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1 Janeiro\10 TCE\Arquivos Excel DGMMAS\"/>
    </mc:Choice>
  </mc:AlternateContent>
  <xr:revisionPtr revIDLastSave="0" documentId="8_{06D74877-0A14-45ED-BFBB-79F53E492E4B}" xr6:coauthVersionLast="47" xr6:coauthVersionMax="47" xr10:uidLastSave="{00000000-0000-0000-0000-000000000000}"/>
  <bookViews>
    <workbookView xWindow="-120" yWindow="-120" windowWidth="20730" windowHeight="11040" xr2:uid="{622D2844-F1A9-42DA-A72C-4E7C4840780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 s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 s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 s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 s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 s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 s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 s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 s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 s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 s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 s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 s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 s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 s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 s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 s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 s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 s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 s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 s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 s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 s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 s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 s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 s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 s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 s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 s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 s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 s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 s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 s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 s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 s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 s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 s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 s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 s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 s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 s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 s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 s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 s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<sst xmlns="http://schemas.openxmlformats.org/spreadsheetml/2006/main" count="12" uniqueCount="12">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</sst>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6\01%20Janeiro\07%20SEI\13.2%20PCF%20em%20Excel.xlsx" TargetMode="External"/><Relationship Id="rId1" Type="http://schemas.openxmlformats.org/officeDocument/2006/relationships/externalLinkPath" Target="/PCF/1%20UPA%20Barra%20de%20Jangada/2026/01%20Janeiro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BARRA DE JANGADA - C.G 005/2022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00001612</v>
          </cell>
          <cell r="K11">
            <v>46051</v>
          </cell>
          <cell r="L11" t="str">
            <v>2626012829639900011955001000001612100032</v>
          </cell>
          <cell r="M11" t="str">
            <v>2611606 - Recife - PE</v>
          </cell>
          <cell r="N11">
            <v>36461.25</v>
          </cell>
        </row>
        <row r="12">
          <cell r="C12" t="str">
            <v>UPA BARRA DE JANGADA - C.G 005/2022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SIN DAS EMP DE TRANSP DE PASSAG DO EST DE PERNAMBUCO (FUNCIONÁRIOS)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9187.43</v>
          </cell>
        </row>
        <row r="13">
          <cell r="C13" t="str">
            <v>UPA BARRA DE JANGADA - C.G 005/2022</v>
          </cell>
          <cell r="E13" t="str">
            <v>1.99 - Outras Despesas com Pessoal</v>
          </cell>
          <cell r="F13" t="str">
            <v xml:space="preserve">09.759.606/0001-80 </v>
          </cell>
          <cell r="G13" t="str">
            <v>SIN DAS EMP DE TRANSP DE PASSAG DO EST DE PERNAMBUCO (JOVEM APRENDIZ)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390.06</v>
          </cell>
        </row>
        <row r="14">
          <cell r="C14" t="str">
            <v>UPA BARRA DE JANGADA - C.G 005/2022</v>
          </cell>
          <cell r="E14" t="str">
            <v>1.99 - Outras Despesas com Pessoal</v>
          </cell>
          <cell r="F14" t="str">
            <v xml:space="preserve">09.759.606/0001-80 </v>
          </cell>
          <cell r="G14" t="str">
            <v>SIN DAS EMP DE TRANSP DE PASSAG DO EST DE PERNAMBUCO (COMPLEMENTAR)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513.47</v>
          </cell>
        </row>
        <row r="15">
          <cell r="C15" t="str">
            <v>UPA BARRA DE JANGADA - C.G 005/2022</v>
          </cell>
          <cell r="E15" t="str">
            <v>1.99 - Outras Despesas com Pessoal</v>
          </cell>
          <cell r="F15" t="str">
            <v xml:space="preserve">21.986.074/0001-19 </v>
          </cell>
          <cell r="G15" t="str">
            <v>PRUDENTIAL DO BRASIL VIDA EM GRUPO S.A.</v>
          </cell>
          <cell r="H15" t="str">
            <v>S</v>
          </cell>
          <cell r="I15" t="str">
            <v>N</v>
          </cell>
          <cell r="M15" t="str">
            <v>3550308 - São Paulo - SP</v>
          </cell>
          <cell r="N15">
            <v>648.16999999999996</v>
          </cell>
        </row>
        <row r="16">
          <cell r="C16" t="str">
            <v>UPA BARRA DE JANGADA - C.G 005/2022</v>
          </cell>
          <cell r="E16" t="str">
            <v>1.99 - Outras Despesas com Pessoal</v>
          </cell>
          <cell r="F16" t="str">
            <v>15.610.582/0001-03</v>
          </cell>
          <cell r="G16" t="str">
            <v>PRUDENTIAL DO BRASIL VIDA EM GRUPO S.A.</v>
          </cell>
          <cell r="H16" t="str">
            <v>S</v>
          </cell>
          <cell r="I16" t="str">
            <v>N</v>
          </cell>
          <cell r="M16" t="str">
            <v>3550308 - São Paulo - SP</v>
          </cell>
          <cell r="N16">
            <v>367.91</v>
          </cell>
        </row>
        <row r="17">
          <cell r="C17" t="str">
            <v>UPA BARRA DE JANGADA - C.G 005/2022</v>
          </cell>
          <cell r="E17" t="str">
            <v>3.12 - Material Hospitalar</v>
          </cell>
          <cell r="F17">
            <v>37844417000140</v>
          </cell>
          <cell r="G17" t="str">
            <v>LOG DISTRIBUIDORA DE PROD. HOSPITALAR E HIGIENE PESSOAL LTDA</v>
          </cell>
          <cell r="H17" t="str">
            <v>B</v>
          </cell>
          <cell r="I17" t="str">
            <v>S</v>
          </cell>
          <cell r="J17" t="str">
            <v>7956</v>
          </cell>
          <cell r="K17">
            <v>46048</v>
          </cell>
          <cell r="L17" t="str">
            <v>26260137844417000140550010000079561389364630</v>
          </cell>
          <cell r="M17" t="str">
            <v>26 -  Pernambuco</v>
          </cell>
          <cell r="N17">
            <v>400</v>
          </cell>
        </row>
        <row r="18">
          <cell r="C18" t="str">
            <v>UPA BARRA DE JANGADA - C.G 005/2022</v>
          </cell>
          <cell r="E18" t="str">
            <v>3.12 - Material Hospitalar</v>
          </cell>
          <cell r="F18">
            <v>3817043000152</v>
          </cell>
          <cell r="G18" t="str">
            <v>PHARMAPLUS LTDA</v>
          </cell>
          <cell r="H18" t="str">
            <v>B</v>
          </cell>
          <cell r="I18" t="str">
            <v>S</v>
          </cell>
          <cell r="J18" t="str">
            <v>88953</v>
          </cell>
          <cell r="K18">
            <v>46014</v>
          </cell>
          <cell r="L18" t="str">
            <v>26251203817043000152550010000889531185977180</v>
          </cell>
          <cell r="M18" t="str">
            <v>26 -  Pernambuco</v>
          </cell>
          <cell r="N18">
            <v>2902.62</v>
          </cell>
        </row>
        <row r="19">
          <cell r="C19" t="str">
            <v>UPA BARRA DE JANGADA - C.G 005/2022</v>
          </cell>
          <cell r="E19" t="str">
            <v>3.12 - Material Hospitalar</v>
          </cell>
          <cell r="F19">
            <v>39500546000147</v>
          </cell>
          <cell r="G19" t="str">
            <v>REC HOSPITALAR LTDA</v>
          </cell>
          <cell r="H19" t="str">
            <v>B</v>
          </cell>
          <cell r="I19" t="str">
            <v>S</v>
          </cell>
          <cell r="J19" t="str">
            <v>000003875</v>
          </cell>
          <cell r="K19">
            <v>46022</v>
          </cell>
          <cell r="L19" t="str">
            <v>26251239500546000147550010000038751341388195</v>
          </cell>
          <cell r="M19" t="str">
            <v>26 -  Pernambuco</v>
          </cell>
          <cell r="N19">
            <v>1119</v>
          </cell>
        </row>
        <row r="20">
          <cell r="C20" t="str">
            <v>UPA BARRA DE JANGADA - C.G 005/2022</v>
          </cell>
          <cell r="E20" t="str">
            <v>3.12 - Material Hospitalar</v>
          </cell>
          <cell r="F20">
            <v>3817043000152</v>
          </cell>
          <cell r="G20" t="str">
            <v>PHARMAPLUS LTDA</v>
          </cell>
          <cell r="H20" t="str">
            <v>B</v>
          </cell>
          <cell r="I20" t="str">
            <v>S</v>
          </cell>
          <cell r="J20" t="str">
            <v>89261</v>
          </cell>
          <cell r="K20">
            <v>46035</v>
          </cell>
          <cell r="L20" t="str">
            <v>26260103817043000152550010000892611206144208</v>
          </cell>
          <cell r="M20" t="str">
            <v>26 -  Pernambuco</v>
          </cell>
          <cell r="N20">
            <v>27935.27</v>
          </cell>
        </row>
        <row r="21">
          <cell r="C21" t="str">
            <v>UPA BARRA DE JANGADA - C.G 005/2022</v>
          </cell>
          <cell r="E21" t="str">
            <v>3.12 - Material Hospitalar</v>
          </cell>
          <cell r="F21">
            <v>9607807000161</v>
          </cell>
          <cell r="G21" t="str">
            <v>INJEFARMA</v>
          </cell>
          <cell r="H21" t="str">
            <v>B</v>
          </cell>
          <cell r="I21" t="str">
            <v>S</v>
          </cell>
          <cell r="J21">
            <v>23473</v>
          </cell>
          <cell r="K21">
            <v>46034</v>
          </cell>
          <cell r="L21" t="str">
            <v>26260109607807000161550010000234731254990008</v>
          </cell>
          <cell r="M21" t="str">
            <v>26 -  Pernambuco</v>
          </cell>
          <cell r="N21">
            <v>1576</v>
          </cell>
        </row>
        <row r="22">
          <cell r="C22" t="str">
            <v>UPA BARRA DE JANGADA - C.G 005/2022</v>
          </cell>
          <cell r="E22" t="str">
            <v>3.12 - Material Hospitalar</v>
          </cell>
          <cell r="F22">
            <v>12420164001048</v>
          </cell>
          <cell r="G22" t="str">
            <v>CM HOSPITALAR S.A.</v>
          </cell>
          <cell r="H22" t="str">
            <v>B</v>
          </cell>
          <cell r="I22" t="str">
            <v>S</v>
          </cell>
          <cell r="J22" t="str">
            <v>000354440</v>
          </cell>
          <cell r="K22">
            <v>46038</v>
          </cell>
          <cell r="L22" t="str">
            <v>26260112420164001048550010003544401236652025</v>
          </cell>
          <cell r="M22" t="str">
            <v>26 -  Pernambuco</v>
          </cell>
          <cell r="N22">
            <v>1691.8</v>
          </cell>
        </row>
        <row r="23">
          <cell r="C23" t="str">
            <v>UPA BARRA DE JANGADA - C.G 005/2022</v>
          </cell>
          <cell r="E23" t="str">
            <v>3.12 - Material Hospitalar</v>
          </cell>
          <cell r="F23">
            <v>10779833000156</v>
          </cell>
          <cell r="G23" t="str">
            <v>MEDICAL MERCANTIL DE APARELHAGEM MEDICA LTDA</v>
          </cell>
          <cell r="H23" t="str">
            <v>B</v>
          </cell>
          <cell r="I23" t="str">
            <v>S</v>
          </cell>
          <cell r="J23" t="str">
            <v>0000662975</v>
          </cell>
          <cell r="K23">
            <v>46039</v>
          </cell>
          <cell r="L23" t="str">
            <v>26260110779833000156550010006629751665001000</v>
          </cell>
          <cell r="M23" t="str">
            <v>26 -  Pernambuco</v>
          </cell>
          <cell r="N23">
            <v>4079.15</v>
          </cell>
        </row>
        <row r="24">
          <cell r="C24" t="str">
            <v>UPA BARRA DE JANGADA - C.G 005/2022</v>
          </cell>
          <cell r="E24" t="str">
            <v>3.12 - Material Hospitalar</v>
          </cell>
          <cell r="F24">
            <v>37844417000140</v>
          </cell>
          <cell r="G24" t="str">
            <v>LOG DISTRIBUIDORA DE PROD. HOSPITALAR E HIGIENE PESSOAL LTDA</v>
          </cell>
          <cell r="H24" t="str">
            <v>B</v>
          </cell>
          <cell r="I24" t="str">
            <v>S</v>
          </cell>
          <cell r="J24" t="str">
            <v>7932</v>
          </cell>
          <cell r="K24">
            <v>46043</v>
          </cell>
          <cell r="L24" t="str">
            <v>26260137844417000140550010000079321286666730</v>
          </cell>
          <cell r="M24" t="str">
            <v>26 -  Pernambuco</v>
          </cell>
          <cell r="N24">
            <v>527</v>
          </cell>
        </row>
        <row r="25">
          <cell r="C25" t="str">
            <v>UPA BARRA DE JANGADA - C.G 005/2022</v>
          </cell>
          <cell r="E25" t="str">
            <v>3.12 - Material Hospitalar</v>
          </cell>
          <cell r="F25">
            <v>5932624000160</v>
          </cell>
          <cell r="G25" t="str">
            <v>MEGAMED COMERCIO LTDA</v>
          </cell>
          <cell r="H25" t="str">
            <v>B</v>
          </cell>
          <cell r="I25" t="str">
            <v>S</v>
          </cell>
          <cell r="J25" t="str">
            <v>000026313</v>
          </cell>
          <cell r="K25">
            <v>46037</v>
          </cell>
          <cell r="L25" t="str">
            <v>26260105932624000160550010000263131085358676</v>
          </cell>
          <cell r="M25" t="str">
            <v>26 -  Pernambuco</v>
          </cell>
          <cell r="N25">
            <v>1412.9</v>
          </cell>
        </row>
        <row r="26">
          <cell r="C26" t="str">
            <v>UPA BARRA DE JANGADA - C.G 005/2022</v>
          </cell>
          <cell r="E26" t="str">
            <v>3.12 - Material Hospitalar</v>
          </cell>
          <cell r="F26">
            <v>3817043000152</v>
          </cell>
          <cell r="G26" t="str">
            <v>PHARMAPLUS LTDA</v>
          </cell>
          <cell r="H26" t="str">
            <v>B</v>
          </cell>
          <cell r="I26" t="str">
            <v>S</v>
          </cell>
          <cell r="J26" t="str">
            <v>89516</v>
          </cell>
          <cell r="K26">
            <v>46043</v>
          </cell>
          <cell r="L26" t="str">
            <v>26260103817043000152550010000895161393174235</v>
          </cell>
          <cell r="M26" t="str">
            <v>26 -  Pernambuco</v>
          </cell>
          <cell r="N26">
            <v>2290.65</v>
          </cell>
        </row>
        <row r="27">
          <cell r="C27" t="str">
            <v>UPA BARRA DE JANGADA - C.G 005/2022</v>
          </cell>
          <cell r="E27" t="str">
            <v>3.12 - Material Hospitalar</v>
          </cell>
          <cell r="F27">
            <v>12420164003687</v>
          </cell>
          <cell r="G27" t="str">
            <v>CM HOSPITALAR S.A.</v>
          </cell>
          <cell r="H27" t="str">
            <v>B</v>
          </cell>
          <cell r="I27" t="str">
            <v>S</v>
          </cell>
          <cell r="J27" t="str">
            <v>000287836</v>
          </cell>
          <cell r="K27">
            <v>46038</v>
          </cell>
          <cell r="L27" t="str">
            <v>53260112420164003687550010002878361277795454</v>
          </cell>
          <cell r="M27" t="str">
            <v>53 -  Distrito Federal</v>
          </cell>
          <cell r="N27">
            <v>660</v>
          </cell>
        </row>
        <row r="28">
          <cell r="C28" t="str">
            <v>UPA BARRA DE JANGADA - C.G 005/2022</v>
          </cell>
          <cell r="E28" t="str">
            <v>3.12 - Material Hospitalar</v>
          </cell>
          <cell r="F28">
            <v>10779833000156</v>
          </cell>
          <cell r="G28" t="str">
            <v>MEDICAL MERCANTIL DE APARELHAGEM MEDICA LTDA</v>
          </cell>
          <cell r="H28" t="str">
            <v>B</v>
          </cell>
          <cell r="I28" t="str">
            <v>S</v>
          </cell>
          <cell r="J28" t="str">
            <v>000663743</v>
          </cell>
          <cell r="K28">
            <v>46049</v>
          </cell>
          <cell r="L28" t="str">
            <v>26260110779833000156550010006637431665769005</v>
          </cell>
          <cell r="M28" t="str">
            <v>26 -  Pernambuco</v>
          </cell>
          <cell r="N28">
            <v>2850</v>
          </cell>
        </row>
        <row r="29">
          <cell r="C29" t="str">
            <v>UPA BARRA DE JANGADA - C.G 005/2022</v>
          </cell>
          <cell r="E29" t="str">
            <v>3.12 - Material Hospitalar</v>
          </cell>
          <cell r="F29">
            <v>58426628000800</v>
          </cell>
          <cell r="G29" t="str">
            <v>SAMTRONIC INDUSTRIA E COMERCIO</v>
          </cell>
          <cell r="H29" t="str">
            <v>B</v>
          </cell>
          <cell r="I29" t="str">
            <v>S</v>
          </cell>
          <cell r="J29" t="str">
            <v>000080792</v>
          </cell>
          <cell r="K29">
            <v>46045</v>
          </cell>
          <cell r="L29" t="str">
            <v>35260158426628000800550010000807921526442825</v>
          </cell>
          <cell r="M29" t="str">
            <v>35 -  São Paulo</v>
          </cell>
          <cell r="N29">
            <v>7300</v>
          </cell>
        </row>
        <row r="30">
          <cell r="C30" t="str">
            <v>UPA BARRA DE JANGADA - C.G 005/2022</v>
          </cell>
          <cell r="E30" t="str">
            <v>3.12 - Material Hospitalar</v>
          </cell>
          <cell r="F30">
            <v>31611264000105</v>
          </cell>
          <cell r="G30" t="str">
            <v>GIROMIDIA SERVIÇOS E COMERCIO EIRELI</v>
          </cell>
          <cell r="H30" t="str">
            <v>B</v>
          </cell>
          <cell r="I30" t="str">
            <v>S</v>
          </cell>
          <cell r="J30" t="str">
            <v>000000242</v>
          </cell>
          <cell r="K30">
            <v>46036</v>
          </cell>
          <cell r="L30" t="str">
            <v>26260131611264000105550010000002421000011825</v>
          </cell>
          <cell r="M30" t="str">
            <v>26 -  Pernambuco</v>
          </cell>
          <cell r="N30">
            <v>1100</v>
          </cell>
        </row>
        <row r="31">
          <cell r="C31" t="str">
            <v>UPA BARRA DE JANGADA - C.G 005/2022</v>
          </cell>
          <cell r="E31" t="str">
            <v>3.4 - Material Farmacológico</v>
          </cell>
          <cell r="F31">
            <v>3817043000152</v>
          </cell>
          <cell r="G31" t="str">
            <v>PHARMAPLUS LTDA</v>
          </cell>
          <cell r="H31" t="str">
            <v>B</v>
          </cell>
          <cell r="I31" t="str">
            <v>S</v>
          </cell>
          <cell r="J31" t="str">
            <v>89257</v>
          </cell>
          <cell r="K31">
            <v>46034</v>
          </cell>
          <cell r="L31" t="str">
            <v>26260103817043000152550010000892571195421054</v>
          </cell>
          <cell r="M31" t="str">
            <v>26 -  Pernambuco</v>
          </cell>
          <cell r="N31">
            <v>1295.5</v>
          </cell>
        </row>
        <row r="32">
          <cell r="C32" t="str">
            <v>UPA BARRA DE JANGADA - C.G 005/2022</v>
          </cell>
          <cell r="E32" t="str">
            <v>3.4 - Material Farmacológico</v>
          </cell>
          <cell r="F32">
            <v>3817043000152</v>
          </cell>
          <cell r="G32" t="str">
            <v>PHARMAPLUS LTDA</v>
          </cell>
          <cell r="H32" t="str">
            <v>B</v>
          </cell>
          <cell r="I32" t="str">
            <v>S</v>
          </cell>
          <cell r="J32" t="str">
            <v>89262</v>
          </cell>
          <cell r="K32">
            <v>46035</v>
          </cell>
          <cell r="L32" t="str">
            <v>26260103817043000152550010000892621233741162</v>
          </cell>
          <cell r="M32" t="str">
            <v>26 -  Pernambuco</v>
          </cell>
          <cell r="N32">
            <v>14336.04</v>
          </cell>
        </row>
        <row r="33">
          <cell r="C33" t="str">
            <v>UPA BARRA DE JANGADA - C.G 005/2022</v>
          </cell>
          <cell r="E33" t="str">
            <v>3.4 - Material Farmacológico</v>
          </cell>
          <cell r="F33">
            <v>33119849000138</v>
          </cell>
          <cell r="G33" t="str">
            <v>JACQUES MED DIST DE MEDICAMENTOS E MATERIAIS HOSP LTDA</v>
          </cell>
          <cell r="H33" t="str">
            <v>B</v>
          </cell>
          <cell r="I33" t="str">
            <v>S</v>
          </cell>
          <cell r="J33" t="str">
            <v>16332</v>
          </cell>
          <cell r="K33">
            <v>46035</v>
          </cell>
          <cell r="L33" t="str">
            <v>33260133119849000138550010000163321234823365</v>
          </cell>
          <cell r="M33" t="str">
            <v>33 -  Rio de Janeiro</v>
          </cell>
          <cell r="N33">
            <v>4320</v>
          </cell>
        </row>
        <row r="34">
          <cell r="C34" t="str">
            <v>UPA BARRA DE JANGADA - C.G 005/2022</v>
          </cell>
          <cell r="E34" t="str">
            <v>3.4 - Material Farmacológico</v>
          </cell>
          <cell r="F34">
            <v>12882932000194</v>
          </cell>
          <cell r="G34" t="str">
            <v>EXOMED COMERCIO ATACADISTA DE MEDICAMENTOS LTDA</v>
          </cell>
          <cell r="H34" t="str">
            <v>B</v>
          </cell>
          <cell r="I34" t="str">
            <v>S</v>
          </cell>
          <cell r="J34" t="str">
            <v>196399</v>
          </cell>
          <cell r="K34">
            <v>46037</v>
          </cell>
          <cell r="L34" t="str">
            <v>26260112882932000194550010001963991867120882</v>
          </cell>
          <cell r="M34" t="str">
            <v>26 -  Pernambuco</v>
          </cell>
          <cell r="N34">
            <v>21786.52</v>
          </cell>
        </row>
        <row r="35">
          <cell r="C35" t="str">
            <v>UPA BARRA DE JANGADA - C.G 005/2022</v>
          </cell>
          <cell r="E35" t="str">
            <v>3.4 - Material Farmacológico</v>
          </cell>
          <cell r="F35">
            <v>12882932000194</v>
          </cell>
          <cell r="G35" t="str">
            <v>EXOMED COMERCIO ATACADISTA DE MEDICAMENTOS LTDA</v>
          </cell>
          <cell r="H35" t="str">
            <v>B</v>
          </cell>
          <cell r="I35" t="str">
            <v>S</v>
          </cell>
          <cell r="J35" t="str">
            <v>196470</v>
          </cell>
          <cell r="K35">
            <v>46041</v>
          </cell>
          <cell r="L35" t="str">
            <v>26260112882932000194550010001964701908067287</v>
          </cell>
          <cell r="M35" t="str">
            <v>26 -  Pernambuco</v>
          </cell>
          <cell r="N35">
            <v>2374.1999999999998</v>
          </cell>
        </row>
        <row r="36">
          <cell r="C36" t="str">
            <v>UPA BARRA DE JANGADA - C.G 005/2022</v>
          </cell>
          <cell r="E36" t="str">
            <v>3.4 - Material Farmacológico</v>
          </cell>
          <cell r="F36">
            <v>1687725000162</v>
          </cell>
          <cell r="G36" t="str">
            <v>CENTRO ESPECIALIZADO EM NUTRIÇAO ENTERAL E PARENTERAL</v>
          </cell>
          <cell r="H36" t="str">
            <v>B</v>
          </cell>
          <cell r="I36" t="str">
            <v>S</v>
          </cell>
          <cell r="J36" t="str">
            <v>000064096</v>
          </cell>
          <cell r="K36">
            <v>46043</v>
          </cell>
          <cell r="L36" t="str">
            <v>26260101687725000162550010000640961582049199</v>
          </cell>
          <cell r="M36" t="str">
            <v>26 -  Pernambuco</v>
          </cell>
          <cell r="N36">
            <v>5359.2</v>
          </cell>
        </row>
        <row r="37">
          <cell r="C37" t="str">
            <v>UPA BARRA DE JANGADA - C.G 005/2022</v>
          </cell>
          <cell r="E37" t="str">
            <v>3.4 - Material Farmacológico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89515</v>
          </cell>
          <cell r="K37">
            <v>46043</v>
          </cell>
          <cell r="L37" t="str">
            <v>26260103817043000152550010000895151821649026</v>
          </cell>
          <cell r="M37" t="str">
            <v>26 -  Pernambuco</v>
          </cell>
          <cell r="N37">
            <v>120</v>
          </cell>
        </row>
        <row r="38">
          <cell r="C38" t="str">
            <v>UPA BARRA DE JANGADA - C.G 005/2022</v>
          </cell>
          <cell r="E38" t="str">
            <v>3.4 - Material Farmacológico</v>
          </cell>
          <cell r="F38">
            <v>67729178000653</v>
          </cell>
          <cell r="G38" t="str">
            <v>COMERCIAL CIRURGICA RIOCLARENSE LTDA</v>
          </cell>
          <cell r="H38" t="str">
            <v>B</v>
          </cell>
          <cell r="I38" t="str">
            <v>S</v>
          </cell>
          <cell r="J38" t="str">
            <v>0124350</v>
          </cell>
          <cell r="K38">
            <v>46044</v>
          </cell>
          <cell r="L38" t="str">
            <v>26260167729178000653550010001243501843049012</v>
          </cell>
          <cell r="M38" t="str">
            <v>26 -  Pernambuco</v>
          </cell>
          <cell r="N38">
            <v>768.29</v>
          </cell>
        </row>
        <row r="39">
          <cell r="C39" t="str">
            <v>UPA BARRA DE JANGADA - C.G 005/2022</v>
          </cell>
          <cell r="E39" t="str">
            <v>3.2 - Gás e Outros Materiais Engarrafados</v>
          </cell>
          <cell r="F39" t="str">
            <v>24.380.578/0020-41</v>
          </cell>
          <cell r="G39" t="str">
            <v>WHITE MARTINS GASES INDUSTRIAIS DO NORDESTE LTDA</v>
          </cell>
          <cell r="H39" t="str">
            <v>B</v>
          </cell>
          <cell r="I39" t="str">
            <v>S</v>
          </cell>
          <cell r="J39" t="str">
            <v>2974</v>
          </cell>
          <cell r="K39">
            <v>46037</v>
          </cell>
          <cell r="L39" t="str">
            <v>26260124380578002041556140000029741345698541</v>
          </cell>
          <cell r="M39" t="str">
            <v>26 -  Pernambuco</v>
          </cell>
          <cell r="N39">
            <v>181.59</v>
          </cell>
        </row>
        <row r="40">
          <cell r="C40" t="str">
            <v>UPA BARRA DE JANGADA - C.G 005/2022</v>
          </cell>
          <cell r="E40" t="str">
            <v>3.2 - Gás e Outros Materiais Engarrafados</v>
          </cell>
          <cell r="F40" t="str">
            <v>24.380.578/0020-41</v>
          </cell>
          <cell r="G40" t="str">
            <v>WHITE MARTINS GASES INDUSTRIAIS DO NORDESTE LTDA</v>
          </cell>
          <cell r="H40" t="str">
            <v>B</v>
          </cell>
          <cell r="I40" t="str">
            <v>S</v>
          </cell>
          <cell r="J40" t="str">
            <v>10401</v>
          </cell>
          <cell r="K40">
            <v>46031</v>
          </cell>
          <cell r="L40" t="str">
            <v>26260124380578002041556080000104011698479409</v>
          </cell>
          <cell r="M40" t="str">
            <v>26 -  Pernambuco</v>
          </cell>
          <cell r="N40">
            <v>241.29</v>
          </cell>
        </row>
        <row r="41">
          <cell r="C41" t="str">
            <v>UPA BARRA DE JANGADA - C.G 005/2022</v>
          </cell>
          <cell r="E41" t="str">
            <v>3.2 - Gás e Outros Materiais Engarrafados</v>
          </cell>
          <cell r="F41" t="str">
            <v>24.380.578/0022-03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>900</v>
          </cell>
          <cell r="K41">
            <v>46040</v>
          </cell>
          <cell r="L41" t="str">
            <v>26260124380578002203556140000009001931695182</v>
          </cell>
          <cell r="M41" t="str">
            <v>26 -  Pernambuco</v>
          </cell>
          <cell r="N41">
            <v>9313.2999999999993</v>
          </cell>
        </row>
        <row r="42">
          <cell r="C42" t="str">
            <v>UPA BARRA DE JANGADA - C.G 005/2022</v>
          </cell>
          <cell r="E42" t="str">
            <v>3.99 - Outras despesas com Material de Consumo</v>
          </cell>
          <cell r="F42">
            <v>24425720000167</v>
          </cell>
          <cell r="G42" t="str">
            <v>ORIGINAL SUP E EQUIPAMENTOS LTDA</v>
          </cell>
          <cell r="H42" t="str">
            <v>B</v>
          </cell>
          <cell r="I42" t="str">
            <v>S</v>
          </cell>
          <cell r="J42" t="str">
            <v>010291</v>
          </cell>
          <cell r="K42">
            <v>46050</v>
          </cell>
          <cell r="L42" t="str">
            <v>26260124425720000167550010000102911620119286</v>
          </cell>
          <cell r="M42" t="str">
            <v>26 -  Pernambuco</v>
          </cell>
          <cell r="N42">
            <v>540</v>
          </cell>
        </row>
        <row r="43">
          <cell r="C43" t="str">
            <v>UPA BARRA DE JANGADA - C.G 005/2022</v>
          </cell>
          <cell r="E43" t="str">
            <v>3.99 - Outras despesas com Material de Consumo</v>
          </cell>
          <cell r="F43">
            <v>13826590000158</v>
          </cell>
          <cell r="G43" t="str">
            <v>SOCIALE MEDICA CIRURGICA LTDA</v>
          </cell>
          <cell r="H43" t="str">
            <v>B</v>
          </cell>
          <cell r="I43" t="str">
            <v>S</v>
          </cell>
          <cell r="J43" t="str">
            <v>000167</v>
          </cell>
          <cell r="K43">
            <v>46051</v>
          </cell>
          <cell r="L43" t="str">
            <v>33260113826590000158550010000001671249529739</v>
          </cell>
          <cell r="M43" t="str">
            <v>33 -  Rio de Janeiro</v>
          </cell>
          <cell r="N43">
            <v>800</v>
          </cell>
        </row>
        <row r="44">
          <cell r="C44" t="str">
            <v>UPA BARRA DE JANGADA - C.G 005/2022</v>
          </cell>
          <cell r="E44" t="str">
            <v>3.7 - Material de Limpeza e Produtos de Hgienização</v>
          </cell>
          <cell r="F44">
            <v>5932624000160</v>
          </cell>
          <cell r="G44" t="str">
            <v>MEGAMED COMERCIO LTDA</v>
          </cell>
          <cell r="H44" t="str">
            <v>B</v>
          </cell>
          <cell r="I44" t="str">
            <v>S</v>
          </cell>
          <cell r="J44" t="str">
            <v>000026272</v>
          </cell>
          <cell r="K44">
            <v>46028</v>
          </cell>
          <cell r="L44" t="str">
            <v>26260105932624000160550010000262721836716440</v>
          </cell>
          <cell r="M44" t="str">
            <v>26 -  Pernambuco</v>
          </cell>
          <cell r="N44">
            <v>825</v>
          </cell>
        </row>
        <row r="45">
          <cell r="C45" t="str">
            <v>UPA BARRA DE JANGADA - C.G 005/2022</v>
          </cell>
          <cell r="E45" t="str">
            <v>3.7 - Material de Limpeza e Produtos de Hgienização</v>
          </cell>
          <cell r="F45">
            <v>49339000000100</v>
          </cell>
          <cell r="G45" t="str">
            <v>MEV COMERCIO LTDA</v>
          </cell>
          <cell r="H45" t="str">
            <v>B</v>
          </cell>
          <cell r="I45" t="str">
            <v>S</v>
          </cell>
          <cell r="J45" t="str">
            <v>000002736</v>
          </cell>
          <cell r="K45">
            <v>46049</v>
          </cell>
          <cell r="L45" t="str">
            <v>26260149339000000100550020000027361003386766</v>
          </cell>
          <cell r="M45" t="str">
            <v>26 -  Pernambuco</v>
          </cell>
          <cell r="N45">
            <v>1590</v>
          </cell>
        </row>
        <row r="46">
          <cell r="C46" t="str">
            <v>UPA BARRA DE JANGADA - C.G 005/2022</v>
          </cell>
          <cell r="E46" t="str">
            <v>3.14 - Alimentação Preparada</v>
          </cell>
          <cell r="F46">
            <v>49339000000100</v>
          </cell>
          <cell r="G46" t="str">
            <v>MEV COMERCIO LTDA</v>
          </cell>
          <cell r="H46" t="str">
            <v>B</v>
          </cell>
          <cell r="I46" t="str">
            <v>S</v>
          </cell>
          <cell r="J46" t="str">
            <v>00002737</v>
          </cell>
          <cell r="K46">
            <v>46049</v>
          </cell>
          <cell r="L46" t="str">
            <v>26260149339000000100550020000027371003844079</v>
          </cell>
          <cell r="M46" t="str">
            <v>26 -  Pernambuco</v>
          </cell>
          <cell r="N46">
            <v>518.70000000000005</v>
          </cell>
        </row>
        <row r="47">
          <cell r="C47" t="str">
            <v>UPA BARRA DE JANGADA - C.G 005/2022</v>
          </cell>
          <cell r="E47" t="str">
            <v>3.14 - Alimentação Preparada</v>
          </cell>
          <cell r="F47">
            <v>28296399000119</v>
          </cell>
          <cell r="G47" t="str">
            <v>AVANNTE COMERCIO E SERVIÇOS LTDA</v>
          </cell>
          <cell r="H47" t="str">
            <v>B</v>
          </cell>
          <cell r="I47" t="str">
            <v>S</v>
          </cell>
          <cell r="J47" t="str">
            <v>0000011613</v>
          </cell>
          <cell r="K47">
            <v>46051</v>
          </cell>
          <cell r="L47" t="str">
            <v>26260128296399000119550010000016131000328689</v>
          </cell>
          <cell r="M47" t="str">
            <v>26 -  Pernambuco</v>
          </cell>
          <cell r="N47">
            <v>14647.5</v>
          </cell>
        </row>
        <row r="48">
          <cell r="C48" t="str">
            <v>UPA BARRA DE JANGADA - C.G 005/2022</v>
          </cell>
          <cell r="E48" t="str">
            <v>3.14 - Alimentação Preparada</v>
          </cell>
          <cell r="F48">
            <v>5509693000166</v>
          </cell>
          <cell r="G48" t="str">
            <v>PROBENE NUTRITION</v>
          </cell>
          <cell r="H48" t="str">
            <v>B</v>
          </cell>
          <cell r="I48" t="str">
            <v>S</v>
          </cell>
          <cell r="J48" t="str">
            <v>000066175</v>
          </cell>
          <cell r="K48">
            <v>46043</v>
          </cell>
          <cell r="L48" t="str">
            <v>26260105509693000166550010000661751000276281</v>
          </cell>
          <cell r="M48" t="str">
            <v>26 -  Pernambuco</v>
          </cell>
          <cell r="N48">
            <v>370</v>
          </cell>
        </row>
        <row r="49">
          <cell r="C49" t="str">
            <v>UPA BARRA DE JANGADA - C.G 005/2022</v>
          </cell>
          <cell r="E49" t="str">
            <v>3.14 - Alimentação Preparada</v>
          </cell>
          <cell r="F49">
            <v>1087587000180</v>
          </cell>
          <cell r="G49" t="str">
            <v>DEPOSITO DE BEBIDAS BAHIA</v>
          </cell>
          <cell r="H49" t="str">
            <v>B</v>
          </cell>
          <cell r="I49" t="str">
            <v>S</v>
          </cell>
          <cell r="J49" t="str">
            <v>000000201</v>
          </cell>
          <cell r="K49">
            <v>46025</v>
          </cell>
          <cell r="L49" t="str">
            <v>26260101087587000180550000000002011495467001</v>
          </cell>
          <cell r="M49" t="str">
            <v>26 -  Pernambuco</v>
          </cell>
          <cell r="N49">
            <v>428</v>
          </cell>
        </row>
        <row r="50">
          <cell r="C50" t="str">
            <v>UPA BARRA DE JANGADA - C.G 005/2022</v>
          </cell>
          <cell r="E50" t="str">
            <v>3.14 - Alimentação Preparada</v>
          </cell>
          <cell r="F50">
            <v>1087587000180</v>
          </cell>
          <cell r="G50" t="str">
            <v>DEPOSITO DE BEBIDAS BAHIA</v>
          </cell>
          <cell r="H50" t="str">
            <v>B</v>
          </cell>
          <cell r="I50" t="str">
            <v>S</v>
          </cell>
          <cell r="J50" t="str">
            <v>000000216</v>
          </cell>
          <cell r="K50">
            <v>46053</v>
          </cell>
          <cell r="L50" t="str">
            <v>26260101087587000180550000000002161087391277</v>
          </cell>
          <cell r="M50" t="str">
            <v>26 -  Pernambuco</v>
          </cell>
          <cell r="N50">
            <v>126</v>
          </cell>
        </row>
        <row r="51">
          <cell r="C51" t="str">
            <v>UPA BARRA DE JANGADA - C.G 005/2022</v>
          </cell>
          <cell r="E51" t="str">
            <v>3.6 - Material de Expediente</v>
          </cell>
          <cell r="F51">
            <v>24425720000167</v>
          </cell>
          <cell r="G51" t="str">
            <v>ORIGINAL SUP E EQUIPAMENTOS LTDA</v>
          </cell>
          <cell r="H51" t="str">
            <v>B</v>
          </cell>
          <cell r="I51" t="str">
            <v>S</v>
          </cell>
          <cell r="J51" t="str">
            <v>010260</v>
          </cell>
          <cell r="K51">
            <v>46031</v>
          </cell>
          <cell r="L51" t="str">
            <v>26260124425720000167550010000102601620116264</v>
          </cell>
          <cell r="M51" t="str">
            <v>26 -  Pernambuco</v>
          </cell>
          <cell r="N51">
            <v>3248</v>
          </cell>
        </row>
        <row r="52">
          <cell r="C52" t="str">
            <v>UPA BARRA DE JANGADA - C.G 005/2022</v>
          </cell>
          <cell r="E52" t="str">
            <v>3.6 - Material de Expediente</v>
          </cell>
          <cell r="F52">
            <v>30743270000153</v>
          </cell>
          <cell r="G52" t="str">
            <v>TRIUNFO COM DE ALIMENTOS PAPEIS E MAT DE LIMPEZA</v>
          </cell>
          <cell r="H52" t="str">
            <v>B</v>
          </cell>
          <cell r="I52" t="str">
            <v>S</v>
          </cell>
          <cell r="J52" t="str">
            <v>000036475</v>
          </cell>
          <cell r="K52">
            <v>46044</v>
          </cell>
          <cell r="L52" t="str">
            <v>26260130743270000153550010000364751928976133</v>
          </cell>
          <cell r="M52" t="str">
            <v>26 -  Pernambuco</v>
          </cell>
          <cell r="N52">
            <v>1224.5</v>
          </cell>
        </row>
        <row r="53">
          <cell r="C53" t="str">
            <v>UPA BARRA DE JANGADA - C.G 005/2022</v>
          </cell>
          <cell r="E53" t="str">
            <v>3.6 - Material de Expediente</v>
          </cell>
          <cell r="F53">
            <v>24425720000167</v>
          </cell>
          <cell r="G53" t="str">
            <v>ORIGINAL SUP E EQUIPAMENTOS LTDA</v>
          </cell>
          <cell r="H53" t="str">
            <v>B</v>
          </cell>
          <cell r="I53" t="str">
            <v>S</v>
          </cell>
          <cell r="J53" t="str">
            <v>010292</v>
          </cell>
          <cell r="K53">
            <v>46050</v>
          </cell>
          <cell r="L53" t="str">
            <v>26260124425720000167550010000102921620119283</v>
          </cell>
          <cell r="M53" t="str">
            <v>26 -  Pernambuco</v>
          </cell>
          <cell r="N53">
            <v>1176</v>
          </cell>
        </row>
        <row r="54">
          <cell r="C54" t="str">
            <v>UPA BARRA DE JANGADA - C.G 005/2022</v>
          </cell>
          <cell r="E54" t="str">
            <v>3.6 - Material de Expediente</v>
          </cell>
          <cell r="F54">
            <v>4940640000302</v>
          </cell>
          <cell r="G54" t="str">
            <v>VIA DA CONSTRUÇAO LTDA</v>
          </cell>
          <cell r="H54" t="str">
            <v>B</v>
          </cell>
          <cell r="I54" t="str">
            <v>S</v>
          </cell>
          <cell r="J54" t="str">
            <v>000030438</v>
          </cell>
          <cell r="K54">
            <v>46035</v>
          </cell>
          <cell r="L54" t="str">
            <v>26260104940640000302550010000304381006219135</v>
          </cell>
          <cell r="M54" t="str">
            <v>26 -  Pernambuco</v>
          </cell>
          <cell r="N54">
            <v>21.75</v>
          </cell>
        </row>
        <row r="55">
          <cell r="C55" t="str">
            <v>UPA BARRA DE JANGADA - C.G 005/2022</v>
          </cell>
          <cell r="E55" t="str">
            <v>3.1 - Combustíveis e Lubrificantes Automotivos</v>
          </cell>
          <cell r="F55">
            <v>1912250000160</v>
          </cell>
          <cell r="G55" t="str">
            <v>POSTO CANCUN LTDA</v>
          </cell>
          <cell r="H55" t="str">
            <v>B</v>
          </cell>
          <cell r="I55" t="str">
            <v>S</v>
          </cell>
          <cell r="J55" t="str">
            <v>5842</v>
          </cell>
          <cell r="K55">
            <v>46025</v>
          </cell>
          <cell r="L55" t="str">
            <v>26260101912250000160550120000058421003363114</v>
          </cell>
          <cell r="M55" t="str">
            <v>26 -  Pernambuco</v>
          </cell>
          <cell r="N55">
            <v>433.24</v>
          </cell>
        </row>
        <row r="56">
          <cell r="C56" t="str">
            <v>UPA BARRA DE JANGADA - C.G 005/2022</v>
          </cell>
          <cell r="E56" t="str">
            <v>3.1 - Combustíveis e Lubrificantes Automotivos</v>
          </cell>
          <cell r="F56">
            <v>11251195000169</v>
          </cell>
          <cell r="G56" t="str">
            <v>POSTO FIJI COMERCIO DE COMBUSTIVEIS LTDA</v>
          </cell>
          <cell r="H56" t="str">
            <v>B</v>
          </cell>
          <cell r="I56" t="str">
            <v>S</v>
          </cell>
          <cell r="J56" t="str">
            <v>24523</v>
          </cell>
          <cell r="K56">
            <v>46025</v>
          </cell>
          <cell r="L56" t="str">
            <v>26260111251195000169550120000245231003359538</v>
          </cell>
          <cell r="M56" t="str">
            <v>26 -  Pernambuco</v>
          </cell>
          <cell r="N56">
            <v>5062.0600000000004</v>
          </cell>
        </row>
        <row r="57">
          <cell r="C57" t="str">
            <v>UPA BARRA DE JANGADA - C.G 005/2022</v>
          </cell>
          <cell r="E57" t="str">
            <v xml:space="preserve">3.9 - Material para Manutenção de Bens Imóveis </v>
          </cell>
          <cell r="F57">
            <v>4940640000302</v>
          </cell>
          <cell r="G57" t="str">
            <v>VIA DA CONSTRUÇAO LTDA</v>
          </cell>
          <cell r="H57" t="str">
            <v>B</v>
          </cell>
          <cell r="I57" t="str">
            <v>S</v>
          </cell>
          <cell r="J57" t="str">
            <v>000030438</v>
          </cell>
          <cell r="K57">
            <v>46034</v>
          </cell>
          <cell r="L57" t="str">
            <v>26260104940640000302550010000304381006219135</v>
          </cell>
          <cell r="M57" t="str">
            <v>26 -  Pernambuco</v>
          </cell>
          <cell r="N57">
            <v>3.71</v>
          </cell>
        </row>
        <row r="58">
          <cell r="C58" t="str">
            <v>UPA BARRA DE JANGADA - C.G 005/2022</v>
          </cell>
          <cell r="E58" t="str">
            <v xml:space="preserve">5.25 - Serviços Bancários </v>
          </cell>
          <cell r="F58" t="str">
            <v>000.000.600-97</v>
          </cell>
          <cell r="G58" t="str">
            <v>BANCO DO BRASIL SA CONTA CORRENTE Nº 31203-7</v>
          </cell>
          <cell r="H58" t="str">
            <v>S</v>
          </cell>
          <cell r="I58" t="str">
            <v>N</v>
          </cell>
          <cell r="M58" t="str">
            <v>26 -  Pernambuco</v>
          </cell>
          <cell r="N58">
            <v>188.8</v>
          </cell>
        </row>
        <row r="59">
          <cell r="C59" t="str">
            <v>UPA BARRA DE JANGADA - C.G 005/2022</v>
          </cell>
          <cell r="E59" t="str">
            <v xml:space="preserve">5.25 - Serviços Bancários </v>
          </cell>
          <cell r="F59" t="str">
            <v>000.000.600-97</v>
          </cell>
          <cell r="G59" t="str">
            <v>BANCO DO BRASIL SA CONTA CORRENTE Nº 31213-4</v>
          </cell>
          <cell r="H59" t="str">
            <v>S</v>
          </cell>
          <cell r="I59" t="str">
            <v>N</v>
          </cell>
          <cell r="M59" t="str">
            <v>26 -  Pernambuco</v>
          </cell>
          <cell r="N59">
            <v>70.599999999999994</v>
          </cell>
        </row>
        <row r="60">
          <cell r="C60" t="str">
            <v>UPA BARRA DE JANGADA - C.G 005/2022</v>
          </cell>
          <cell r="E60" t="str">
            <v xml:space="preserve">5.25 - Serviços Bancários </v>
          </cell>
          <cell r="F60" t="str">
            <v>000.000.600-97</v>
          </cell>
          <cell r="G60" t="str">
            <v>BANCO DO BRASIL SA CONTA CORRENTE Nº 38453-4</v>
          </cell>
          <cell r="H60" t="str">
            <v>S</v>
          </cell>
          <cell r="I60" t="str">
            <v>N</v>
          </cell>
          <cell r="M60" t="str">
            <v>26 -  Pernambuco</v>
          </cell>
          <cell r="N60">
            <v>249.8</v>
          </cell>
        </row>
        <row r="61">
          <cell r="C61" t="str">
            <v>UPA BARRA DE JANGADA - C.G 005/2022</v>
          </cell>
          <cell r="E61" t="str">
            <v xml:space="preserve">5.25 - Serviços Bancários </v>
          </cell>
          <cell r="F61" t="str">
            <v>000.000.600-97</v>
          </cell>
          <cell r="G61" t="str">
            <v>BANCO DO BRASIL SA CONTA CORRENTE Nº 31203-7</v>
          </cell>
          <cell r="H61" t="str">
            <v>S</v>
          </cell>
          <cell r="I61" t="str">
            <v>N</v>
          </cell>
          <cell r="M61" t="str">
            <v>26 -  Pernambuco</v>
          </cell>
          <cell r="N61">
            <v>450.52</v>
          </cell>
        </row>
        <row r="62">
          <cell r="C62" t="str">
            <v>UPA BARRA DE JANGADA - C.G 005/2022</v>
          </cell>
          <cell r="E62" t="str">
            <v xml:space="preserve">5.25 - Serviços Bancários </v>
          </cell>
          <cell r="F62" t="str">
            <v>000.000.600-97</v>
          </cell>
          <cell r="G62" t="str">
            <v>BANCO DO BRASIL SA CONTA CORRENTE Nº 31213-4</v>
          </cell>
          <cell r="H62" t="str">
            <v>S</v>
          </cell>
          <cell r="I62" t="str">
            <v>N</v>
          </cell>
          <cell r="M62" t="str">
            <v>26 -  Pernambuco</v>
          </cell>
          <cell r="N62">
            <v>3.4</v>
          </cell>
        </row>
        <row r="63">
          <cell r="C63" t="str">
            <v>UPA BARRA DE JANGADA - C.G 005/2022</v>
          </cell>
          <cell r="E63" t="str">
            <v>5.18 - Teledonia Fixa</v>
          </cell>
          <cell r="F63" t="str">
            <v>71.208.516/0165-00</v>
          </cell>
          <cell r="G63" t="str">
            <v>ALGAR TELECOM S/A</v>
          </cell>
          <cell r="H63" t="str">
            <v>S</v>
          </cell>
          <cell r="I63" t="str">
            <v>N</v>
          </cell>
          <cell r="J63" t="str">
            <v>530169428</v>
          </cell>
          <cell r="K63">
            <v>46071</v>
          </cell>
          <cell r="M63" t="str">
            <v>26 -  Pernambuco</v>
          </cell>
          <cell r="N63">
            <v>834.31</v>
          </cell>
        </row>
        <row r="64">
          <cell r="C64" t="str">
            <v>UPA BARRA DE JANGADA - C.G 005/2022</v>
          </cell>
          <cell r="E64" t="str">
            <v>5.13 - Água e Esgoto</v>
          </cell>
          <cell r="F64" t="str">
            <v>09.769.035/0001-64</v>
          </cell>
          <cell r="G64" t="str">
            <v>COMPESA  - COMPANHIA PERNAMBUCANA DE SANEAMENTO</v>
          </cell>
          <cell r="H64" t="str">
            <v>S</v>
          </cell>
          <cell r="I64" t="str">
            <v>N</v>
          </cell>
          <cell r="J64" t="str">
            <v>20260178012481</v>
          </cell>
          <cell r="K64">
            <v>46052</v>
          </cell>
          <cell r="M64" t="str">
            <v>26 -  Pernambuco</v>
          </cell>
          <cell r="N64">
            <v>16494.48</v>
          </cell>
        </row>
        <row r="65">
          <cell r="C65" t="str">
            <v>UPA BARRA DE JANGADA - C.G 005/2022</v>
          </cell>
          <cell r="E65" t="str">
            <v>5.12 - Energia Elétrica</v>
          </cell>
          <cell r="F65" t="str">
            <v>10.835.932/0001-08</v>
          </cell>
          <cell r="G65" t="str">
            <v>NEOENERGIA PERNAMBUCO</v>
          </cell>
          <cell r="H65" t="str">
            <v>S</v>
          </cell>
          <cell r="I65" t="str">
            <v>S</v>
          </cell>
          <cell r="J65" t="str">
            <v>39638230</v>
          </cell>
          <cell r="K65">
            <v>46054</v>
          </cell>
          <cell r="M65" t="str">
            <v>26 -  Pernambuco</v>
          </cell>
          <cell r="N65">
            <v>16973.91</v>
          </cell>
        </row>
        <row r="66">
          <cell r="C66" t="str">
            <v>UPA BARRA DE JANGADA - C.G 005/2022</v>
          </cell>
          <cell r="E66" t="str">
            <v>5.3 - Locação de Máquinas e Equipamentos</v>
          </cell>
          <cell r="F66" t="str">
            <v>24.801.362/0001-40</v>
          </cell>
          <cell r="G66" t="str">
            <v>AMD TECNOLOGIA DA INFORMACAO E SISTEMA LTDA</v>
          </cell>
          <cell r="H66" t="str">
            <v>S</v>
          </cell>
          <cell r="I66" t="str">
            <v>N</v>
          </cell>
          <cell r="J66" t="str">
            <v>2322</v>
          </cell>
          <cell r="K66">
            <v>46054</v>
          </cell>
          <cell r="M66" t="str">
            <v>26 -  Pernambuco</v>
          </cell>
          <cell r="N66">
            <v>5148</v>
          </cell>
        </row>
        <row r="67">
          <cell r="C67" t="str">
            <v>UPA BARRA DE JANGADA - C.G 005/2022</v>
          </cell>
          <cell r="E67" t="str">
            <v>5.3 - Locação de Máquinas e Equipamentos</v>
          </cell>
          <cell r="F67" t="str">
            <v>36..405.607/0001-07</v>
          </cell>
          <cell r="G67" t="str">
            <v>HELSON CARLOS LIMA DE SOUZA- HM NOBREAKS</v>
          </cell>
          <cell r="H67" t="str">
            <v>S</v>
          </cell>
          <cell r="I67" t="str">
            <v>N</v>
          </cell>
          <cell r="J67" t="str">
            <v>01312</v>
          </cell>
          <cell r="K67">
            <v>46058</v>
          </cell>
          <cell r="M67" t="str">
            <v>26 -  Pernambuco</v>
          </cell>
          <cell r="N67">
            <v>850</v>
          </cell>
        </row>
        <row r="68">
          <cell r="C68" t="str">
            <v>UPA BARRA DE JANGADA - C.G 005/2022</v>
          </cell>
          <cell r="E68" t="str">
            <v>5.3 - Locação de Máquinas e Equipamentos</v>
          </cell>
          <cell r="F68" t="str">
            <v>44.283.333/0005-74</v>
          </cell>
          <cell r="G68" t="str">
            <v>SCM RECIFE</v>
          </cell>
          <cell r="H68" t="str">
            <v>S</v>
          </cell>
          <cell r="I68" t="str">
            <v>N</v>
          </cell>
          <cell r="J68" t="str">
            <v>00033899</v>
          </cell>
          <cell r="K68">
            <v>46029</v>
          </cell>
          <cell r="M68" t="str">
            <v>26 -  Pernambuco</v>
          </cell>
          <cell r="N68">
            <v>728.06</v>
          </cell>
        </row>
        <row r="69">
          <cell r="C69" t="str">
            <v>UPA BARRA DE JANGADA - C.G 005/2022</v>
          </cell>
          <cell r="E69" t="str">
            <v>5.3 - Locação de Máquinas e Equipamentos</v>
          </cell>
          <cell r="F69" t="str">
            <v>10.279.299/0001-19</v>
          </cell>
          <cell r="G69" t="str">
            <v>RGRAPH LOC. COM. E SERV. LTDA- ME</v>
          </cell>
          <cell r="H69" t="str">
            <v>S</v>
          </cell>
          <cell r="I69" t="str">
            <v>N</v>
          </cell>
          <cell r="J69" t="str">
            <v>10354</v>
          </cell>
          <cell r="K69">
            <v>46057</v>
          </cell>
          <cell r="M69" t="str">
            <v>26 -  Pernambuco</v>
          </cell>
          <cell r="N69">
            <v>2280.3000000000002</v>
          </cell>
        </row>
        <row r="70">
          <cell r="C70" t="str">
            <v>UPA BARRA DE JANGADA - C.G 005/2022</v>
          </cell>
          <cell r="E70" t="str">
            <v>5.1 - Locação de Equipamentos Médicos-Hospitalares</v>
          </cell>
          <cell r="F70" t="str">
            <v>00.331.788/0024-05</v>
          </cell>
          <cell r="G70" t="str">
            <v>AIRLIQUIDE BRASIL LTDA</v>
          </cell>
          <cell r="H70" t="str">
            <v>S</v>
          </cell>
          <cell r="I70" t="str">
            <v>N</v>
          </cell>
          <cell r="J70" t="str">
            <v>0058698</v>
          </cell>
          <cell r="K70">
            <v>46051</v>
          </cell>
          <cell r="M70" t="str">
            <v>26 -  Pernambuco</v>
          </cell>
          <cell r="N70">
            <v>5103.8500000000004</v>
          </cell>
        </row>
        <row r="71">
          <cell r="C71" t="str">
            <v>UPA BARRA DE JANGADA - C.G 005/2022</v>
          </cell>
          <cell r="E71" t="str">
            <v>5.1 - Locação de Equipamentos Médicos-Hospitalares</v>
          </cell>
          <cell r="F71" t="str">
            <v>08.629.577/0001-79</v>
          </cell>
          <cell r="G71" t="str">
            <v>UNICLINIC DO ARARIPE LTDA-EPP</v>
          </cell>
          <cell r="H71" t="str">
            <v>S</v>
          </cell>
          <cell r="I71" t="str">
            <v>S</v>
          </cell>
          <cell r="J71" t="str">
            <v>28/04</v>
          </cell>
          <cell r="K71">
            <v>46066</v>
          </cell>
          <cell r="M71" t="str">
            <v>26 -  Pernambuco</v>
          </cell>
          <cell r="N71">
            <v>4690</v>
          </cell>
        </row>
        <row r="72">
          <cell r="C72" t="str">
            <v>UPA BARRA DE JANGADA - C.G 005/2022</v>
          </cell>
          <cell r="E72" t="str">
            <v>5.1 - Locação de Equipamentos Médicos-Hospitalares</v>
          </cell>
          <cell r="F72" t="str">
            <v>33.174.692/0001-43</v>
          </cell>
          <cell r="G72" t="str">
            <v>WHITE MARTINS GASES INDUSTRIAIS DO NORDESTE LTDA</v>
          </cell>
          <cell r="H72" t="str">
            <v>S</v>
          </cell>
          <cell r="I72" t="str">
            <v>N</v>
          </cell>
          <cell r="J72" t="str">
            <v>99960396</v>
          </cell>
          <cell r="K72">
            <v>46061</v>
          </cell>
          <cell r="M72" t="str">
            <v>26 -  Pernambuco</v>
          </cell>
          <cell r="N72">
            <v>1629.16</v>
          </cell>
        </row>
        <row r="73">
          <cell r="C73" t="str">
            <v>UPA BARRA DE JANGADA - C.G 005/2022</v>
          </cell>
          <cell r="E73" t="str">
            <v>5.8 - Locação de Veículos Automotores</v>
          </cell>
          <cell r="F73">
            <v>1838726000160</v>
          </cell>
          <cell r="G73" t="str">
            <v>S&amp;B LOCAÇOES DE VEICULOS LTDA</v>
          </cell>
          <cell r="H73" t="str">
            <v>S</v>
          </cell>
          <cell r="I73" t="str">
            <v>N</v>
          </cell>
          <cell r="J73" t="str">
            <v>15052</v>
          </cell>
          <cell r="K73">
            <v>46052</v>
          </cell>
          <cell r="M73" t="str">
            <v>26 -  Pernambuco</v>
          </cell>
          <cell r="N73">
            <v>2300</v>
          </cell>
        </row>
        <row r="74">
          <cell r="C74" t="str">
            <v>UPA BARRA DE JANGADA - C.G 005/2022</v>
          </cell>
          <cell r="E74" t="str">
            <v>5.16 - Serviços Médico-Hospitalares, Odotonlogia e Laboratoriais</v>
          </cell>
          <cell r="F74">
            <v>60598345000110</v>
          </cell>
          <cell r="G74" t="str">
            <v>AV MEDICINA ESPECIALIZADA LTDA</v>
          </cell>
          <cell r="H74" t="str">
            <v>S</v>
          </cell>
          <cell r="I74" t="str">
            <v>S</v>
          </cell>
          <cell r="J74" t="str">
            <v>3</v>
          </cell>
          <cell r="K74">
            <v>46059</v>
          </cell>
          <cell r="M74" t="str">
            <v>26 -  Pernambuco</v>
          </cell>
          <cell r="N74">
            <v>1350</v>
          </cell>
        </row>
        <row r="75">
          <cell r="C75" t="str">
            <v>UPA BARRA DE JANGADA - C.G 005/2022</v>
          </cell>
          <cell r="E75" t="str">
            <v>5.16 - Serviços Médico-Hospitalares, Odotonlogia e Laboratoriais</v>
          </cell>
          <cell r="F75">
            <v>61636764000162</v>
          </cell>
          <cell r="G75" t="str">
            <v>ANA CAROLINA VERAS BARROS DE ALBUQUQERQUE SERVICOS MEDICOS LTDA</v>
          </cell>
          <cell r="H75" t="str">
            <v>S</v>
          </cell>
          <cell r="I75" t="str">
            <v>S</v>
          </cell>
          <cell r="J75" t="str">
            <v>5</v>
          </cell>
          <cell r="K75">
            <v>46065</v>
          </cell>
          <cell r="L75" t="str">
            <v>27071072260598345000110000000000000326025487663379</v>
          </cell>
          <cell r="M75" t="str">
            <v>26 -  Pernambuco</v>
          </cell>
          <cell r="N75">
            <v>3150</v>
          </cell>
        </row>
        <row r="76">
          <cell r="C76" t="str">
            <v>UPA BARRA DE JANGADA - C.G 005/2022</v>
          </cell>
          <cell r="E76" t="str">
            <v>5.16 - Serviços Médico-Hospitalares, Odotonlogia e Laboratoriais</v>
          </cell>
          <cell r="F76">
            <v>58088249000180</v>
          </cell>
          <cell r="G76" t="str">
            <v>BRENDA JORDANA F RODRIGUES LTDA</v>
          </cell>
          <cell r="H76" t="str">
            <v>S</v>
          </cell>
          <cell r="I76" t="str">
            <v>S</v>
          </cell>
          <cell r="J76" t="str">
            <v>17</v>
          </cell>
          <cell r="K76">
            <v>46061</v>
          </cell>
          <cell r="L76" t="str">
            <v>26116062261636764000162000000000000526024864551258</v>
          </cell>
          <cell r="M76" t="str">
            <v>26 -  Pernambuco</v>
          </cell>
          <cell r="N76">
            <v>21150</v>
          </cell>
        </row>
        <row r="77">
          <cell r="C77" t="str">
            <v>UPA BARRA DE JANGADA - C.G 005/2022</v>
          </cell>
          <cell r="E77" t="str">
            <v>5.16 - Serviços Médico-Hospitalares, Odotonlogia e Laboratoriais</v>
          </cell>
          <cell r="F77">
            <v>48929710000127</v>
          </cell>
          <cell r="G77" t="str">
            <v>DR DIOGENES SERVICOS EM SAUDE LTDA</v>
          </cell>
          <cell r="H77" t="str">
            <v>S</v>
          </cell>
          <cell r="I77" t="str">
            <v>S</v>
          </cell>
          <cell r="J77" t="str">
            <v>10</v>
          </cell>
          <cell r="K77">
            <v>46065</v>
          </cell>
          <cell r="L77" t="str">
            <v>26116062248929710000127000000000001026028527492023</v>
          </cell>
          <cell r="M77" t="str">
            <v>26 -  Pernambuco</v>
          </cell>
          <cell r="N77">
            <v>11000</v>
          </cell>
        </row>
        <row r="78">
          <cell r="C78" t="str">
            <v>UPA BARRA DE JANGADA - C.G 005/2022</v>
          </cell>
          <cell r="E78" t="str">
            <v>5.16 - Serviços Médico-Hospitalares, Odotonlogia e Laboratoriais</v>
          </cell>
          <cell r="F78">
            <v>55424887000137</v>
          </cell>
          <cell r="G78" t="str">
            <v>ALDO L D MARQUESSERVIÇOS MEDICOS LTDA</v>
          </cell>
          <cell r="H78" t="str">
            <v>S</v>
          </cell>
          <cell r="I78" t="str">
            <v>S</v>
          </cell>
          <cell r="J78" t="str">
            <v>33</v>
          </cell>
          <cell r="K78">
            <v>46064</v>
          </cell>
          <cell r="M78" t="str">
            <v>26 -  Pernambuco</v>
          </cell>
          <cell r="N78">
            <v>2400</v>
          </cell>
        </row>
        <row r="79">
          <cell r="C79" t="str">
            <v>UPA BARRA DE JANGADA - C.G 005/2022</v>
          </cell>
          <cell r="E79" t="str">
            <v>5.16 - Serviços Médico-Hospitalares, Odotonlogia e Laboratoriais</v>
          </cell>
          <cell r="F79">
            <v>58305472000132</v>
          </cell>
          <cell r="G79" t="str">
            <v>ALINE FERREIRA SERVIÇOS MEDICOS LTDA</v>
          </cell>
          <cell r="H79" t="str">
            <v>S</v>
          </cell>
          <cell r="I79" t="str">
            <v>S</v>
          </cell>
          <cell r="J79" t="str">
            <v>36</v>
          </cell>
          <cell r="K79">
            <v>46056</v>
          </cell>
          <cell r="M79" t="str">
            <v>26 -  Pernambuco</v>
          </cell>
          <cell r="N79">
            <v>3150</v>
          </cell>
        </row>
        <row r="80">
          <cell r="C80" t="str">
            <v>UPA BARRA DE JANGADA - C.G 005/2022</v>
          </cell>
          <cell r="E80" t="str">
            <v>5.16 - Serviços Médico-Hospitalares, Odotonlogia e Laboratoriais</v>
          </cell>
          <cell r="F80">
            <v>63919367000123</v>
          </cell>
          <cell r="G80" t="str">
            <v>ALTAMIRO LUCAS P. F. GURGEL SERVICOS DE MEDICINA LTDA</v>
          </cell>
          <cell r="H80" t="str">
            <v>S</v>
          </cell>
          <cell r="I80" t="str">
            <v>S</v>
          </cell>
          <cell r="J80" t="str">
            <v>6</v>
          </cell>
          <cell r="K80">
            <v>46057</v>
          </cell>
          <cell r="L80" t="str">
            <v>2611606226391936700012300000000000Q626020914390064</v>
          </cell>
          <cell r="M80" t="str">
            <v>26 -  Pernambuco</v>
          </cell>
          <cell r="N80">
            <v>12675</v>
          </cell>
        </row>
        <row r="81">
          <cell r="C81" t="str">
            <v>UPA BARRA DE JANGADA - C.G 005/2022</v>
          </cell>
          <cell r="E81" t="str">
            <v>5.16 - Serviços Médico-Hospitalares, Odotonlogia e Laboratoriais</v>
          </cell>
          <cell r="F81">
            <v>55614335000191</v>
          </cell>
          <cell r="G81" t="str">
            <v>ANA CLAUDIA SOBRAL JACINTO SERVICOS MEDICOS LTDA</v>
          </cell>
          <cell r="H81" t="str">
            <v>S</v>
          </cell>
          <cell r="I81" t="str">
            <v>S</v>
          </cell>
          <cell r="J81" t="str">
            <v>26</v>
          </cell>
          <cell r="K81">
            <v>46056</v>
          </cell>
          <cell r="M81" t="str">
            <v>26 -  Pernambuco</v>
          </cell>
          <cell r="N81">
            <v>13800</v>
          </cell>
        </row>
        <row r="82">
          <cell r="C82" t="str">
            <v>UPA BARRA DE JANGADA - C.G 005/2022</v>
          </cell>
          <cell r="E82" t="str">
            <v>5.16 - Serviços Médico-Hospitalares, Odotonlogia e Laboratoriais</v>
          </cell>
          <cell r="F82">
            <v>50738117000145</v>
          </cell>
          <cell r="G82" t="str">
            <v>AVAMORIM SERVIÇOS MEDICOS LTDA</v>
          </cell>
          <cell r="H82" t="str">
            <v>S</v>
          </cell>
          <cell r="I82" t="str">
            <v>S</v>
          </cell>
          <cell r="J82" t="str">
            <v>44</v>
          </cell>
          <cell r="K82">
            <v>46057</v>
          </cell>
          <cell r="L82" t="str">
            <v>23044001250738117000145000000000004426020878003070</v>
          </cell>
          <cell r="M82" t="str">
            <v>2304400 - Fortaleza - CE</v>
          </cell>
          <cell r="N82">
            <v>3600</v>
          </cell>
        </row>
        <row r="83">
          <cell r="C83" t="str">
            <v>UPA BARRA DE JANGADA - C.G 005/2022</v>
          </cell>
          <cell r="E83" t="str">
            <v>5.16 - Serviços Médico-Hospitalares, Odotonlogia e Laboratoriais</v>
          </cell>
          <cell r="F83">
            <v>48420713000130</v>
          </cell>
          <cell r="G83" t="str">
            <v>VIDE SOLUÇOES MEDICAS LTDA</v>
          </cell>
          <cell r="H83" t="str">
            <v>S</v>
          </cell>
          <cell r="I83" t="str">
            <v>S</v>
          </cell>
          <cell r="J83" t="str">
            <v>4</v>
          </cell>
          <cell r="K83">
            <v>46056</v>
          </cell>
          <cell r="L83" t="str">
            <v>26116062248420713000130000000000000426026036851957</v>
          </cell>
          <cell r="M83" t="str">
            <v>2609600 - Olinda - PE</v>
          </cell>
          <cell r="N83">
            <v>5000</v>
          </cell>
        </row>
        <row r="84">
          <cell r="C84" t="str">
            <v>UPA BARRA DE JANGADA - C.G 005/2022</v>
          </cell>
          <cell r="E84" t="str">
            <v>5.16 - Serviços Médico-Hospitalares, Odotonlogia e Laboratoriais</v>
          </cell>
          <cell r="F84">
            <v>60608749000148</v>
          </cell>
          <cell r="G84" t="str">
            <v>ANDREZA M N MELO SERVICOS MEDICOS LTDA</v>
          </cell>
          <cell r="H84" t="str">
            <v>S</v>
          </cell>
          <cell r="I84" t="str">
            <v>S</v>
          </cell>
          <cell r="J84" t="str">
            <v>3</v>
          </cell>
          <cell r="K84">
            <v>46056</v>
          </cell>
          <cell r="L84" t="str">
            <v>26116062260608749000148000000000000326022452112235</v>
          </cell>
          <cell r="M84" t="str">
            <v>2611606 - Recife - PE</v>
          </cell>
          <cell r="N84">
            <v>3150</v>
          </cell>
        </row>
        <row r="85">
          <cell r="C85" t="str">
            <v>UPA BARRA DE JANGADA - C.G 005/2022</v>
          </cell>
          <cell r="E85" t="str">
            <v>5.16 - Serviços Médico-Hospitalares, Odotonlogia e Laboratoriais</v>
          </cell>
          <cell r="F85">
            <v>49159260000101</v>
          </cell>
          <cell r="G85" t="str">
            <v>MEDVIDA ATIVIDADES MEDICAS LTDA</v>
          </cell>
          <cell r="H85" t="str">
            <v>S</v>
          </cell>
          <cell r="I85" t="str">
            <v>S</v>
          </cell>
          <cell r="J85" t="str">
            <v>2600000000299</v>
          </cell>
          <cell r="K85">
            <v>46059</v>
          </cell>
          <cell r="L85" t="str">
            <v>26096001249159260000101260000000029926029988551357</v>
          </cell>
          <cell r="M85" t="str">
            <v>2611606 - Recife - PE</v>
          </cell>
          <cell r="N85">
            <v>6300</v>
          </cell>
        </row>
        <row r="86">
          <cell r="C86" t="str">
            <v>UPA BARRA DE JANGADA - C.G 005/2022</v>
          </cell>
          <cell r="E86" t="str">
            <v>5.16 - Serviços Médico-Hospitalares, Odotonlogia e Laboratoriais</v>
          </cell>
          <cell r="F86">
            <v>58330897000100</v>
          </cell>
          <cell r="G86" t="str">
            <v>DANIEL FELIPE VERÇOZA DE OLIVEIRA SERVIÇOS MEDICOS LTDA</v>
          </cell>
          <cell r="H86" t="str">
            <v>S</v>
          </cell>
          <cell r="I86" t="str">
            <v>S</v>
          </cell>
          <cell r="J86" t="str">
            <v>24</v>
          </cell>
          <cell r="K86">
            <v>46058</v>
          </cell>
          <cell r="M86" t="str">
            <v>2304400 - Fortaleza - CE</v>
          </cell>
          <cell r="N86">
            <v>10125</v>
          </cell>
        </row>
        <row r="87">
          <cell r="C87" t="str">
            <v>UPA BARRA DE JANGADA - C.G 005/2022</v>
          </cell>
          <cell r="E87" t="str">
            <v>5.16 - Serviços Médico-Hospitalares, Odotonlogia e Laboratoriais</v>
          </cell>
          <cell r="F87">
            <v>53505900000157</v>
          </cell>
          <cell r="G87" t="str">
            <v>MASTERMED PE I GESTAO MEDICA LTDA</v>
          </cell>
          <cell r="H87" t="str">
            <v>S</v>
          </cell>
          <cell r="I87" t="str">
            <v>S</v>
          </cell>
          <cell r="J87" t="str">
            <v>119</v>
          </cell>
          <cell r="K87">
            <v>46064</v>
          </cell>
          <cell r="L87" t="str">
            <v>26116062253505900000157000000000011926020059447451</v>
          </cell>
          <cell r="M87" t="str">
            <v>26 -  Pernambuco</v>
          </cell>
          <cell r="N87">
            <v>5475</v>
          </cell>
        </row>
        <row r="88">
          <cell r="C88" t="str">
            <v>UPA BARRA DE JANGADA - C.G 005/2022</v>
          </cell>
          <cell r="E88" t="str">
            <v>5.16 - Serviços Médico-Hospitalares, Odotonlogia e Laboratoriais</v>
          </cell>
          <cell r="F88">
            <v>47181387000193</v>
          </cell>
          <cell r="G88" t="str">
            <v>CARVALHO DE ALMEIDA SERVIÇOS MEDICOS LTDA</v>
          </cell>
          <cell r="H88" t="str">
            <v>S</v>
          </cell>
          <cell r="I88" t="str">
            <v>S</v>
          </cell>
          <cell r="J88" t="str">
            <v>2026000</v>
          </cell>
          <cell r="K88">
            <v>46059</v>
          </cell>
          <cell r="M88" t="str">
            <v>26 -  Pernambuco</v>
          </cell>
          <cell r="N88">
            <v>11925</v>
          </cell>
        </row>
        <row r="89">
          <cell r="C89" t="str">
            <v>UPA BARRA DE JANGADA - C.G 005/2022</v>
          </cell>
          <cell r="E89" t="str">
            <v>5.16 - Serviços Médico-Hospitalares, Odotonlogia e Laboratoriais</v>
          </cell>
          <cell r="F89">
            <v>61628011000105</v>
          </cell>
          <cell r="G89" t="str">
            <v>MASTERMED JABOATAO GESTAO MEDICA LTDA</v>
          </cell>
          <cell r="H89" t="str">
            <v>S</v>
          </cell>
          <cell r="I89" t="str">
            <v>S</v>
          </cell>
          <cell r="J89" t="str">
            <v>2600000000266</v>
          </cell>
          <cell r="K89">
            <v>46059</v>
          </cell>
          <cell r="L89" t="str">
            <v>26079011261628011000105260000000026626020426453064</v>
          </cell>
          <cell r="M89" t="str">
            <v>2304400 - Fortaleza - CE</v>
          </cell>
          <cell r="N89">
            <v>3900</v>
          </cell>
        </row>
        <row r="90">
          <cell r="C90" t="str">
            <v>UPA BARRA DE JANGADA - C.G 005/2022</v>
          </cell>
          <cell r="E90" t="str">
            <v>5.16 - Serviços Médico-Hospitalares, Odotonlogia e Laboratoriais</v>
          </cell>
          <cell r="F90">
            <v>57793760000110</v>
          </cell>
          <cell r="G90" t="str">
            <v>GABRIEL BORBA SERVIÇOS MEDICOS LTDA</v>
          </cell>
          <cell r="H90" t="str">
            <v>S</v>
          </cell>
          <cell r="I90" t="str">
            <v>S</v>
          </cell>
          <cell r="J90" t="str">
            <v>33</v>
          </cell>
          <cell r="K90">
            <v>46055</v>
          </cell>
          <cell r="M90" t="str">
            <v>2611606 - Recife - PE</v>
          </cell>
          <cell r="N90">
            <v>13700</v>
          </cell>
        </row>
        <row r="91">
          <cell r="C91" t="str">
            <v>UPA BARRA DE JANGADA - C.G 005/2022</v>
          </cell>
          <cell r="E91" t="str">
            <v>5.16 - Serviços Médico-Hospitalares, Odotonlogia e Laboratoriais</v>
          </cell>
          <cell r="F91">
            <v>61628011000105</v>
          </cell>
          <cell r="G91" t="str">
            <v>MASTERMED JABOATAO GESTAO MEDICA LTDA</v>
          </cell>
          <cell r="H91" t="str">
            <v>S</v>
          </cell>
          <cell r="I91" t="str">
            <v>S</v>
          </cell>
          <cell r="J91" t="str">
            <v>2600000000278</v>
          </cell>
          <cell r="K91">
            <v>46064</v>
          </cell>
          <cell r="L91" t="str">
            <v>26079011261628011000105260000000027826021757160712</v>
          </cell>
          <cell r="M91" t="str">
            <v>2611606 - Recife - PE</v>
          </cell>
          <cell r="N91">
            <v>12500</v>
          </cell>
        </row>
        <row r="92">
          <cell r="C92" t="str">
            <v>UPA BARRA DE JANGADA - C.G 005/2022</v>
          </cell>
          <cell r="E92" t="str">
            <v>5.16 - Serviços Médico-Hospitalares, Odotonlogia e Laboratoriais</v>
          </cell>
          <cell r="F92">
            <v>53113872000122</v>
          </cell>
          <cell r="G92" t="str">
            <v>SPOHR ATIVIDADES MEDICA LTDA</v>
          </cell>
          <cell r="H92" t="str">
            <v>S</v>
          </cell>
          <cell r="I92" t="str">
            <v>S</v>
          </cell>
          <cell r="J92" t="str">
            <v>9</v>
          </cell>
          <cell r="K92">
            <v>46059</v>
          </cell>
          <cell r="L92" t="str">
            <v>26116062253113872000122000000000000926024601539435</v>
          </cell>
          <cell r="M92" t="str">
            <v>2611606 - Recife - PE</v>
          </cell>
          <cell r="N92">
            <v>9525</v>
          </cell>
        </row>
        <row r="93">
          <cell r="C93" t="str">
            <v>UPA BARRA DE JANGADA - C.G 005/2022</v>
          </cell>
          <cell r="E93" t="str">
            <v>5.16 - Serviços Médico-Hospitalares, Odotonlogia e Laboratoriais</v>
          </cell>
          <cell r="F93">
            <v>61628011000105</v>
          </cell>
          <cell r="G93" t="str">
            <v>MASTERMED JABOATAO GESTAO MEDICA LTDA</v>
          </cell>
          <cell r="H93" t="str">
            <v>S</v>
          </cell>
          <cell r="I93" t="str">
            <v>S</v>
          </cell>
          <cell r="J93" t="str">
            <v>2600000000240</v>
          </cell>
          <cell r="K93">
            <v>46057</v>
          </cell>
          <cell r="L93" t="str">
            <v>26079011261628011000105260000000024026020896369135</v>
          </cell>
          <cell r="M93" t="str">
            <v>2611606 - Recife - PE</v>
          </cell>
          <cell r="N93">
            <v>4350</v>
          </cell>
        </row>
        <row r="94">
          <cell r="C94" t="str">
            <v>UPA BARRA DE JANGADA - C.G 005/2022</v>
          </cell>
          <cell r="E94" t="str">
            <v>5.16 - Serviços Médico-Hospitalares, Odotonlogia e Laboratoriais</v>
          </cell>
          <cell r="F94">
            <v>48817601000118</v>
          </cell>
          <cell r="G94" t="str">
            <v>MASTERMED PE II GESTAO MEDICA LTDA</v>
          </cell>
          <cell r="H94" t="str">
            <v>S</v>
          </cell>
          <cell r="I94" t="str">
            <v>S</v>
          </cell>
          <cell r="J94" t="str">
            <v>2600000000420</v>
          </cell>
          <cell r="K94">
            <v>46057</v>
          </cell>
          <cell r="L94" t="str">
            <v>26096001248817601000118260000000042026027564177872</v>
          </cell>
          <cell r="M94" t="str">
            <v>2609600 - Olinda - PE</v>
          </cell>
          <cell r="N94">
            <v>1050</v>
          </cell>
        </row>
        <row r="95">
          <cell r="C95" t="str">
            <v>UPA BARRA DE JANGADA - C.G 005/2022</v>
          </cell>
          <cell r="E95" t="str">
            <v>5.16 - Serviços Médico-Hospitalares, Odotonlogia e Laboratoriais</v>
          </cell>
          <cell r="F95">
            <v>48809466000169</v>
          </cell>
          <cell r="G95" t="str">
            <v>GUILHERMY OLIVEIRA DE FREITAS SERVIÇOS MEDICOS LTDA</v>
          </cell>
          <cell r="H95" t="str">
            <v>S</v>
          </cell>
          <cell r="I95" t="str">
            <v>S</v>
          </cell>
          <cell r="J95" t="str">
            <v>7</v>
          </cell>
          <cell r="K95">
            <v>46064</v>
          </cell>
          <cell r="L95" t="str">
            <v>26116062248809466000169000000000000726020368820485</v>
          </cell>
          <cell r="M95" t="str">
            <v>2611606 - Recife - PE</v>
          </cell>
          <cell r="N95">
            <v>7650</v>
          </cell>
        </row>
        <row r="96">
          <cell r="C96" t="str">
            <v>UPA BARRA DE JANGADA - C.G 005/2022</v>
          </cell>
          <cell r="E96" t="str">
            <v>5.16 - Serviços Médico-Hospitalares, Odotonlogia e Laboratoriais</v>
          </cell>
          <cell r="F96">
            <v>61628011000105</v>
          </cell>
          <cell r="G96" t="str">
            <v>MASTERMED JABOATAO GESTAO MEDICA LTDA</v>
          </cell>
          <cell r="H96" t="str">
            <v>S</v>
          </cell>
          <cell r="I96" t="str">
            <v>S</v>
          </cell>
          <cell r="J96" t="str">
            <v>2600000000226</v>
          </cell>
          <cell r="K96">
            <v>46057</v>
          </cell>
          <cell r="L96" t="str">
            <v>26079011261628011000105260000000022626020563810704</v>
          </cell>
          <cell r="M96" t="str">
            <v>2304400 - Fortaleza - CE</v>
          </cell>
          <cell r="N96">
            <v>6075</v>
          </cell>
        </row>
        <row r="97">
          <cell r="C97" t="str">
            <v>UPA BARRA DE JANGADA - C.G 005/2022</v>
          </cell>
          <cell r="E97" t="str">
            <v>5.16 - Serviços Médico-Hospitalares, Odotonlogia e Laboratoriais</v>
          </cell>
          <cell r="F97">
            <v>55198724000183</v>
          </cell>
          <cell r="G97" t="str">
            <v>JÁ ATIVIDADES MEDICAS LTDA</v>
          </cell>
          <cell r="H97" t="str">
            <v>S</v>
          </cell>
          <cell r="I97" t="str">
            <v>S</v>
          </cell>
          <cell r="J97" t="str">
            <v>12</v>
          </cell>
          <cell r="K97">
            <v>46055</v>
          </cell>
          <cell r="L97" t="str">
            <v>26116062255198724000183000000000001226024197571254</v>
          </cell>
          <cell r="M97" t="str">
            <v>2611606 - Recife - PE</v>
          </cell>
          <cell r="N97">
            <v>7350</v>
          </cell>
        </row>
        <row r="98">
          <cell r="C98" t="str">
            <v>UPA BARRA DE JANGADA - C.G 005/2022</v>
          </cell>
          <cell r="E98" t="str">
            <v>5.16 - Serviços Médico-Hospitalares, Odotonlogia e Laboratoriais</v>
          </cell>
          <cell r="F98">
            <v>58688330000100</v>
          </cell>
          <cell r="G98" t="str">
            <v>JALES SERVIÇOS MEDICO LTDA</v>
          </cell>
          <cell r="H98" t="str">
            <v>S</v>
          </cell>
          <cell r="I98" t="str">
            <v>S</v>
          </cell>
          <cell r="J98" t="str">
            <v>0000000040</v>
          </cell>
          <cell r="K98">
            <v>46056</v>
          </cell>
          <cell r="M98" t="str">
            <v>2408102 - Natal - RN</v>
          </cell>
          <cell r="N98">
            <v>5250</v>
          </cell>
        </row>
        <row r="99">
          <cell r="C99" t="str">
            <v>UPA BARRA DE JANGADA - C.G 005/2022</v>
          </cell>
          <cell r="E99" t="str">
            <v>5.16 - Serviços Médico-Hospitalares, Odotonlogia e Laboratoriais</v>
          </cell>
          <cell r="F99">
            <v>52662199000117</v>
          </cell>
          <cell r="G99" t="str">
            <v>JULIA MARIA C. CABRAL LTDA</v>
          </cell>
          <cell r="H99" t="str">
            <v>S</v>
          </cell>
          <cell r="I99" t="str">
            <v>S</v>
          </cell>
          <cell r="J99" t="str">
            <v>3</v>
          </cell>
          <cell r="K99">
            <v>46056</v>
          </cell>
          <cell r="L99" t="str">
            <v>26116062252662199000117000000000000326026931379670</v>
          </cell>
          <cell r="M99" t="str">
            <v>2611606 - Recife - PE</v>
          </cell>
          <cell r="N99">
            <v>16325</v>
          </cell>
        </row>
        <row r="100">
          <cell r="C100" t="str">
            <v>UPA BARRA DE JANGADA - C.G 005/2022</v>
          </cell>
          <cell r="E100" t="str">
            <v>5.16 - Serviços Médico-Hospitalares, Odotonlogia e Laboratoriais</v>
          </cell>
          <cell r="F100">
            <v>48966558000152</v>
          </cell>
          <cell r="G100" t="str">
            <v>48996558 LTDA</v>
          </cell>
          <cell r="H100" t="str">
            <v>S</v>
          </cell>
          <cell r="I100" t="str">
            <v>S</v>
          </cell>
          <cell r="J100" t="str">
            <v>2600000000004</v>
          </cell>
          <cell r="K100">
            <v>46058</v>
          </cell>
          <cell r="L100" t="str">
            <v>26068041248966558000152260000000000426021888705805</v>
          </cell>
          <cell r="M100" t="str">
            <v>2611606 - Recife - PE</v>
          </cell>
          <cell r="N100">
            <v>3600</v>
          </cell>
        </row>
        <row r="101">
          <cell r="C101" t="str">
            <v>UPA BARRA DE JANGADA - C.G 005/2022</v>
          </cell>
          <cell r="E101" t="str">
            <v>5.16 - Serviços Médico-Hospitalares, Odotonlogia e Laboratoriais</v>
          </cell>
          <cell r="F101">
            <v>55317042000142</v>
          </cell>
          <cell r="G101" t="str">
            <v>LARISSA DI PAULA SOUZA PIRES SERVIÇOS MEDICOS LTDA</v>
          </cell>
          <cell r="H101" t="str">
            <v>S</v>
          </cell>
          <cell r="I101" t="str">
            <v>S</v>
          </cell>
          <cell r="J101" t="str">
            <v>30</v>
          </cell>
          <cell r="K101">
            <v>46055</v>
          </cell>
          <cell r="M101" t="str">
            <v>2604106 - Caruaru - PE</v>
          </cell>
          <cell r="N101">
            <v>5250</v>
          </cell>
        </row>
        <row r="102">
          <cell r="C102" t="str">
            <v>UPA BARRA DE JANGADA - C.G 005/2022</v>
          </cell>
          <cell r="E102" t="str">
            <v>5.16 - Serviços Médico-Hospitalares, Odotonlogia e Laboratoriais</v>
          </cell>
          <cell r="F102">
            <v>63849257000132</v>
          </cell>
          <cell r="G102" t="str">
            <v>LUCIANO RODRIGUES PACHECO FILHO SERVICOS MEDICOS LTDA</v>
          </cell>
          <cell r="H102" t="str">
            <v>S</v>
          </cell>
          <cell r="I102" t="str">
            <v>S</v>
          </cell>
          <cell r="J102" t="str">
            <v>2</v>
          </cell>
          <cell r="K102">
            <v>46057</v>
          </cell>
          <cell r="M102" t="str">
            <v>2604106 - Caruaru - PE</v>
          </cell>
          <cell r="N102">
            <v>4200</v>
          </cell>
        </row>
        <row r="103">
          <cell r="C103" t="str">
            <v>UPA BARRA DE JANGADA - C.G 005/2022</v>
          </cell>
          <cell r="E103" t="str">
            <v>5.16 - Serviços Médico-Hospitalares, Odotonlogia e Laboratoriais</v>
          </cell>
          <cell r="F103">
            <v>61628011000105</v>
          </cell>
          <cell r="G103" t="str">
            <v>MASTERMED JABOATAO GESTAO MEDICA LTDA</v>
          </cell>
          <cell r="H103" t="str">
            <v>S</v>
          </cell>
          <cell r="I103" t="str">
            <v>S</v>
          </cell>
          <cell r="J103" t="str">
            <v>2600000000225</v>
          </cell>
          <cell r="K103">
            <v>46057</v>
          </cell>
          <cell r="L103" t="str">
            <v>26079011261628011000105260000000022526027833132065</v>
          </cell>
          <cell r="M103" t="str">
            <v>2607901 - Jaboatão dos Guararapes - PE</v>
          </cell>
          <cell r="N103">
            <v>5400</v>
          </cell>
        </row>
        <row r="104">
          <cell r="C104" t="str">
            <v>UPA BARRA DE JANGADA - C.G 005/2022</v>
          </cell>
          <cell r="E104" t="str">
            <v>5.16 - Serviços Médico-Hospitalares, Odotonlogia e Laboratoriais</v>
          </cell>
          <cell r="F104">
            <v>61628011000105</v>
          </cell>
          <cell r="G104" t="str">
            <v>MASTERMED JABOATAO GESTAO MEDICA LTDA</v>
          </cell>
          <cell r="H104" t="str">
            <v>S</v>
          </cell>
          <cell r="I104" t="str">
            <v>S</v>
          </cell>
          <cell r="J104" t="str">
            <v>2600000000280</v>
          </cell>
          <cell r="K104">
            <v>46065</v>
          </cell>
          <cell r="L104" t="str">
            <v>26079011261628011000105260000000028026027857620661</v>
          </cell>
          <cell r="M104" t="str">
            <v>2607901 - Jaboatão dos Guararapes - PE</v>
          </cell>
          <cell r="N104">
            <v>4425</v>
          </cell>
        </row>
        <row r="105">
          <cell r="C105" t="str">
            <v>UPA BARRA DE JANGADA - C.G 005/2022</v>
          </cell>
          <cell r="E105" t="str">
            <v>5.16 - Serviços Médico-Hospitalares, Odotonlogia e Laboratoriais</v>
          </cell>
          <cell r="F105">
            <v>61628011000105</v>
          </cell>
          <cell r="G105" t="str">
            <v>MASTERMED JABOATAO GESTAO MEDICA LTDA</v>
          </cell>
          <cell r="H105" t="str">
            <v>S</v>
          </cell>
          <cell r="I105" t="str">
            <v>S</v>
          </cell>
          <cell r="J105" t="str">
            <v>260000000237</v>
          </cell>
          <cell r="K105">
            <v>46057</v>
          </cell>
          <cell r="L105" t="str">
            <v>26079011261628011000105260000000023726021463779419</v>
          </cell>
          <cell r="M105" t="str">
            <v>2607901 - Jaboatão dos Guararapes - PE</v>
          </cell>
          <cell r="N105">
            <v>2250</v>
          </cell>
        </row>
        <row r="106">
          <cell r="C106" t="str">
            <v>UPA BARRA DE JANGADA - C.G 005/2022</v>
          </cell>
          <cell r="E106" t="str">
            <v>5.16 - Serviços Médico-Hospitalares, Odotonlogia e Laboratoriais</v>
          </cell>
          <cell r="F106">
            <v>58432342000160</v>
          </cell>
          <cell r="G106" t="str">
            <v>MARIA EDUARDA DE ALMEIDA BRAGA LTDA</v>
          </cell>
          <cell r="H106" t="str">
            <v>S</v>
          </cell>
          <cell r="I106" t="str">
            <v>S</v>
          </cell>
          <cell r="J106" t="str">
            <v>6</v>
          </cell>
          <cell r="K106">
            <v>46057</v>
          </cell>
          <cell r="L106" t="str">
            <v>26116062258432342000160000000000000626029683099020</v>
          </cell>
          <cell r="M106" t="str">
            <v>2611606 - Recife - PE</v>
          </cell>
          <cell r="N106">
            <v>5325</v>
          </cell>
        </row>
        <row r="107">
          <cell r="C107" t="str">
            <v>UPA BARRA DE JANGADA - C.G 005/2022</v>
          </cell>
          <cell r="E107" t="str">
            <v>5.16 - Serviços Médico-Hospitalares, Odotonlogia e Laboratoriais</v>
          </cell>
          <cell r="F107">
            <v>61628011000105</v>
          </cell>
          <cell r="G107" t="str">
            <v>MASTERMED JABOATAO GESTAO MEDICA LTDA</v>
          </cell>
          <cell r="H107" t="str">
            <v>S</v>
          </cell>
          <cell r="I107" t="str">
            <v>S</v>
          </cell>
          <cell r="J107" t="str">
            <v>260000000271</v>
          </cell>
          <cell r="K107">
            <v>46062</v>
          </cell>
          <cell r="L107" t="str">
            <v>26079011261628011000105260000000027126025963879554</v>
          </cell>
          <cell r="M107" t="str">
            <v>2304400 - Fortaleza - CE</v>
          </cell>
          <cell r="N107">
            <v>1200</v>
          </cell>
        </row>
        <row r="108">
          <cell r="C108" t="str">
            <v>UPA BARRA DE JANGADA - C.G 005/2022</v>
          </cell>
          <cell r="E108" t="str">
            <v>5.16 - Serviços Médico-Hospitalares, Odotonlogia e Laboratoriais</v>
          </cell>
          <cell r="F108">
            <v>57834371000196</v>
          </cell>
          <cell r="G108" t="str">
            <v>MARINA B V DE SOUZA SERVIÇOS MEDICOS LTDA</v>
          </cell>
          <cell r="H108" t="str">
            <v>S</v>
          </cell>
          <cell r="I108" t="str">
            <v>S</v>
          </cell>
          <cell r="J108" t="str">
            <v>52</v>
          </cell>
          <cell r="K108">
            <v>46059</v>
          </cell>
          <cell r="L108" t="str">
            <v>23044001257834371000196000000000005226020412662092</v>
          </cell>
          <cell r="M108" t="str">
            <v>2611606 - Recife - PE</v>
          </cell>
          <cell r="N108">
            <v>8700</v>
          </cell>
        </row>
        <row r="109">
          <cell r="C109" t="str">
            <v>UPA BARRA DE JANGADA - C.G 005/2022</v>
          </cell>
          <cell r="E109" t="str">
            <v>5.16 - Serviços Médico-Hospitalares, Odotonlogia e Laboratoriais</v>
          </cell>
          <cell r="F109">
            <v>61628011000105</v>
          </cell>
          <cell r="G109" t="str">
            <v>MASTERMED JABOATAO GESTAO MEDICA LTDA</v>
          </cell>
          <cell r="H109" t="str">
            <v>S</v>
          </cell>
          <cell r="I109" t="str">
            <v>S</v>
          </cell>
          <cell r="J109" t="str">
            <v>2600000000238</v>
          </cell>
          <cell r="K109">
            <v>46057</v>
          </cell>
          <cell r="L109" t="str">
            <v>26079011261628011000105260000000023826025240772690</v>
          </cell>
          <cell r="M109" t="str">
            <v>2607901 - Jaboatão dos Guararapes - PE</v>
          </cell>
          <cell r="N109">
            <v>5675</v>
          </cell>
        </row>
        <row r="110">
          <cell r="C110" t="str">
            <v>UPA BARRA DE JANGADA - C.G 005/2022</v>
          </cell>
          <cell r="E110" t="str">
            <v>5.16 - Serviços Médico-Hospitalares, Odotonlogia e Laboratoriais</v>
          </cell>
          <cell r="F110">
            <v>53498080000113</v>
          </cell>
          <cell r="G110" t="str">
            <v>MARINA DA SILVEIRA LIMA SERVICOS MEDICOS LTDA</v>
          </cell>
          <cell r="H110" t="str">
            <v>S</v>
          </cell>
          <cell r="I110" t="str">
            <v>S</v>
          </cell>
          <cell r="J110" t="str">
            <v>7</v>
          </cell>
          <cell r="K110">
            <v>46056</v>
          </cell>
          <cell r="L110" t="str">
            <v>26116062253498080000113000000000000726025897873412</v>
          </cell>
          <cell r="M110" t="str">
            <v>2611606 - Recife - PE</v>
          </cell>
          <cell r="N110">
            <v>6250</v>
          </cell>
        </row>
        <row r="111">
          <cell r="C111" t="str">
            <v>UPA BARRA DE JANGADA - C.G 005/2022</v>
          </cell>
          <cell r="E111" t="str">
            <v>5.16 - Serviços Médico-Hospitalares, Odotonlogia e Laboratoriais</v>
          </cell>
          <cell r="F111">
            <v>61104870000103</v>
          </cell>
          <cell r="G111" t="str">
            <v>NATALY MARIA DE MENDONCA SOARES LTDA</v>
          </cell>
          <cell r="H111" t="str">
            <v>S</v>
          </cell>
          <cell r="I111" t="str">
            <v>S</v>
          </cell>
          <cell r="J111" t="str">
            <v>8</v>
          </cell>
          <cell r="K111">
            <v>46057</v>
          </cell>
          <cell r="L111" t="str">
            <v>26116062261104870000103000000000000826020416528090</v>
          </cell>
          <cell r="M111" t="str">
            <v>2611606 - Recife - PE</v>
          </cell>
          <cell r="N111">
            <v>4200</v>
          </cell>
        </row>
        <row r="112">
          <cell r="C112" t="str">
            <v>UPA BARRA DE JANGADA - C.G 005/2022</v>
          </cell>
          <cell r="E112" t="str">
            <v>5.16 - Serviços Médico-Hospitalares, Odotonlogia e Laboratoriais</v>
          </cell>
          <cell r="F112">
            <v>49299850000121</v>
          </cell>
          <cell r="G112" t="str">
            <v>NCCO SERVIÇOS MEDICOS LTDA</v>
          </cell>
          <cell r="H112" t="str">
            <v>S</v>
          </cell>
          <cell r="I112" t="str">
            <v>S</v>
          </cell>
          <cell r="J112" t="str">
            <v>6</v>
          </cell>
          <cell r="K112">
            <v>46058</v>
          </cell>
          <cell r="L112" t="str">
            <v>26116062249299850000121000000000000626020218198287</v>
          </cell>
          <cell r="M112" t="str">
            <v>2611606 - Recife - PE</v>
          </cell>
          <cell r="N112">
            <v>6600</v>
          </cell>
        </row>
        <row r="113">
          <cell r="C113" t="str">
            <v>UPA BARRA DE JANGADA - C.G 005/2022</v>
          </cell>
          <cell r="E113" t="str">
            <v>5.16 - Serviços Médico-Hospitalares, Odotonlogia e Laboratoriais</v>
          </cell>
          <cell r="F113">
            <v>61268432000172</v>
          </cell>
          <cell r="G113" t="str">
            <v>SAFEMED SAUDE II LTDA</v>
          </cell>
          <cell r="H113" t="str">
            <v>S</v>
          </cell>
          <cell r="I113" t="str">
            <v>S</v>
          </cell>
          <cell r="J113" t="str">
            <v>26000000000117</v>
          </cell>
          <cell r="K113">
            <v>46065</v>
          </cell>
          <cell r="L113" t="str">
            <v>26096001261268432000172260000000011726023250903241</v>
          </cell>
          <cell r="M113" t="str">
            <v>2611606 - Recife - PE</v>
          </cell>
          <cell r="N113">
            <v>5250</v>
          </cell>
        </row>
        <row r="114">
          <cell r="C114" t="str">
            <v>UPA BARRA DE JANGADA - C.G 005/2022</v>
          </cell>
          <cell r="E114" t="str">
            <v>5.16 - Serviços Médico-Hospitalares, Odotonlogia e Laboratoriais</v>
          </cell>
          <cell r="F114">
            <v>37426150000171</v>
          </cell>
          <cell r="G114" t="str">
            <v>LML SERVIÇOS MEDICOS LTDA</v>
          </cell>
          <cell r="H114" t="str">
            <v>S</v>
          </cell>
          <cell r="I114" t="str">
            <v>S</v>
          </cell>
          <cell r="J114" t="str">
            <v>25</v>
          </cell>
          <cell r="K114">
            <v>46062</v>
          </cell>
          <cell r="L114" t="str">
            <v>26116062237426150000171000000000002526020694281576</v>
          </cell>
          <cell r="M114" t="str">
            <v>2611606 - Recife - PE</v>
          </cell>
          <cell r="N114">
            <v>14450</v>
          </cell>
        </row>
        <row r="115">
          <cell r="C115" t="str">
            <v>UPA BARRA DE JANGADA - C.G 005/2022</v>
          </cell>
          <cell r="E115" t="str">
            <v>5.16 - Serviços Médico-Hospitalares, Odotonlogia e Laboratoriais</v>
          </cell>
          <cell r="F115">
            <v>54827261000109</v>
          </cell>
          <cell r="G115" t="str">
            <v>PEDRO MERGULHAO SERVICOS MEDICOS LTDA</v>
          </cell>
          <cell r="H115" t="str">
            <v>S</v>
          </cell>
          <cell r="I115" t="str">
            <v>S</v>
          </cell>
          <cell r="J115" t="str">
            <v>3</v>
          </cell>
          <cell r="K115">
            <v>46056</v>
          </cell>
          <cell r="L115" t="str">
            <v>26116062254827261000109000000000000326024761446195</v>
          </cell>
          <cell r="M115" t="str">
            <v>2611606 - Recife - PE</v>
          </cell>
          <cell r="N115">
            <v>3150</v>
          </cell>
        </row>
        <row r="116">
          <cell r="C116" t="str">
            <v>UPA BARRA DE JANGADA - C.G 005/2022</v>
          </cell>
          <cell r="E116" t="str">
            <v>5.16 - Serviços Médico-Hospitalares, Odotonlogia e Laboratoriais</v>
          </cell>
          <cell r="F116">
            <v>61628011000105</v>
          </cell>
          <cell r="G116" t="str">
            <v>MASTERMED JABOATAO GESTAO MEDICA LTDA</v>
          </cell>
          <cell r="H116" t="str">
            <v>S</v>
          </cell>
          <cell r="I116" t="str">
            <v>S</v>
          </cell>
          <cell r="J116" t="str">
            <v>2600000000272</v>
          </cell>
          <cell r="K116">
            <v>46062</v>
          </cell>
          <cell r="L116" t="str">
            <v>26079011261628011000105260000000027226022859855864</v>
          </cell>
          <cell r="M116" t="str">
            <v>2607901 - Jaboatão dos Guararapes - PE</v>
          </cell>
          <cell r="N116">
            <v>10475</v>
          </cell>
        </row>
        <row r="117">
          <cell r="C117" t="str">
            <v>UPA BARRA DE JANGADA - C.G 005/2022</v>
          </cell>
          <cell r="E117" t="str">
            <v>5.16 - Serviços Médico-Hospitalares, Odotonlogia e Laboratoriais</v>
          </cell>
          <cell r="F117">
            <v>61242305000102</v>
          </cell>
          <cell r="G117" t="str">
            <v>FERREIRA COSTA MEDICINA INTEGRADA LTDA</v>
          </cell>
          <cell r="H117" t="str">
            <v>S</v>
          </cell>
          <cell r="I117" t="str">
            <v>S</v>
          </cell>
          <cell r="J117" t="str">
            <v>8</v>
          </cell>
          <cell r="K117">
            <v>46056</v>
          </cell>
          <cell r="M117" t="str">
            <v>2507507 - João Pessoa - PB</v>
          </cell>
          <cell r="N117">
            <v>9075</v>
          </cell>
        </row>
        <row r="118">
          <cell r="C118" t="str">
            <v>UPA BARRA DE JANGADA - C.G 005/2022</v>
          </cell>
          <cell r="E118" t="str">
            <v>5.16 - Serviços Médico-Hospitalares, Odotonlogia e Laboratoriais</v>
          </cell>
          <cell r="F118">
            <v>61628011000105</v>
          </cell>
          <cell r="G118" t="str">
            <v>MASTERMED JABOATAO GESTAO MEDICA LTDA</v>
          </cell>
          <cell r="H118" t="str">
            <v>S</v>
          </cell>
          <cell r="I118" t="str">
            <v>S</v>
          </cell>
          <cell r="J118" t="str">
            <v>2600000000234</v>
          </cell>
          <cell r="K118">
            <v>46057</v>
          </cell>
          <cell r="L118" t="str">
            <v>26079011261628011000105260000000023426022121236800</v>
          </cell>
          <cell r="M118" t="str">
            <v>2607901 - Jaboatão dos Guararapes - PE</v>
          </cell>
          <cell r="N118">
            <v>12600</v>
          </cell>
        </row>
        <row r="119">
          <cell r="C119" t="str">
            <v>UPA BARRA DE JANGADA - C.G 005/2022</v>
          </cell>
          <cell r="E119" t="str">
            <v>5.16 - Serviços Médico-Hospitalares, Odotonlogia e Laboratoriais</v>
          </cell>
          <cell r="F119">
            <v>26245293000160</v>
          </cell>
          <cell r="G119" t="str">
            <v>LS PERNAMBUCO ASSISTENCIA MEDICA LTDA</v>
          </cell>
          <cell r="H119" t="str">
            <v>S</v>
          </cell>
          <cell r="I119" t="str">
            <v>S</v>
          </cell>
          <cell r="J119" t="str">
            <v>85</v>
          </cell>
          <cell r="K119">
            <v>46055</v>
          </cell>
          <cell r="L119" t="str">
            <v>26116062226245293000160000000000008526023964635759</v>
          </cell>
          <cell r="M119" t="str">
            <v>2611606 - Recife - PE</v>
          </cell>
          <cell r="N119">
            <v>3150</v>
          </cell>
        </row>
        <row r="120">
          <cell r="C120" t="str">
            <v>UPA BARRA DE JANGADA - C.G 005/2022</v>
          </cell>
          <cell r="E120" t="str">
            <v>5.16 - Serviços Médico-Hospitalares, Odotonlogia e Laboratoriais</v>
          </cell>
          <cell r="F120">
            <v>58300742000112</v>
          </cell>
          <cell r="G120" t="str">
            <v>ROSYMAR DE MOURA VASCONCELOS BATINGA SERVICOS MEDICOS LTDA</v>
          </cell>
          <cell r="H120" t="str">
            <v>S</v>
          </cell>
          <cell r="I120" t="str">
            <v>S</v>
          </cell>
          <cell r="J120" t="str">
            <v>4</v>
          </cell>
          <cell r="K120">
            <v>46057</v>
          </cell>
          <cell r="L120" t="str">
            <v>26116062258300742000112000000000000426021610282690</v>
          </cell>
          <cell r="M120" t="str">
            <v>2611606 - Recife - PE</v>
          </cell>
          <cell r="N120">
            <v>4500</v>
          </cell>
        </row>
        <row r="121">
          <cell r="C121" t="str">
            <v>UPA BARRA DE JANGADA - C.G 005/2022</v>
          </cell>
          <cell r="E121" t="str">
            <v>5.16 - Serviços Médico-Hospitalares, Odotonlogia e Laboratoriais</v>
          </cell>
          <cell r="F121">
            <v>48511136000192</v>
          </cell>
          <cell r="G121" t="str">
            <v>V1 SERVIÇOS MEDICOS LTDA</v>
          </cell>
          <cell r="H121" t="str">
            <v>S</v>
          </cell>
          <cell r="I121" t="str">
            <v>S</v>
          </cell>
          <cell r="J121" t="str">
            <v>2600000000154</v>
          </cell>
          <cell r="K121">
            <v>46055</v>
          </cell>
          <cell r="L121" t="str">
            <v>26096001248511136000192260000000015426023734072097</v>
          </cell>
          <cell r="M121" t="str">
            <v>2304400 - Fortaleza - CE</v>
          </cell>
          <cell r="N121">
            <v>4350</v>
          </cell>
        </row>
        <row r="122">
          <cell r="C122" t="str">
            <v>UPA BARRA DE JANGADA - C.G 005/2022</v>
          </cell>
          <cell r="E122" t="str">
            <v>5.16 - Serviços Médico-Hospitalares, Odotonlogia e Laboratoriais</v>
          </cell>
          <cell r="F122">
            <v>61628011000105</v>
          </cell>
          <cell r="G122" t="str">
            <v>MASTERMED JABOATAO GESTAO MEDICA LTDA</v>
          </cell>
          <cell r="H122" t="str">
            <v>S</v>
          </cell>
          <cell r="I122" t="str">
            <v>S</v>
          </cell>
          <cell r="J122" t="str">
            <v>2600000000264</v>
          </cell>
          <cell r="K122">
            <v>46058</v>
          </cell>
          <cell r="L122" t="str">
            <v>26079011261628011000105260000000026426027571701570</v>
          </cell>
          <cell r="M122" t="str">
            <v>2607901 - Jaboatão dos Guararapes - PE</v>
          </cell>
          <cell r="N122">
            <v>1050</v>
          </cell>
        </row>
        <row r="123">
          <cell r="C123" t="str">
            <v>UPA BARRA DE JANGADA - C.G 005/2022</v>
          </cell>
          <cell r="E123" t="str">
            <v>5.16 - Serviços Médico-Hospitalares, Odotonlogia e Laboratoriais</v>
          </cell>
          <cell r="F123">
            <v>61628011000105</v>
          </cell>
          <cell r="G123" t="str">
            <v>MASTERMED JABOATAO GESTAO MEDICA LTDA</v>
          </cell>
          <cell r="H123" t="str">
            <v>S</v>
          </cell>
          <cell r="I123" t="str">
            <v>S</v>
          </cell>
          <cell r="J123" t="str">
            <v>26000000002.63</v>
          </cell>
          <cell r="K123">
            <v>46058</v>
          </cell>
          <cell r="L123" t="str">
            <v>26079011261628011000105260000000026326020116083098</v>
          </cell>
          <cell r="M123" t="str">
            <v>2607901 - Jaboatão dos Guararapes - PE</v>
          </cell>
          <cell r="N123">
            <v>1125</v>
          </cell>
        </row>
        <row r="124">
          <cell r="C124" t="str">
            <v>UPA BARRA DE JANGADA - C.G 005/2022</v>
          </cell>
          <cell r="E124" t="str">
            <v>5.16 - Serviços Médico-Hospitalares, Odotonlogia e Laboratoriais</v>
          </cell>
          <cell r="F124">
            <v>61628011000105</v>
          </cell>
          <cell r="G124" t="str">
            <v>MASTERMED JABOATAO GESTAO MEDICA LTDA</v>
          </cell>
          <cell r="H124" t="str">
            <v>S</v>
          </cell>
          <cell r="I124" t="str">
            <v>S</v>
          </cell>
          <cell r="J124" t="str">
            <v>2600000000239</v>
          </cell>
          <cell r="K124">
            <v>46057</v>
          </cell>
          <cell r="L124" t="str">
            <v>26079011261628011000105260000000023926029755674075</v>
          </cell>
          <cell r="M124" t="str">
            <v>2607901 - Jaboatão dos Guararapes - PE</v>
          </cell>
          <cell r="N124">
            <v>9800</v>
          </cell>
        </row>
        <row r="125">
          <cell r="C125" t="str">
            <v>UPA BARRA DE JANGADA - C.G 005/2022</v>
          </cell>
          <cell r="E125" t="str">
            <v>5.16 - Serviços Médico-Hospitalares, Odotonlogia e Laboratoriais</v>
          </cell>
          <cell r="F125">
            <v>61628011000105</v>
          </cell>
          <cell r="G125" t="str">
            <v>MASTERMED JABOATAO GESTAO MEDICA LTDA</v>
          </cell>
          <cell r="H125" t="str">
            <v>S</v>
          </cell>
          <cell r="I125" t="str">
            <v>S</v>
          </cell>
          <cell r="J125" t="str">
            <v>2600000000235</v>
          </cell>
          <cell r="K125">
            <v>46057</v>
          </cell>
          <cell r="L125" t="str">
            <v>26079011261628011000105260000000023526023477752002</v>
          </cell>
          <cell r="M125" t="str">
            <v>26 -  Pernambuco</v>
          </cell>
          <cell r="N125">
            <v>6525</v>
          </cell>
        </row>
        <row r="126">
          <cell r="C126" t="str">
            <v>UPA BARRA DE JANGADA - C.G 005/2022</v>
          </cell>
          <cell r="E126" t="str">
            <v>5.16 - Serviços Médico-Hospitalares, Odotonlogia e Laboratoriais</v>
          </cell>
          <cell r="F126">
            <v>57995881000145</v>
          </cell>
          <cell r="G126" t="str">
            <v>VITORIA S CESAR DE ALBUQUERQUE SERVIÇOS MEDICOS LTDA</v>
          </cell>
          <cell r="H126" t="str">
            <v>S</v>
          </cell>
          <cell r="I126" t="str">
            <v>S</v>
          </cell>
          <cell r="J126" t="str">
            <v>45</v>
          </cell>
          <cell r="K126">
            <v>46055</v>
          </cell>
          <cell r="M126" t="str">
            <v>26 -  Pernambuco</v>
          </cell>
          <cell r="N126">
            <v>16475</v>
          </cell>
        </row>
        <row r="127">
          <cell r="C127" t="str">
            <v>UPA BARRA DE JANGADA - C.G 005/2022</v>
          </cell>
          <cell r="E127" t="str">
            <v>5.16 - Serviços Médico-Hospitalares, Odotonlogia e Laboratoriais</v>
          </cell>
          <cell r="F127">
            <v>58168243000113</v>
          </cell>
          <cell r="G127" t="str">
            <v>IRLANI SANTOS SERVIÇOS MEDICOS LTDA</v>
          </cell>
          <cell r="H127" t="str">
            <v>S</v>
          </cell>
          <cell r="I127" t="str">
            <v>S</v>
          </cell>
          <cell r="J127" t="str">
            <v>260000000006</v>
          </cell>
          <cell r="K127">
            <v>46058</v>
          </cell>
          <cell r="M127" t="str">
            <v>26 -  Pernambuco</v>
          </cell>
          <cell r="N127">
            <v>1050</v>
          </cell>
        </row>
        <row r="128">
          <cell r="C128" t="str">
            <v>UPA BARRA DE JANGADA - C.G 005/2022</v>
          </cell>
          <cell r="E128" t="str">
            <v>5.16 - Serviços Médico-Hospitalares, Odotonlogia e Laboratoriais</v>
          </cell>
          <cell r="F128">
            <v>31145185000156</v>
          </cell>
          <cell r="G128" t="str">
            <v>CONSULTLAB LABORATORIO DE ANALISES CLINICAS LTDA</v>
          </cell>
          <cell r="H128" t="str">
            <v>S</v>
          </cell>
          <cell r="I128" t="str">
            <v>S</v>
          </cell>
          <cell r="J128" t="str">
            <v>2600000000045</v>
          </cell>
          <cell r="K128">
            <v>46052</v>
          </cell>
          <cell r="M128" t="str">
            <v>26 -  Pernambuco</v>
          </cell>
          <cell r="N128">
            <v>32901.360000000001</v>
          </cell>
        </row>
        <row r="129">
          <cell r="C129" t="str">
            <v>UPA BARRA DE JANGADA - C.G 005/2022</v>
          </cell>
          <cell r="E129" t="str">
            <v>5.8 - Locação de Veículos Automotores</v>
          </cell>
          <cell r="F129">
            <v>13097538000108</v>
          </cell>
          <cell r="G129" t="str">
            <v>MAIS VIDA SERVIÇOS DE SAUDE LTDA</v>
          </cell>
          <cell r="H129" t="str">
            <v>S</v>
          </cell>
          <cell r="I129" t="str">
            <v>S</v>
          </cell>
          <cell r="J129" t="str">
            <v>00000000167</v>
          </cell>
          <cell r="K129">
            <v>46055</v>
          </cell>
          <cell r="L129" t="str">
            <v>26116062213097538000108000000000016726025376985962</v>
          </cell>
          <cell r="M129" t="str">
            <v>26 -  Pernambuco</v>
          </cell>
          <cell r="N129">
            <v>12493.31</v>
          </cell>
        </row>
        <row r="130">
          <cell r="C130" t="str">
            <v>UPA BARRA DE JANGADA - C.G 005/2022</v>
          </cell>
          <cell r="E130" t="str">
            <v>5.15 - Serviços Domésticos</v>
          </cell>
          <cell r="F130">
            <v>6272575004803</v>
          </cell>
          <cell r="G130" t="str">
            <v>LAVEBRAS GESTAO DE TEXTEIS S.A.</v>
          </cell>
          <cell r="H130" t="str">
            <v>S</v>
          </cell>
          <cell r="I130" t="str">
            <v>N</v>
          </cell>
          <cell r="J130" t="str">
            <v>005076</v>
          </cell>
          <cell r="K130">
            <v>46057</v>
          </cell>
          <cell r="M130" t="str">
            <v>26 -  Pernambuco</v>
          </cell>
          <cell r="N130">
            <v>3986.75</v>
          </cell>
        </row>
        <row r="131">
          <cell r="C131" t="str">
            <v>UPA BARRA DE JANGADA - C.G 005/2022</v>
          </cell>
          <cell r="E131" t="str">
            <v>5.10 - Detetização/Tratamento de Resíduos e Afins</v>
          </cell>
          <cell r="F131">
            <v>11049848000121</v>
          </cell>
          <cell r="G131" t="str">
            <v>BRASCON GESTAO AMBIENTAL LTDA</v>
          </cell>
          <cell r="H131" t="str">
            <v>S</v>
          </cell>
          <cell r="I131" t="str">
            <v>S</v>
          </cell>
          <cell r="J131" t="str">
            <v>280014</v>
          </cell>
          <cell r="K131">
            <v>46056</v>
          </cell>
          <cell r="M131" t="str">
            <v>26 -  Pernambuco</v>
          </cell>
          <cell r="N131">
            <v>2773</v>
          </cell>
        </row>
        <row r="132">
          <cell r="C132" t="str">
            <v>UPA BARRA DE JANGADA - C.G 005/2022</v>
          </cell>
          <cell r="E132" t="str">
            <v>5.17 - Manutenção de Software, Certificação Digital e Microfilmagem</v>
          </cell>
          <cell r="F132">
            <v>4069709000102</v>
          </cell>
          <cell r="G132" t="str">
            <v>BIONEXO S.A.</v>
          </cell>
          <cell r="H132" t="str">
            <v>S</v>
          </cell>
          <cell r="I132" t="str">
            <v>S</v>
          </cell>
          <cell r="J132" t="str">
            <v>00620492</v>
          </cell>
          <cell r="K132">
            <v>46029</v>
          </cell>
          <cell r="M132" t="str">
            <v>26 -  Pernambuco</v>
          </cell>
          <cell r="N132">
            <v>1695.02</v>
          </cell>
        </row>
        <row r="133">
          <cell r="C133" t="str">
            <v>UPA BARRA DE JANGADA - C.G 005/2022</v>
          </cell>
          <cell r="E133" t="str">
            <v>5.17 - Manutenção de Software, Certificação Digital e Microfilmagem</v>
          </cell>
          <cell r="F133">
            <v>27828075000111</v>
          </cell>
          <cell r="G133" t="str">
            <v>DEEP DATABASE SOLUÇOES EM INFORMATICA</v>
          </cell>
          <cell r="H133" t="str">
            <v>S</v>
          </cell>
          <cell r="I133" t="str">
            <v>S</v>
          </cell>
          <cell r="J133" t="str">
            <v>41</v>
          </cell>
          <cell r="K133">
            <v>46073</v>
          </cell>
          <cell r="M133" t="str">
            <v>26 -  Pernambuco</v>
          </cell>
          <cell r="N133">
            <v>1950</v>
          </cell>
        </row>
        <row r="134">
          <cell r="C134" t="str">
            <v>UPA BARRA DE JANGADA - C.G 005/2022</v>
          </cell>
          <cell r="E134" t="str">
            <v>5.17 - Manutenção de Software, Certificação Digital e Microfilmagem</v>
          </cell>
          <cell r="F134">
            <v>69920213000138</v>
          </cell>
          <cell r="G134" t="str">
            <v>PALAS INFORMATICA LTDA</v>
          </cell>
          <cell r="H134" t="str">
            <v>S</v>
          </cell>
          <cell r="I134" t="str">
            <v>S</v>
          </cell>
          <cell r="J134" t="str">
            <v>366</v>
          </cell>
          <cell r="K134">
            <v>46029</v>
          </cell>
          <cell r="M134" t="str">
            <v>2611606 - Recife - PE</v>
          </cell>
          <cell r="N134">
            <v>569.49</v>
          </cell>
        </row>
        <row r="135">
          <cell r="C135" t="str">
            <v>UPA BARRA DE JANGADA - C.G 005/2022</v>
          </cell>
          <cell r="E135" t="str">
            <v>5.17 - Manutenção de Software, Certificação Digital e Microfilmagem</v>
          </cell>
          <cell r="F135">
            <v>5662773000238</v>
          </cell>
          <cell r="G135" t="str">
            <v>PIXEON MEDICAL SYSTEMS S.A COMERCIO E DESENVOLVIMENTO DE SOFTWARE</v>
          </cell>
          <cell r="H135" t="str">
            <v>S</v>
          </cell>
          <cell r="I135" t="str">
            <v>S</v>
          </cell>
          <cell r="J135" t="str">
            <v>105369</v>
          </cell>
          <cell r="K135">
            <v>46038</v>
          </cell>
          <cell r="M135" t="str">
            <v>3550308 - São Paulo - SP</v>
          </cell>
          <cell r="N135">
            <v>4932.53</v>
          </cell>
        </row>
        <row r="136">
          <cell r="C136" t="str">
            <v>UPA BARRA DE JANGADA - C.G 005/2022</v>
          </cell>
          <cell r="E136" t="str">
            <v>5.2 - Serviços Técnicos Profissionais</v>
          </cell>
          <cell r="F136">
            <v>36710076000158</v>
          </cell>
          <cell r="G136" t="str">
            <v>APS APOIO ADMINISTRATIVO LTDA</v>
          </cell>
          <cell r="H136" t="str">
            <v>S</v>
          </cell>
          <cell r="I136" t="str">
            <v>S</v>
          </cell>
          <cell r="J136" t="str">
            <v>15</v>
          </cell>
          <cell r="K136">
            <v>46056</v>
          </cell>
          <cell r="M136" t="str">
            <v>2611606 - Recife - PE</v>
          </cell>
          <cell r="N136">
            <v>3000</v>
          </cell>
        </row>
        <row r="137">
          <cell r="C137" t="str">
            <v>UPA BARRA DE JANGADA - C.G 005/2022</v>
          </cell>
          <cell r="E137" t="str">
            <v>5.2 - Serviços Técnicos Profissionais</v>
          </cell>
          <cell r="F137">
            <v>23107889000106</v>
          </cell>
          <cell r="G137" t="str">
            <v>ARELI COELHO PEDROSA SOCIEDADE INDIVIDUAL DE ADVOCACIA</v>
          </cell>
          <cell r="H137" t="str">
            <v>S</v>
          </cell>
          <cell r="I137" t="str">
            <v>S</v>
          </cell>
          <cell r="J137" t="str">
            <v>17</v>
          </cell>
          <cell r="K137">
            <v>46065</v>
          </cell>
          <cell r="M137" t="str">
            <v>2611606 - Recife - PE</v>
          </cell>
          <cell r="N137">
            <v>8105</v>
          </cell>
        </row>
        <row r="138">
          <cell r="C138" t="str">
            <v>UPA BARRA DE JANGADA - C.G 005/2022</v>
          </cell>
          <cell r="E138" t="str">
            <v>5.2 - Serviços Técnicos Profissionais</v>
          </cell>
          <cell r="F138">
            <v>1545203000126</v>
          </cell>
          <cell r="G138" t="str">
            <v>ENAE EMPRESA NACIONAL DE ESTERILIZAÇÃO</v>
          </cell>
          <cell r="H138" t="str">
            <v>S</v>
          </cell>
          <cell r="I138" t="str">
            <v>S</v>
          </cell>
          <cell r="J138" t="str">
            <v>57</v>
          </cell>
          <cell r="K138">
            <v>46056</v>
          </cell>
          <cell r="M138" t="str">
            <v>26 -  Pernambuco</v>
          </cell>
          <cell r="N138">
            <v>4085.88</v>
          </cell>
        </row>
        <row r="139">
          <cell r="C139" t="str">
            <v>UPA BARRA DE JANGADA - C.G 005/2022</v>
          </cell>
          <cell r="E139" t="str">
            <v>5.2 - Serviços Técnicos Profissionais</v>
          </cell>
          <cell r="F139">
            <v>52174734000190</v>
          </cell>
          <cell r="G139" t="str">
            <v>ENERGY CONTADORES ASSOCIADOS LTDA</v>
          </cell>
          <cell r="H139" t="str">
            <v>S</v>
          </cell>
          <cell r="I139" t="str">
            <v>S</v>
          </cell>
          <cell r="J139" t="str">
            <v>155</v>
          </cell>
          <cell r="K139">
            <v>46056</v>
          </cell>
          <cell r="M139" t="str">
            <v>2611606 - Recife - PE</v>
          </cell>
          <cell r="N139">
            <v>1200</v>
          </cell>
        </row>
        <row r="140">
          <cell r="C140" t="str">
            <v>UPA BARRA DE JANGADA - C.G 005/2022</v>
          </cell>
          <cell r="E140" t="str">
            <v>5.2 - Serviços Técnicos Profissionais</v>
          </cell>
          <cell r="F140">
            <v>13409775000329</v>
          </cell>
          <cell r="G140" t="str">
            <v>LINUS LOG LTDA</v>
          </cell>
          <cell r="H140" t="str">
            <v>S</v>
          </cell>
          <cell r="I140" t="str">
            <v>S</v>
          </cell>
          <cell r="J140" t="str">
            <v>2600000000081</v>
          </cell>
          <cell r="K140">
            <v>46065</v>
          </cell>
          <cell r="M140" t="str">
            <v>26 -  Pernambuco</v>
          </cell>
          <cell r="N140">
            <v>2732.66</v>
          </cell>
        </row>
        <row r="141">
          <cell r="C141" t="str">
            <v>UPA BARRA DE JANGADA - C.G 005/2022</v>
          </cell>
          <cell r="E141" t="str">
            <v>5.2 - Serviços Técnicos Profissionais</v>
          </cell>
          <cell r="F141">
            <v>8190737000126</v>
          </cell>
          <cell r="G141" t="str">
            <v>PH CONTABILIDADE SOCIEDADE SIMPLES LTDA- ME</v>
          </cell>
          <cell r="H141" t="str">
            <v>S</v>
          </cell>
          <cell r="I141" t="str">
            <v>S</v>
          </cell>
          <cell r="J141" t="str">
            <v>00002055</v>
          </cell>
          <cell r="K141">
            <v>46045</v>
          </cell>
          <cell r="M141" t="str">
            <v>2927408 - Salvador - BA</v>
          </cell>
          <cell r="N141">
            <v>7590</v>
          </cell>
        </row>
        <row r="142">
          <cell r="C142" t="str">
            <v>UPA BARRA DE JANGADA - C.G 005/2022</v>
          </cell>
          <cell r="E142" t="str">
            <v>5.2 - Serviços Técnicos Profissionais</v>
          </cell>
          <cell r="F142">
            <v>87389086000174</v>
          </cell>
          <cell r="G142" t="str">
            <v>PRO RAD CONSULTORES EM RADIOPROTEÇAO S/S LTDA</v>
          </cell>
          <cell r="H142" t="str">
            <v>S</v>
          </cell>
          <cell r="I142" t="str">
            <v>S</v>
          </cell>
          <cell r="J142" t="str">
            <v>349790</v>
          </cell>
          <cell r="K142">
            <v>46058</v>
          </cell>
          <cell r="M142" t="str">
            <v>4303103 - Cachoeirinha - RS</v>
          </cell>
          <cell r="N142">
            <v>349790</v>
          </cell>
        </row>
        <row r="143">
          <cell r="C143" t="str">
            <v>UPA BARRA DE JANGADA - C.G 005/2022</v>
          </cell>
          <cell r="E143" t="str">
            <v>5.2 - Serviços Técnicos Profissionais</v>
          </cell>
          <cell r="F143">
            <v>1699696000159</v>
          </cell>
          <cell r="G143" t="str">
            <v>QUALIAGUA LABORATORIO E CONSULTORIA LTDA</v>
          </cell>
          <cell r="H143" t="str">
            <v>S</v>
          </cell>
          <cell r="I143" t="str">
            <v>S</v>
          </cell>
          <cell r="J143" t="str">
            <v>536</v>
          </cell>
          <cell r="K143">
            <v>46055</v>
          </cell>
          <cell r="M143" t="str">
            <v>2611606 - Recife - PE</v>
          </cell>
          <cell r="N143">
            <v>225.41</v>
          </cell>
        </row>
        <row r="144">
          <cell r="C144" t="str">
            <v>UPA BARRA DE JANGADA - C.G 005/2022</v>
          </cell>
          <cell r="E144" t="str">
            <v>5.2 - Serviços Técnicos Profissionais</v>
          </cell>
          <cell r="F144">
            <v>24127434000115</v>
          </cell>
          <cell r="G144" t="str">
            <v>RODRIGO ALMENDRA E ADVOGADOS ASSOCIADOS</v>
          </cell>
          <cell r="H144" t="str">
            <v>S</v>
          </cell>
          <cell r="I144" t="str">
            <v>S</v>
          </cell>
          <cell r="J144" t="str">
            <v>39</v>
          </cell>
          <cell r="K144">
            <v>46044</v>
          </cell>
          <cell r="M144" t="str">
            <v>2611606 - Recife - PE</v>
          </cell>
          <cell r="N144">
            <v>5000</v>
          </cell>
        </row>
        <row r="145">
          <cell r="C145" t="str">
            <v>UPA BARRA DE JANGADA - C.G 005/2022</v>
          </cell>
          <cell r="E145" t="str">
            <v>5.2 - Serviços Técnicos Profissionais</v>
          </cell>
          <cell r="F145">
            <v>32085944000103</v>
          </cell>
          <cell r="G145" t="str">
            <v>TEF TECNOLOGIA E GESTAO EM SAUDE LTDA</v>
          </cell>
          <cell r="H145" t="str">
            <v>S</v>
          </cell>
          <cell r="I145" t="str">
            <v>S</v>
          </cell>
          <cell r="J145" t="str">
            <v>50</v>
          </cell>
          <cell r="K145">
            <v>46065</v>
          </cell>
          <cell r="M145" t="str">
            <v>2611606 - Recife - PE</v>
          </cell>
          <cell r="N145">
            <v>4000</v>
          </cell>
        </row>
        <row r="146">
          <cell r="C146" t="str">
            <v>UPA BARRA DE JANGADA - C.G 005/2022</v>
          </cell>
          <cell r="E146" t="str">
            <v>5.2 - Serviços Técnicos Profissionais</v>
          </cell>
          <cell r="F146">
            <v>63973961000100</v>
          </cell>
          <cell r="G146" t="str">
            <v>VERIS SERVIÇOS E SOLUÇOES LTDA</v>
          </cell>
          <cell r="H146" t="str">
            <v>S</v>
          </cell>
          <cell r="I146" t="str">
            <v>S</v>
          </cell>
          <cell r="J146" t="str">
            <v>28</v>
          </cell>
          <cell r="K146">
            <v>46055</v>
          </cell>
          <cell r="M146" t="str">
            <v>2307304 - Juazeiro do Norte - CE</v>
          </cell>
          <cell r="N146">
            <v>4500</v>
          </cell>
        </row>
        <row r="147">
          <cell r="C147" t="str">
            <v>UPA BARRA DE JANGADA - C.G 005/2022</v>
          </cell>
          <cell r="E147" t="str">
            <v>5.10 - Detetização/Tratamento de Resíduos e Afins</v>
          </cell>
          <cell r="F147">
            <v>10333266000100</v>
          </cell>
          <cell r="G147" t="str">
            <v>CARLOS ANTONIO DE OLIVEIRA MILET JUNIOR</v>
          </cell>
          <cell r="H147" t="str">
            <v>S</v>
          </cell>
          <cell r="I147" t="str">
            <v>S</v>
          </cell>
          <cell r="J147" t="str">
            <v>93</v>
          </cell>
          <cell r="K147">
            <v>46051</v>
          </cell>
          <cell r="M147" t="str">
            <v>2611606 - Recife - PE</v>
          </cell>
          <cell r="N147">
            <v>198</v>
          </cell>
        </row>
        <row r="148">
          <cell r="C148" t="str">
            <v>UPA BARRA DE JANGADA - C.G 005/2022</v>
          </cell>
          <cell r="E148" t="str">
            <v>5.23 - Limpeza e Conservação</v>
          </cell>
          <cell r="F148">
            <v>36481763000149</v>
          </cell>
          <cell r="G148" t="str">
            <v>THL SOLUÇOES E SERVIÇOS LTDA</v>
          </cell>
          <cell r="H148" t="str">
            <v>S</v>
          </cell>
          <cell r="I148" t="str">
            <v>S</v>
          </cell>
          <cell r="J148" t="str">
            <v>9</v>
          </cell>
          <cell r="K148">
            <v>46055</v>
          </cell>
          <cell r="M148" t="str">
            <v>2611606 - Recife - PE</v>
          </cell>
          <cell r="N148">
            <v>44410.27</v>
          </cell>
        </row>
        <row r="149">
          <cell r="C149" t="str">
            <v>UPA BARRA DE JANGADA - C.G 005/2022</v>
          </cell>
          <cell r="E149" t="str">
            <v>5.99 - Outros Serviços de Terceiros Pessoa Jurídica</v>
          </cell>
          <cell r="F149">
            <v>14543772000184</v>
          </cell>
          <cell r="G149" t="str">
            <v>BRAVO LOCAÇAO DE MAQUINAS E EQUIPAMENTOS LTDA</v>
          </cell>
          <cell r="H149" t="str">
            <v>S</v>
          </cell>
          <cell r="I149" t="str">
            <v>N</v>
          </cell>
          <cell r="J149" t="str">
            <v>12806</v>
          </cell>
          <cell r="K149">
            <v>46055</v>
          </cell>
          <cell r="M149" t="str">
            <v>2611606 - Recife - PE</v>
          </cell>
          <cell r="N149">
            <v>2205</v>
          </cell>
        </row>
        <row r="150">
          <cell r="C150" t="str">
            <v>UPA BARRA DE JANGADA - C.G 005/2022</v>
          </cell>
          <cell r="E150" t="str">
            <v>5.99 - Outros Serviços de Terceiros Pessoa Jurídica</v>
          </cell>
          <cell r="F150">
            <v>10816775000274</v>
          </cell>
          <cell r="G150" t="str">
            <v>INSPETORIA SALESIANA DO NORDESTE DO BRASIL</v>
          </cell>
          <cell r="H150" t="str">
            <v>S</v>
          </cell>
          <cell r="I150" t="str">
            <v>S</v>
          </cell>
          <cell r="J150" t="str">
            <v>00026345</v>
          </cell>
          <cell r="K150">
            <v>46020</v>
          </cell>
          <cell r="M150" t="str">
            <v>2611606 - Recife - PE</v>
          </cell>
          <cell r="N150">
            <v>270</v>
          </cell>
        </row>
        <row r="151">
          <cell r="C151" t="str">
            <v>UPA BARRA DE JANGADA - C.G 005/2022</v>
          </cell>
          <cell r="E151" t="str">
            <v>5.5 - Reparo e Manutenção de Máquinas e Equipamentos</v>
          </cell>
          <cell r="F151">
            <v>24380578002041</v>
          </cell>
          <cell r="G151" t="str">
            <v>WHITE MARTINS GASES INDUSTRIAIS DO NORDESTE LTDA</v>
          </cell>
          <cell r="H151" t="str">
            <v>S</v>
          </cell>
          <cell r="I151" t="str">
            <v>S</v>
          </cell>
          <cell r="J151" t="str">
            <v>2600000000262</v>
          </cell>
          <cell r="K151">
            <v>46041</v>
          </cell>
          <cell r="M151" t="str">
            <v>26 -  Pernambuco</v>
          </cell>
          <cell r="N151">
            <v>443.99</v>
          </cell>
        </row>
        <row r="152">
          <cell r="C152" t="str">
            <v>UPA BARRA DE JANGADA - C.G 005/2022</v>
          </cell>
          <cell r="E152" t="str">
            <v>5.5 - Reparo e Manutenção de Máquinas e Equipamentos</v>
          </cell>
          <cell r="F152">
            <v>1141468000169</v>
          </cell>
          <cell r="G152" t="str">
            <v>MEDCALL COMERCIO E SERVICOS DE EQUPAMENTOS MEDICOS LTDA</v>
          </cell>
          <cell r="H152" t="str">
            <v>S</v>
          </cell>
          <cell r="I152" t="str">
            <v>S</v>
          </cell>
          <cell r="J152" t="str">
            <v>43</v>
          </cell>
          <cell r="K152">
            <v>46057</v>
          </cell>
          <cell r="M152" t="str">
            <v>2611606 - Recife - PE</v>
          </cell>
          <cell r="N152">
            <v>1160.68</v>
          </cell>
        </row>
        <row r="153">
          <cell r="C153" t="str">
            <v>UPA BARRA DE JANGADA - C.G 005/2022</v>
          </cell>
          <cell r="E153" t="str">
            <v>5.5 - Reparo e Manutenção de Máquinas e Equipamentos</v>
          </cell>
          <cell r="F153">
            <v>18204483000101</v>
          </cell>
          <cell r="G153" t="str">
            <v>WAGNER FERNANDES SALES DA SILVA E CIA LTDA</v>
          </cell>
          <cell r="H153" t="str">
            <v>S</v>
          </cell>
          <cell r="I153" t="str">
            <v>S</v>
          </cell>
          <cell r="J153" t="str">
            <v>6036</v>
          </cell>
          <cell r="K153">
            <v>46055</v>
          </cell>
          <cell r="M153" t="str">
            <v>2611606 - Recife - PE</v>
          </cell>
          <cell r="N153">
            <v>2850</v>
          </cell>
        </row>
        <row r="154">
          <cell r="C154" t="str">
            <v>UPA BARRA DE JANGADA - C.G 005/2022</v>
          </cell>
          <cell r="E154" t="str">
            <v>5.5 - Reparo e Manutenção de Máquinas e Equipamentos</v>
          </cell>
          <cell r="F154">
            <v>8845988000100</v>
          </cell>
          <cell r="G154" t="str">
            <v>ACESSPLUS MANUTENÇAO LTDA</v>
          </cell>
          <cell r="H154" t="str">
            <v>S</v>
          </cell>
          <cell r="I154" t="str">
            <v>S</v>
          </cell>
          <cell r="J154" t="str">
            <v>94</v>
          </cell>
          <cell r="K154">
            <v>46025</v>
          </cell>
          <cell r="M154" t="str">
            <v>2611606 - Recife - PE</v>
          </cell>
          <cell r="N154">
            <v>433.13</v>
          </cell>
        </row>
        <row r="155">
          <cell r="C155" t="str">
            <v>UPA BARRA DE JANGADA - C.G 005/2022</v>
          </cell>
          <cell r="E155" t="str">
            <v>5.5 - Reparo e Manutenção de Máquinas e Equipamentos</v>
          </cell>
          <cell r="F155">
            <v>26081685000131</v>
          </cell>
          <cell r="G155" t="str">
            <v xml:space="preserve">CG REFRIGERAÇOES LTDA </v>
          </cell>
          <cell r="H155" t="str">
            <v>S</v>
          </cell>
          <cell r="I155" t="str">
            <v>S</v>
          </cell>
          <cell r="J155" t="str">
            <v>66</v>
          </cell>
          <cell r="K155">
            <v>46058</v>
          </cell>
          <cell r="M155" t="str">
            <v>2607901 - Jaboatão dos Guararapes - PE</v>
          </cell>
          <cell r="N155">
            <v>427.34</v>
          </cell>
        </row>
        <row r="156">
          <cell r="C156" t="str">
            <v>UPA BARRA DE JANGADA - C.G 005/2022</v>
          </cell>
          <cell r="E156" t="str">
            <v>5.5 - Reparo e Manutenção de Máquinas e Equipamentos</v>
          </cell>
          <cell r="F156">
            <v>49628444000165</v>
          </cell>
          <cell r="G156" t="str">
            <v>CONNECT VISION LTDA</v>
          </cell>
          <cell r="H156" t="str">
            <v>S</v>
          </cell>
          <cell r="I156" t="str">
            <v>N</v>
          </cell>
          <cell r="J156" t="str">
            <v>379</v>
          </cell>
          <cell r="K156">
            <v>46023</v>
          </cell>
          <cell r="M156" t="str">
            <v>2611606 - Recife - PE</v>
          </cell>
          <cell r="N156">
            <v>1650</v>
          </cell>
        </row>
        <row r="157">
          <cell r="C157" t="str">
            <v>UPA BARRA DE JANGADA - C.G 005/2022</v>
          </cell>
          <cell r="E157" t="str">
            <v>5.5 - Reparo e Manutenção de Máquinas e Equipamentos</v>
          </cell>
          <cell r="F157">
            <v>11343756000150</v>
          </cell>
          <cell r="G157" t="str">
            <v>JL GRUPOS GERADORES LTDA</v>
          </cell>
          <cell r="H157" t="str">
            <v>S</v>
          </cell>
          <cell r="I157" t="str">
            <v>S</v>
          </cell>
          <cell r="J157" t="str">
            <v>260000000057</v>
          </cell>
          <cell r="K157">
            <v>46055</v>
          </cell>
          <cell r="L157" t="str">
            <v>26034541211343756000150260000000005726028659376376</v>
          </cell>
          <cell r="M157" t="str">
            <v>2611606 - Recife - PE</v>
          </cell>
          <cell r="N157">
            <v>350</v>
          </cell>
        </row>
        <row r="158">
          <cell r="C158" t="str">
            <v>UPA BARRA DE JANGADA - C.G 005/2022</v>
          </cell>
          <cell r="E158" t="str">
            <v>5.4 - Reparo e Manutenção de Bens Imóveis</v>
          </cell>
          <cell r="F158">
            <v>12682965000190</v>
          </cell>
          <cell r="G158" t="str">
            <v>CARDOSO SERVIÇOS DE JARDINAGEM LTDA</v>
          </cell>
          <cell r="H158" t="str">
            <v>S</v>
          </cell>
          <cell r="I158" t="str">
            <v>S</v>
          </cell>
          <cell r="J158" t="str">
            <v>2600000000037</v>
          </cell>
          <cell r="K158">
            <v>46036</v>
          </cell>
          <cell r="L158" t="str">
            <v>26079011212682965000190260000000003726018661061679</v>
          </cell>
          <cell r="M158" t="str">
            <v>2607901 - Jaboatão dos Guararapes - PE</v>
          </cell>
          <cell r="N158">
            <v>750</v>
          </cell>
        </row>
        <row r="159">
          <cell r="C159" t="str">
            <v>UPA BARRA DE JANGADA - C.G 005/2022</v>
          </cell>
          <cell r="E159" t="str">
            <v>6 - Equipamento e Material Permanente</v>
          </cell>
          <cell r="F159">
            <v>10779833000156</v>
          </cell>
          <cell r="G159" t="str">
            <v>MEDICAL MERCANTIL DE APARELHAGEM MEDICA LTDA</v>
          </cell>
          <cell r="H159" t="str">
            <v>B</v>
          </cell>
          <cell r="I159" t="str">
            <v>S</v>
          </cell>
          <cell r="J159" t="str">
            <v>000664042</v>
          </cell>
          <cell r="K159">
            <v>46051</v>
          </cell>
          <cell r="L159" t="str">
            <v>26260110779833000156550010006640421666068000</v>
          </cell>
          <cell r="M159" t="str">
            <v>2611606 - Recife - PE</v>
          </cell>
          <cell r="N159">
            <v>3018</v>
          </cell>
        </row>
        <row r="160">
          <cell r="C160" t="str">
            <v>UPA BARRA DE JANGADA - C.G 005/2022</v>
          </cell>
          <cell r="E160" t="str">
            <v>6 - Equipamento e Material Permanente</v>
          </cell>
          <cell r="F160">
            <v>9441460000120</v>
          </cell>
          <cell r="G160" t="str">
            <v>PADRAO DIST DE PRODUTOS E EQUIP HOSP PADRE CALLOU LTDA</v>
          </cell>
          <cell r="H160" t="str">
            <v>B</v>
          </cell>
          <cell r="I160" t="str">
            <v>S</v>
          </cell>
          <cell r="J160" t="str">
            <v>000392350</v>
          </cell>
          <cell r="K160">
            <v>46052</v>
          </cell>
          <cell r="L160" t="str">
            <v>26260109441460000120550010003923501240041330</v>
          </cell>
          <cell r="M160" t="str">
            <v>2611606 - Recife - PE</v>
          </cell>
          <cell r="N160">
            <v>3090</v>
          </cell>
        </row>
        <row r="161">
          <cell r="C161" t="str">
            <v>UPA BARRA DE JANGADA - C.G 005/2022</v>
          </cell>
          <cell r="E161" t="str">
            <v>6 - Equipamento e Material Permanente</v>
          </cell>
          <cell r="F161">
            <v>13826590000158</v>
          </cell>
          <cell r="G161" t="str">
            <v>SOCIALE MEDICA CIRURGICA LTDA</v>
          </cell>
          <cell r="H161" t="str">
            <v>B</v>
          </cell>
          <cell r="I161" t="str">
            <v>S</v>
          </cell>
          <cell r="J161" t="str">
            <v>000167</v>
          </cell>
          <cell r="K161">
            <v>46051</v>
          </cell>
          <cell r="L161" t="str">
            <v>33260113826590000158550010000001671249529739</v>
          </cell>
          <cell r="M161" t="str">
            <v>33 -  Rio de Janeiro</v>
          </cell>
          <cell r="N161">
            <v>3820</v>
          </cell>
        </row>
        <row r="162">
          <cell r="C162" t="str">
            <v>UPA BARRA DE JANGADA - C.G 005/2022</v>
          </cell>
          <cell r="E162" t="str">
            <v>6 - Equipamento e Material Permanente</v>
          </cell>
          <cell r="F162">
            <v>9930165006410</v>
          </cell>
          <cell r="G162" t="str">
            <v>CREDIMOVEIS NOVOLAR LTDA</v>
          </cell>
          <cell r="H162" t="str">
            <v>B</v>
          </cell>
          <cell r="I162" t="str">
            <v>S</v>
          </cell>
          <cell r="J162" t="str">
            <v>000038976</v>
          </cell>
          <cell r="K162">
            <v>46049</v>
          </cell>
          <cell r="L162" t="str">
            <v>26260109930165006410550010000389761002197594</v>
          </cell>
          <cell r="M162" t="str">
            <v>2611606 - Recife - PE</v>
          </cell>
          <cell r="N162">
            <v>5769.72</v>
          </cell>
        </row>
        <row r="163">
          <cell r="C163" t="str">
            <v>UPA BARRA DE JANGADA - C.G 005/2022</v>
          </cell>
          <cell r="E163" t="str">
            <v>6 - Equipamento e Material Permanente</v>
          </cell>
          <cell r="F163">
            <v>9341616000109</v>
          </cell>
          <cell r="G163" t="str">
            <v>J DE SOUZA SOARES LTDA</v>
          </cell>
          <cell r="H163" t="str">
            <v>B</v>
          </cell>
          <cell r="I163" t="str">
            <v>S</v>
          </cell>
          <cell r="J163" t="str">
            <v>3349</v>
          </cell>
          <cell r="K163">
            <v>46051</v>
          </cell>
          <cell r="L163" t="str">
            <v>26260109341616000109550010000033491100033490</v>
          </cell>
          <cell r="M163" t="str">
            <v>26 -  Pernambuco</v>
          </cell>
          <cell r="N163">
            <v>2396</v>
          </cell>
        </row>
        <row r="164">
          <cell r="C164" t="str">
            <v>UPA BARRA DE JANGADA - C.G 005/2022</v>
          </cell>
          <cell r="E164" t="str">
            <v>6 - Equipamento e Material Permanente</v>
          </cell>
          <cell r="F164">
            <v>20782880000102</v>
          </cell>
          <cell r="G164" t="str">
            <v>NORDESTE MEDICAL REPRESENTAÇAO</v>
          </cell>
          <cell r="H164" t="str">
            <v>B</v>
          </cell>
          <cell r="I164" t="str">
            <v>S</v>
          </cell>
          <cell r="J164" t="str">
            <v>00005976</v>
          </cell>
          <cell r="K164">
            <v>46051</v>
          </cell>
          <cell r="L164" t="str">
            <v>26260120782880000102550010000059761120059761</v>
          </cell>
          <cell r="M164" t="str">
            <v>2611606 - Recife - PE</v>
          </cell>
          <cell r="N164">
            <v>212000</v>
          </cell>
        </row>
        <row r="165">
          <cell r="C165" t="str">
            <v>UPA BARRA DE JANGADA - C.G 005/2022</v>
          </cell>
          <cell r="E165" t="str">
            <v>6 - Equipamento e Material Permanente</v>
          </cell>
          <cell r="F165">
            <v>10859287000163</v>
          </cell>
          <cell r="G165" t="str">
            <v>NEWMED COMERCIO E SERVIÇOS DE EQUIPAMENTOS HOSPITALARES LTDA</v>
          </cell>
          <cell r="H165" t="str">
            <v>B</v>
          </cell>
          <cell r="I165" t="str">
            <v>S</v>
          </cell>
          <cell r="J165" t="str">
            <v>10977</v>
          </cell>
          <cell r="K165">
            <v>46051</v>
          </cell>
          <cell r="L165" t="str">
            <v>26260110859287000163550010000109771027264580</v>
          </cell>
          <cell r="M165" t="str">
            <v>2607901 - Jaboatão dos Guararapes - PE</v>
          </cell>
          <cell r="N165">
            <v>520</v>
          </cell>
        </row>
        <row r="166">
          <cell r="C166" t="str">
            <v>UPA BARRA DE JANGADA - C.G 005/2022</v>
          </cell>
          <cell r="E166" t="str">
            <v>6 - Equipamento e Material Permanente</v>
          </cell>
          <cell r="F166">
            <v>10779833000156</v>
          </cell>
          <cell r="G166" t="str">
            <v>MEDICAL MERCANTIL DE APARELHAGEM MEDICA LTDA</v>
          </cell>
          <cell r="H166" t="str">
            <v>B</v>
          </cell>
          <cell r="I166" t="str">
            <v>S</v>
          </cell>
          <cell r="J166" t="str">
            <v>000664042</v>
          </cell>
          <cell r="K166">
            <v>46051</v>
          </cell>
          <cell r="L166" t="str">
            <v>26260110779833000156550010006640421666068000</v>
          </cell>
          <cell r="M166" t="str">
            <v>2611606 - Recife - PE</v>
          </cell>
          <cell r="N166">
            <v>2640</v>
          </cell>
        </row>
        <row r="167">
          <cell r="C167" t="str">
            <v>UPA BARRA DE JANGADA - C.G 005/2022</v>
          </cell>
          <cell r="E167" t="str">
            <v>5.1 - Locação de Equipamentos Médicos-Hospitalares</v>
          </cell>
          <cell r="F167">
            <v>24380578002041</v>
          </cell>
          <cell r="G167" t="str">
            <v>WHITE MARTINS GASES INDUSTRIAIS DO NORDESTE LTDA</v>
          </cell>
          <cell r="H167" t="str">
            <v>S</v>
          </cell>
          <cell r="I167" t="str">
            <v>N</v>
          </cell>
          <cell r="J167" t="str">
            <v>100007663</v>
          </cell>
          <cell r="K167">
            <v>46067</v>
          </cell>
          <cell r="M167" t="str">
            <v>2607901 - Jaboatão dos Guararapes - PE</v>
          </cell>
          <cell r="N167">
            <v>1629.16</v>
          </cell>
        </row>
        <row r="168">
          <cell r="E168" t="str">
            <v/>
          </cell>
          <cell r="H168" t="str">
            <v>S</v>
          </cell>
          <cell r="I168" t="str">
            <v>S</v>
          </cell>
          <cell r="M168" t="str">
            <v>2408102 - Natal - RN</v>
          </cell>
        </row>
        <row r="169">
          <cell r="E169" t="str">
            <v/>
          </cell>
          <cell r="H169" t="str">
            <v>S</v>
          </cell>
          <cell r="I169" t="str">
            <v>S</v>
          </cell>
          <cell r="M169" t="str">
            <v>2704302 - Maceió - AL</v>
          </cell>
        </row>
        <row r="170">
          <cell r="E170" t="str">
            <v/>
          </cell>
          <cell r="H170" t="str">
            <v>S</v>
          </cell>
          <cell r="I170" t="str">
            <v>N</v>
          </cell>
          <cell r="M170" t="str">
            <v>2607901 - Jaboatão dos Guararapes - PE</v>
          </cell>
        </row>
        <row r="171">
          <cell r="E171" t="str">
            <v/>
          </cell>
          <cell r="H171" t="str">
            <v>S</v>
          </cell>
          <cell r="I171" t="str">
            <v>S</v>
          </cell>
          <cell r="M171" t="str">
            <v>2611606 - Recife - PE</v>
          </cell>
        </row>
        <row r="172">
          <cell r="E172" t="str">
            <v/>
          </cell>
          <cell r="H172" t="str">
            <v>S</v>
          </cell>
          <cell r="I172" t="str">
            <v>S</v>
          </cell>
          <cell r="M172" t="str">
            <v>2603454 - Camaragibe - PE</v>
          </cell>
        </row>
        <row r="173">
          <cell r="E173" t="str">
            <v/>
          </cell>
          <cell r="H173" t="str">
            <v>S</v>
          </cell>
          <cell r="I173" t="str">
            <v>S</v>
          </cell>
          <cell r="M173" t="str">
            <v>2607901 - Jaboatão dos Guararapes - PE</v>
          </cell>
        </row>
        <row r="174">
          <cell r="E174" t="str">
            <v/>
          </cell>
          <cell r="H174" t="str">
            <v>S</v>
          </cell>
          <cell r="I174" t="str">
            <v>S</v>
          </cell>
          <cell r="M174" t="str">
            <v>3144805 - Nova Lima - MG</v>
          </cell>
        </row>
        <row r="175">
          <cell r="E175" t="str">
            <v/>
          </cell>
          <cell r="H175" t="str">
            <v>S</v>
          </cell>
          <cell r="I175" t="str">
            <v>S</v>
          </cell>
          <cell r="M175" t="str">
            <v>2611606 - Recife - PE</v>
          </cell>
        </row>
        <row r="176">
          <cell r="E176" t="str">
            <v/>
          </cell>
          <cell r="H176" t="str">
            <v>S</v>
          </cell>
          <cell r="I176" t="str">
            <v>S</v>
          </cell>
          <cell r="M176" t="str">
            <v>2611606 - Recife - PE</v>
          </cell>
        </row>
        <row r="177">
          <cell r="E177" t="str">
            <v/>
          </cell>
          <cell r="H177" t="str">
            <v>S</v>
          </cell>
          <cell r="I177" t="str">
            <v>S</v>
          </cell>
          <cell r="M177" t="str">
            <v>2611606 - Recife - PE</v>
          </cell>
        </row>
        <row r="178">
          <cell r="E178" t="str">
            <v/>
          </cell>
          <cell r="H178" t="str">
            <v>S</v>
          </cell>
          <cell r="I178" t="str">
            <v>N</v>
          </cell>
          <cell r="M178" t="str">
            <v>2611606 - Recife - PE</v>
          </cell>
        </row>
        <row r="179">
          <cell r="E179" t="str">
            <v/>
          </cell>
          <cell r="H179" t="str">
            <v>S</v>
          </cell>
          <cell r="I179" t="str">
            <v>N</v>
          </cell>
          <cell r="M179" t="str">
            <v>3548807 - São Caetano do Sul - SP</v>
          </cell>
        </row>
        <row r="180">
          <cell r="E180" t="str">
            <v/>
          </cell>
          <cell r="H180" t="str">
            <v>S</v>
          </cell>
          <cell r="I180" t="str">
            <v>S</v>
          </cell>
          <cell r="M180" t="str">
            <v>2304400 - Fortaleza - CE</v>
          </cell>
        </row>
        <row r="181">
          <cell r="E181" t="str">
            <v/>
          </cell>
          <cell r="H181" t="str">
            <v>S</v>
          </cell>
          <cell r="I181" t="str">
            <v>S</v>
          </cell>
          <cell r="M181" t="str">
            <v>2613909 - Serra Talhada - PE</v>
          </cell>
        </row>
        <row r="182">
          <cell r="E182" t="str">
            <v/>
          </cell>
          <cell r="H182" t="str">
            <v>S</v>
          </cell>
          <cell r="I182" t="str">
            <v>S</v>
          </cell>
          <cell r="M182" t="str">
            <v>2707107 - Piranhas - AL</v>
          </cell>
        </row>
        <row r="183">
          <cell r="E183" t="str">
            <v/>
          </cell>
          <cell r="H183" t="str">
            <v>S</v>
          </cell>
          <cell r="I183" t="str">
            <v>S</v>
          </cell>
        </row>
        <row r="184">
          <cell r="E184" t="str">
            <v/>
          </cell>
          <cell r="H184" t="str">
            <v>S</v>
          </cell>
          <cell r="I184" t="str">
            <v>S</v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1022-C3F8-4FD6-80A1-B5FF1131E190}">
  <sheetPr>
    <tabColor rgb="FF92D050"/>
  </sheetPr>
  <dimension ref="A1:L8992"/>
  <sheetViews>
    <sheetView showGridLines="0" tabSelected="1" zoomScale="90" zoomScaleNormal="90" workbookViewId="0">
      <selection activeCell="A11" sqref="A11:XFD11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10739225002242</v>
      </c>
      <c r="B2" s="4" t="str">
        <f>'[1]TCE - ANEXO IV - Preencher'!C11</f>
        <v>UPA BARRA DE JANGADA - C.G 005/2022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00001612</v>
      </c>
      <c r="I2" s="6">
        <f>IF('[1]TCE - ANEXO IV - Preencher'!K11="","",'[1]TCE - ANEXO IV - Preencher'!K11)</f>
        <v>46051</v>
      </c>
      <c r="J2" s="5" t="str">
        <f>'[1]TCE - ANEXO IV - Preencher'!L11</f>
        <v>2626012829639900011955001000001612100032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36461.25</v>
      </c>
    </row>
    <row r="3" spans="1:12" s="8" customFormat="1" ht="19.5" customHeight="1" x14ac:dyDescent="0.2">
      <c r="A3" s="3">
        <f>IFERROR(VLOOKUP(B3,'[1]DADOS (OCULTAR)'!$Q$3:$S$136,3,0),"")</f>
        <v>10739225002242</v>
      </c>
      <c r="B3" s="4" t="str">
        <f>'[1]TCE - ANEXO IV - Preencher'!C12</f>
        <v>UPA BARRA DE JANGADA - C.G 005/2022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SIN DAS EMP DE TRANSP DE PASSAG DO EST DE PERNAMBUCO (FUNCIONÁRIOS)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9187.43</v>
      </c>
    </row>
    <row r="4" spans="1:12" s="8" customFormat="1" ht="19.5" customHeight="1" x14ac:dyDescent="0.2">
      <c r="A4" s="3">
        <f>IFERROR(VLOOKUP(B4,'[1]DADOS (OCULTAR)'!$Q$3:$S$136,3,0),"")</f>
        <v>10739225002242</v>
      </c>
      <c r="B4" s="4" t="str">
        <f>'[1]TCE - ANEXO IV - Preencher'!C13</f>
        <v>UPA BARRA DE JANGADA - C.G 005/2022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09.759.606/0001-80 </v>
      </c>
      <c r="E4" s="5" t="str">
        <f>'[1]TCE - ANEXO IV - Preencher'!G13</f>
        <v>SIN DAS EMP DE TRANSP DE PASSAG DO EST DE PERNAMBUCO (JOVEM APRENDIZ)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390.06</v>
      </c>
    </row>
    <row r="5" spans="1:12" s="8" customFormat="1" ht="19.5" customHeight="1" x14ac:dyDescent="0.2">
      <c r="A5" s="3">
        <f>IFERROR(VLOOKUP(B5,'[1]DADOS (OCULTAR)'!$Q$3:$S$136,3,0),"")</f>
        <v>10739225002242</v>
      </c>
      <c r="B5" s="4" t="str">
        <f>'[1]TCE - ANEXO IV - Preencher'!C14</f>
        <v>UPA BARRA DE JANGADA - C.G 005/2022</v>
      </c>
      <c r="C5" s="4" t="str">
        <f>'[1]TCE - ANEXO IV - Preencher'!E14</f>
        <v>1.99 - Outras Despesas com Pessoal</v>
      </c>
      <c r="D5" s="3" t="str">
        <f>'[1]TCE - ANEXO IV - Preencher'!F14</f>
        <v xml:space="preserve">09.759.606/0001-80 </v>
      </c>
      <c r="E5" s="5" t="str">
        <f>'[1]TCE - ANEXO IV - Preencher'!G14</f>
        <v>SIN DAS EMP DE TRANSP DE PASSAG DO EST DE PERNAMBUCO (COMPLEMENTAR)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513.47</v>
      </c>
    </row>
    <row r="6" spans="1:12" s="8" customFormat="1" ht="19.5" customHeight="1" x14ac:dyDescent="0.2">
      <c r="A6" s="3">
        <f>IFERROR(VLOOKUP(B6,'[1]DADOS (OCULTAR)'!$Q$3:$S$136,3,0),"")</f>
        <v>10739225002242</v>
      </c>
      <c r="B6" s="4" t="str">
        <f>'[1]TCE - ANEXO IV - Preencher'!C15</f>
        <v>UPA BARRA DE JANGADA - C.G 005/2022</v>
      </c>
      <c r="C6" s="4" t="str">
        <f>'[1]TCE - ANEXO IV - Preencher'!E15</f>
        <v>1.99 - Outras Despesas com Pessoal</v>
      </c>
      <c r="D6" s="3" t="str">
        <f>'[1]TCE - ANEXO IV - Preencher'!F15</f>
        <v xml:space="preserve">21.986.074/0001-19 </v>
      </c>
      <c r="E6" s="5" t="str">
        <f>'[1]TCE - ANEXO IV - Preencher'!G15</f>
        <v>PRUDENTIAL DO BRASIL VIDA EM GRUPO S.A.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3550308</v>
      </c>
      <c r="L6" s="7">
        <f>'[1]TCE - ANEXO IV - Preencher'!N15</f>
        <v>648.16999999999996</v>
      </c>
    </row>
    <row r="7" spans="1:12" s="8" customFormat="1" ht="19.5" customHeight="1" x14ac:dyDescent="0.2">
      <c r="A7" s="3">
        <f>IFERROR(VLOOKUP(B7,'[1]DADOS (OCULTAR)'!$Q$3:$S$136,3,0),"")</f>
        <v>10739225002242</v>
      </c>
      <c r="B7" s="4" t="str">
        <f>'[1]TCE - ANEXO IV - Preencher'!C16</f>
        <v>UPA BARRA DE JANGADA - C.G 005/2022</v>
      </c>
      <c r="C7" s="4" t="str">
        <f>'[1]TCE - ANEXO IV - Preencher'!E16</f>
        <v>1.99 - Outras Despesas com Pessoal</v>
      </c>
      <c r="D7" s="3" t="str">
        <f>'[1]TCE - ANEXO IV - Preencher'!F16</f>
        <v>15.610.582/0001-03</v>
      </c>
      <c r="E7" s="5" t="str">
        <f>'[1]TCE - ANEXO IV - Preencher'!G16</f>
        <v>PRUDENTIAL DO BRASIL VIDA EM GRUPO S.A.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3550308</v>
      </c>
      <c r="L7" s="7">
        <f>'[1]TCE - ANEXO IV - Preencher'!N16</f>
        <v>367.91</v>
      </c>
    </row>
    <row r="8" spans="1:12" s="8" customFormat="1" ht="19.5" customHeight="1" x14ac:dyDescent="0.2">
      <c r="A8" s="3">
        <f>IFERROR(VLOOKUP(B8,'[1]DADOS (OCULTAR)'!$Q$3:$S$136,3,0),"")</f>
        <v>10739225002242</v>
      </c>
      <c r="B8" s="4" t="str">
        <f>'[1]TCE - ANEXO IV - Preencher'!C17</f>
        <v>UPA BARRA DE JANGADA - C.G 005/2022</v>
      </c>
      <c r="C8" s="4" t="str">
        <f>'[1]TCE - ANEXO IV - Preencher'!E17</f>
        <v>3.12 - Material Hospitalar</v>
      </c>
      <c r="D8" s="3">
        <f>'[1]TCE - ANEXO IV - Preencher'!F17</f>
        <v>37844417000140</v>
      </c>
      <c r="E8" s="5" t="str">
        <f>'[1]TCE - ANEXO IV - Preencher'!G17</f>
        <v>LOG DISTRIBUIDORA DE PROD. HOSPITALAR E HIGIENE PESSOAL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7956</v>
      </c>
      <c r="I8" s="6">
        <f>IF('[1]TCE - ANEXO IV - Preencher'!K17="","",'[1]TCE - ANEXO IV - Preencher'!K17)</f>
        <v>46048</v>
      </c>
      <c r="J8" s="5" t="str">
        <f>'[1]TCE - ANEXO IV - Preencher'!L17</f>
        <v>26260137844417000140550010000079561389364630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400</v>
      </c>
    </row>
    <row r="9" spans="1:12" s="8" customFormat="1" ht="19.5" customHeight="1" x14ac:dyDescent="0.2">
      <c r="A9" s="3">
        <f>IFERROR(VLOOKUP(B9,'[1]DADOS (OCULTAR)'!$Q$3:$S$136,3,0),"")</f>
        <v>10739225002242</v>
      </c>
      <c r="B9" s="4" t="str">
        <f>'[1]TCE - ANEXO IV - Preencher'!C18</f>
        <v>UPA BARRA DE JANGADA - C.G 005/2022</v>
      </c>
      <c r="C9" s="4" t="str">
        <f>'[1]TCE - ANEXO IV - Preencher'!E18</f>
        <v>3.12 - Material Hospitalar</v>
      </c>
      <c r="D9" s="3">
        <f>'[1]TCE - ANEXO IV - Preencher'!F18</f>
        <v>3817043000152</v>
      </c>
      <c r="E9" s="5" t="str">
        <f>'[1]TCE - ANEXO IV - Preencher'!G18</f>
        <v>PHARMAPLUS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88953</v>
      </c>
      <c r="I9" s="6">
        <f>IF('[1]TCE - ANEXO IV - Preencher'!K18="","",'[1]TCE - ANEXO IV - Preencher'!K18)</f>
        <v>46014</v>
      </c>
      <c r="J9" s="5" t="str">
        <f>'[1]TCE - ANEXO IV - Preencher'!L18</f>
        <v>26251203817043000152550010000889531185977180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2902.62</v>
      </c>
    </row>
    <row r="10" spans="1:12" s="8" customFormat="1" ht="19.5" customHeight="1" x14ac:dyDescent="0.2">
      <c r="A10" s="3">
        <f>IFERROR(VLOOKUP(B10,'[1]DADOS (OCULTAR)'!$Q$3:$S$136,3,0),"")</f>
        <v>10739225002242</v>
      </c>
      <c r="B10" s="4" t="str">
        <f>'[1]TCE - ANEXO IV - Preencher'!C19</f>
        <v>UPA BARRA DE JANGADA - C.G 005/2022</v>
      </c>
      <c r="C10" s="4" t="str">
        <f>'[1]TCE - ANEXO IV - Preencher'!E19</f>
        <v>3.12 - Material Hospitalar</v>
      </c>
      <c r="D10" s="3">
        <f>'[1]TCE - ANEXO IV - Preencher'!F19</f>
        <v>39500546000147</v>
      </c>
      <c r="E10" s="5" t="str">
        <f>'[1]TCE - ANEXO IV - Preencher'!G19</f>
        <v>REC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000003875</v>
      </c>
      <c r="I10" s="6">
        <f>IF('[1]TCE - ANEXO IV - Preencher'!K19="","",'[1]TCE - ANEXO IV - Preencher'!K19)</f>
        <v>46022</v>
      </c>
      <c r="J10" s="5" t="str">
        <f>'[1]TCE - ANEXO IV - Preencher'!L19</f>
        <v>26251239500546000147550010000038751341388195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1119</v>
      </c>
    </row>
    <row r="11" spans="1:12" s="8" customFormat="1" ht="19.5" customHeight="1" x14ac:dyDescent="0.2">
      <c r="A11" s="3">
        <f>IFERROR(VLOOKUP(B11,'[1]DADOS (OCULTAR)'!$Q$3:$S$136,3,0),"")</f>
        <v>10739225002242</v>
      </c>
      <c r="B11" s="4" t="str">
        <f>'[1]TCE - ANEXO IV - Preencher'!C20</f>
        <v>UPA BARRA DE JANGADA - C.G 005/2022</v>
      </c>
      <c r="C11" s="4" t="str">
        <f>'[1]TCE - ANEXO IV - Preencher'!E20</f>
        <v>3.12 - Material Hospitalar</v>
      </c>
      <c r="D11" s="3">
        <f>'[1]TCE - ANEXO IV - Preencher'!F20</f>
        <v>3817043000152</v>
      </c>
      <c r="E11" s="5" t="str">
        <f>'[1]TCE - ANEXO IV - Preencher'!G20</f>
        <v>PHARMAPLUS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89261</v>
      </c>
      <c r="I11" s="6">
        <f>IF('[1]TCE - ANEXO IV - Preencher'!K20="","",'[1]TCE - ANEXO IV - Preencher'!K20)</f>
        <v>46035</v>
      </c>
      <c r="J11" s="5" t="str">
        <f>'[1]TCE - ANEXO IV - Preencher'!L20</f>
        <v>26260103817043000152550010000892611206144208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27935.27</v>
      </c>
    </row>
    <row r="12" spans="1:12" s="8" customFormat="1" ht="19.5" customHeight="1" x14ac:dyDescent="0.2">
      <c r="A12" s="3">
        <f>IFERROR(VLOOKUP(B12,'[1]DADOS (OCULTAR)'!$Q$3:$S$136,3,0),"")</f>
        <v>10739225002242</v>
      </c>
      <c r="B12" s="4" t="str">
        <f>'[1]TCE - ANEXO IV - Preencher'!C21</f>
        <v>UPA BARRA DE JANGADA - C.G 005/2022</v>
      </c>
      <c r="C12" s="4" t="str">
        <f>'[1]TCE - ANEXO IV - Preencher'!E21</f>
        <v>3.12 - Material Hospitalar</v>
      </c>
      <c r="D12" s="3">
        <f>'[1]TCE - ANEXO IV - Preencher'!F21</f>
        <v>9607807000161</v>
      </c>
      <c r="E12" s="5" t="str">
        <f>'[1]TCE - ANEXO IV - Preencher'!G21</f>
        <v>INJEFARMA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23473</v>
      </c>
      <c r="I12" s="6">
        <f>IF('[1]TCE - ANEXO IV - Preencher'!K21="","",'[1]TCE - ANEXO IV - Preencher'!K21)</f>
        <v>46034</v>
      </c>
      <c r="J12" s="5" t="str">
        <f>'[1]TCE - ANEXO IV - Preencher'!L21</f>
        <v>26260109607807000161550010000234731254990008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1576</v>
      </c>
    </row>
    <row r="13" spans="1:12" s="8" customFormat="1" ht="19.5" customHeight="1" x14ac:dyDescent="0.2">
      <c r="A13" s="3">
        <f>IFERROR(VLOOKUP(B13,'[1]DADOS (OCULTAR)'!$Q$3:$S$136,3,0),"")</f>
        <v>10739225002242</v>
      </c>
      <c r="B13" s="4" t="str">
        <f>'[1]TCE - ANEXO IV - Preencher'!C22</f>
        <v>UPA BARRA DE JANGADA - C.G 005/2022</v>
      </c>
      <c r="C13" s="4" t="str">
        <f>'[1]TCE - ANEXO IV - Preencher'!E22</f>
        <v>3.12 - Material Hospitalar</v>
      </c>
      <c r="D13" s="3">
        <f>'[1]TCE - ANEXO IV - Preencher'!F22</f>
        <v>12420164001048</v>
      </c>
      <c r="E13" s="5" t="str">
        <f>'[1]TCE - ANEXO IV - Preencher'!G22</f>
        <v>CM HOSPITALAR S.A.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000354440</v>
      </c>
      <c r="I13" s="6">
        <f>IF('[1]TCE - ANEXO IV - Preencher'!K22="","",'[1]TCE - ANEXO IV - Preencher'!K22)</f>
        <v>46038</v>
      </c>
      <c r="J13" s="5" t="str">
        <f>'[1]TCE - ANEXO IV - Preencher'!L22</f>
        <v>26260112420164001048550010003544401236652025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1691.8</v>
      </c>
    </row>
    <row r="14" spans="1:12" s="8" customFormat="1" ht="19.5" customHeight="1" x14ac:dyDescent="0.2">
      <c r="A14" s="3">
        <f>IFERROR(VLOOKUP(B14,'[1]DADOS (OCULTAR)'!$Q$3:$S$136,3,0),"")</f>
        <v>10739225002242</v>
      </c>
      <c r="B14" s="4" t="str">
        <f>'[1]TCE - ANEXO IV - Preencher'!C23</f>
        <v>UPA BARRA DE JANGADA - C.G 005/2022</v>
      </c>
      <c r="C14" s="4" t="str">
        <f>'[1]TCE - ANEXO IV - Preencher'!E23</f>
        <v>3.12 - Material Hospitalar</v>
      </c>
      <c r="D14" s="3">
        <f>'[1]TCE - ANEXO IV - Preencher'!F23</f>
        <v>10779833000156</v>
      </c>
      <c r="E14" s="5" t="str">
        <f>'[1]TCE - ANEXO IV - Preencher'!G23</f>
        <v>MEDICAL MERCANTIL DE APARELHAGEM MEDICA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0000662975</v>
      </c>
      <c r="I14" s="6">
        <f>IF('[1]TCE - ANEXO IV - Preencher'!K23="","",'[1]TCE - ANEXO IV - Preencher'!K23)</f>
        <v>46039</v>
      </c>
      <c r="J14" s="5" t="str">
        <f>'[1]TCE - ANEXO IV - Preencher'!L23</f>
        <v>26260110779833000156550010006629751665001000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4079.15</v>
      </c>
    </row>
    <row r="15" spans="1:12" s="8" customFormat="1" ht="19.5" customHeight="1" x14ac:dyDescent="0.2">
      <c r="A15" s="3">
        <f>IFERROR(VLOOKUP(B15,'[1]DADOS (OCULTAR)'!$Q$3:$S$136,3,0),"")</f>
        <v>10739225002242</v>
      </c>
      <c r="B15" s="4" t="str">
        <f>'[1]TCE - ANEXO IV - Preencher'!C24</f>
        <v>UPA BARRA DE JANGADA - C.G 005/2022</v>
      </c>
      <c r="C15" s="4" t="str">
        <f>'[1]TCE - ANEXO IV - Preencher'!E24</f>
        <v>3.12 - Material Hospitalar</v>
      </c>
      <c r="D15" s="3">
        <f>'[1]TCE - ANEXO IV - Preencher'!F24</f>
        <v>37844417000140</v>
      </c>
      <c r="E15" s="5" t="str">
        <f>'[1]TCE - ANEXO IV - Preencher'!G24</f>
        <v>LOG DISTRIBUIDORA DE PROD. HOSPITALAR E HIGIENE PESSOAL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7932</v>
      </c>
      <c r="I15" s="6">
        <f>IF('[1]TCE - ANEXO IV - Preencher'!K24="","",'[1]TCE - ANEXO IV - Preencher'!K24)</f>
        <v>46043</v>
      </c>
      <c r="J15" s="5" t="str">
        <f>'[1]TCE - ANEXO IV - Preencher'!L24</f>
        <v>26260137844417000140550010000079321286666730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527</v>
      </c>
    </row>
    <row r="16" spans="1:12" s="8" customFormat="1" ht="19.5" customHeight="1" x14ac:dyDescent="0.2">
      <c r="A16" s="3">
        <f>IFERROR(VLOOKUP(B16,'[1]DADOS (OCULTAR)'!$Q$3:$S$136,3,0),"")</f>
        <v>10739225002242</v>
      </c>
      <c r="B16" s="4" t="str">
        <f>'[1]TCE - ANEXO IV - Preencher'!C25</f>
        <v>UPA BARRA DE JANGADA - C.G 005/2022</v>
      </c>
      <c r="C16" s="4" t="str">
        <f>'[1]TCE - ANEXO IV - Preencher'!E25</f>
        <v>3.12 - Material Hospitalar</v>
      </c>
      <c r="D16" s="3">
        <f>'[1]TCE - ANEXO IV - Preencher'!F25</f>
        <v>5932624000160</v>
      </c>
      <c r="E16" s="5" t="str">
        <f>'[1]TCE - ANEXO IV - Preencher'!G25</f>
        <v>MEGAMED COMERCIO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000026313</v>
      </c>
      <c r="I16" s="6">
        <f>IF('[1]TCE - ANEXO IV - Preencher'!K25="","",'[1]TCE - ANEXO IV - Preencher'!K25)</f>
        <v>46037</v>
      </c>
      <c r="J16" s="5" t="str">
        <f>'[1]TCE - ANEXO IV - Preencher'!L25</f>
        <v>26260105932624000160550010000263131085358676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1412.9</v>
      </c>
    </row>
    <row r="17" spans="1:12" s="8" customFormat="1" ht="19.5" customHeight="1" x14ac:dyDescent="0.2">
      <c r="A17" s="3">
        <f>IFERROR(VLOOKUP(B17,'[1]DADOS (OCULTAR)'!$Q$3:$S$136,3,0),"")</f>
        <v>10739225002242</v>
      </c>
      <c r="B17" s="4" t="str">
        <f>'[1]TCE - ANEXO IV - Preencher'!C26</f>
        <v>UPA BARRA DE JANGADA - C.G 005/2022</v>
      </c>
      <c r="C17" s="4" t="str">
        <f>'[1]TCE - ANEXO IV - Preencher'!E26</f>
        <v>3.12 - Material Hospitalar</v>
      </c>
      <c r="D17" s="3">
        <f>'[1]TCE - ANEXO IV - Preencher'!F26</f>
        <v>3817043000152</v>
      </c>
      <c r="E17" s="5" t="str">
        <f>'[1]TCE - ANEXO IV - Preencher'!G26</f>
        <v>PHARMAPLUS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89516</v>
      </c>
      <c r="I17" s="6">
        <f>IF('[1]TCE - ANEXO IV - Preencher'!K26="","",'[1]TCE - ANEXO IV - Preencher'!K26)</f>
        <v>46043</v>
      </c>
      <c r="J17" s="5" t="str">
        <f>'[1]TCE - ANEXO IV - Preencher'!L26</f>
        <v>26260103817043000152550010000895161393174235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2290.65</v>
      </c>
    </row>
    <row r="18" spans="1:12" s="8" customFormat="1" ht="19.5" customHeight="1" x14ac:dyDescent="0.2">
      <c r="A18" s="3">
        <f>IFERROR(VLOOKUP(B18,'[1]DADOS (OCULTAR)'!$Q$3:$S$136,3,0),"")</f>
        <v>10739225002242</v>
      </c>
      <c r="B18" s="4" t="str">
        <f>'[1]TCE - ANEXO IV - Preencher'!C27</f>
        <v>UPA BARRA DE JANGADA - C.G 005/2022</v>
      </c>
      <c r="C18" s="4" t="str">
        <f>'[1]TCE - ANEXO IV - Preencher'!E27</f>
        <v>3.12 - Material Hospitalar</v>
      </c>
      <c r="D18" s="3">
        <f>'[1]TCE - ANEXO IV - Preencher'!F27</f>
        <v>12420164003687</v>
      </c>
      <c r="E18" s="5" t="str">
        <f>'[1]TCE - ANEXO IV - Preencher'!G27</f>
        <v>CM HOSPITALAR S.A.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000287836</v>
      </c>
      <c r="I18" s="6">
        <f>IF('[1]TCE - ANEXO IV - Preencher'!K27="","",'[1]TCE - ANEXO IV - Preencher'!K27)</f>
        <v>46038</v>
      </c>
      <c r="J18" s="5" t="str">
        <f>'[1]TCE - ANEXO IV - Preencher'!L27</f>
        <v>53260112420164003687550010002878361277795454</v>
      </c>
      <c r="K18" s="5" t="str">
        <f>IF(F18="B",LEFT('[1]TCE - ANEXO IV - Preencher'!M27,2),IF(F18="S",LEFT('[1]TCE - ANEXO IV - Preencher'!M27,7),IF('[1]TCE - ANEXO IV - Preencher'!H27="","")))</f>
        <v>53</v>
      </c>
      <c r="L18" s="7">
        <f>'[1]TCE - ANEXO IV - Preencher'!N27</f>
        <v>660</v>
      </c>
    </row>
    <row r="19" spans="1:12" s="8" customFormat="1" ht="19.5" customHeight="1" x14ac:dyDescent="0.2">
      <c r="A19" s="3">
        <f>IFERROR(VLOOKUP(B19,'[1]DADOS (OCULTAR)'!$Q$3:$S$136,3,0),"")</f>
        <v>10739225002242</v>
      </c>
      <c r="B19" s="4" t="str">
        <f>'[1]TCE - ANEXO IV - Preencher'!C28</f>
        <v>UPA BARRA DE JANGADA - C.G 005/2022</v>
      </c>
      <c r="C19" s="4" t="str">
        <f>'[1]TCE - ANEXO IV - Preencher'!E28</f>
        <v>3.12 - Material Hospitalar</v>
      </c>
      <c r="D19" s="3">
        <f>'[1]TCE - ANEXO IV - Preencher'!F28</f>
        <v>10779833000156</v>
      </c>
      <c r="E19" s="5" t="str">
        <f>'[1]TCE - ANEXO IV - Preencher'!G28</f>
        <v>MEDICAL MERCANTIL DE APARELHAGEM MEDICA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000663743</v>
      </c>
      <c r="I19" s="6">
        <f>IF('[1]TCE - ANEXO IV - Preencher'!K28="","",'[1]TCE - ANEXO IV - Preencher'!K28)</f>
        <v>46049</v>
      </c>
      <c r="J19" s="5" t="str">
        <f>'[1]TCE - ANEXO IV - Preencher'!L28</f>
        <v>26260110779833000156550010006637431665769005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2850</v>
      </c>
    </row>
    <row r="20" spans="1:12" s="8" customFormat="1" ht="19.5" customHeight="1" x14ac:dyDescent="0.2">
      <c r="A20" s="3">
        <f>IFERROR(VLOOKUP(B20,'[1]DADOS (OCULTAR)'!$Q$3:$S$136,3,0),"")</f>
        <v>10739225002242</v>
      </c>
      <c r="B20" s="4" t="str">
        <f>'[1]TCE - ANEXO IV - Preencher'!C29</f>
        <v>UPA BARRA DE JANGADA - C.G 005/2022</v>
      </c>
      <c r="C20" s="4" t="str">
        <f>'[1]TCE - ANEXO IV - Preencher'!E29</f>
        <v>3.12 - Material Hospitalar</v>
      </c>
      <c r="D20" s="3">
        <f>'[1]TCE - ANEXO IV - Preencher'!F29</f>
        <v>58426628000800</v>
      </c>
      <c r="E20" s="5" t="str">
        <f>'[1]TCE - ANEXO IV - Preencher'!G29</f>
        <v>SAMTRONIC INDUSTRIA E COMERCIO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000080792</v>
      </c>
      <c r="I20" s="6">
        <f>IF('[1]TCE - ANEXO IV - Preencher'!K29="","",'[1]TCE - ANEXO IV - Preencher'!K29)</f>
        <v>46045</v>
      </c>
      <c r="J20" s="5" t="str">
        <f>'[1]TCE - ANEXO IV - Preencher'!L29</f>
        <v>35260158426628000800550010000807921526442825</v>
      </c>
      <c r="K20" s="5" t="str">
        <f>IF(F20="B",LEFT('[1]TCE - ANEXO IV - Preencher'!M29,2),IF(F20="S",LEFT('[1]TCE - ANEXO IV - Preencher'!M29,7),IF('[1]TCE - ANEXO IV - Preencher'!H29="","")))</f>
        <v>35</v>
      </c>
      <c r="L20" s="7">
        <f>'[1]TCE - ANEXO IV - Preencher'!N29</f>
        <v>7300</v>
      </c>
    </row>
    <row r="21" spans="1:12" s="8" customFormat="1" ht="19.5" customHeight="1" x14ac:dyDescent="0.2">
      <c r="A21" s="3">
        <f>IFERROR(VLOOKUP(B21,'[1]DADOS (OCULTAR)'!$Q$3:$S$136,3,0),"")</f>
        <v>10739225002242</v>
      </c>
      <c r="B21" s="4" t="str">
        <f>'[1]TCE - ANEXO IV - Preencher'!C30</f>
        <v>UPA BARRA DE JANGADA - C.G 005/2022</v>
      </c>
      <c r="C21" s="4" t="str">
        <f>'[1]TCE - ANEXO IV - Preencher'!E30</f>
        <v>3.12 - Material Hospitalar</v>
      </c>
      <c r="D21" s="3">
        <f>'[1]TCE - ANEXO IV - Preencher'!F30</f>
        <v>31611264000105</v>
      </c>
      <c r="E21" s="5" t="str">
        <f>'[1]TCE - ANEXO IV - Preencher'!G30</f>
        <v>GIROMIDIA SERVIÇOS E COMERCIO EIRELI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000000242</v>
      </c>
      <c r="I21" s="6">
        <f>IF('[1]TCE - ANEXO IV - Preencher'!K30="","",'[1]TCE - ANEXO IV - Preencher'!K30)</f>
        <v>46036</v>
      </c>
      <c r="J21" s="5" t="str">
        <f>'[1]TCE - ANEXO IV - Preencher'!L30</f>
        <v>26260131611264000105550010000002421000011825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1100</v>
      </c>
    </row>
    <row r="22" spans="1:12" s="8" customFormat="1" ht="19.5" customHeight="1" x14ac:dyDescent="0.2">
      <c r="A22" s="3">
        <f>IFERROR(VLOOKUP(B22,'[1]DADOS (OCULTAR)'!$Q$3:$S$136,3,0),"")</f>
        <v>10739225002242</v>
      </c>
      <c r="B22" s="4" t="str">
        <f>'[1]TCE - ANEXO IV - Preencher'!C31</f>
        <v>UPA BARRA DE JANGADA - C.G 005/2022</v>
      </c>
      <c r="C22" s="4" t="str">
        <f>'[1]TCE - ANEXO IV - Preencher'!E31</f>
        <v>3.4 - Material Farmacológico</v>
      </c>
      <c r="D22" s="3">
        <f>'[1]TCE - ANEXO IV - Preencher'!F31</f>
        <v>3817043000152</v>
      </c>
      <c r="E22" s="5" t="str">
        <f>'[1]TCE - ANEXO IV - Preencher'!G31</f>
        <v>PHARMAPLUS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89257</v>
      </c>
      <c r="I22" s="6">
        <f>IF('[1]TCE - ANEXO IV - Preencher'!K31="","",'[1]TCE - ANEXO IV - Preencher'!K31)</f>
        <v>46034</v>
      </c>
      <c r="J22" s="5" t="str">
        <f>'[1]TCE - ANEXO IV - Preencher'!L31</f>
        <v>26260103817043000152550010000892571195421054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1295.5</v>
      </c>
    </row>
    <row r="23" spans="1:12" s="8" customFormat="1" ht="19.5" customHeight="1" x14ac:dyDescent="0.2">
      <c r="A23" s="3">
        <f>IFERROR(VLOOKUP(B23,'[1]DADOS (OCULTAR)'!$Q$3:$S$136,3,0),"")</f>
        <v>10739225002242</v>
      </c>
      <c r="B23" s="4" t="str">
        <f>'[1]TCE - ANEXO IV - Preencher'!C32</f>
        <v>UPA BARRA DE JANGADA - C.G 005/2022</v>
      </c>
      <c r="C23" s="4" t="str">
        <f>'[1]TCE - ANEXO IV - Preencher'!E32</f>
        <v>3.4 - Material Farmacológico</v>
      </c>
      <c r="D23" s="3">
        <f>'[1]TCE - ANEXO IV - Preencher'!F32</f>
        <v>3817043000152</v>
      </c>
      <c r="E23" s="5" t="str">
        <f>'[1]TCE - ANEXO IV - Preencher'!G32</f>
        <v>PHARMAPLUS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89262</v>
      </c>
      <c r="I23" s="6">
        <f>IF('[1]TCE - ANEXO IV - Preencher'!K32="","",'[1]TCE - ANEXO IV - Preencher'!K32)</f>
        <v>46035</v>
      </c>
      <c r="J23" s="5" t="str">
        <f>'[1]TCE - ANEXO IV - Preencher'!L32</f>
        <v>26260103817043000152550010000892621233741162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14336.04</v>
      </c>
    </row>
    <row r="24" spans="1:12" s="8" customFormat="1" ht="19.5" customHeight="1" x14ac:dyDescent="0.2">
      <c r="A24" s="3">
        <f>IFERROR(VLOOKUP(B24,'[1]DADOS (OCULTAR)'!$Q$3:$S$136,3,0),"")</f>
        <v>10739225002242</v>
      </c>
      <c r="B24" s="4" t="str">
        <f>'[1]TCE - ANEXO IV - Preencher'!C33</f>
        <v>UPA BARRA DE JANGADA - C.G 005/2022</v>
      </c>
      <c r="C24" s="4" t="str">
        <f>'[1]TCE - ANEXO IV - Preencher'!E33</f>
        <v>3.4 - Material Farmacológico</v>
      </c>
      <c r="D24" s="3">
        <f>'[1]TCE - ANEXO IV - Preencher'!F33</f>
        <v>33119849000138</v>
      </c>
      <c r="E24" s="5" t="str">
        <f>'[1]TCE - ANEXO IV - Preencher'!G33</f>
        <v>JACQUES MED DIST DE MEDICAMENTOS E MATERIAIS HOSP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16332</v>
      </c>
      <c r="I24" s="6">
        <f>IF('[1]TCE - ANEXO IV - Preencher'!K33="","",'[1]TCE - ANEXO IV - Preencher'!K33)</f>
        <v>46035</v>
      </c>
      <c r="J24" s="5" t="str">
        <f>'[1]TCE - ANEXO IV - Preencher'!L33</f>
        <v>33260133119849000138550010000163321234823365</v>
      </c>
      <c r="K24" s="5" t="str">
        <f>IF(F24="B",LEFT('[1]TCE - ANEXO IV - Preencher'!M33,2),IF(F24="S",LEFT('[1]TCE - ANEXO IV - Preencher'!M33,7),IF('[1]TCE - ANEXO IV - Preencher'!H33="","")))</f>
        <v>33</v>
      </c>
      <c r="L24" s="7">
        <f>'[1]TCE - ANEXO IV - Preencher'!N33</f>
        <v>4320</v>
      </c>
    </row>
    <row r="25" spans="1:12" s="8" customFormat="1" ht="19.5" customHeight="1" x14ac:dyDescent="0.2">
      <c r="A25" s="3">
        <f>IFERROR(VLOOKUP(B25,'[1]DADOS (OCULTAR)'!$Q$3:$S$136,3,0),"")</f>
        <v>10739225002242</v>
      </c>
      <c r="B25" s="4" t="str">
        <f>'[1]TCE - ANEXO IV - Preencher'!C34</f>
        <v>UPA BARRA DE JANGADA - C.G 005/2022</v>
      </c>
      <c r="C25" s="4" t="str">
        <f>'[1]TCE - ANEXO IV - Preencher'!E34</f>
        <v>3.4 - Material Farmacológico</v>
      </c>
      <c r="D25" s="3">
        <f>'[1]TCE - ANEXO IV - Preencher'!F34</f>
        <v>12882932000194</v>
      </c>
      <c r="E25" s="5" t="str">
        <f>'[1]TCE - ANEXO IV - Preencher'!G34</f>
        <v>EXOMED COMERCIO ATACADISTA DE MEDICAMENTOS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196399</v>
      </c>
      <c r="I25" s="6">
        <f>IF('[1]TCE - ANEXO IV - Preencher'!K34="","",'[1]TCE - ANEXO IV - Preencher'!K34)</f>
        <v>46037</v>
      </c>
      <c r="J25" s="5" t="str">
        <f>'[1]TCE - ANEXO IV - Preencher'!L34</f>
        <v>26260112882932000194550010001963991867120882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21786.52</v>
      </c>
    </row>
    <row r="26" spans="1:12" s="8" customFormat="1" ht="19.5" customHeight="1" x14ac:dyDescent="0.2">
      <c r="A26" s="3">
        <f>IFERROR(VLOOKUP(B26,'[1]DADOS (OCULTAR)'!$Q$3:$S$136,3,0),"")</f>
        <v>10739225002242</v>
      </c>
      <c r="B26" s="4" t="str">
        <f>'[1]TCE - ANEXO IV - Preencher'!C35</f>
        <v>UPA BARRA DE JANGADA - C.G 005/2022</v>
      </c>
      <c r="C26" s="4" t="str">
        <f>'[1]TCE - ANEXO IV - Preencher'!E35</f>
        <v>3.4 - Material Farmacológico</v>
      </c>
      <c r="D26" s="3">
        <f>'[1]TCE - ANEXO IV - Preencher'!F35</f>
        <v>12882932000194</v>
      </c>
      <c r="E26" s="5" t="str">
        <f>'[1]TCE - ANEXO IV - Preencher'!G35</f>
        <v>EXOMED COMERCIO ATACADISTA DE MEDICAMENTOS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196470</v>
      </c>
      <c r="I26" s="6">
        <f>IF('[1]TCE - ANEXO IV - Preencher'!K35="","",'[1]TCE - ANEXO IV - Preencher'!K35)</f>
        <v>46041</v>
      </c>
      <c r="J26" s="5" t="str">
        <f>'[1]TCE - ANEXO IV - Preencher'!L35</f>
        <v>26260112882932000194550010001964701908067287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2374.1999999999998</v>
      </c>
    </row>
    <row r="27" spans="1:12" s="8" customFormat="1" ht="19.5" customHeight="1" x14ac:dyDescent="0.2">
      <c r="A27" s="3">
        <f>IFERROR(VLOOKUP(B27,'[1]DADOS (OCULTAR)'!$Q$3:$S$136,3,0),"")</f>
        <v>10739225002242</v>
      </c>
      <c r="B27" s="4" t="str">
        <f>'[1]TCE - ANEXO IV - Preencher'!C36</f>
        <v>UPA BARRA DE JANGADA - C.G 005/2022</v>
      </c>
      <c r="C27" s="4" t="str">
        <f>'[1]TCE - ANEXO IV - Preencher'!E36</f>
        <v>3.4 - Material Farmacológico</v>
      </c>
      <c r="D27" s="3">
        <f>'[1]TCE - ANEXO IV - Preencher'!F36</f>
        <v>1687725000162</v>
      </c>
      <c r="E27" s="5" t="str">
        <f>'[1]TCE - ANEXO IV - Preencher'!G36</f>
        <v>CENTRO ESPECIALIZADO EM NUTRIÇAO ENTERAL E PARENTERAL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000064096</v>
      </c>
      <c r="I27" s="6">
        <f>IF('[1]TCE - ANEXO IV - Preencher'!K36="","",'[1]TCE - ANEXO IV - Preencher'!K36)</f>
        <v>46043</v>
      </c>
      <c r="J27" s="5" t="str">
        <f>'[1]TCE - ANEXO IV - Preencher'!L36</f>
        <v>26260101687725000162550010000640961582049199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5359.2</v>
      </c>
    </row>
    <row r="28" spans="1:12" s="8" customFormat="1" ht="19.5" customHeight="1" x14ac:dyDescent="0.2">
      <c r="A28" s="3">
        <f>IFERROR(VLOOKUP(B28,'[1]DADOS (OCULTAR)'!$Q$3:$S$136,3,0),"")</f>
        <v>10739225002242</v>
      </c>
      <c r="B28" s="4" t="str">
        <f>'[1]TCE - ANEXO IV - Preencher'!C37</f>
        <v>UPA BARRA DE JANGADA - C.G 005/2022</v>
      </c>
      <c r="C28" s="4" t="str">
        <f>'[1]TCE - ANEXO IV - Preencher'!E37</f>
        <v>3.4 - Material Farmacológico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89515</v>
      </c>
      <c r="I28" s="6">
        <f>IF('[1]TCE - ANEXO IV - Preencher'!K37="","",'[1]TCE - ANEXO IV - Preencher'!K37)</f>
        <v>46043</v>
      </c>
      <c r="J28" s="5" t="str">
        <f>'[1]TCE - ANEXO IV - Preencher'!L37</f>
        <v>26260103817043000152550010000895151821649026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120</v>
      </c>
    </row>
    <row r="29" spans="1:12" s="8" customFormat="1" ht="19.5" customHeight="1" x14ac:dyDescent="0.2">
      <c r="A29" s="3">
        <f>IFERROR(VLOOKUP(B29,'[1]DADOS (OCULTAR)'!$Q$3:$S$136,3,0),"")</f>
        <v>10739225002242</v>
      </c>
      <c r="B29" s="4" t="str">
        <f>'[1]TCE - ANEXO IV - Preencher'!C38</f>
        <v>UPA BARRA DE JANGADA - C.G 005/2022</v>
      </c>
      <c r="C29" s="4" t="str">
        <f>'[1]TCE - ANEXO IV - Preencher'!E38</f>
        <v>3.4 - Material Farmacológico</v>
      </c>
      <c r="D29" s="3">
        <f>'[1]TCE - ANEXO IV - Preencher'!F38</f>
        <v>67729178000653</v>
      </c>
      <c r="E29" s="5" t="str">
        <f>'[1]TCE - ANEXO IV - Preencher'!G38</f>
        <v>COMERCIAL CIRURGICA RIOCLARENSE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0124350</v>
      </c>
      <c r="I29" s="6">
        <f>IF('[1]TCE - ANEXO IV - Preencher'!K38="","",'[1]TCE - ANEXO IV - Preencher'!K38)</f>
        <v>46044</v>
      </c>
      <c r="J29" s="5" t="str">
        <f>'[1]TCE - ANEXO IV - Preencher'!L38</f>
        <v>26260167729178000653550010001243501843049012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768.29</v>
      </c>
    </row>
    <row r="30" spans="1:12" s="8" customFormat="1" ht="19.5" customHeight="1" x14ac:dyDescent="0.2">
      <c r="A30" s="3">
        <f>IFERROR(VLOOKUP(B30,'[1]DADOS (OCULTAR)'!$Q$3:$S$136,3,0),"")</f>
        <v>10739225002242</v>
      </c>
      <c r="B30" s="4" t="str">
        <f>'[1]TCE - ANEXO IV - Preencher'!C39</f>
        <v>UPA BARRA DE JANGADA - C.G 005/2022</v>
      </c>
      <c r="C30" s="4" t="str">
        <f>'[1]TCE - ANEXO IV - Preencher'!E39</f>
        <v>3.2 - Gás e Outros Materiais Engarrafados</v>
      </c>
      <c r="D30" s="3" t="str">
        <f>'[1]TCE - ANEXO IV - Preencher'!F39</f>
        <v>24.380.578/0020-41</v>
      </c>
      <c r="E30" s="5" t="str">
        <f>'[1]TCE - ANEXO IV - Preencher'!G39</f>
        <v>WHITE MARTINS GASES INDUSTRIAIS DO NORDESTE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2974</v>
      </c>
      <c r="I30" s="6">
        <f>IF('[1]TCE - ANEXO IV - Preencher'!K39="","",'[1]TCE - ANEXO IV - Preencher'!K39)</f>
        <v>46037</v>
      </c>
      <c r="J30" s="5" t="str">
        <f>'[1]TCE - ANEXO IV - Preencher'!L39</f>
        <v>26260124380578002041556140000029741345698541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181.59</v>
      </c>
    </row>
    <row r="31" spans="1:12" s="8" customFormat="1" ht="19.5" customHeight="1" x14ac:dyDescent="0.2">
      <c r="A31" s="3">
        <f>IFERROR(VLOOKUP(B31,'[1]DADOS (OCULTAR)'!$Q$3:$S$136,3,0),"")</f>
        <v>10739225002242</v>
      </c>
      <c r="B31" s="4" t="str">
        <f>'[1]TCE - ANEXO IV - Preencher'!C40</f>
        <v>UPA BARRA DE JANGADA - C.G 005/2022</v>
      </c>
      <c r="C31" s="4" t="str">
        <f>'[1]TCE - ANEXO IV - Preencher'!E40</f>
        <v>3.2 - Gás e Outros Materiais Engarrafados</v>
      </c>
      <c r="D31" s="3" t="str">
        <f>'[1]TCE - ANEXO IV - Preencher'!F40</f>
        <v>24.380.578/0020-41</v>
      </c>
      <c r="E31" s="5" t="str">
        <f>'[1]TCE - ANEXO IV - Preencher'!G40</f>
        <v>WHITE MARTINS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10401</v>
      </c>
      <c r="I31" s="6">
        <f>IF('[1]TCE - ANEXO IV - Preencher'!K40="","",'[1]TCE - ANEXO IV - Preencher'!K40)</f>
        <v>46031</v>
      </c>
      <c r="J31" s="5" t="str">
        <f>'[1]TCE - ANEXO IV - Preencher'!L40</f>
        <v>26260124380578002041556080000104011698479409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241.29</v>
      </c>
    </row>
    <row r="32" spans="1:12" s="8" customFormat="1" ht="19.5" customHeight="1" x14ac:dyDescent="0.2">
      <c r="A32" s="3">
        <f>IFERROR(VLOOKUP(B32,'[1]DADOS (OCULTAR)'!$Q$3:$S$136,3,0),"")</f>
        <v>10739225002242</v>
      </c>
      <c r="B32" s="4" t="str">
        <f>'[1]TCE - ANEXO IV - Preencher'!C41</f>
        <v>UPA BARRA DE JANGADA - C.G 005/2022</v>
      </c>
      <c r="C32" s="4" t="str">
        <f>'[1]TCE - ANEXO IV - Preencher'!E41</f>
        <v>3.2 - Gás e Outros Materiais Engarrafados</v>
      </c>
      <c r="D32" s="3" t="str">
        <f>'[1]TCE - ANEXO IV - Preencher'!F41</f>
        <v>24.380.578/0022-03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900</v>
      </c>
      <c r="I32" s="6">
        <f>IF('[1]TCE - ANEXO IV - Preencher'!K41="","",'[1]TCE - ANEXO IV - Preencher'!K41)</f>
        <v>46040</v>
      </c>
      <c r="J32" s="5" t="str">
        <f>'[1]TCE - ANEXO IV - Preencher'!L41</f>
        <v>26260124380578002203556140000009001931695182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9313.2999999999993</v>
      </c>
    </row>
    <row r="33" spans="1:12" s="8" customFormat="1" ht="19.5" customHeight="1" x14ac:dyDescent="0.2">
      <c r="A33" s="3">
        <f>IFERROR(VLOOKUP(B33,'[1]DADOS (OCULTAR)'!$Q$3:$S$136,3,0),"")</f>
        <v>10739225002242</v>
      </c>
      <c r="B33" s="4" t="str">
        <f>'[1]TCE - ANEXO IV - Preencher'!C42</f>
        <v>UPA BARRA DE JANGADA - C.G 005/2022</v>
      </c>
      <c r="C33" s="4" t="str">
        <f>'[1]TCE - ANEXO IV - Preencher'!E42</f>
        <v>3.99 - Outras despesas com Material de Consumo</v>
      </c>
      <c r="D33" s="3">
        <f>'[1]TCE - ANEXO IV - Preencher'!F42</f>
        <v>24425720000167</v>
      </c>
      <c r="E33" s="5" t="str">
        <f>'[1]TCE - ANEXO IV - Preencher'!G42</f>
        <v>ORIGINAL SUP E EQUIPAMENTOS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010291</v>
      </c>
      <c r="I33" s="6">
        <f>IF('[1]TCE - ANEXO IV - Preencher'!K42="","",'[1]TCE - ANEXO IV - Preencher'!K42)</f>
        <v>46050</v>
      </c>
      <c r="J33" s="5" t="str">
        <f>'[1]TCE - ANEXO IV - Preencher'!L42</f>
        <v>26260124425720000167550010000102911620119286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540</v>
      </c>
    </row>
    <row r="34" spans="1:12" s="8" customFormat="1" ht="19.5" customHeight="1" x14ac:dyDescent="0.2">
      <c r="A34" s="3">
        <f>IFERROR(VLOOKUP(B34,'[1]DADOS (OCULTAR)'!$Q$3:$S$136,3,0),"")</f>
        <v>10739225002242</v>
      </c>
      <c r="B34" s="4" t="str">
        <f>'[1]TCE - ANEXO IV - Preencher'!C43</f>
        <v>UPA BARRA DE JANGADA - C.G 005/2022</v>
      </c>
      <c r="C34" s="4" t="str">
        <f>'[1]TCE - ANEXO IV - Preencher'!E43</f>
        <v>3.99 - Outras despesas com Material de Consumo</v>
      </c>
      <c r="D34" s="3">
        <f>'[1]TCE - ANEXO IV - Preencher'!F43</f>
        <v>13826590000158</v>
      </c>
      <c r="E34" s="5" t="str">
        <f>'[1]TCE - ANEXO IV - Preencher'!G43</f>
        <v>SOCIALE MEDICA CIRURGICA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000167</v>
      </c>
      <c r="I34" s="6">
        <f>IF('[1]TCE - ANEXO IV - Preencher'!K43="","",'[1]TCE - ANEXO IV - Preencher'!K43)</f>
        <v>46051</v>
      </c>
      <c r="J34" s="5" t="str">
        <f>'[1]TCE - ANEXO IV - Preencher'!L43</f>
        <v>33260113826590000158550010000001671249529739</v>
      </c>
      <c r="K34" s="5" t="str">
        <f>IF(F34="B",LEFT('[1]TCE - ANEXO IV - Preencher'!M43,2),IF(F34="S",LEFT('[1]TCE - ANEXO IV - Preencher'!M43,7),IF('[1]TCE - ANEXO IV - Preencher'!H43="","")))</f>
        <v>33</v>
      </c>
      <c r="L34" s="7">
        <f>'[1]TCE - ANEXO IV - Preencher'!N43</f>
        <v>800</v>
      </c>
    </row>
    <row r="35" spans="1:12" s="8" customFormat="1" ht="19.5" customHeight="1" x14ac:dyDescent="0.2">
      <c r="A35" s="3">
        <f>IFERROR(VLOOKUP(B35,'[1]DADOS (OCULTAR)'!$Q$3:$S$136,3,0),"")</f>
        <v>10739225002242</v>
      </c>
      <c r="B35" s="4" t="str">
        <f>'[1]TCE - ANEXO IV - Preencher'!C44</f>
        <v>UPA BARRA DE JANGADA - C.G 005/2022</v>
      </c>
      <c r="C35" s="4" t="str">
        <f>'[1]TCE - ANEXO IV - Preencher'!E44</f>
        <v>3.7 - Material de Limpeza e Produtos de Hgienização</v>
      </c>
      <c r="D35" s="3">
        <f>'[1]TCE - ANEXO IV - Preencher'!F44</f>
        <v>5932624000160</v>
      </c>
      <c r="E35" s="5" t="str">
        <f>'[1]TCE - ANEXO IV - Preencher'!G44</f>
        <v>MEGAMED COMERCIO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000026272</v>
      </c>
      <c r="I35" s="6">
        <f>IF('[1]TCE - ANEXO IV - Preencher'!K44="","",'[1]TCE - ANEXO IV - Preencher'!K44)</f>
        <v>46028</v>
      </c>
      <c r="J35" s="5" t="str">
        <f>'[1]TCE - ANEXO IV - Preencher'!L44</f>
        <v>26260105932624000160550010000262721836716440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825</v>
      </c>
    </row>
    <row r="36" spans="1:12" s="8" customFormat="1" ht="19.5" customHeight="1" x14ac:dyDescent="0.2">
      <c r="A36" s="3">
        <f>IFERROR(VLOOKUP(B36,'[1]DADOS (OCULTAR)'!$Q$3:$S$136,3,0),"")</f>
        <v>10739225002242</v>
      </c>
      <c r="B36" s="4" t="str">
        <f>'[1]TCE - ANEXO IV - Preencher'!C45</f>
        <v>UPA BARRA DE JANGADA - C.G 005/2022</v>
      </c>
      <c r="C36" s="4" t="str">
        <f>'[1]TCE - ANEXO IV - Preencher'!E45</f>
        <v>3.7 - Material de Limpeza e Produtos de Hgienização</v>
      </c>
      <c r="D36" s="3">
        <f>'[1]TCE - ANEXO IV - Preencher'!F45</f>
        <v>49339000000100</v>
      </c>
      <c r="E36" s="5" t="str">
        <f>'[1]TCE - ANEXO IV - Preencher'!G45</f>
        <v>MEV COMERCIO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000002736</v>
      </c>
      <c r="I36" s="6">
        <f>IF('[1]TCE - ANEXO IV - Preencher'!K45="","",'[1]TCE - ANEXO IV - Preencher'!K45)</f>
        <v>46049</v>
      </c>
      <c r="J36" s="5" t="str">
        <f>'[1]TCE - ANEXO IV - Preencher'!L45</f>
        <v>26260149339000000100550020000027361003386766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1590</v>
      </c>
    </row>
    <row r="37" spans="1:12" s="8" customFormat="1" ht="19.5" customHeight="1" x14ac:dyDescent="0.2">
      <c r="A37" s="3">
        <f>IFERROR(VLOOKUP(B37,'[1]DADOS (OCULTAR)'!$Q$3:$S$136,3,0),"")</f>
        <v>10739225002242</v>
      </c>
      <c r="B37" s="4" t="str">
        <f>'[1]TCE - ANEXO IV - Preencher'!C46</f>
        <v>UPA BARRA DE JANGADA - C.G 005/2022</v>
      </c>
      <c r="C37" s="4" t="str">
        <f>'[1]TCE - ANEXO IV - Preencher'!E46</f>
        <v>3.14 - Alimentação Preparada</v>
      </c>
      <c r="D37" s="3">
        <f>'[1]TCE - ANEXO IV - Preencher'!F46</f>
        <v>49339000000100</v>
      </c>
      <c r="E37" s="5" t="str">
        <f>'[1]TCE - ANEXO IV - Preencher'!G46</f>
        <v>MEV COMERCIO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00002737</v>
      </c>
      <c r="I37" s="6">
        <f>IF('[1]TCE - ANEXO IV - Preencher'!K46="","",'[1]TCE - ANEXO IV - Preencher'!K46)</f>
        <v>46049</v>
      </c>
      <c r="J37" s="5" t="str">
        <f>'[1]TCE - ANEXO IV - Preencher'!L46</f>
        <v>26260149339000000100550020000027371003844079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518.70000000000005</v>
      </c>
    </row>
    <row r="38" spans="1:12" s="8" customFormat="1" ht="19.5" customHeight="1" x14ac:dyDescent="0.2">
      <c r="A38" s="3">
        <f>IFERROR(VLOOKUP(B38,'[1]DADOS (OCULTAR)'!$Q$3:$S$136,3,0),"")</f>
        <v>10739225002242</v>
      </c>
      <c r="B38" s="4" t="str">
        <f>'[1]TCE - ANEXO IV - Preencher'!C47</f>
        <v>UPA BARRA DE JANGADA - C.G 005/2022</v>
      </c>
      <c r="C38" s="4" t="str">
        <f>'[1]TCE - ANEXO IV - Preencher'!E47</f>
        <v>3.14 - Alimentação Preparada</v>
      </c>
      <c r="D38" s="3">
        <f>'[1]TCE - ANEXO IV - Preencher'!F47</f>
        <v>28296399000119</v>
      </c>
      <c r="E38" s="5" t="str">
        <f>'[1]TCE - ANEXO IV - Preencher'!G47</f>
        <v>AVANNTE COMERCIO E SERVIÇOS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0000011613</v>
      </c>
      <c r="I38" s="6">
        <f>IF('[1]TCE - ANEXO IV - Preencher'!K47="","",'[1]TCE - ANEXO IV - Preencher'!K47)</f>
        <v>46051</v>
      </c>
      <c r="J38" s="5" t="str">
        <f>'[1]TCE - ANEXO IV - Preencher'!L47</f>
        <v>26260128296399000119550010000016131000328689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14647.5</v>
      </c>
    </row>
    <row r="39" spans="1:12" s="8" customFormat="1" ht="19.5" customHeight="1" x14ac:dyDescent="0.2">
      <c r="A39" s="3">
        <f>IFERROR(VLOOKUP(B39,'[1]DADOS (OCULTAR)'!$Q$3:$S$136,3,0),"")</f>
        <v>10739225002242</v>
      </c>
      <c r="B39" s="4" t="str">
        <f>'[1]TCE - ANEXO IV - Preencher'!C48</f>
        <v>UPA BARRA DE JANGADA - C.G 005/2022</v>
      </c>
      <c r="C39" s="4" t="str">
        <f>'[1]TCE - ANEXO IV - Preencher'!E48</f>
        <v>3.14 - Alimentação Preparada</v>
      </c>
      <c r="D39" s="3">
        <f>'[1]TCE - ANEXO IV - Preencher'!F48</f>
        <v>5509693000166</v>
      </c>
      <c r="E39" s="5" t="str">
        <f>'[1]TCE - ANEXO IV - Preencher'!G48</f>
        <v>PROBENE NUTRITION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000066175</v>
      </c>
      <c r="I39" s="6">
        <f>IF('[1]TCE - ANEXO IV - Preencher'!K48="","",'[1]TCE - ANEXO IV - Preencher'!K48)</f>
        <v>46043</v>
      </c>
      <c r="J39" s="5" t="str">
        <f>'[1]TCE - ANEXO IV - Preencher'!L48</f>
        <v>26260105509693000166550010000661751000276281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370</v>
      </c>
    </row>
    <row r="40" spans="1:12" s="8" customFormat="1" ht="19.5" customHeight="1" x14ac:dyDescent="0.2">
      <c r="A40" s="3">
        <f>IFERROR(VLOOKUP(B40,'[1]DADOS (OCULTAR)'!$Q$3:$S$136,3,0),"")</f>
        <v>10739225002242</v>
      </c>
      <c r="B40" s="4" t="str">
        <f>'[1]TCE - ANEXO IV - Preencher'!C49</f>
        <v>UPA BARRA DE JANGADA - C.G 005/2022</v>
      </c>
      <c r="C40" s="4" t="str">
        <f>'[1]TCE - ANEXO IV - Preencher'!E49</f>
        <v>3.14 - Alimentação Preparada</v>
      </c>
      <c r="D40" s="3">
        <f>'[1]TCE - ANEXO IV - Preencher'!F49</f>
        <v>1087587000180</v>
      </c>
      <c r="E40" s="5" t="str">
        <f>'[1]TCE - ANEXO IV - Preencher'!G49</f>
        <v>DEPOSITO DE BEBIDAS BAHIA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000000201</v>
      </c>
      <c r="I40" s="6">
        <f>IF('[1]TCE - ANEXO IV - Preencher'!K49="","",'[1]TCE - ANEXO IV - Preencher'!K49)</f>
        <v>46025</v>
      </c>
      <c r="J40" s="5" t="str">
        <f>'[1]TCE - ANEXO IV - Preencher'!L49</f>
        <v>26260101087587000180550000000002011495467001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428</v>
      </c>
    </row>
    <row r="41" spans="1:12" s="8" customFormat="1" ht="19.5" customHeight="1" x14ac:dyDescent="0.2">
      <c r="A41" s="3">
        <f>IFERROR(VLOOKUP(B41,'[1]DADOS (OCULTAR)'!$Q$3:$S$136,3,0),"")</f>
        <v>10739225002242</v>
      </c>
      <c r="B41" s="4" t="str">
        <f>'[1]TCE - ANEXO IV - Preencher'!C50</f>
        <v>UPA BARRA DE JANGADA - C.G 005/2022</v>
      </c>
      <c r="C41" s="4" t="str">
        <f>'[1]TCE - ANEXO IV - Preencher'!E50</f>
        <v>3.14 - Alimentação Preparada</v>
      </c>
      <c r="D41" s="3">
        <f>'[1]TCE - ANEXO IV - Preencher'!F50</f>
        <v>1087587000180</v>
      </c>
      <c r="E41" s="5" t="str">
        <f>'[1]TCE - ANEXO IV - Preencher'!G50</f>
        <v>DEPOSITO DE BEBIDAS BAHIA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000000216</v>
      </c>
      <c r="I41" s="6">
        <f>IF('[1]TCE - ANEXO IV - Preencher'!K50="","",'[1]TCE - ANEXO IV - Preencher'!K50)</f>
        <v>46053</v>
      </c>
      <c r="J41" s="5" t="str">
        <f>'[1]TCE - ANEXO IV - Preencher'!L50</f>
        <v>26260101087587000180550000000002161087391277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126</v>
      </c>
    </row>
    <row r="42" spans="1:12" s="8" customFormat="1" ht="19.5" customHeight="1" x14ac:dyDescent="0.2">
      <c r="A42" s="3">
        <f>IFERROR(VLOOKUP(B42,'[1]DADOS (OCULTAR)'!$Q$3:$S$136,3,0),"")</f>
        <v>10739225002242</v>
      </c>
      <c r="B42" s="4" t="str">
        <f>'[1]TCE - ANEXO IV - Preencher'!C51</f>
        <v>UPA BARRA DE JANGADA - C.G 005/2022</v>
      </c>
      <c r="C42" s="4" t="str">
        <f>'[1]TCE - ANEXO IV - Preencher'!E51</f>
        <v>3.6 - Material de Expediente</v>
      </c>
      <c r="D42" s="3">
        <f>'[1]TCE - ANEXO IV - Preencher'!F51</f>
        <v>24425720000167</v>
      </c>
      <c r="E42" s="5" t="str">
        <f>'[1]TCE - ANEXO IV - Preencher'!G51</f>
        <v>ORIGINAL SUP E EQUIPAMENTOS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010260</v>
      </c>
      <c r="I42" s="6">
        <f>IF('[1]TCE - ANEXO IV - Preencher'!K51="","",'[1]TCE - ANEXO IV - Preencher'!K51)</f>
        <v>46031</v>
      </c>
      <c r="J42" s="5" t="str">
        <f>'[1]TCE - ANEXO IV - Preencher'!L51</f>
        <v>26260124425720000167550010000102601620116264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3248</v>
      </c>
    </row>
    <row r="43" spans="1:12" s="8" customFormat="1" ht="19.5" customHeight="1" x14ac:dyDescent="0.2">
      <c r="A43" s="3">
        <f>IFERROR(VLOOKUP(B43,'[1]DADOS (OCULTAR)'!$Q$3:$S$136,3,0),"")</f>
        <v>10739225002242</v>
      </c>
      <c r="B43" s="4" t="str">
        <f>'[1]TCE - ANEXO IV - Preencher'!C52</f>
        <v>UPA BARRA DE JANGADA - C.G 005/2022</v>
      </c>
      <c r="C43" s="4" t="str">
        <f>'[1]TCE - ANEXO IV - Preencher'!E52</f>
        <v>3.6 - Material de Expediente</v>
      </c>
      <c r="D43" s="3">
        <f>'[1]TCE - ANEXO IV - Preencher'!F52</f>
        <v>30743270000153</v>
      </c>
      <c r="E43" s="5" t="str">
        <f>'[1]TCE - ANEXO IV - Preencher'!G52</f>
        <v>TRIUNFO COM DE ALIMENTOS PAPEIS E MAT DE LIMPEZA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000036475</v>
      </c>
      <c r="I43" s="6">
        <f>IF('[1]TCE - ANEXO IV - Preencher'!K52="","",'[1]TCE - ANEXO IV - Preencher'!K52)</f>
        <v>46044</v>
      </c>
      <c r="J43" s="5" t="str">
        <f>'[1]TCE - ANEXO IV - Preencher'!L52</f>
        <v>26260130743270000153550010000364751928976133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1224.5</v>
      </c>
    </row>
    <row r="44" spans="1:12" s="8" customFormat="1" ht="19.5" customHeight="1" x14ac:dyDescent="0.2">
      <c r="A44" s="3">
        <f>IFERROR(VLOOKUP(B44,'[1]DADOS (OCULTAR)'!$Q$3:$S$136,3,0),"")</f>
        <v>10739225002242</v>
      </c>
      <c r="B44" s="4" t="str">
        <f>'[1]TCE - ANEXO IV - Preencher'!C53</f>
        <v>UPA BARRA DE JANGADA - C.G 005/2022</v>
      </c>
      <c r="C44" s="4" t="str">
        <f>'[1]TCE - ANEXO IV - Preencher'!E53</f>
        <v>3.6 - Material de Expediente</v>
      </c>
      <c r="D44" s="3">
        <f>'[1]TCE - ANEXO IV - Preencher'!F53</f>
        <v>24425720000167</v>
      </c>
      <c r="E44" s="5" t="str">
        <f>'[1]TCE - ANEXO IV - Preencher'!G53</f>
        <v>ORIGINAL SUP E EQUIPAMENTOS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010292</v>
      </c>
      <c r="I44" s="6">
        <f>IF('[1]TCE - ANEXO IV - Preencher'!K53="","",'[1]TCE - ANEXO IV - Preencher'!K53)</f>
        <v>46050</v>
      </c>
      <c r="J44" s="5" t="str">
        <f>'[1]TCE - ANEXO IV - Preencher'!L53</f>
        <v>26260124425720000167550010000102921620119283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1176</v>
      </c>
    </row>
    <row r="45" spans="1:12" s="8" customFormat="1" ht="19.5" customHeight="1" x14ac:dyDescent="0.2">
      <c r="A45" s="3">
        <f>IFERROR(VLOOKUP(B45,'[1]DADOS (OCULTAR)'!$Q$3:$S$136,3,0),"")</f>
        <v>10739225002242</v>
      </c>
      <c r="B45" s="4" t="str">
        <f>'[1]TCE - ANEXO IV - Preencher'!C54</f>
        <v>UPA BARRA DE JANGADA - C.G 005/2022</v>
      </c>
      <c r="C45" s="4" t="str">
        <f>'[1]TCE - ANEXO IV - Preencher'!E54</f>
        <v>3.6 - Material de Expediente</v>
      </c>
      <c r="D45" s="3">
        <f>'[1]TCE - ANEXO IV - Preencher'!F54</f>
        <v>4940640000302</v>
      </c>
      <c r="E45" s="5" t="str">
        <f>'[1]TCE - ANEXO IV - Preencher'!G54</f>
        <v>VIA DA CONSTRUÇAO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000030438</v>
      </c>
      <c r="I45" s="6">
        <f>IF('[1]TCE - ANEXO IV - Preencher'!K54="","",'[1]TCE - ANEXO IV - Preencher'!K54)</f>
        <v>46035</v>
      </c>
      <c r="J45" s="5" t="str">
        <f>'[1]TCE - ANEXO IV - Preencher'!L54</f>
        <v>26260104940640000302550010000304381006219135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21.75</v>
      </c>
    </row>
    <row r="46" spans="1:12" s="8" customFormat="1" ht="19.5" customHeight="1" x14ac:dyDescent="0.2">
      <c r="A46" s="3">
        <f>IFERROR(VLOOKUP(B46,'[1]DADOS (OCULTAR)'!$Q$3:$S$136,3,0),"")</f>
        <v>10739225002242</v>
      </c>
      <c r="B46" s="4" t="str">
        <f>'[1]TCE - ANEXO IV - Preencher'!C55</f>
        <v>UPA BARRA DE JANGADA - C.G 005/2022</v>
      </c>
      <c r="C46" s="4" t="str">
        <f>'[1]TCE - ANEXO IV - Preencher'!E55</f>
        <v>3.1 - Combustíveis e Lubrificantes Automotivos</v>
      </c>
      <c r="D46" s="3">
        <f>'[1]TCE - ANEXO IV - Preencher'!F55</f>
        <v>1912250000160</v>
      </c>
      <c r="E46" s="5" t="str">
        <f>'[1]TCE - ANEXO IV - Preencher'!G55</f>
        <v>POSTO CANCUN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5842</v>
      </c>
      <c r="I46" s="6">
        <f>IF('[1]TCE - ANEXO IV - Preencher'!K55="","",'[1]TCE - ANEXO IV - Preencher'!K55)</f>
        <v>46025</v>
      </c>
      <c r="J46" s="5" t="str">
        <f>'[1]TCE - ANEXO IV - Preencher'!L55</f>
        <v>26260101912250000160550120000058421003363114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433.24</v>
      </c>
    </row>
    <row r="47" spans="1:12" s="8" customFormat="1" ht="19.5" customHeight="1" x14ac:dyDescent="0.2">
      <c r="A47" s="3">
        <f>IFERROR(VLOOKUP(B47,'[1]DADOS (OCULTAR)'!$Q$3:$S$136,3,0),"")</f>
        <v>10739225002242</v>
      </c>
      <c r="B47" s="4" t="str">
        <f>'[1]TCE - ANEXO IV - Preencher'!C56</f>
        <v>UPA BARRA DE JANGADA - C.G 005/2022</v>
      </c>
      <c r="C47" s="4" t="str">
        <f>'[1]TCE - ANEXO IV - Preencher'!E56</f>
        <v>3.1 - Combustíveis e Lubrificantes Automotivos</v>
      </c>
      <c r="D47" s="3">
        <f>'[1]TCE - ANEXO IV - Preencher'!F56</f>
        <v>11251195000169</v>
      </c>
      <c r="E47" s="5" t="str">
        <f>'[1]TCE - ANEXO IV - Preencher'!G56</f>
        <v>POSTO FIJI COMERCIO DE COMBUSTIVEIS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24523</v>
      </c>
      <c r="I47" s="6">
        <f>IF('[1]TCE - ANEXO IV - Preencher'!K56="","",'[1]TCE - ANEXO IV - Preencher'!K56)</f>
        <v>46025</v>
      </c>
      <c r="J47" s="5" t="str">
        <f>'[1]TCE - ANEXO IV - Preencher'!L56</f>
        <v>26260111251195000169550120000245231003359538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5062.0600000000004</v>
      </c>
    </row>
    <row r="48" spans="1:12" s="8" customFormat="1" ht="19.5" customHeight="1" x14ac:dyDescent="0.2">
      <c r="A48" s="3">
        <f>IFERROR(VLOOKUP(B48,'[1]DADOS (OCULTAR)'!$Q$3:$S$136,3,0),"")</f>
        <v>10739225002242</v>
      </c>
      <c r="B48" s="4" t="str">
        <f>'[1]TCE - ANEXO IV - Preencher'!C57</f>
        <v>UPA BARRA DE JANGADA - C.G 005/2022</v>
      </c>
      <c r="C48" s="4" t="str">
        <f>'[1]TCE - ANEXO IV - Preencher'!E57</f>
        <v xml:space="preserve">3.9 - Material para Manutenção de Bens Imóveis </v>
      </c>
      <c r="D48" s="3">
        <f>'[1]TCE - ANEXO IV - Preencher'!F57</f>
        <v>4940640000302</v>
      </c>
      <c r="E48" s="5" t="str">
        <f>'[1]TCE - ANEXO IV - Preencher'!G57</f>
        <v>VIA DA CONSTRUÇAO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000030438</v>
      </c>
      <c r="I48" s="6">
        <f>IF('[1]TCE - ANEXO IV - Preencher'!K57="","",'[1]TCE - ANEXO IV - Preencher'!K57)</f>
        <v>46034</v>
      </c>
      <c r="J48" s="5" t="str">
        <f>'[1]TCE - ANEXO IV - Preencher'!L57</f>
        <v>26260104940640000302550010000304381006219135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3.71</v>
      </c>
    </row>
    <row r="49" spans="1:12" s="8" customFormat="1" ht="19.5" customHeight="1" x14ac:dyDescent="0.2">
      <c r="A49" s="3">
        <f>IFERROR(VLOOKUP(B49,'[1]DADOS (OCULTAR)'!$Q$3:$S$136,3,0),"")</f>
        <v>10739225002242</v>
      </c>
      <c r="B49" s="4" t="str">
        <f>'[1]TCE - ANEXO IV - Preencher'!C58</f>
        <v>UPA BARRA DE JANGADA - C.G 005/2022</v>
      </c>
      <c r="C49" s="4" t="str">
        <f>'[1]TCE - ANEXO IV - Preencher'!E58</f>
        <v xml:space="preserve">5.25 - Serviços Bancários </v>
      </c>
      <c r="D49" s="3" t="str">
        <f>'[1]TCE - ANEXO IV - Preencher'!F58</f>
        <v>000.000.600-97</v>
      </c>
      <c r="E49" s="5" t="str">
        <f>'[1]TCE - ANEXO IV - Preencher'!G58</f>
        <v>BANCO DO BRASIL SA CONTA CORRENTE Nº 31203-7</v>
      </c>
      <c r="F49" s="5" t="str">
        <f>'[1]TCE - ANEXO IV - Preencher'!H58</f>
        <v>S</v>
      </c>
      <c r="G49" s="5" t="str">
        <f>'[1]TCE - ANEXO IV - Preencher'!I58</f>
        <v>N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26 -  P</v>
      </c>
      <c r="L49" s="7">
        <f>'[1]TCE - ANEXO IV - Preencher'!N58</f>
        <v>188.8</v>
      </c>
    </row>
    <row r="50" spans="1:12" s="8" customFormat="1" ht="19.5" customHeight="1" x14ac:dyDescent="0.2">
      <c r="A50" s="3">
        <f>IFERROR(VLOOKUP(B50,'[1]DADOS (OCULTAR)'!$Q$3:$S$136,3,0),"")</f>
        <v>10739225002242</v>
      </c>
      <c r="B50" s="4" t="str">
        <f>'[1]TCE - ANEXO IV - Preencher'!C59</f>
        <v>UPA BARRA DE JANGADA - C.G 005/2022</v>
      </c>
      <c r="C50" s="4" t="str">
        <f>'[1]TCE - ANEXO IV - Preencher'!E59</f>
        <v xml:space="preserve">5.25 - Serviços Bancários </v>
      </c>
      <c r="D50" s="3" t="str">
        <f>'[1]TCE - ANEXO IV - Preencher'!F59</f>
        <v>000.000.600-97</v>
      </c>
      <c r="E50" s="5" t="str">
        <f>'[1]TCE - ANEXO IV - Preencher'!G59</f>
        <v>BANCO DO BRASIL SA CONTA CORRENTE Nº 31213-4</v>
      </c>
      <c r="F50" s="5" t="str">
        <f>'[1]TCE - ANEXO IV - Preencher'!H59</f>
        <v>S</v>
      </c>
      <c r="G50" s="5" t="str">
        <f>'[1]TCE - ANEXO IV - Preencher'!I59</f>
        <v>N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26 -  P</v>
      </c>
      <c r="L50" s="7">
        <f>'[1]TCE - ANEXO IV - Preencher'!N59</f>
        <v>70.599999999999994</v>
      </c>
    </row>
    <row r="51" spans="1:12" s="8" customFormat="1" ht="19.5" customHeight="1" x14ac:dyDescent="0.2">
      <c r="A51" s="3">
        <f>IFERROR(VLOOKUP(B51,'[1]DADOS (OCULTAR)'!$Q$3:$S$136,3,0),"")</f>
        <v>10739225002242</v>
      </c>
      <c r="B51" s="4" t="str">
        <f>'[1]TCE - ANEXO IV - Preencher'!C60</f>
        <v>UPA BARRA DE JANGADA - C.G 005/2022</v>
      </c>
      <c r="C51" s="4" t="str">
        <f>'[1]TCE - ANEXO IV - Preencher'!E60</f>
        <v xml:space="preserve">5.25 - Serviços Bancários </v>
      </c>
      <c r="D51" s="3" t="str">
        <f>'[1]TCE - ANEXO IV - Preencher'!F60</f>
        <v>000.000.600-97</v>
      </c>
      <c r="E51" s="5" t="str">
        <f>'[1]TCE - ANEXO IV - Preencher'!G60</f>
        <v>BANCO DO BRASIL SA CONTA CORRENTE Nº 38453-4</v>
      </c>
      <c r="F51" s="5" t="str">
        <f>'[1]TCE - ANEXO IV - Preencher'!H60</f>
        <v>S</v>
      </c>
      <c r="G51" s="5" t="str">
        <f>'[1]TCE - ANEXO IV - Preencher'!I60</f>
        <v>N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26 -  P</v>
      </c>
      <c r="L51" s="7">
        <f>'[1]TCE - ANEXO IV - Preencher'!N60</f>
        <v>249.8</v>
      </c>
    </row>
    <row r="52" spans="1:12" s="8" customFormat="1" ht="19.5" customHeight="1" x14ac:dyDescent="0.2">
      <c r="A52" s="3">
        <f>IFERROR(VLOOKUP(B52,'[1]DADOS (OCULTAR)'!$Q$3:$S$136,3,0),"")</f>
        <v>10739225002242</v>
      </c>
      <c r="B52" s="4" t="str">
        <f>'[1]TCE - ANEXO IV - Preencher'!C61</f>
        <v>UPA BARRA DE JANGADA - C.G 005/2022</v>
      </c>
      <c r="C52" s="4" t="str">
        <f>'[1]TCE - ANEXO IV - Preencher'!E61</f>
        <v xml:space="preserve">5.25 - Serviços Bancários </v>
      </c>
      <c r="D52" s="3" t="str">
        <f>'[1]TCE - ANEXO IV - Preencher'!F61</f>
        <v>000.000.600-97</v>
      </c>
      <c r="E52" s="5" t="str">
        <f>'[1]TCE - ANEXO IV - Preencher'!G61</f>
        <v>BANCO DO BRASIL SA CONTA CORRENTE Nº 31203-7</v>
      </c>
      <c r="F52" s="5" t="str">
        <f>'[1]TCE - ANEXO IV - Preencher'!H61</f>
        <v>S</v>
      </c>
      <c r="G52" s="5" t="str">
        <f>'[1]TCE - ANEXO IV - Preencher'!I61</f>
        <v>N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26 -  P</v>
      </c>
      <c r="L52" s="7">
        <f>'[1]TCE - ANEXO IV - Preencher'!N61</f>
        <v>450.52</v>
      </c>
    </row>
    <row r="53" spans="1:12" s="8" customFormat="1" ht="19.5" customHeight="1" x14ac:dyDescent="0.2">
      <c r="A53" s="3">
        <f>IFERROR(VLOOKUP(B53,'[1]DADOS (OCULTAR)'!$Q$3:$S$136,3,0),"")</f>
        <v>10739225002242</v>
      </c>
      <c r="B53" s="4" t="str">
        <f>'[1]TCE - ANEXO IV - Preencher'!C62</f>
        <v>UPA BARRA DE JANGADA - C.G 005/2022</v>
      </c>
      <c r="C53" s="4" t="str">
        <f>'[1]TCE - ANEXO IV - Preencher'!E62</f>
        <v xml:space="preserve">5.25 - Serviços Bancários </v>
      </c>
      <c r="D53" s="3" t="str">
        <f>'[1]TCE - ANEXO IV - Preencher'!F62</f>
        <v>000.000.600-97</v>
      </c>
      <c r="E53" s="5" t="str">
        <f>'[1]TCE - ANEXO IV - Preencher'!G62</f>
        <v>BANCO DO BRASIL SA CONTA CORRENTE Nº 31213-4</v>
      </c>
      <c r="F53" s="5" t="str">
        <f>'[1]TCE - ANEXO IV - Preencher'!H62</f>
        <v>S</v>
      </c>
      <c r="G53" s="5" t="str">
        <f>'[1]TCE - ANEXO IV - Preencher'!I62</f>
        <v>N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26 -  P</v>
      </c>
      <c r="L53" s="7">
        <f>'[1]TCE - ANEXO IV - Preencher'!N62</f>
        <v>3.4</v>
      </c>
    </row>
    <row r="54" spans="1:12" s="8" customFormat="1" ht="19.5" customHeight="1" x14ac:dyDescent="0.2">
      <c r="A54" s="3">
        <f>IFERROR(VLOOKUP(B54,'[1]DADOS (OCULTAR)'!$Q$3:$S$136,3,0),"")</f>
        <v>10739225002242</v>
      </c>
      <c r="B54" s="4" t="str">
        <f>'[1]TCE - ANEXO IV - Preencher'!C63</f>
        <v>UPA BARRA DE JANGADA - C.G 005/2022</v>
      </c>
      <c r="C54" s="4" t="str">
        <f>'[1]TCE - ANEXO IV - Preencher'!E63</f>
        <v>5.18 - Teledonia Fixa</v>
      </c>
      <c r="D54" s="3" t="str">
        <f>'[1]TCE - ANEXO IV - Preencher'!F63</f>
        <v>71.208.516/0165-00</v>
      </c>
      <c r="E54" s="5" t="str">
        <f>'[1]TCE - ANEXO IV - Preencher'!G63</f>
        <v>ALGAR TELECOM S/A</v>
      </c>
      <c r="F54" s="5" t="str">
        <f>'[1]TCE - ANEXO IV - Preencher'!H63</f>
        <v>S</v>
      </c>
      <c r="G54" s="5" t="str">
        <f>'[1]TCE - ANEXO IV - Preencher'!I63</f>
        <v>N</v>
      </c>
      <c r="H54" s="5" t="str">
        <f>'[1]TCE - ANEXO IV - Preencher'!J63</f>
        <v>530169428</v>
      </c>
      <c r="I54" s="6">
        <f>IF('[1]TCE - ANEXO IV - Preencher'!K63="","",'[1]TCE - ANEXO IV - Preencher'!K63)</f>
        <v>46071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26 -  P</v>
      </c>
      <c r="L54" s="7">
        <f>'[1]TCE - ANEXO IV - Preencher'!N63</f>
        <v>834.31</v>
      </c>
    </row>
    <row r="55" spans="1:12" s="8" customFormat="1" ht="19.5" customHeight="1" x14ac:dyDescent="0.2">
      <c r="A55" s="3">
        <f>IFERROR(VLOOKUP(B55,'[1]DADOS (OCULTAR)'!$Q$3:$S$136,3,0),"")</f>
        <v>10739225002242</v>
      </c>
      <c r="B55" s="4" t="str">
        <f>'[1]TCE - ANEXO IV - Preencher'!C64</f>
        <v>UPA BARRA DE JANGADA - C.G 005/2022</v>
      </c>
      <c r="C55" s="4" t="str">
        <f>'[1]TCE - ANEXO IV - Preencher'!E64</f>
        <v>5.13 - Água e Esgoto</v>
      </c>
      <c r="D55" s="3" t="str">
        <f>'[1]TCE - ANEXO IV - Preencher'!F64</f>
        <v>09.769.035/0001-64</v>
      </c>
      <c r="E55" s="5" t="str">
        <f>'[1]TCE - ANEXO IV - Preencher'!G64</f>
        <v>COMPESA  - COMPANHIA PERNAMBUCANA DE SANEAMENTO</v>
      </c>
      <c r="F55" s="5" t="str">
        <f>'[1]TCE - ANEXO IV - Preencher'!H64</f>
        <v>S</v>
      </c>
      <c r="G55" s="5" t="str">
        <f>'[1]TCE - ANEXO IV - Preencher'!I64</f>
        <v>N</v>
      </c>
      <c r="H55" s="5" t="str">
        <f>'[1]TCE - ANEXO IV - Preencher'!J64</f>
        <v>20260178012481</v>
      </c>
      <c r="I55" s="6">
        <f>IF('[1]TCE - ANEXO IV - Preencher'!K64="","",'[1]TCE - ANEXO IV - Preencher'!K64)</f>
        <v>46052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26 -  P</v>
      </c>
      <c r="L55" s="7">
        <f>'[1]TCE - ANEXO IV - Preencher'!N64</f>
        <v>16494.48</v>
      </c>
    </row>
    <row r="56" spans="1:12" s="8" customFormat="1" ht="19.5" customHeight="1" x14ac:dyDescent="0.2">
      <c r="A56" s="3">
        <f>IFERROR(VLOOKUP(B56,'[1]DADOS (OCULTAR)'!$Q$3:$S$136,3,0),"")</f>
        <v>10739225002242</v>
      </c>
      <c r="B56" s="4" t="str">
        <f>'[1]TCE - ANEXO IV - Preencher'!C65</f>
        <v>UPA BARRA DE JANGADA - C.G 005/2022</v>
      </c>
      <c r="C56" s="4" t="str">
        <f>'[1]TCE - ANEXO IV - Preencher'!E65</f>
        <v>5.12 - Energia Elétrica</v>
      </c>
      <c r="D56" s="3" t="str">
        <f>'[1]TCE - ANEXO IV - Preencher'!F65</f>
        <v>10.835.932/0001-08</v>
      </c>
      <c r="E56" s="5" t="str">
        <f>'[1]TCE - ANEXO IV - Preencher'!G65</f>
        <v>NEOENERGIA PERNAMBUCO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39638230</v>
      </c>
      <c r="I56" s="6">
        <f>IF('[1]TCE - ANEXO IV - Preencher'!K65="","",'[1]TCE - ANEXO IV - Preencher'!K65)</f>
        <v>46054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26 -  P</v>
      </c>
      <c r="L56" s="7">
        <f>'[1]TCE - ANEXO IV - Preencher'!N65</f>
        <v>16973.91</v>
      </c>
    </row>
    <row r="57" spans="1:12" s="8" customFormat="1" ht="19.5" customHeight="1" x14ac:dyDescent="0.2">
      <c r="A57" s="3">
        <f>IFERROR(VLOOKUP(B57,'[1]DADOS (OCULTAR)'!$Q$3:$S$136,3,0),"")</f>
        <v>10739225002242</v>
      </c>
      <c r="B57" s="4" t="str">
        <f>'[1]TCE - ANEXO IV - Preencher'!C66</f>
        <v>UPA BARRA DE JANGADA - C.G 005/2022</v>
      </c>
      <c r="C57" s="4" t="str">
        <f>'[1]TCE - ANEXO IV - Preencher'!E66</f>
        <v>5.3 - Locação de Máquinas e Equipamentos</v>
      </c>
      <c r="D57" s="3" t="str">
        <f>'[1]TCE - ANEXO IV - Preencher'!F66</f>
        <v>24.801.362/0001-40</v>
      </c>
      <c r="E57" s="5" t="str">
        <f>'[1]TCE - ANEXO IV - Preencher'!G66</f>
        <v>AMD TECNOLOGIA DA INFORMACAO E SISTEMA LTDA</v>
      </c>
      <c r="F57" s="5" t="str">
        <f>'[1]TCE - ANEXO IV - Preencher'!H66</f>
        <v>S</v>
      </c>
      <c r="G57" s="5" t="str">
        <f>'[1]TCE - ANEXO IV - Preencher'!I66</f>
        <v>N</v>
      </c>
      <c r="H57" s="5" t="str">
        <f>'[1]TCE - ANEXO IV - Preencher'!J66</f>
        <v>2322</v>
      </c>
      <c r="I57" s="6">
        <f>IF('[1]TCE - ANEXO IV - Preencher'!K66="","",'[1]TCE - ANEXO IV - Preencher'!K66)</f>
        <v>46054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26 -  P</v>
      </c>
      <c r="L57" s="7">
        <f>'[1]TCE - ANEXO IV - Preencher'!N66</f>
        <v>5148</v>
      </c>
    </row>
    <row r="58" spans="1:12" s="8" customFormat="1" ht="19.5" customHeight="1" x14ac:dyDescent="0.2">
      <c r="A58" s="3">
        <f>IFERROR(VLOOKUP(B58,'[1]DADOS (OCULTAR)'!$Q$3:$S$136,3,0),"")</f>
        <v>10739225002242</v>
      </c>
      <c r="B58" s="4" t="str">
        <f>'[1]TCE - ANEXO IV - Preencher'!C67</f>
        <v>UPA BARRA DE JANGADA - C.G 005/2022</v>
      </c>
      <c r="C58" s="4" t="str">
        <f>'[1]TCE - ANEXO IV - Preencher'!E67</f>
        <v>5.3 - Locação de Máquinas e Equipamentos</v>
      </c>
      <c r="D58" s="3" t="str">
        <f>'[1]TCE - ANEXO IV - Preencher'!F67</f>
        <v>36..405.607/0001-07</v>
      </c>
      <c r="E58" s="5" t="str">
        <f>'[1]TCE - ANEXO IV - Preencher'!G67</f>
        <v>HELSON CARLOS LIMA DE SOUZA- HM NOBREAKS</v>
      </c>
      <c r="F58" s="5" t="str">
        <f>'[1]TCE - ANEXO IV - Preencher'!H67</f>
        <v>S</v>
      </c>
      <c r="G58" s="5" t="str">
        <f>'[1]TCE - ANEXO IV - Preencher'!I67</f>
        <v>N</v>
      </c>
      <c r="H58" s="5" t="str">
        <f>'[1]TCE - ANEXO IV - Preencher'!J67</f>
        <v>01312</v>
      </c>
      <c r="I58" s="6">
        <f>IF('[1]TCE - ANEXO IV - Preencher'!K67="","",'[1]TCE - ANEXO IV - Preencher'!K67)</f>
        <v>46058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26 -  P</v>
      </c>
      <c r="L58" s="7">
        <f>'[1]TCE - ANEXO IV - Preencher'!N67</f>
        <v>850</v>
      </c>
    </row>
    <row r="59" spans="1:12" s="8" customFormat="1" ht="19.5" customHeight="1" x14ac:dyDescent="0.2">
      <c r="A59" s="3">
        <f>IFERROR(VLOOKUP(B59,'[1]DADOS (OCULTAR)'!$Q$3:$S$136,3,0),"")</f>
        <v>10739225002242</v>
      </c>
      <c r="B59" s="4" t="str">
        <f>'[1]TCE - ANEXO IV - Preencher'!C68</f>
        <v>UPA BARRA DE JANGADA - C.G 005/2022</v>
      </c>
      <c r="C59" s="4" t="str">
        <f>'[1]TCE - ANEXO IV - Preencher'!E68</f>
        <v>5.3 - Locação de Máquinas e Equipamentos</v>
      </c>
      <c r="D59" s="3" t="str">
        <f>'[1]TCE - ANEXO IV - Preencher'!F68</f>
        <v>44.283.333/0005-74</v>
      </c>
      <c r="E59" s="5" t="str">
        <f>'[1]TCE - ANEXO IV - Preencher'!G68</f>
        <v>SCM RECIFE</v>
      </c>
      <c r="F59" s="5" t="str">
        <f>'[1]TCE - ANEXO IV - Preencher'!H68</f>
        <v>S</v>
      </c>
      <c r="G59" s="5" t="str">
        <f>'[1]TCE - ANEXO IV - Preencher'!I68</f>
        <v>N</v>
      </c>
      <c r="H59" s="5" t="str">
        <f>'[1]TCE - ANEXO IV - Preencher'!J68</f>
        <v>00033899</v>
      </c>
      <c r="I59" s="6">
        <f>IF('[1]TCE - ANEXO IV - Preencher'!K68="","",'[1]TCE - ANEXO IV - Preencher'!K68)</f>
        <v>46029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26 -  P</v>
      </c>
      <c r="L59" s="7">
        <f>'[1]TCE - ANEXO IV - Preencher'!N68</f>
        <v>728.06</v>
      </c>
    </row>
    <row r="60" spans="1:12" s="8" customFormat="1" ht="19.5" customHeight="1" x14ac:dyDescent="0.2">
      <c r="A60" s="3">
        <f>IFERROR(VLOOKUP(B60,'[1]DADOS (OCULTAR)'!$Q$3:$S$136,3,0),"")</f>
        <v>10739225002242</v>
      </c>
      <c r="B60" s="4" t="str">
        <f>'[1]TCE - ANEXO IV - Preencher'!C69</f>
        <v>UPA BARRA DE JANGADA - C.G 005/2022</v>
      </c>
      <c r="C60" s="4" t="str">
        <f>'[1]TCE - ANEXO IV - Preencher'!E69</f>
        <v>5.3 - Locação de Máquinas e Equipamentos</v>
      </c>
      <c r="D60" s="3" t="str">
        <f>'[1]TCE - ANEXO IV - Preencher'!F69</f>
        <v>10.279.299/0001-19</v>
      </c>
      <c r="E60" s="5" t="str">
        <f>'[1]TCE - ANEXO IV - Preencher'!G69</f>
        <v>RGRAPH LOC. COM. E SERV. LTDA- ME</v>
      </c>
      <c r="F60" s="5" t="str">
        <f>'[1]TCE - ANEXO IV - Preencher'!H69</f>
        <v>S</v>
      </c>
      <c r="G60" s="5" t="str">
        <f>'[1]TCE - ANEXO IV - Preencher'!I69</f>
        <v>N</v>
      </c>
      <c r="H60" s="5" t="str">
        <f>'[1]TCE - ANEXO IV - Preencher'!J69</f>
        <v>10354</v>
      </c>
      <c r="I60" s="6">
        <f>IF('[1]TCE - ANEXO IV - Preencher'!K69="","",'[1]TCE - ANEXO IV - Preencher'!K69)</f>
        <v>46057</v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26 -  P</v>
      </c>
      <c r="L60" s="7">
        <f>'[1]TCE - ANEXO IV - Preencher'!N69</f>
        <v>2280.3000000000002</v>
      </c>
    </row>
    <row r="61" spans="1:12" s="8" customFormat="1" ht="19.5" customHeight="1" x14ac:dyDescent="0.2">
      <c r="A61" s="3">
        <f>IFERROR(VLOOKUP(B61,'[1]DADOS (OCULTAR)'!$Q$3:$S$136,3,0),"")</f>
        <v>10739225002242</v>
      </c>
      <c r="B61" s="4" t="str">
        <f>'[1]TCE - ANEXO IV - Preencher'!C70</f>
        <v>UPA BARRA DE JANGADA - C.G 005/2022</v>
      </c>
      <c r="C61" s="4" t="str">
        <f>'[1]TCE - ANEXO IV - Preencher'!E70</f>
        <v>5.1 - Locação de Equipamentos Médicos-Hospitalares</v>
      </c>
      <c r="D61" s="3" t="str">
        <f>'[1]TCE - ANEXO IV - Preencher'!F70</f>
        <v>00.331.788/0024-05</v>
      </c>
      <c r="E61" s="5" t="str">
        <f>'[1]TCE - ANEXO IV - Preencher'!G70</f>
        <v>AIRLIQUIDE BRASIL LTDA</v>
      </c>
      <c r="F61" s="5" t="str">
        <f>'[1]TCE - ANEXO IV - Preencher'!H70</f>
        <v>S</v>
      </c>
      <c r="G61" s="5" t="str">
        <f>'[1]TCE - ANEXO IV - Preencher'!I70</f>
        <v>N</v>
      </c>
      <c r="H61" s="5" t="str">
        <f>'[1]TCE - ANEXO IV - Preencher'!J70</f>
        <v>0058698</v>
      </c>
      <c r="I61" s="6">
        <f>IF('[1]TCE - ANEXO IV - Preencher'!K70="","",'[1]TCE - ANEXO IV - Preencher'!K70)</f>
        <v>46051</v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26 -  P</v>
      </c>
      <c r="L61" s="7">
        <f>'[1]TCE - ANEXO IV - Preencher'!N70</f>
        <v>5103.8500000000004</v>
      </c>
    </row>
    <row r="62" spans="1:12" s="8" customFormat="1" ht="19.5" customHeight="1" x14ac:dyDescent="0.2">
      <c r="A62" s="3">
        <f>IFERROR(VLOOKUP(B62,'[1]DADOS (OCULTAR)'!$Q$3:$S$136,3,0),"")</f>
        <v>10739225002242</v>
      </c>
      <c r="B62" s="4" t="str">
        <f>'[1]TCE - ANEXO IV - Preencher'!C71</f>
        <v>UPA BARRA DE JANGADA - C.G 005/2022</v>
      </c>
      <c r="C62" s="4" t="str">
        <f>'[1]TCE - ANEXO IV - Preencher'!E71</f>
        <v>5.1 - Locação de Equipamentos Médicos-Hospitalares</v>
      </c>
      <c r="D62" s="3" t="str">
        <f>'[1]TCE - ANEXO IV - Preencher'!F71</f>
        <v>08.629.577/0001-79</v>
      </c>
      <c r="E62" s="5" t="str">
        <f>'[1]TCE - ANEXO IV - Preencher'!G71</f>
        <v>UNICLINIC DO ARARIPE LTDA-EPP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28/04</v>
      </c>
      <c r="I62" s="6">
        <f>IF('[1]TCE - ANEXO IV - Preencher'!K71="","",'[1]TCE - ANEXO IV - Preencher'!K71)</f>
        <v>46066</v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26 -  P</v>
      </c>
      <c r="L62" s="7">
        <f>'[1]TCE - ANEXO IV - Preencher'!N71</f>
        <v>4690</v>
      </c>
    </row>
    <row r="63" spans="1:12" s="8" customFormat="1" ht="19.5" customHeight="1" x14ac:dyDescent="0.2">
      <c r="A63" s="3">
        <f>IFERROR(VLOOKUP(B63,'[1]DADOS (OCULTAR)'!$Q$3:$S$136,3,0),"")</f>
        <v>10739225002242</v>
      </c>
      <c r="B63" s="4" t="str">
        <f>'[1]TCE - ANEXO IV - Preencher'!C72</f>
        <v>UPA BARRA DE JANGADA - C.G 005/2022</v>
      </c>
      <c r="C63" s="4" t="str">
        <f>'[1]TCE - ANEXO IV - Preencher'!E72</f>
        <v>5.1 - Locação de Equipamentos Médicos-Hospitalares</v>
      </c>
      <c r="D63" s="3" t="str">
        <f>'[1]TCE - ANEXO IV - Preencher'!F72</f>
        <v>33.174.692/0001-43</v>
      </c>
      <c r="E63" s="5" t="str">
        <f>'[1]TCE - ANEXO IV - Preencher'!G72</f>
        <v>WHITE MARTINS GASES INDUSTRIAIS DO NORDESTE LTDA</v>
      </c>
      <c r="F63" s="5" t="str">
        <f>'[1]TCE - ANEXO IV - Preencher'!H72</f>
        <v>S</v>
      </c>
      <c r="G63" s="5" t="str">
        <f>'[1]TCE - ANEXO IV - Preencher'!I72</f>
        <v>N</v>
      </c>
      <c r="H63" s="5" t="str">
        <f>'[1]TCE - ANEXO IV - Preencher'!J72</f>
        <v>99960396</v>
      </c>
      <c r="I63" s="6">
        <f>IF('[1]TCE - ANEXO IV - Preencher'!K72="","",'[1]TCE - ANEXO IV - Preencher'!K72)</f>
        <v>46061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26 -  P</v>
      </c>
      <c r="L63" s="7">
        <f>'[1]TCE - ANEXO IV - Preencher'!N72</f>
        <v>1629.16</v>
      </c>
    </row>
    <row r="64" spans="1:12" s="8" customFormat="1" ht="19.5" customHeight="1" x14ac:dyDescent="0.2">
      <c r="A64" s="3">
        <f>IFERROR(VLOOKUP(B64,'[1]DADOS (OCULTAR)'!$Q$3:$S$136,3,0),"")</f>
        <v>10739225002242</v>
      </c>
      <c r="B64" s="4" t="str">
        <f>'[1]TCE - ANEXO IV - Preencher'!C73</f>
        <v>UPA BARRA DE JANGADA - C.G 005/2022</v>
      </c>
      <c r="C64" s="4" t="str">
        <f>'[1]TCE - ANEXO IV - Preencher'!E73</f>
        <v>5.8 - Locação de Veículos Automotores</v>
      </c>
      <c r="D64" s="3">
        <f>'[1]TCE - ANEXO IV - Preencher'!F73</f>
        <v>1838726000160</v>
      </c>
      <c r="E64" s="5" t="str">
        <f>'[1]TCE - ANEXO IV - Preencher'!G73</f>
        <v>S&amp;B LOCAÇOES DE VEICULOS LTDA</v>
      </c>
      <c r="F64" s="5" t="str">
        <f>'[1]TCE - ANEXO IV - Preencher'!H73</f>
        <v>S</v>
      </c>
      <c r="G64" s="5" t="str">
        <f>'[1]TCE - ANEXO IV - Preencher'!I73</f>
        <v>N</v>
      </c>
      <c r="H64" s="5" t="str">
        <f>'[1]TCE - ANEXO IV - Preencher'!J73</f>
        <v>15052</v>
      </c>
      <c r="I64" s="6">
        <f>IF('[1]TCE - ANEXO IV - Preencher'!K73="","",'[1]TCE - ANEXO IV - Preencher'!K73)</f>
        <v>46052</v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26 -  P</v>
      </c>
      <c r="L64" s="7">
        <f>'[1]TCE - ANEXO IV - Preencher'!N73</f>
        <v>2300</v>
      </c>
    </row>
    <row r="65" spans="1:12" s="8" customFormat="1" ht="19.5" customHeight="1" x14ac:dyDescent="0.2">
      <c r="A65" s="3">
        <f>IFERROR(VLOOKUP(B65,'[1]DADOS (OCULTAR)'!$Q$3:$S$136,3,0),"")</f>
        <v>10739225002242</v>
      </c>
      <c r="B65" s="4" t="str">
        <f>'[1]TCE - ANEXO IV - Preencher'!C74</f>
        <v>UPA BARRA DE JANGADA - C.G 005/2022</v>
      </c>
      <c r="C65" s="4" t="str">
        <f>'[1]TCE - ANEXO IV - Preencher'!E74</f>
        <v>5.16 - Serviços Médico-Hospitalares, Odotonlogia e Laboratoriais</v>
      </c>
      <c r="D65" s="3">
        <f>'[1]TCE - ANEXO IV - Preencher'!F74</f>
        <v>60598345000110</v>
      </c>
      <c r="E65" s="5" t="str">
        <f>'[1]TCE - ANEXO IV - Preencher'!G74</f>
        <v>AV MEDICINA ESPECIALIZADA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3</v>
      </c>
      <c r="I65" s="6">
        <f>IF('[1]TCE - ANEXO IV - Preencher'!K74="","",'[1]TCE - ANEXO IV - Preencher'!K74)</f>
        <v>46059</v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>26 -  P</v>
      </c>
      <c r="L65" s="7">
        <f>'[1]TCE - ANEXO IV - Preencher'!N74</f>
        <v>1350</v>
      </c>
    </row>
    <row r="66" spans="1:12" s="8" customFormat="1" ht="19.5" customHeight="1" x14ac:dyDescent="0.2">
      <c r="A66" s="3">
        <f>IFERROR(VLOOKUP(B66,'[1]DADOS (OCULTAR)'!$Q$3:$S$136,3,0),"")</f>
        <v>10739225002242</v>
      </c>
      <c r="B66" s="4" t="str">
        <f>'[1]TCE - ANEXO IV - Preencher'!C75</f>
        <v>UPA BARRA DE JANGADA - C.G 005/2022</v>
      </c>
      <c r="C66" s="4" t="str">
        <f>'[1]TCE - ANEXO IV - Preencher'!E75</f>
        <v>5.16 - Serviços Médico-Hospitalares, Odotonlogia e Laboratoriais</v>
      </c>
      <c r="D66" s="3">
        <f>'[1]TCE - ANEXO IV - Preencher'!F75</f>
        <v>61636764000162</v>
      </c>
      <c r="E66" s="5" t="str">
        <f>'[1]TCE - ANEXO IV - Preencher'!G75</f>
        <v>ANA CAROLINA VERAS BARROS DE ALBUQUQERQUE SERVICOS MEDICOS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5</v>
      </c>
      <c r="I66" s="6">
        <f>IF('[1]TCE - ANEXO IV - Preencher'!K75="","",'[1]TCE - ANEXO IV - Preencher'!K75)</f>
        <v>46065</v>
      </c>
      <c r="J66" s="5" t="str">
        <f>'[1]TCE - ANEXO IV - Preencher'!L75</f>
        <v>27071072260598345000110000000000000326025487663379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3150</v>
      </c>
    </row>
    <row r="67" spans="1:12" s="8" customFormat="1" ht="19.5" customHeight="1" x14ac:dyDescent="0.2">
      <c r="A67" s="3">
        <f>IFERROR(VLOOKUP(B67,'[1]DADOS (OCULTAR)'!$Q$3:$S$136,3,0),"")</f>
        <v>10739225002242</v>
      </c>
      <c r="B67" s="4" t="str">
        <f>'[1]TCE - ANEXO IV - Preencher'!C76</f>
        <v>UPA BARRA DE JANGADA - C.G 005/2022</v>
      </c>
      <c r="C67" s="4" t="str">
        <f>'[1]TCE - ANEXO IV - Preencher'!E76</f>
        <v>5.16 - Serviços Médico-Hospitalares, Odotonlogia e Laboratoriais</v>
      </c>
      <c r="D67" s="3">
        <f>'[1]TCE - ANEXO IV - Preencher'!F76</f>
        <v>58088249000180</v>
      </c>
      <c r="E67" s="5" t="str">
        <f>'[1]TCE - ANEXO IV - Preencher'!G76</f>
        <v>BRENDA JORDANA F RODRIGUES LTDA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17</v>
      </c>
      <c r="I67" s="6">
        <f>IF('[1]TCE - ANEXO IV - Preencher'!K76="","",'[1]TCE - ANEXO IV - Preencher'!K76)</f>
        <v>46061</v>
      </c>
      <c r="J67" s="5" t="str">
        <f>'[1]TCE - ANEXO IV - Preencher'!L76</f>
        <v>26116062261636764000162000000000000526024864551258</v>
      </c>
      <c r="K67" s="5" t="str">
        <f>IF(F67="B",LEFT('[1]TCE - ANEXO IV - Preencher'!M76,2),IF(F67="S",LEFT('[1]TCE - ANEXO IV - Preencher'!M76,7),IF('[1]TCE - ANEXO IV - Preencher'!H76="","")))</f>
        <v>26 -  P</v>
      </c>
      <c r="L67" s="7">
        <f>'[1]TCE - ANEXO IV - Preencher'!N76</f>
        <v>21150</v>
      </c>
    </row>
    <row r="68" spans="1:12" s="8" customFormat="1" ht="19.5" customHeight="1" x14ac:dyDescent="0.2">
      <c r="A68" s="3">
        <f>IFERROR(VLOOKUP(B68,'[1]DADOS (OCULTAR)'!$Q$3:$S$136,3,0),"")</f>
        <v>10739225002242</v>
      </c>
      <c r="B68" s="4" t="str">
        <f>'[1]TCE - ANEXO IV - Preencher'!C77</f>
        <v>UPA BARRA DE JANGADA - C.G 005/2022</v>
      </c>
      <c r="C68" s="4" t="str">
        <f>'[1]TCE - ANEXO IV - Preencher'!E77</f>
        <v>5.16 - Serviços Médico-Hospitalares, Odotonlogia e Laboratoriais</v>
      </c>
      <c r="D68" s="3">
        <f>'[1]TCE - ANEXO IV - Preencher'!F77</f>
        <v>48929710000127</v>
      </c>
      <c r="E68" s="5" t="str">
        <f>'[1]TCE - ANEXO IV - Preencher'!G77</f>
        <v>DR DIOGENES SERVICOS EM SAUDE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10</v>
      </c>
      <c r="I68" s="6">
        <f>IF('[1]TCE - ANEXO IV - Preencher'!K77="","",'[1]TCE - ANEXO IV - Preencher'!K77)</f>
        <v>46065</v>
      </c>
      <c r="J68" s="5" t="str">
        <f>'[1]TCE - ANEXO IV - Preencher'!L77</f>
        <v>26116062248929710000127000000000001026028527492023</v>
      </c>
      <c r="K68" s="5" t="str">
        <f>IF(F68="B",LEFT('[1]TCE - ANEXO IV - Preencher'!M77,2),IF(F68="S",LEFT('[1]TCE - ANEXO IV - Preencher'!M77,7),IF('[1]TCE - ANEXO IV - Preencher'!H77="","")))</f>
        <v>26 -  P</v>
      </c>
      <c r="L68" s="7">
        <f>'[1]TCE - ANEXO IV - Preencher'!N77</f>
        <v>11000</v>
      </c>
    </row>
    <row r="69" spans="1:12" s="8" customFormat="1" ht="19.5" customHeight="1" x14ac:dyDescent="0.2">
      <c r="A69" s="3">
        <f>IFERROR(VLOOKUP(B69,'[1]DADOS (OCULTAR)'!$Q$3:$S$136,3,0),"")</f>
        <v>10739225002242</v>
      </c>
      <c r="B69" s="4" t="str">
        <f>'[1]TCE - ANEXO IV - Preencher'!C78</f>
        <v>UPA BARRA DE JANGADA - C.G 005/2022</v>
      </c>
      <c r="C69" s="4" t="str">
        <f>'[1]TCE - ANEXO IV - Preencher'!E78</f>
        <v>5.16 - Serviços Médico-Hospitalares, Odotonlogia e Laboratoriais</v>
      </c>
      <c r="D69" s="3">
        <f>'[1]TCE - ANEXO IV - Preencher'!F78</f>
        <v>55424887000137</v>
      </c>
      <c r="E69" s="5" t="str">
        <f>'[1]TCE - ANEXO IV - Preencher'!G78</f>
        <v>ALDO L D MARQUESSERVIÇOS MEDICOS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33</v>
      </c>
      <c r="I69" s="6">
        <f>IF('[1]TCE - ANEXO IV - Preencher'!K78="","",'[1]TCE - ANEXO IV - Preencher'!K78)</f>
        <v>46064</v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 P</v>
      </c>
      <c r="L69" s="7">
        <f>'[1]TCE - ANEXO IV - Preencher'!N78</f>
        <v>2400</v>
      </c>
    </row>
    <row r="70" spans="1:12" s="8" customFormat="1" ht="19.5" customHeight="1" x14ac:dyDescent="0.2">
      <c r="A70" s="3">
        <f>IFERROR(VLOOKUP(B70,'[1]DADOS (OCULTAR)'!$Q$3:$S$136,3,0),"")</f>
        <v>10739225002242</v>
      </c>
      <c r="B70" s="4" t="str">
        <f>'[1]TCE - ANEXO IV - Preencher'!C79</f>
        <v>UPA BARRA DE JANGADA - C.G 005/2022</v>
      </c>
      <c r="C70" s="4" t="str">
        <f>'[1]TCE - ANEXO IV - Preencher'!E79</f>
        <v>5.16 - Serviços Médico-Hospitalares, Odotonlogia e Laboratoriais</v>
      </c>
      <c r="D70" s="3">
        <f>'[1]TCE - ANEXO IV - Preencher'!F79</f>
        <v>58305472000132</v>
      </c>
      <c r="E70" s="5" t="str">
        <f>'[1]TCE - ANEXO IV - Preencher'!G79</f>
        <v>ALINE FERREIRA SERVIÇOS MEDICOS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36</v>
      </c>
      <c r="I70" s="6">
        <f>IF('[1]TCE - ANEXO IV - Preencher'!K79="","",'[1]TCE - ANEXO IV - Preencher'!K79)</f>
        <v>46056</v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26 -  P</v>
      </c>
      <c r="L70" s="7">
        <f>'[1]TCE - ANEXO IV - Preencher'!N79</f>
        <v>3150</v>
      </c>
    </row>
    <row r="71" spans="1:12" s="8" customFormat="1" ht="19.5" customHeight="1" x14ac:dyDescent="0.2">
      <c r="A71" s="3">
        <f>IFERROR(VLOOKUP(B71,'[1]DADOS (OCULTAR)'!$Q$3:$S$136,3,0),"")</f>
        <v>10739225002242</v>
      </c>
      <c r="B71" s="4" t="str">
        <f>'[1]TCE - ANEXO IV - Preencher'!C80</f>
        <v>UPA BARRA DE JANGADA - C.G 005/2022</v>
      </c>
      <c r="C71" s="4" t="str">
        <f>'[1]TCE - ANEXO IV - Preencher'!E80</f>
        <v>5.16 - Serviços Médico-Hospitalares, Odotonlogia e Laboratoriais</v>
      </c>
      <c r="D71" s="3">
        <f>'[1]TCE - ANEXO IV - Preencher'!F80</f>
        <v>63919367000123</v>
      </c>
      <c r="E71" s="5" t="str">
        <f>'[1]TCE - ANEXO IV - Preencher'!G80</f>
        <v>ALTAMIRO LUCAS P. F. GURGEL SERVICOS DE MEDICINA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6</v>
      </c>
      <c r="I71" s="6">
        <f>IF('[1]TCE - ANEXO IV - Preencher'!K80="","",'[1]TCE - ANEXO IV - Preencher'!K80)</f>
        <v>46057</v>
      </c>
      <c r="J71" s="5" t="str">
        <f>'[1]TCE - ANEXO IV - Preencher'!L80</f>
        <v>2611606226391936700012300000000000Q626020914390064</v>
      </c>
      <c r="K71" s="5" t="str">
        <f>IF(F71="B",LEFT('[1]TCE - ANEXO IV - Preencher'!M80,2),IF(F71="S",LEFT('[1]TCE - ANEXO IV - Preencher'!M80,7),IF('[1]TCE - ANEXO IV - Preencher'!H80="","")))</f>
        <v>26 -  P</v>
      </c>
      <c r="L71" s="7">
        <f>'[1]TCE - ANEXO IV - Preencher'!N80</f>
        <v>12675</v>
      </c>
    </row>
    <row r="72" spans="1:12" s="8" customFormat="1" ht="19.5" customHeight="1" x14ac:dyDescent="0.2">
      <c r="A72" s="3">
        <f>IFERROR(VLOOKUP(B72,'[1]DADOS (OCULTAR)'!$Q$3:$S$136,3,0),"")</f>
        <v>10739225002242</v>
      </c>
      <c r="B72" s="4" t="str">
        <f>'[1]TCE - ANEXO IV - Preencher'!C81</f>
        <v>UPA BARRA DE JANGADA - C.G 005/2022</v>
      </c>
      <c r="C72" s="4" t="str">
        <f>'[1]TCE - ANEXO IV - Preencher'!E81</f>
        <v>5.16 - Serviços Médico-Hospitalares, Odotonlogia e Laboratoriais</v>
      </c>
      <c r="D72" s="3">
        <f>'[1]TCE - ANEXO IV - Preencher'!F81</f>
        <v>55614335000191</v>
      </c>
      <c r="E72" s="5" t="str">
        <f>'[1]TCE - ANEXO IV - Preencher'!G81</f>
        <v>ANA CLAUDIA SOBRAL JACINTO SERVICOS MEDICOS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26</v>
      </c>
      <c r="I72" s="6">
        <f>IF('[1]TCE - ANEXO IV - Preencher'!K81="","",'[1]TCE - ANEXO IV - Preencher'!K81)</f>
        <v>46056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26 -  P</v>
      </c>
      <c r="L72" s="7">
        <f>'[1]TCE - ANEXO IV - Preencher'!N81</f>
        <v>13800</v>
      </c>
    </row>
    <row r="73" spans="1:12" s="8" customFormat="1" ht="19.5" customHeight="1" x14ac:dyDescent="0.2">
      <c r="A73" s="3">
        <f>IFERROR(VLOOKUP(B73,'[1]DADOS (OCULTAR)'!$Q$3:$S$136,3,0),"")</f>
        <v>10739225002242</v>
      </c>
      <c r="B73" s="4" t="str">
        <f>'[1]TCE - ANEXO IV - Preencher'!C82</f>
        <v>UPA BARRA DE JANGADA - C.G 005/2022</v>
      </c>
      <c r="C73" s="4" t="str">
        <f>'[1]TCE - ANEXO IV - Preencher'!E82</f>
        <v>5.16 - Serviços Médico-Hospitalares, Odotonlogia e Laboratoriais</v>
      </c>
      <c r="D73" s="3">
        <f>'[1]TCE - ANEXO IV - Preencher'!F82</f>
        <v>50738117000145</v>
      </c>
      <c r="E73" s="5" t="str">
        <f>'[1]TCE - ANEXO IV - Preencher'!G82</f>
        <v>AVAMORIM SERVIÇOS MEDICOS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44</v>
      </c>
      <c r="I73" s="6">
        <f>IF('[1]TCE - ANEXO IV - Preencher'!K82="","",'[1]TCE - ANEXO IV - Preencher'!K82)</f>
        <v>46057</v>
      </c>
      <c r="J73" s="5" t="str">
        <f>'[1]TCE - ANEXO IV - Preencher'!L82</f>
        <v>23044001250738117000145000000000004426020878003070</v>
      </c>
      <c r="K73" s="5" t="str">
        <f>IF(F73="B",LEFT('[1]TCE - ANEXO IV - Preencher'!M82,2),IF(F73="S",LEFT('[1]TCE - ANEXO IV - Preencher'!M82,7),IF('[1]TCE - ANEXO IV - Preencher'!H82="","")))</f>
        <v>2304400</v>
      </c>
      <c r="L73" s="7">
        <f>'[1]TCE - ANEXO IV - Preencher'!N82</f>
        <v>3600</v>
      </c>
    </row>
    <row r="74" spans="1:12" s="8" customFormat="1" ht="19.5" customHeight="1" x14ac:dyDescent="0.2">
      <c r="A74" s="3">
        <f>IFERROR(VLOOKUP(B74,'[1]DADOS (OCULTAR)'!$Q$3:$S$136,3,0),"")</f>
        <v>10739225002242</v>
      </c>
      <c r="B74" s="4" t="str">
        <f>'[1]TCE - ANEXO IV - Preencher'!C83</f>
        <v>UPA BARRA DE JANGADA - C.G 005/2022</v>
      </c>
      <c r="C74" s="4" t="str">
        <f>'[1]TCE - ANEXO IV - Preencher'!E83</f>
        <v>5.16 - Serviços Médico-Hospitalares, Odotonlogia e Laboratoriais</v>
      </c>
      <c r="D74" s="3">
        <f>'[1]TCE - ANEXO IV - Preencher'!F83</f>
        <v>48420713000130</v>
      </c>
      <c r="E74" s="5" t="str">
        <f>'[1]TCE - ANEXO IV - Preencher'!G83</f>
        <v>VIDE SOLUÇOES MEDICAS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4</v>
      </c>
      <c r="I74" s="6">
        <f>IF('[1]TCE - ANEXO IV - Preencher'!K83="","",'[1]TCE - ANEXO IV - Preencher'!K83)</f>
        <v>46056</v>
      </c>
      <c r="J74" s="5" t="str">
        <f>'[1]TCE - ANEXO IV - Preencher'!L83</f>
        <v>26116062248420713000130000000000000426026036851957</v>
      </c>
      <c r="K74" s="5" t="str">
        <f>IF(F74="B",LEFT('[1]TCE - ANEXO IV - Preencher'!M83,2),IF(F74="S",LEFT('[1]TCE - ANEXO IV - Preencher'!M83,7),IF('[1]TCE - ANEXO IV - Preencher'!H83="","")))</f>
        <v>2609600</v>
      </c>
      <c r="L74" s="7">
        <f>'[1]TCE - ANEXO IV - Preencher'!N83</f>
        <v>5000</v>
      </c>
    </row>
    <row r="75" spans="1:12" s="8" customFormat="1" ht="19.5" customHeight="1" x14ac:dyDescent="0.2">
      <c r="A75" s="3">
        <f>IFERROR(VLOOKUP(B75,'[1]DADOS (OCULTAR)'!$Q$3:$S$136,3,0),"")</f>
        <v>10739225002242</v>
      </c>
      <c r="B75" s="4" t="str">
        <f>'[1]TCE - ANEXO IV - Preencher'!C84</f>
        <v>UPA BARRA DE JANGADA - C.G 005/2022</v>
      </c>
      <c r="C75" s="4" t="str">
        <f>'[1]TCE - ANEXO IV - Preencher'!E84</f>
        <v>5.16 - Serviços Médico-Hospitalares, Odotonlogia e Laboratoriais</v>
      </c>
      <c r="D75" s="3">
        <f>'[1]TCE - ANEXO IV - Preencher'!F84</f>
        <v>60608749000148</v>
      </c>
      <c r="E75" s="5" t="str">
        <f>'[1]TCE - ANEXO IV - Preencher'!G84</f>
        <v>ANDREZA M N MELO SERVICOS MEDICOS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3</v>
      </c>
      <c r="I75" s="6">
        <f>IF('[1]TCE - ANEXO IV - Preencher'!K84="","",'[1]TCE - ANEXO IV - Preencher'!K84)</f>
        <v>46056</v>
      </c>
      <c r="J75" s="5" t="str">
        <f>'[1]TCE - ANEXO IV - Preencher'!L84</f>
        <v>26116062260608749000148000000000000326022452112235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3150</v>
      </c>
    </row>
    <row r="76" spans="1:12" s="8" customFormat="1" ht="19.5" customHeight="1" x14ac:dyDescent="0.2">
      <c r="A76" s="3">
        <f>IFERROR(VLOOKUP(B76,'[1]DADOS (OCULTAR)'!$Q$3:$S$136,3,0),"")</f>
        <v>10739225002242</v>
      </c>
      <c r="B76" s="4" t="str">
        <f>'[1]TCE - ANEXO IV - Preencher'!C85</f>
        <v>UPA BARRA DE JANGADA - C.G 005/2022</v>
      </c>
      <c r="C76" s="4" t="str">
        <f>'[1]TCE - ANEXO IV - Preencher'!E85</f>
        <v>5.16 - Serviços Médico-Hospitalares, Odotonlogia e Laboratoriais</v>
      </c>
      <c r="D76" s="3">
        <f>'[1]TCE - ANEXO IV - Preencher'!F85</f>
        <v>49159260000101</v>
      </c>
      <c r="E76" s="5" t="str">
        <f>'[1]TCE - ANEXO IV - Preencher'!G85</f>
        <v>MEDVIDA ATIVIDADES MEDICAS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2600000000299</v>
      </c>
      <c r="I76" s="6">
        <f>IF('[1]TCE - ANEXO IV - Preencher'!K85="","",'[1]TCE - ANEXO IV - Preencher'!K85)</f>
        <v>46059</v>
      </c>
      <c r="J76" s="5" t="str">
        <f>'[1]TCE - ANEXO IV - Preencher'!L85</f>
        <v>26096001249159260000101260000000029926029988551357</v>
      </c>
      <c r="K76" s="5" t="str">
        <f>IF(F76="B",LEFT('[1]TCE - ANEXO IV - Preencher'!M85,2),IF(F76="S",LEFT('[1]TCE - ANEXO IV - Preencher'!M85,7),IF('[1]TCE - ANEXO IV - Preencher'!H85="","")))</f>
        <v>2611606</v>
      </c>
      <c r="L76" s="7">
        <f>'[1]TCE - ANEXO IV - Preencher'!N85</f>
        <v>6300</v>
      </c>
    </row>
    <row r="77" spans="1:12" s="8" customFormat="1" ht="19.5" customHeight="1" x14ac:dyDescent="0.2">
      <c r="A77" s="3">
        <f>IFERROR(VLOOKUP(B77,'[1]DADOS (OCULTAR)'!$Q$3:$S$136,3,0),"")</f>
        <v>10739225002242</v>
      </c>
      <c r="B77" s="4" t="str">
        <f>'[1]TCE - ANEXO IV - Preencher'!C86</f>
        <v>UPA BARRA DE JANGADA - C.G 005/2022</v>
      </c>
      <c r="C77" s="4" t="str">
        <f>'[1]TCE - ANEXO IV - Preencher'!E86</f>
        <v>5.16 - Serviços Médico-Hospitalares, Odotonlogia e Laboratoriais</v>
      </c>
      <c r="D77" s="3">
        <f>'[1]TCE - ANEXO IV - Preencher'!F86</f>
        <v>58330897000100</v>
      </c>
      <c r="E77" s="5" t="str">
        <f>'[1]TCE - ANEXO IV - Preencher'!G86</f>
        <v>DANIEL FELIPE VERÇOZA DE OLIVEIRA SERVIÇOS MEDICOS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24</v>
      </c>
      <c r="I77" s="6">
        <f>IF('[1]TCE - ANEXO IV - Preencher'!K86="","",'[1]TCE - ANEXO IV - Preencher'!K86)</f>
        <v>46058</v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2304400</v>
      </c>
      <c r="L77" s="7">
        <f>'[1]TCE - ANEXO IV - Preencher'!N86</f>
        <v>10125</v>
      </c>
    </row>
    <row r="78" spans="1:12" s="8" customFormat="1" ht="19.5" customHeight="1" x14ac:dyDescent="0.2">
      <c r="A78" s="3">
        <f>IFERROR(VLOOKUP(B78,'[1]DADOS (OCULTAR)'!$Q$3:$S$136,3,0),"")</f>
        <v>10739225002242</v>
      </c>
      <c r="B78" s="4" t="str">
        <f>'[1]TCE - ANEXO IV - Preencher'!C87</f>
        <v>UPA BARRA DE JANGADA - C.G 005/2022</v>
      </c>
      <c r="C78" s="4" t="str">
        <f>'[1]TCE - ANEXO IV - Preencher'!E87</f>
        <v>5.16 - Serviços Médico-Hospitalares, Odotonlogia e Laboratoriais</v>
      </c>
      <c r="D78" s="3">
        <f>'[1]TCE - ANEXO IV - Preencher'!F87</f>
        <v>53505900000157</v>
      </c>
      <c r="E78" s="5" t="str">
        <f>'[1]TCE - ANEXO IV - Preencher'!G87</f>
        <v>MASTERMED PE I GESTAO MEDICA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119</v>
      </c>
      <c r="I78" s="6">
        <f>IF('[1]TCE - ANEXO IV - Preencher'!K87="","",'[1]TCE - ANEXO IV - Preencher'!K87)</f>
        <v>46064</v>
      </c>
      <c r="J78" s="5" t="str">
        <f>'[1]TCE - ANEXO IV - Preencher'!L87</f>
        <v>26116062253505900000157000000000011926020059447451</v>
      </c>
      <c r="K78" s="5" t="str">
        <f>IF(F78="B",LEFT('[1]TCE - ANEXO IV - Preencher'!M87,2),IF(F78="S",LEFT('[1]TCE - ANEXO IV - Preencher'!M87,7),IF('[1]TCE - ANEXO IV - Preencher'!H87="","")))</f>
        <v>26 -  P</v>
      </c>
      <c r="L78" s="7">
        <f>'[1]TCE - ANEXO IV - Preencher'!N87</f>
        <v>5475</v>
      </c>
    </row>
    <row r="79" spans="1:12" s="8" customFormat="1" ht="19.5" customHeight="1" x14ac:dyDescent="0.2">
      <c r="A79" s="3">
        <f>IFERROR(VLOOKUP(B79,'[1]DADOS (OCULTAR)'!$Q$3:$S$136,3,0),"")</f>
        <v>10739225002242</v>
      </c>
      <c r="B79" s="4" t="str">
        <f>'[1]TCE - ANEXO IV - Preencher'!C88</f>
        <v>UPA BARRA DE JANGADA - C.G 005/2022</v>
      </c>
      <c r="C79" s="4" t="str">
        <f>'[1]TCE - ANEXO IV - Preencher'!E88</f>
        <v>5.16 - Serviços Médico-Hospitalares, Odotonlogia e Laboratoriais</v>
      </c>
      <c r="D79" s="3">
        <f>'[1]TCE - ANEXO IV - Preencher'!F88</f>
        <v>47181387000193</v>
      </c>
      <c r="E79" s="5" t="str">
        <f>'[1]TCE - ANEXO IV - Preencher'!G88</f>
        <v>CARVALHO DE ALMEIDA SERVIÇOS MEDICOS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2026000</v>
      </c>
      <c r="I79" s="6">
        <f>IF('[1]TCE - ANEXO IV - Preencher'!K88="","",'[1]TCE - ANEXO IV - Preencher'!K88)</f>
        <v>46059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26 -  P</v>
      </c>
      <c r="L79" s="7">
        <f>'[1]TCE - ANEXO IV - Preencher'!N88</f>
        <v>11925</v>
      </c>
    </row>
    <row r="80" spans="1:12" s="8" customFormat="1" ht="19.5" customHeight="1" x14ac:dyDescent="0.2">
      <c r="A80" s="3">
        <f>IFERROR(VLOOKUP(B80,'[1]DADOS (OCULTAR)'!$Q$3:$S$136,3,0),"")</f>
        <v>10739225002242</v>
      </c>
      <c r="B80" s="4" t="str">
        <f>'[1]TCE - ANEXO IV - Preencher'!C89</f>
        <v>UPA BARRA DE JANGADA - C.G 005/2022</v>
      </c>
      <c r="C80" s="4" t="str">
        <f>'[1]TCE - ANEXO IV - Preencher'!E89</f>
        <v>5.16 - Serviços Médico-Hospitalares, Odotonlogia e Laboratoriais</v>
      </c>
      <c r="D80" s="3">
        <f>'[1]TCE - ANEXO IV - Preencher'!F89</f>
        <v>61628011000105</v>
      </c>
      <c r="E80" s="5" t="str">
        <f>'[1]TCE - ANEXO IV - Preencher'!G89</f>
        <v>MASTERMED JABOATAO GESTAO MEDICA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2600000000266</v>
      </c>
      <c r="I80" s="6">
        <f>IF('[1]TCE - ANEXO IV - Preencher'!K89="","",'[1]TCE - ANEXO IV - Preencher'!K89)</f>
        <v>46059</v>
      </c>
      <c r="J80" s="5" t="str">
        <f>'[1]TCE - ANEXO IV - Preencher'!L89</f>
        <v>26079011261628011000105260000000026626020426453064</v>
      </c>
      <c r="K80" s="5" t="str">
        <f>IF(F80="B",LEFT('[1]TCE - ANEXO IV - Preencher'!M89,2),IF(F80="S",LEFT('[1]TCE - ANEXO IV - Preencher'!M89,7),IF('[1]TCE - ANEXO IV - Preencher'!H89="","")))</f>
        <v>2304400</v>
      </c>
      <c r="L80" s="7">
        <f>'[1]TCE - ANEXO IV - Preencher'!N89</f>
        <v>3900</v>
      </c>
    </row>
    <row r="81" spans="1:12" s="8" customFormat="1" ht="19.5" customHeight="1" x14ac:dyDescent="0.2">
      <c r="A81" s="3">
        <f>IFERROR(VLOOKUP(B81,'[1]DADOS (OCULTAR)'!$Q$3:$S$136,3,0),"")</f>
        <v>10739225002242</v>
      </c>
      <c r="B81" s="4" t="str">
        <f>'[1]TCE - ANEXO IV - Preencher'!C90</f>
        <v>UPA BARRA DE JANGADA - C.G 005/2022</v>
      </c>
      <c r="C81" s="4" t="str">
        <f>'[1]TCE - ANEXO IV - Preencher'!E90</f>
        <v>5.16 - Serviços Médico-Hospitalares, Odotonlogia e Laboratoriais</v>
      </c>
      <c r="D81" s="3">
        <f>'[1]TCE - ANEXO IV - Preencher'!F90</f>
        <v>57793760000110</v>
      </c>
      <c r="E81" s="5" t="str">
        <f>'[1]TCE - ANEXO IV - Preencher'!G90</f>
        <v>GABRIEL BORBA SERVIÇOS MEDICOS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33</v>
      </c>
      <c r="I81" s="6">
        <f>IF('[1]TCE - ANEXO IV - Preencher'!K90="","",'[1]TCE - ANEXO IV - Preencher'!K90)</f>
        <v>46055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13700</v>
      </c>
    </row>
    <row r="82" spans="1:12" s="8" customFormat="1" ht="19.5" customHeight="1" x14ac:dyDescent="0.2">
      <c r="A82" s="3">
        <f>IFERROR(VLOOKUP(B82,'[1]DADOS (OCULTAR)'!$Q$3:$S$136,3,0),"")</f>
        <v>10739225002242</v>
      </c>
      <c r="B82" s="4" t="str">
        <f>'[1]TCE - ANEXO IV - Preencher'!C91</f>
        <v>UPA BARRA DE JANGADA - C.G 005/2022</v>
      </c>
      <c r="C82" s="4" t="str">
        <f>'[1]TCE - ANEXO IV - Preencher'!E91</f>
        <v>5.16 - Serviços Médico-Hospitalares, Odotonlogia e Laboratoriais</v>
      </c>
      <c r="D82" s="3">
        <f>'[1]TCE - ANEXO IV - Preencher'!F91</f>
        <v>61628011000105</v>
      </c>
      <c r="E82" s="5" t="str">
        <f>'[1]TCE - ANEXO IV - Preencher'!G91</f>
        <v>MASTERMED JABOATAO GESTAO MEDICA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2600000000278</v>
      </c>
      <c r="I82" s="6">
        <f>IF('[1]TCE - ANEXO IV - Preencher'!K91="","",'[1]TCE - ANEXO IV - Preencher'!K91)</f>
        <v>46064</v>
      </c>
      <c r="J82" s="5" t="str">
        <f>'[1]TCE - ANEXO IV - Preencher'!L91</f>
        <v>26079011261628011000105260000000027826021757160712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12500</v>
      </c>
    </row>
    <row r="83" spans="1:12" s="8" customFormat="1" ht="19.5" customHeight="1" x14ac:dyDescent="0.2">
      <c r="A83" s="3">
        <f>IFERROR(VLOOKUP(B83,'[1]DADOS (OCULTAR)'!$Q$3:$S$136,3,0),"")</f>
        <v>10739225002242</v>
      </c>
      <c r="B83" s="4" t="str">
        <f>'[1]TCE - ANEXO IV - Preencher'!C92</f>
        <v>UPA BARRA DE JANGADA - C.G 005/2022</v>
      </c>
      <c r="C83" s="4" t="str">
        <f>'[1]TCE - ANEXO IV - Preencher'!E92</f>
        <v>5.16 - Serviços Médico-Hospitalares, Odotonlogia e Laboratoriais</v>
      </c>
      <c r="D83" s="3">
        <f>'[1]TCE - ANEXO IV - Preencher'!F92</f>
        <v>53113872000122</v>
      </c>
      <c r="E83" s="5" t="str">
        <f>'[1]TCE - ANEXO IV - Preencher'!G92</f>
        <v>SPOHR ATIVIDADES MEDICA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9</v>
      </c>
      <c r="I83" s="6">
        <f>IF('[1]TCE - ANEXO IV - Preencher'!K92="","",'[1]TCE - ANEXO IV - Preencher'!K92)</f>
        <v>46059</v>
      </c>
      <c r="J83" s="5" t="str">
        <f>'[1]TCE - ANEXO IV - Preencher'!L92</f>
        <v>26116062253113872000122000000000000926024601539435</v>
      </c>
      <c r="K83" s="5" t="str">
        <f>IF(F83="B",LEFT('[1]TCE - ANEXO IV - Preencher'!M92,2),IF(F83="S",LEFT('[1]TCE - ANEXO IV - Preencher'!M92,7),IF('[1]TCE - ANEXO IV - Preencher'!H92="","")))</f>
        <v>2611606</v>
      </c>
      <c r="L83" s="7">
        <f>'[1]TCE - ANEXO IV - Preencher'!N92</f>
        <v>9525</v>
      </c>
    </row>
    <row r="84" spans="1:12" s="8" customFormat="1" ht="19.5" customHeight="1" x14ac:dyDescent="0.2">
      <c r="A84" s="3">
        <f>IFERROR(VLOOKUP(B84,'[1]DADOS (OCULTAR)'!$Q$3:$S$136,3,0),"")</f>
        <v>10739225002242</v>
      </c>
      <c r="B84" s="4" t="str">
        <f>'[1]TCE - ANEXO IV - Preencher'!C93</f>
        <v>UPA BARRA DE JANGADA - C.G 005/2022</v>
      </c>
      <c r="C84" s="4" t="str">
        <f>'[1]TCE - ANEXO IV - Preencher'!E93</f>
        <v>5.16 - Serviços Médico-Hospitalares, Odotonlogia e Laboratoriais</v>
      </c>
      <c r="D84" s="3">
        <f>'[1]TCE - ANEXO IV - Preencher'!F93</f>
        <v>61628011000105</v>
      </c>
      <c r="E84" s="5" t="str">
        <f>'[1]TCE - ANEXO IV - Preencher'!G93</f>
        <v>MASTERMED JABOATAO GESTAO MEDICA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2600000000240</v>
      </c>
      <c r="I84" s="6">
        <f>IF('[1]TCE - ANEXO IV - Preencher'!K93="","",'[1]TCE - ANEXO IV - Preencher'!K93)</f>
        <v>46057</v>
      </c>
      <c r="J84" s="5" t="str">
        <f>'[1]TCE - ANEXO IV - Preencher'!L93</f>
        <v>26079011261628011000105260000000024026020896369135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4350</v>
      </c>
    </row>
    <row r="85" spans="1:12" s="8" customFormat="1" ht="19.5" customHeight="1" x14ac:dyDescent="0.2">
      <c r="A85" s="3">
        <f>IFERROR(VLOOKUP(B85,'[1]DADOS (OCULTAR)'!$Q$3:$S$136,3,0),"")</f>
        <v>10739225002242</v>
      </c>
      <c r="B85" s="4" t="str">
        <f>'[1]TCE - ANEXO IV - Preencher'!C94</f>
        <v>UPA BARRA DE JANGADA - C.G 005/2022</v>
      </c>
      <c r="C85" s="4" t="str">
        <f>'[1]TCE - ANEXO IV - Preencher'!E94</f>
        <v>5.16 - Serviços Médico-Hospitalares, Odotonlogia e Laboratoriais</v>
      </c>
      <c r="D85" s="3">
        <f>'[1]TCE - ANEXO IV - Preencher'!F94</f>
        <v>48817601000118</v>
      </c>
      <c r="E85" s="5" t="str">
        <f>'[1]TCE - ANEXO IV - Preencher'!G94</f>
        <v>MASTERMED PE II GESTAO MEDICA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2600000000420</v>
      </c>
      <c r="I85" s="6">
        <f>IF('[1]TCE - ANEXO IV - Preencher'!K94="","",'[1]TCE - ANEXO IV - Preencher'!K94)</f>
        <v>46057</v>
      </c>
      <c r="J85" s="5" t="str">
        <f>'[1]TCE - ANEXO IV - Preencher'!L94</f>
        <v>26096001248817601000118260000000042026027564177872</v>
      </c>
      <c r="K85" s="5" t="str">
        <f>IF(F85="B",LEFT('[1]TCE - ANEXO IV - Preencher'!M94,2),IF(F85="S",LEFT('[1]TCE - ANEXO IV - Preencher'!M94,7),IF('[1]TCE - ANEXO IV - Preencher'!H94="","")))</f>
        <v>2609600</v>
      </c>
      <c r="L85" s="7">
        <f>'[1]TCE - ANEXO IV - Preencher'!N94</f>
        <v>1050</v>
      </c>
    </row>
    <row r="86" spans="1:12" s="8" customFormat="1" ht="19.5" customHeight="1" x14ac:dyDescent="0.2">
      <c r="A86" s="3">
        <f>IFERROR(VLOOKUP(B86,'[1]DADOS (OCULTAR)'!$Q$3:$S$136,3,0),"")</f>
        <v>10739225002242</v>
      </c>
      <c r="B86" s="4" t="str">
        <f>'[1]TCE - ANEXO IV - Preencher'!C95</f>
        <v>UPA BARRA DE JANGADA - C.G 005/2022</v>
      </c>
      <c r="C86" s="4" t="str">
        <f>'[1]TCE - ANEXO IV - Preencher'!E95</f>
        <v>5.16 - Serviços Médico-Hospitalares, Odotonlogia e Laboratoriais</v>
      </c>
      <c r="D86" s="3">
        <f>'[1]TCE - ANEXO IV - Preencher'!F95</f>
        <v>48809466000169</v>
      </c>
      <c r="E86" s="5" t="str">
        <f>'[1]TCE - ANEXO IV - Preencher'!G95</f>
        <v>GUILHERMY OLIVEIRA DE FREITAS SERVIÇOS MEDICOS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7</v>
      </c>
      <c r="I86" s="6">
        <f>IF('[1]TCE - ANEXO IV - Preencher'!K95="","",'[1]TCE - ANEXO IV - Preencher'!K95)</f>
        <v>46064</v>
      </c>
      <c r="J86" s="5" t="str">
        <f>'[1]TCE - ANEXO IV - Preencher'!L95</f>
        <v>26116062248809466000169000000000000726020368820485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7650</v>
      </c>
    </row>
    <row r="87" spans="1:12" s="8" customFormat="1" ht="19.5" customHeight="1" x14ac:dyDescent="0.2">
      <c r="A87" s="3">
        <f>IFERROR(VLOOKUP(B87,'[1]DADOS (OCULTAR)'!$Q$3:$S$136,3,0),"")</f>
        <v>10739225002242</v>
      </c>
      <c r="B87" s="4" t="str">
        <f>'[1]TCE - ANEXO IV - Preencher'!C96</f>
        <v>UPA BARRA DE JANGADA - C.G 005/2022</v>
      </c>
      <c r="C87" s="4" t="str">
        <f>'[1]TCE - ANEXO IV - Preencher'!E96</f>
        <v>5.16 - Serviços Médico-Hospitalares, Odotonlogia e Laboratoriais</v>
      </c>
      <c r="D87" s="3">
        <f>'[1]TCE - ANEXO IV - Preencher'!F96</f>
        <v>61628011000105</v>
      </c>
      <c r="E87" s="5" t="str">
        <f>'[1]TCE - ANEXO IV - Preencher'!G96</f>
        <v>MASTERMED JABOATAO GESTAO MEDICA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2600000000226</v>
      </c>
      <c r="I87" s="6">
        <f>IF('[1]TCE - ANEXO IV - Preencher'!K96="","",'[1]TCE - ANEXO IV - Preencher'!K96)</f>
        <v>46057</v>
      </c>
      <c r="J87" s="5" t="str">
        <f>'[1]TCE - ANEXO IV - Preencher'!L96</f>
        <v>26079011261628011000105260000000022626020563810704</v>
      </c>
      <c r="K87" s="5" t="str">
        <f>IF(F87="B",LEFT('[1]TCE - ANEXO IV - Preencher'!M96,2),IF(F87="S",LEFT('[1]TCE - ANEXO IV - Preencher'!M96,7),IF('[1]TCE - ANEXO IV - Preencher'!H96="","")))</f>
        <v>2304400</v>
      </c>
      <c r="L87" s="7">
        <f>'[1]TCE - ANEXO IV - Preencher'!N96</f>
        <v>6075</v>
      </c>
    </row>
    <row r="88" spans="1:12" s="8" customFormat="1" ht="19.5" customHeight="1" x14ac:dyDescent="0.2">
      <c r="A88" s="3">
        <f>IFERROR(VLOOKUP(B88,'[1]DADOS (OCULTAR)'!$Q$3:$S$136,3,0),"")</f>
        <v>10739225002242</v>
      </c>
      <c r="B88" s="4" t="str">
        <f>'[1]TCE - ANEXO IV - Preencher'!C97</f>
        <v>UPA BARRA DE JANGADA - C.G 005/2022</v>
      </c>
      <c r="C88" s="4" t="str">
        <f>'[1]TCE - ANEXO IV - Preencher'!E97</f>
        <v>5.16 - Serviços Médico-Hospitalares, Odotonlogia e Laboratoriais</v>
      </c>
      <c r="D88" s="3">
        <f>'[1]TCE - ANEXO IV - Preencher'!F97</f>
        <v>55198724000183</v>
      </c>
      <c r="E88" s="5" t="str">
        <f>'[1]TCE - ANEXO IV - Preencher'!G97</f>
        <v>JÁ ATIVIDADES MEDICAS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12</v>
      </c>
      <c r="I88" s="6">
        <f>IF('[1]TCE - ANEXO IV - Preencher'!K97="","",'[1]TCE - ANEXO IV - Preencher'!K97)</f>
        <v>46055</v>
      </c>
      <c r="J88" s="5" t="str">
        <f>'[1]TCE - ANEXO IV - Preencher'!L97</f>
        <v>26116062255198724000183000000000001226024197571254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7350</v>
      </c>
    </row>
    <row r="89" spans="1:12" s="8" customFormat="1" ht="19.5" customHeight="1" x14ac:dyDescent="0.2">
      <c r="A89" s="3">
        <f>IFERROR(VLOOKUP(B89,'[1]DADOS (OCULTAR)'!$Q$3:$S$136,3,0),"")</f>
        <v>10739225002242</v>
      </c>
      <c r="B89" s="4" t="str">
        <f>'[1]TCE - ANEXO IV - Preencher'!C98</f>
        <v>UPA BARRA DE JANGADA - C.G 005/2022</v>
      </c>
      <c r="C89" s="4" t="str">
        <f>'[1]TCE - ANEXO IV - Preencher'!E98</f>
        <v>5.16 - Serviços Médico-Hospitalares, Odotonlogia e Laboratoriais</v>
      </c>
      <c r="D89" s="3">
        <f>'[1]TCE - ANEXO IV - Preencher'!F98</f>
        <v>58688330000100</v>
      </c>
      <c r="E89" s="5" t="str">
        <f>'[1]TCE - ANEXO IV - Preencher'!G98</f>
        <v>JALES SERVIÇOS MEDICO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0000000040</v>
      </c>
      <c r="I89" s="6">
        <f>IF('[1]TCE - ANEXO IV - Preencher'!K98="","",'[1]TCE - ANEXO IV - Preencher'!K98)</f>
        <v>46056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2408102</v>
      </c>
      <c r="L89" s="7">
        <f>'[1]TCE - ANEXO IV - Preencher'!N98</f>
        <v>5250</v>
      </c>
    </row>
    <row r="90" spans="1:12" s="8" customFormat="1" ht="19.5" customHeight="1" x14ac:dyDescent="0.2">
      <c r="A90" s="3">
        <f>IFERROR(VLOOKUP(B90,'[1]DADOS (OCULTAR)'!$Q$3:$S$136,3,0),"")</f>
        <v>10739225002242</v>
      </c>
      <c r="B90" s="4" t="str">
        <f>'[1]TCE - ANEXO IV - Preencher'!C99</f>
        <v>UPA BARRA DE JANGADA - C.G 005/2022</v>
      </c>
      <c r="C90" s="4" t="str">
        <f>'[1]TCE - ANEXO IV - Preencher'!E99</f>
        <v>5.16 - Serviços Médico-Hospitalares, Odotonlogia e Laboratoriais</v>
      </c>
      <c r="D90" s="3">
        <f>'[1]TCE - ANEXO IV - Preencher'!F99</f>
        <v>52662199000117</v>
      </c>
      <c r="E90" s="5" t="str">
        <f>'[1]TCE - ANEXO IV - Preencher'!G99</f>
        <v>JULIA MARIA C. CABRAL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3</v>
      </c>
      <c r="I90" s="6">
        <f>IF('[1]TCE - ANEXO IV - Preencher'!K99="","",'[1]TCE - ANEXO IV - Preencher'!K99)</f>
        <v>46056</v>
      </c>
      <c r="J90" s="5" t="str">
        <f>'[1]TCE - ANEXO IV - Preencher'!L99</f>
        <v>26116062252662199000117000000000000326026931379670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16325</v>
      </c>
    </row>
    <row r="91" spans="1:12" s="8" customFormat="1" ht="19.5" customHeight="1" x14ac:dyDescent="0.2">
      <c r="A91" s="3">
        <f>IFERROR(VLOOKUP(B91,'[1]DADOS (OCULTAR)'!$Q$3:$S$136,3,0),"")</f>
        <v>10739225002242</v>
      </c>
      <c r="B91" s="4" t="str">
        <f>'[1]TCE - ANEXO IV - Preencher'!C100</f>
        <v>UPA BARRA DE JANGADA - C.G 005/2022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48966558000152</v>
      </c>
      <c r="E91" s="5" t="str">
        <f>'[1]TCE - ANEXO IV - Preencher'!G100</f>
        <v>48996558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2600000000004</v>
      </c>
      <c r="I91" s="6">
        <f>IF('[1]TCE - ANEXO IV - Preencher'!K100="","",'[1]TCE - ANEXO IV - Preencher'!K100)</f>
        <v>46058</v>
      </c>
      <c r="J91" s="5" t="str">
        <f>'[1]TCE - ANEXO IV - Preencher'!L100</f>
        <v>26068041248966558000152260000000000426021888705805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3600</v>
      </c>
    </row>
    <row r="92" spans="1:12" s="8" customFormat="1" ht="19.5" customHeight="1" x14ac:dyDescent="0.2">
      <c r="A92" s="3">
        <f>IFERROR(VLOOKUP(B92,'[1]DADOS (OCULTAR)'!$Q$3:$S$136,3,0),"")</f>
        <v>10739225002242</v>
      </c>
      <c r="B92" s="4" t="str">
        <f>'[1]TCE - ANEXO IV - Preencher'!C101</f>
        <v>UPA BARRA DE JANGADA - C.G 005/2022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55317042000142</v>
      </c>
      <c r="E92" s="5" t="str">
        <f>'[1]TCE - ANEXO IV - Preencher'!G101</f>
        <v>LARISSA DI PAULA SOUZA PIRES SERVIÇOS MEDICOS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30</v>
      </c>
      <c r="I92" s="6">
        <f>IF('[1]TCE - ANEXO IV - Preencher'!K101="","",'[1]TCE - ANEXO IV - Preencher'!K101)</f>
        <v>46055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2604106</v>
      </c>
      <c r="L92" s="7">
        <f>'[1]TCE - ANEXO IV - Preencher'!N101</f>
        <v>5250</v>
      </c>
    </row>
    <row r="93" spans="1:12" s="8" customFormat="1" ht="19.5" customHeight="1" x14ac:dyDescent="0.2">
      <c r="A93" s="3">
        <f>IFERROR(VLOOKUP(B93,'[1]DADOS (OCULTAR)'!$Q$3:$S$136,3,0),"")</f>
        <v>10739225002242</v>
      </c>
      <c r="B93" s="4" t="str">
        <f>'[1]TCE - ANEXO IV - Preencher'!C102</f>
        <v>UPA BARRA DE JANGADA - C.G 005/2022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63849257000132</v>
      </c>
      <c r="E93" s="5" t="str">
        <f>'[1]TCE - ANEXO IV - Preencher'!G102</f>
        <v>LUCIANO RODRIGUES PACHECO FILHO SERVICOS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</v>
      </c>
      <c r="I93" s="6">
        <f>IF('[1]TCE - ANEXO IV - Preencher'!K102="","",'[1]TCE - ANEXO IV - Preencher'!K102)</f>
        <v>46057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2604106</v>
      </c>
      <c r="L93" s="7">
        <f>'[1]TCE - ANEXO IV - Preencher'!N102</f>
        <v>4200</v>
      </c>
    </row>
    <row r="94" spans="1:12" s="8" customFormat="1" ht="19.5" customHeight="1" x14ac:dyDescent="0.2">
      <c r="A94" s="3">
        <f>IFERROR(VLOOKUP(B94,'[1]DADOS (OCULTAR)'!$Q$3:$S$136,3,0),"")</f>
        <v>10739225002242</v>
      </c>
      <c r="B94" s="4" t="str">
        <f>'[1]TCE - ANEXO IV - Preencher'!C103</f>
        <v>UPA BARRA DE JANGADA - C.G 005/2022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61628011000105</v>
      </c>
      <c r="E94" s="5" t="str">
        <f>'[1]TCE - ANEXO IV - Preencher'!G103</f>
        <v>MASTERMED JABOATAO GESTAO MEDICA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2600000000225</v>
      </c>
      <c r="I94" s="6">
        <f>IF('[1]TCE - ANEXO IV - Preencher'!K103="","",'[1]TCE - ANEXO IV - Preencher'!K103)</f>
        <v>46057</v>
      </c>
      <c r="J94" s="5" t="str">
        <f>'[1]TCE - ANEXO IV - Preencher'!L103</f>
        <v>26079011261628011000105260000000022526027833132065</v>
      </c>
      <c r="K94" s="5" t="str">
        <f>IF(F94="B",LEFT('[1]TCE - ANEXO IV - Preencher'!M103,2),IF(F94="S",LEFT('[1]TCE - ANEXO IV - Preencher'!M103,7),IF('[1]TCE - ANEXO IV - Preencher'!H103="","")))</f>
        <v>2607901</v>
      </c>
      <c r="L94" s="7">
        <f>'[1]TCE - ANEXO IV - Preencher'!N103</f>
        <v>5400</v>
      </c>
    </row>
    <row r="95" spans="1:12" s="8" customFormat="1" ht="19.5" customHeight="1" x14ac:dyDescent="0.2">
      <c r="A95" s="3">
        <f>IFERROR(VLOOKUP(B95,'[1]DADOS (OCULTAR)'!$Q$3:$S$136,3,0),"")</f>
        <v>10739225002242</v>
      </c>
      <c r="B95" s="4" t="str">
        <f>'[1]TCE - ANEXO IV - Preencher'!C104</f>
        <v>UPA BARRA DE JANGADA - C.G 005/2022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61628011000105</v>
      </c>
      <c r="E95" s="5" t="str">
        <f>'[1]TCE - ANEXO IV - Preencher'!G104</f>
        <v>MASTERMED JABOATAO GESTAO MEDICA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2600000000280</v>
      </c>
      <c r="I95" s="6">
        <f>IF('[1]TCE - ANEXO IV - Preencher'!K104="","",'[1]TCE - ANEXO IV - Preencher'!K104)</f>
        <v>46065</v>
      </c>
      <c r="J95" s="5" t="str">
        <f>'[1]TCE - ANEXO IV - Preencher'!L104</f>
        <v>26079011261628011000105260000000028026027857620661</v>
      </c>
      <c r="K95" s="5" t="str">
        <f>IF(F95="B",LEFT('[1]TCE - ANEXO IV - Preencher'!M104,2),IF(F95="S",LEFT('[1]TCE - ANEXO IV - Preencher'!M104,7),IF('[1]TCE - ANEXO IV - Preencher'!H104="","")))</f>
        <v>2607901</v>
      </c>
      <c r="L95" s="7">
        <f>'[1]TCE - ANEXO IV - Preencher'!N104</f>
        <v>4425</v>
      </c>
    </row>
    <row r="96" spans="1:12" s="8" customFormat="1" ht="19.5" customHeight="1" x14ac:dyDescent="0.2">
      <c r="A96" s="3">
        <f>IFERROR(VLOOKUP(B96,'[1]DADOS (OCULTAR)'!$Q$3:$S$136,3,0),"")</f>
        <v>10739225002242</v>
      </c>
      <c r="B96" s="4" t="str">
        <f>'[1]TCE - ANEXO IV - Preencher'!C105</f>
        <v>UPA BARRA DE JANGADA - C.G 005/2022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61628011000105</v>
      </c>
      <c r="E96" s="5" t="str">
        <f>'[1]TCE - ANEXO IV - Preencher'!G105</f>
        <v>MASTERMED JABOATAO GESTAO MEDICA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260000000237</v>
      </c>
      <c r="I96" s="6">
        <f>IF('[1]TCE - ANEXO IV - Preencher'!K105="","",'[1]TCE - ANEXO IV - Preencher'!K105)</f>
        <v>46057</v>
      </c>
      <c r="J96" s="5" t="str">
        <f>'[1]TCE - ANEXO IV - Preencher'!L105</f>
        <v>26079011261628011000105260000000023726021463779419</v>
      </c>
      <c r="K96" s="5" t="str">
        <f>IF(F96="B",LEFT('[1]TCE - ANEXO IV - Preencher'!M105,2),IF(F96="S",LEFT('[1]TCE - ANEXO IV - Preencher'!M105,7),IF('[1]TCE - ANEXO IV - Preencher'!H105="","")))</f>
        <v>2607901</v>
      </c>
      <c r="L96" s="7">
        <f>'[1]TCE - ANEXO IV - Preencher'!N105</f>
        <v>2250</v>
      </c>
    </row>
    <row r="97" spans="1:12" s="8" customFormat="1" ht="19.5" customHeight="1" x14ac:dyDescent="0.2">
      <c r="A97" s="3">
        <f>IFERROR(VLOOKUP(B97,'[1]DADOS (OCULTAR)'!$Q$3:$S$136,3,0),"")</f>
        <v>10739225002242</v>
      </c>
      <c r="B97" s="4" t="str">
        <f>'[1]TCE - ANEXO IV - Preencher'!C106</f>
        <v>UPA BARRA DE JANGADA - C.G 005/2022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58432342000160</v>
      </c>
      <c r="E97" s="5" t="str">
        <f>'[1]TCE - ANEXO IV - Preencher'!G106</f>
        <v>MARIA EDUARDA DE ALMEIDA BRAGA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6</v>
      </c>
      <c r="I97" s="6">
        <f>IF('[1]TCE - ANEXO IV - Preencher'!K106="","",'[1]TCE - ANEXO IV - Preencher'!K106)</f>
        <v>46057</v>
      </c>
      <c r="J97" s="5" t="str">
        <f>'[1]TCE - ANEXO IV - Preencher'!L106</f>
        <v>26116062258432342000160000000000000626029683099020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5325</v>
      </c>
    </row>
    <row r="98" spans="1:12" s="8" customFormat="1" ht="19.5" customHeight="1" x14ac:dyDescent="0.2">
      <c r="A98" s="3">
        <f>IFERROR(VLOOKUP(B98,'[1]DADOS (OCULTAR)'!$Q$3:$S$136,3,0),"")</f>
        <v>10739225002242</v>
      </c>
      <c r="B98" s="4" t="str">
        <f>'[1]TCE - ANEXO IV - Preencher'!C107</f>
        <v>UPA BARRA DE JANGADA - C.G 005/2022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61628011000105</v>
      </c>
      <c r="E98" s="5" t="str">
        <f>'[1]TCE - ANEXO IV - Preencher'!G107</f>
        <v>MASTERMED JABOATAO GESTAO MEDICA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260000000271</v>
      </c>
      <c r="I98" s="6">
        <f>IF('[1]TCE - ANEXO IV - Preencher'!K107="","",'[1]TCE - ANEXO IV - Preencher'!K107)</f>
        <v>46062</v>
      </c>
      <c r="J98" s="5" t="str">
        <f>'[1]TCE - ANEXO IV - Preencher'!L107</f>
        <v>26079011261628011000105260000000027126025963879554</v>
      </c>
      <c r="K98" s="5" t="str">
        <f>IF(F98="B",LEFT('[1]TCE - ANEXO IV - Preencher'!M107,2),IF(F98="S",LEFT('[1]TCE - ANEXO IV - Preencher'!M107,7),IF('[1]TCE - ANEXO IV - Preencher'!H107="","")))</f>
        <v>2304400</v>
      </c>
      <c r="L98" s="7">
        <f>'[1]TCE - ANEXO IV - Preencher'!N107</f>
        <v>1200</v>
      </c>
    </row>
    <row r="99" spans="1:12" s="8" customFormat="1" ht="19.5" customHeight="1" x14ac:dyDescent="0.2">
      <c r="A99" s="3">
        <f>IFERROR(VLOOKUP(B99,'[1]DADOS (OCULTAR)'!$Q$3:$S$136,3,0),"")</f>
        <v>10739225002242</v>
      </c>
      <c r="B99" s="4" t="str">
        <f>'[1]TCE - ANEXO IV - Preencher'!C108</f>
        <v>UPA BARRA DE JANGADA - C.G 005/2022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57834371000196</v>
      </c>
      <c r="E99" s="5" t="str">
        <f>'[1]TCE - ANEXO IV - Preencher'!G108</f>
        <v>MARINA B V DE SOUZA SERVIÇOS MEDICOS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52</v>
      </c>
      <c r="I99" s="6">
        <f>IF('[1]TCE - ANEXO IV - Preencher'!K108="","",'[1]TCE - ANEXO IV - Preencher'!K108)</f>
        <v>46059</v>
      </c>
      <c r="J99" s="5" t="str">
        <f>'[1]TCE - ANEXO IV - Preencher'!L108</f>
        <v>23044001257834371000196000000000005226020412662092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8700</v>
      </c>
    </row>
    <row r="100" spans="1:12" s="8" customFormat="1" ht="19.5" customHeight="1" x14ac:dyDescent="0.2">
      <c r="A100" s="3">
        <f>IFERROR(VLOOKUP(B100,'[1]DADOS (OCULTAR)'!$Q$3:$S$136,3,0),"")</f>
        <v>10739225002242</v>
      </c>
      <c r="B100" s="4" t="str">
        <f>'[1]TCE - ANEXO IV - Preencher'!C109</f>
        <v>UPA BARRA DE JANGADA - C.G 005/2022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61628011000105</v>
      </c>
      <c r="E100" s="5" t="str">
        <f>'[1]TCE - ANEXO IV - Preencher'!G109</f>
        <v>MASTERMED JABOATAO GESTAO MEDICA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2600000000238</v>
      </c>
      <c r="I100" s="6">
        <f>IF('[1]TCE - ANEXO IV - Preencher'!K109="","",'[1]TCE - ANEXO IV - Preencher'!K109)</f>
        <v>46057</v>
      </c>
      <c r="J100" s="5" t="str">
        <f>'[1]TCE - ANEXO IV - Preencher'!L109</f>
        <v>26079011261628011000105260000000023826025240772690</v>
      </c>
      <c r="K100" s="5" t="str">
        <f>IF(F100="B",LEFT('[1]TCE - ANEXO IV - Preencher'!M109,2),IF(F100="S",LEFT('[1]TCE - ANEXO IV - Preencher'!M109,7),IF('[1]TCE - ANEXO IV - Preencher'!H109="","")))</f>
        <v>2607901</v>
      </c>
      <c r="L100" s="7">
        <f>'[1]TCE - ANEXO IV - Preencher'!N109</f>
        <v>5675</v>
      </c>
    </row>
    <row r="101" spans="1:12" s="8" customFormat="1" ht="19.5" customHeight="1" x14ac:dyDescent="0.2">
      <c r="A101" s="3">
        <f>IFERROR(VLOOKUP(B101,'[1]DADOS (OCULTAR)'!$Q$3:$S$136,3,0),"")</f>
        <v>10739225002242</v>
      </c>
      <c r="B101" s="4" t="str">
        <f>'[1]TCE - ANEXO IV - Preencher'!C110</f>
        <v>UPA BARRA DE JANGADA - C.G 005/2022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53498080000113</v>
      </c>
      <c r="E101" s="5" t="str">
        <f>'[1]TCE - ANEXO IV - Preencher'!G110</f>
        <v>MARINA DA SILVEIRA LIMA SERVICOS MEDICOS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7</v>
      </c>
      <c r="I101" s="6">
        <f>IF('[1]TCE - ANEXO IV - Preencher'!K110="","",'[1]TCE - ANEXO IV - Preencher'!K110)</f>
        <v>46056</v>
      </c>
      <c r="J101" s="5" t="str">
        <f>'[1]TCE - ANEXO IV - Preencher'!L110</f>
        <v>26116062253498080000113000000000000726025897873412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6250</v>
      </c>
    </row>
    <row r="102" spans="1:12" s="8" customFormat="1" ht="19.5" customHeight="1" x14ac:dyDescent="0.2">
      <c r="A102" s="3">
        <f>IFERROR(VLOOKUP(B102,'[1]DADOS (OCULTAR)'!$Q$3:$S$136,3,0),"")</f>
        <v>10739225002242</v>
      </c>
      <c r="B102" s="4" t="str">
        <f>'[1]TCE - ANEXO IV - Preencher'!C111</f>
        <v>UPA BARRA DE JANGADA - C.G 005/2022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61104870000103</v>
      </c>
      <c r="E102" s="5" t="str">
        <f>'[1]TCE - ANEXO IV - Preencher'!G111</f>
        <v>NATALY MARIA DE MENDONCA SOARES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8</v>
      </c>
      <c r="I102" s="6">
        <f>IF('[1]TCE - ANEXO IV - Preencher'!K111="","",'[1]TCE - ANEXO IV - Preencher'!K111)</f>
        <v>46057</v>
      </c>
      <c r="J102" s="5" t="str">
        <f>'[1]TCE - ANEXO IV - Preencher'!L111</f>
        <v>26116062261104870000103000000000000826020416528090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4200</v>
      </c>
    </row>
    <row r="103" spans="1:12" s="8" customFormat="1" ht="19.5" customHeight="1" x14ac:dyDescent="0.2">
      <c r="A103" s="3">
        <f>IFERROR(VLOOKUP(B103,'[1]DADOS (OCULTAR)'!$Q$3:$S$136,3,0),"")</f>
        <v>10739225002242</v>
      </c>
      <c r="B103" s="4" t="str">
        <f>'[1]TCE - ANEXO IV - Preencher'!C112</f>
        <v>UPA BARRA DE JANGADA - C.G 005/2022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49299850000121</v>
      </c>
      <c r="E103" s="5" t="str">
        <f>'[1]TCE - ANEXO IV - Preencher'!G112</f>
        <v>NCCO SERVIÇOS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6</v>
      </c>
      <c r="I103" s="6">
        <f>IF('[1]TCE - ANEXO IV - Preencher'!K112="","",'[1]TCE - ANEXO IV - Preencher'!K112)</f>
        <v>46058</v>
      </c>
      <c r="J103" s="5" t="str">
        <f>'[1]TCE - ANEXO IV - Preencher'!L112</f>
        <v>26116062249299850000121000000000000626020218198287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6600</v>
      </c>
    </row>
    <row r="104" spans="1:12" s="8" customFormat="1" ht="19.5" customHeight="1" x14ac:dyDescent="0.2">
      <c r="A104" s="3">
        <f>IFERROR(VLOOKUP(B104,'[1]DADOS (OCULTAR)'!$Q$3:$S$136,3,0),"")</f>
        <v>10739225002242</v>
      </c>
      <c r="B104" s="4" t="str">
        <f>'[1]TCE - ANEXO IV - Preencher'!C113</f>
        <v>UPA BARRA DE JANGADA - C.G 005/2022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61268432000172</v>
      </c>
      <c r="E104" s="5" t="str">
        <f>'[1]TCE - ANEXO IV - Preencher'!G113</f>
        <v>SAFEMED SAUDE II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26000000000117</v>
      </c>
      <c r="I104" s="6">
        <f>IF('[1]TCE - ANEXO IV - Preencher'!K113="","",'[1]TCE - ANEXO IV - Preencher'!K113)</f>
        <v>46065</v>
      </c>
      <c r="J104" s="5" t="str">
        <f>'[1]TCE - ANEXO IV - Preencher'!L113</f>
        <v>26096001261268432000172260000000011726023250903241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5250</v>
      </c>
    </row>
    <row r="105" spans="1:12" s="8" customFormat="1" ht="19.5" customHeight="1" x14ac:dyDescent="0.2">
      <c r="A105" s="3">
        <f>IFERROR(VLOOKUP(B105,'[1]DADOS (OCULTAR)'!$Q$3:$S$136,3,0),"")</f>
        <v>10739225002242</v>
      </c>
      <c r="B105" s="4" t="str">
        <f>'[1]TCE - ANEXO IV - Preencher'!C114</f>
        <v>UPA BARRA DE JANGADA - C.G 005/2022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37426150000171</v>
      </c>
      <c r="E105" s="5" t="str">
        <f>'[1]TCE - ANEXO IV - Preencher'!G114</f>
        <v>LML SERVIÇOS MEDICOS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25</v>
      </c>
      <c r="I105" s="6">
        <f>IF('[1]TCE - ANEXO IV - Preencher'!K114="","",'[1]TCE - ANEXO IV - Preencher'!K114)</f>
        <v>46062</v>
      </c>
      <c r="J105" s="5" t="str">
        <f>'[1]TCE - ANEXO IV - Preencher'!L114</f>
        <v>26116062237426150000171000000000002526020694281576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14450</v>
      </c>
    </row>
    <row r="106" spans="1:12" s="8" customFormat="1" ht="19.5" customHeight="1" x14ac:dyDescent="0.2">
      <c r="A106" s="3">
        <f>IFERROR(VLOOKUP(B106,'[1]DADOS (OCULTAR)'!$Q$3:$S$136,3,0),"")</f>
        <v>10739225002242</v>
      </c>
      <c r="B106" s="4" t="str">
        <f>'[1]TCE - ANEXO IV - Preencher'!C115</f>
        <v>UPA BARRA DE JANGADA - C.G 005/2022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54827261000109</v>
      </c>
      <c r="E106" s="5" t="str">
        <f>'[1]TCE - ANEXO IV - Preencher'!G115</f>
        <v>PEDRO MERGULHAO SERVICOS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3</v>
      </c>
      <c r="I106" s="6">
        <f>IF('[1]TCE - ANEXO IV - Preencher'!K115="","",'[1]TCE - ANEXO IV - Preencher'!K115)</f>
        <v>46056</v>
      </c>
      <c r="J106" s="5" t="str">
        <f>'[1]TCE - ANEXO IV - Preencher'!L115</f>
        <v>26116062254827261000109000000000000326024761446195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3150</v>
      </c>
    </row>
    <row r="107" spans="1:12" s="8" customFormat="1" ht="19.5" customHeight="1" x14ac:dyDescent="0.2">
      <c r="A107" s="3">
        <f>IFERROR(VLOOKUP(B107,'[1]DADOS (OCULTAR)'!$Q$3:$S$136,3,0),"")</f>
        <v>10739225002242</v>
      </c>
      <c r="B107" s="4" t="str">
        <f>'[1]TCE - ANEXO IV - Preencher'!C116</f>
        <v>UPA BARRA DE JANGADA - C.G 005/2022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61628011000105</v>
      </c>
      <c r="E107" s="5" t="str">
        <f>'[1]TCE - ANEXO IV - Preencher'!G116</f>
        <v>MASTERMED JABOATAO GESTAO MEDICA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2600000000272</v>
      </c>
      <c r="I107" s="6">
        <f>IF('[1]TCE - ANEXO IV - Preencher'!K116="","",'[1]TCE - ANEXO IV - Preencher'!K116)</f>
        <v>46062</v>
      </c>
      <c r="J107" s="5" t="str">
        <f>'[1]TCE - ANEXO IV - Preencher'!L116</f>
        <v>26079011261628011000105260000000027226022859855864</v>
      </c>
      <c r="K107" s="5" t="str">
        <f>IF(F107="B",LEFT('[1]TCE - ANEXO IV - Preencher'!M116,2),IF(F107="S",LEFT('[1]TCE - ANEXO IV - Preencher'!M116,7),IF('[1]TCE - ANEXO IV - Preencher'!H116="","")))</f>
        <v>2607901</v>
      </c>
      <c r="L107" s="7">
        <f>'[1]TCE - ANEXO IV - Preencher'!N116</f>
        <v>10475</v>
      </c>
    </row>
    <row r="108" spans="1:12" s="8" customFormat="1" ht="19.5" customHeight="1" x14ac:dyDescent="0.2">
      <c r="A108" s="3">
        <f>IFERROR(VLOOKUP(B108,'[1]DADOS (OCULTAR)'!$Q$3:$S$136,3,0),"")</f>
        <v>10739225002242</v>
      </c>
      <c r="B108" s="4" t="str">
        <f>'[1]TCE - ANEXO IV - Preencher'!C117</f>
        <v>UPA BARRA DE JANGADA - C.G 005/2022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61242305000102</v>
      </c>
      <c r="E108" s="5" t="str">
        <f>'[1]TCE - ANEXO IV - Preencher'!G117</f>
        <v>FERREIRA COSTA MEDICINA INTEGRADA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8</v>
      </c>
      <c r="I108" s="6">
        <f>IF('[1]TCE - ANEXO IV - Preencher'!K117="","",'[1]TCE - ANEXO IV - Preencher'!K117)</f>
        <v>46056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2507507</v>
      </c>
      <c r="L108" s="7">
        <f>'[1]TCE - ANEXO IV - Preencher'!N117</f>
        <v>9075</v>
      </c>
    </row>
    <row r="109" spans="1:12" s="8" customFormat="1" ht="19.5" customHeight="1" x14ac:dyDescent="0.2">
      <c r="A109" s="3">
        <f>IFERROR(VLOOKUP(B109,'[1]DADOS (OCULTAR)'!$Q$3:$S$136,3,0),"")</f>
        <v>10739225002242</v>
      </c>
      <c r="B109" s="4" t="str">
        <f>'[1]TCE - ANEXO IV - Preencher'!C118</f>
        <v>UPA BARRA DE JANGADA - C.G 005/2022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61628011000105</v>
      </c>
      <c r="E109" s="5" t="str">
        <f>'[1]TCE - ANEXO IV - Preencher'!G118</f>
        <v>MASTERMED JABOATAO GESTAO MEDICA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2600000000234</v>
      </c>
      <c r="I109" s="6">
        <f>IF('[1]TCE - ANEXO IV - Preencher'!K118="","",'[1]TCE - ANEXO IV - Preencher'!K118)</f>
        <v>46057</v>
      </c>
      <c r="J109" s="5" t="str">
        <f>'[1]TCE - ANEXO IV - Preencher'!L118</f>
        <v>26079011261628011000105260000000023426022121236800</v>
      </c>
      <c r="K109" s="5" t="str">
        <f>IF(F109="B",LEFT('[1]TCE - ANEXO IV - Preencher'!M118,2),IF(F109="S",LEFT('[1]TCE - ANEXO IV - Preencher'!M118,7),IF('[1]TCE - ANEXO IV - Preencher'!H118="","")))</f>
        <v>2607901</v>
      </c>
      <c r="L109" s="7">
        <f>'[1]TCE - ANEXO IV - Preencher'!N118</f>
        <v>12600</v>
      </c>
    </row>
    <row r="110" spans="1:12" s="8" customFormat="1" ht="19.5" customHeight="1" x14ac:dyDescent="0.2">
      <c r="A110" s="3">
        <f>IFERROR(VLOOKUP(B110,'[1]DADOS (OCULTAR)'!$Q$3:$S$136,3,0),"")</f>
        <v>10739225002242</v>
      </c>
      <c r="B110" s="4" t="str">
        <f>'[1]TCE - ANEXO IV - Preencher'!C119</f>
        <v>UPA BARRA DE JANGADA - C.G 005/2022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26245293000160</v>
      </c>
      <c r="E110" s="5" t="str">
        <f>'[1]TCE - ANEXO IV - Preencher'!G119</f>
        <v>LS PERNAMBUCO ASSISTENCIA MEDICA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85</v>
      </c>
      <c r="I110" s="6">
        <f>IF('[1]TCE - ANEXO IV - Preencher'!K119="","",'[1]TCE - ANEXO IV - Preencher'!K119)</f>
        <v>46055</v>
      </c>
      <c r="J110" s="5" t="str">
        <f>'[1]TCE - ANEXO IV - Preencher'!L119</f>
        <v>26116062226245293000160000000000008526023964635759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3150</v>
      </c>
    </row>
    <row r="111" spans="1:12" s="8" customFormat="1" ht="19.5" customHeight="1" x14ac:dyDescent="0.2">
      <c r="A111" s="3">
        <f>IFERROR(VLOOKUP(B111,'[1]DADOS (OCULTAR)'!$Q$3:$S$136,3,0),"")</f>
        <v>10739225002242</v>
      </c>
      <c r="B111" s="4" t="str">
        <f>'[1]TCE - ANEXO IV - Preencher'!C120</f>
        <v>UPA BARRA DE JANGADA - C.G 005/2022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58300742000112</v>
      </c>
      <c r="E111" s="5" t="str">
        <f>'[1]TCE - ANEXO IV - Preencher'!G120</f>
        <v>ROSYMAR DE MOURA VASCONCELOS BATINGA SERVICOS MEDICOS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4</v>
      </c>
      <c r="I111" s="6">
        <f>IF('[1]TCE - ANEXO IV - Preencher'!K120="","",'[1]TCE - ANEXO IV - Preencher'!K120)</f>
        <v>46057</v>
      </c>
      <c r="J111" s="5" t="str">
        <f>'[1]TCE - ANEXO IV - Preencher'!L120</f>
        <v>26116062258300742000112000000000000426021610282690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4500</v>
      </c>
    </row>
    <row r="112" spans="1:12" s="8" customFormat="1" ht="19.5" customHeight="1" x14ac:dyDescent="0.2">
      <c r="A112" s="3">
        <f>IFERROR(VLOOKUP(B112,'[1]DADOS (OCULTAR)'!$Q$3:$S$136,3,0),"")</f>
        <v>10739225002242</v>
      </c>
      <c r="B112" s="4" t="str">
        <f>'[1]TCE - ANEXO IV - Preencher'!C121</f>
        <v>UPA BARRA DE JANGADA - C.G 005/2022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48511136000192</v>
      </c>
      <c r="E112" s="5" t="str">
        <f>'[1]TCE - ANEXO IV - Preencher'!G121</f>
        <v>V1 SERVIÇOS MEDICOS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2600000000154</v>
      </c>
      <c r="I112" s="6">
        <f>IF('[1]TCE - ANEXO IV - Preencher'!K121="","",'[1]TCE - ANEXO IV - Preencher'!K121)</f>
        <v>46055</v>
      </c>
      <c r="J112" s="5" t="str">
        <f>'[1]TCE - ANEXO IV - Preencher'!L121</f>
        <v>26096001248511136000192260000000015426023734072097</v>
      </c>
      <c r="K112" s="5" t="str">
        <f>IF(F112="B",LEFT('[1]TCE - ANEXO IV - Preencher'!M121,2),IF(F112="S",LEFT('[1]TCE - ANEXO IV - Preencher'!M121,7),IF('[1]TCE - ANEXO IV - Preencher'!H121="","")))</f>
        <v>2304400</v>
      </c>
      <c r="L112" s="7">
        <f>'[1]TCE - ANEXO IV - Preencher'!N121</f>
        <v>4350</v>
      </c>
    </row>
    <row r="113" spans="1:12" s="8" customFormat="1" ht="19.5" customHeight="1" x14ac:dyDescent="0.2">
      <c r="A113" s="3">
        <f>IFERROR(VLOOKUP(B113,'[1]DADOS (OCULTAR)'!$Q$3:$S$136,3,0),"")</f>
        <v>10739225002242</v>
      </c>
      <c r="B113" s="4" t="str">
        <f>'[1]TCE - ANEXO IV - Preencher'!C122</f>
        <v>UPA BARRA DE JANGADA - C.G 005/2022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61628011000105</v>
      </c>
      <c r="E113" s="5" t="str">
        <f>'[1]TCE - ANEXO IV - Preencher'!G122</f>
        <v>MASTERMED JABOATAO GESTAO MEDICA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2600000000264</v>
      </c>
      <c r="I113" s="6">
        <f>IF('[1]TCE - ANEXO IV - Preencher'!K122="","",'[1]TCE - ANEXO IV - Preencher'!K122)</f>
        <v>46058</v>
      </c>
      <c r="J113" s="5" t="str">
        <f>'[1]TCE - ANEXO IV - Preencher'!L122</f>
        <v>26079011261628011000105260000000026426027571701570</v>
      </c>
      <c r="K113" s="5" t="str">
        <f>IF(F113="B",LEFT('[1]TCE - ANEXO IV - Preencher'!M122,2),IF(F113="S",LEFT('[1]TCE - ANEXO IV - Preencher'!M122,7),IF('[1]TCE - ANEXO IV - Preencher'!H122="","")))</f>
        <v>2607901</v>
      </c>
      <c r="L113" s="7">
        <f>'[1]TCE - ANEXO IV - Preencher'!N122</f>
        <v>1050</v>
      </c>
    </row>
    <row r="114" spans="1:12" s="8" customFormat="1" ht="19.5" customHeight="1" x14ac:dyDescent="0.2">
      <c r="A114" s="3">
        <f>IFERROR(VLOOKUP(B114,'[1]DADOS (OCULTAR)'!$Q$3:$S$136,3,0),"")</f>
        <v>10739225002242</v>
      </c>
      <c r="B114" s="4" t="str">
        <f>'[1]TCE - ANEXO IV - Preencher'!C123</f>
        <v>UPA BARRA DE JANGADA - C.G 005/2022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61628011000105</v>
      </c>
      <c r="E114" s="5" t="str">
        <f>'[1]TCE - ANEXO IV - Preencher'!G123</f>
        <v>MASTERMED JABOATAO GESTAO MEDICA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26000000002.63</v>
      </c>
      <c r="I114" s="6">
        <f>IF('[1]TCE - ANEXO IV - Preencher'!K123="","",'[1]TCE - ANEXO IV - Preencher'!K123)</f>
        <v>46058</v>
      </c>
      <c r="J114" s="5" t="str">
        <f>'[1]TCE - ANEXO IV - Preencher'!L123</f>
        <v>26079011261628011000105260000000026326020116083098</v>
      </c>
      <c r="K114" s="5" t="str">
        <f>IF(F114="B",LEFT('[1]TCE - ANEXO IV - Preencher'!M123,2),IF(F114="S",LEFT('[1]TCE - ANEXO IV - Preencher'!M123,7),IF('[1]TCE - ANEXO IV - Preencher'!H123="","")))</f>
        <v>2607901</v>
      </c>
      <c r="L114" s="7">
        <f>'[1]TCE - ANEXO IV - Preencher'!N123</f>
        <v>1125</v>
      </c>
    </row>
    <row r="115" spans="1:12" s="8" customFormat="1" ht="19.5" customHeight="1" x14ac:dyDescent="0.2">
      <c r="A115" s="3">
        <f>IFERROR(VLOOKUP(B115,'[1]DADOS (OCULTAR)'!$Q$3:$S$136,3,0),"")</f>
        <v>10739225002242</v>
      </c>
      <c r="B115" s="4" t="str">
        <f>'[1]TCE - ANEXO IV - Preencher'!C124</f>
        <v>UPA BARRA DE JANGADA - C.G 005/2022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61628011000105</v>
      </c>
      <c r="E115" s="5" t="str">
        <f>'[1]TCE - ANEXO IV - Preencher'!G124</f>
        <v>MASTERMED JABOATAO GESTAO MEDICA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2600000000239</v>
      </c>
      <c r="I115" s="6">
        <f>IF('[1]TCE - ANEXO IV - Preencher'!K124="","",'[1]TCE - ANEXO IV - Preencher'!K124)</f>
        <v>46057</v>
      </c>
      <c r="J115" s="5" t="str">
        <f>'[1]TCE - ANEXO IV - Preencher'!L124</f>
        <v>26079011261628011000105260000000023926029755674075</v>
      </c>
      <c r="K115" s="5" t="str">
        <f>IF(F115="B",LEFT('[1]TCE - ANEXO IV - Preencher'!M124,2),IF(F115="S",LEFT('[1]TCE - ANEXO IV - Preencher'!M124,7),IF('[1]TCE - ANEXO IV - Preencher'!H124="","")))</f>
        <v>2607901</v>
      </c>
      <c r="L115" s="7">
        <f>'[1]TCE - ANEXO IV - Preencher'!N124</f>
        <v>9800</v>
      </c>
    </row>
    <row r="116" spans="1:12" s="8" customFormat="1" ht="19.5" customHeight="1" x14ac:dyDescent="0.2">
      <c r="A116" s="3">
        <f>IFERROR(VLOOKUP(B116,'[1]DADOS (OCULTAR)'!$Q$3:$S$136,3,0),"")</f>
        <v>10739225002242</v>
      </c>
      <c r="B116" s="4" t="str">
        <f>'[1]TCE - ANEXO IV - Preencher'!C125</f>
        <v>UPA BARRA DE JANGADA - C.G 005/2022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61628011000105</v>
      </c>
      <c r="E116" s="5" t="str">
        <f>'[1]TCE - ANEXO IV - Preencher'!G125</f>
        <v>MASTERMED JABOATAO GESTAO MEDICA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2600000000235</v>
      </c>
      <c r="I116" s="6">
        <f>IF('[1]TCE - ANEXO IV - Preencher'!K125="","",'[1]TCE - ANEXO IV - Preencher'!K125)</f>
        <v>46057</v>
      </c>
      <c r="J116" s="5" t="str">
        <f>'[1]TCE - ANEXO IV - Preencher'!L125</f>
        <v>26079011261628011000105260000000023526023477752002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6525</v>
      </c>
    </row>
    <row r="117" spans="1:12" s="8" customFormat="1" ht="19.5" customHeight="1" x14ac:dyDescent="0.2">
      <c r="A117" s="3">
        <f>IFERROR(VLOOKUP(B117,'[1]DADOS (OCULTAR)'!$Q$3:$S$136,3,0),"")</f>
        <v>10739225002242</v>
      </c>
      <c r="B117" s="4" t="str">
        <f>'[1]TCE - ANEXO IV - Preencher'!C126</f>
        <v>UPA BARRA DE JANGADA - C.G 005/2022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57995881000145</v>
      </c>
      <c r="E117" s="5" t="str">
        <f>'[1]TCE - ANEXO IV - Preencher'!G126</f>
        <v>VITORIA S CESAR DE ALBUQUERQUE SERVIÇOS MEDICOS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45</v>
      </c>
      <c r="I117" s="6">
        <f>IF('[1]TCE - ANEXO IV - Preencher'!K126="","",'[1]TCE - ANEXO IV - Preencher'!K126)</f>
        <v>46055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16475</v>
      </c>
    </row>
    <row r="118" spans="1:12" s="8" customFormat="1" ht="19.5" customHeight="1" x14ac:dyDescent="0.2">
      <c r="A118" s="3">
        <f>IFERROR(VLOOKUP(B118,'[1]DADOS (OCULTAR)'!$Q$3:$S$136,3,0),"")</f>
        <v>10739225002242</v>
      </c>
      <c r="B118" s="4" t="str">
        <f>'[1]TCE - ANEXO IV - Preencher'!C127</f>
        <v>UPA BARRA DE JANGADA - C.G 005/2022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58168243000113</v>
      </c>
      <c r="E118" s="5" t="str">
        <f>'[1]TCE - ANEXO IV - Preencher'!G127</f>
        <v>IRLANI SANTOS SERVIÇOS MEDICOS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260000000006</v>
      </c>
      <c r="I118" s="6">
        <f>IF('[1]TCE - ANEXO IV - Preencher'!K127="","",'[1]TCE - ANEXO IV - Preencher'!K127)</f>
        <v>46058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1050</v>
      </c>
    </row>
    <row r="119" spans="1:12" s="8" customFormat="1" ht="19.5" customHeight="1" x14ac:dyDescent="0.2">
      <c r="A119" s="3">
        <f>IFERROR(VLOOKUP(B119,'[1]DADOS (OCULTAR)'!$Q$3:$S$136,3,0),"")</f>
        <v>10739225002242</v>
      </c>
      <c r="B119" s="4" t="str">
        <f>'[1]TCE - ANEXO IV - Preencher'!C128</f>
        <v>UPA BARRA DE JANGADA - C.G 005/2022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31145185000156</v>
      </c>
      <c r="E119" s="5" t="str">
        <f>'[1]TCE - ANEXO IV - Preencher'!G128</f>
        <v>CONSULTLAB LABORATORIO DE ANALISES CLINICAS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2600000000045</v>
      </c>
      <c r="I119" s="6">
        <f>IF('[1]TCE - ANEXO IV - Preencher'!K128="","",'[1]TCE - ANEXO IV - Preencher'!K128)</f>
        <v>46052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32901.360000000001</v>
      </c>
    </row>
    <row r="120" spans="1:12" s="8" customFormat="1" ht="19.5" customHeight="1" x14ac:dyDescent="0.2">
      <c r="A120" s="3">
        <f>IFERROR(VLOOKUP(B120,'[1]DADOS (OCULTAR)'!$Q$3:$S$136,3,0),"")</f>
        <v>10739225002242</v>
      </c>
      <c r="B120" s="4" t="str">
        <f>'[1]TCE - ANEXO IV - Preencher'!C129</f>
        <v>UPA BARRA DE JANGADA - C.G 005/2022</v>
      </c>
      <c r="C120" s="4" t="str">
        <f>'[1]TCE - ANEXO IV - Preencher'!E129</f>
        <v>5.8 - Locação de Veículos Automotores</v>
      </c>
      <c r="D120" s="3">
        <f>'[1]TCE - ANEXO IV - Preencher'!F129</f>
        <v>13097538000108</v>
      </c>
      <c r="E120" s="5" t="str">
        <f>'[1]TCE - ANEXO IV - Preencher'!G129</f>
        <v>MAIS VIDA SERVIÇOS DE SAUDE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00000000167</v>
      </c>
      <c r="I120" s="6">
        <f>IF('[1]TCE - ANEXO IV - Preencher'!K129="","",'[1]TCE - ANEXO IV - Preencher'!K129)</f>
        <v>46055</v>
      </c>
      <c r="J120" s="5" t="str">
        <f>'[1]TCE - ANEXO IV - Preencher'!L129</f>
        <v>26116062213097538000108000000000016726025376985962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12493.31</v>
      </c>
    </row>
    <row r="121" spans="1:12" s="8" customFormat="1" ht="19.5" customHeight="1" x14ac:dyDescent="0.2">
      <c r="A121" s="3">
        <f>IFERROR(VLOOKUP(B121,'[1]DADOS (OCULTAR)'!$Q$3:$S$136,3,0),"")</f>
        <v>10739225002242</v>
      </c>
      <c r="B121" s="4" t="str">
        <f>'[1]TCE - ANEXO IV - Preencher'!C130</f>
        <v>UPA BARRA DE JANGADA - C.G 005/2022</v>
      </c>
      <c r="C121" s="4" t="str">
        <f>'[1]TCE - ANEXO IV - Preencher'!E130</f>
        <v>5.15 - Serviços Domésticos</v>
      </c>
      <c r="D121" s="3">
        <f>'[1]TCE - ANEXO IV - Preencher'!F130</f>
        <v>6272575004803</v>
      </c>
      <c r="E121" s="5" t="str">
        <f>'[1]TCE - ANEXO IV - Preencher'!G130</f>
        <v>LAVEBRAS GESTAO DE TEXTEIS S.A.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005076</v>
      </c>
      <c r="I121" s="6">
        <f>IF('[1]TCE - ANEXO IV - Preencher'!K130="","",'[1]TCE - ANEXO IV - Preencher'!K130)</f>
        <v>46057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3986.75</v>
      </c>
    </row>
    <row r="122" spans="1:12" s="8" customFormat="1" ht="19.5" customHeight="1" x14ac:dyDescent="0.2">
      <c r="A122" s="3">
        <f>IFERROR(VLOOKUP(B122,'[1]DADOS (OCULTAR)'!$Q$3:$S$136,3,0),"")</f>
        <v>10739225002242</v>
      </c>
      <c r="B122" s="4" t="str">
        <f>'[1]TCE - ANEXO IV - Preencher'!C131</f>
        <v>UPA BARRA DE JANGADA - C.G 005/2022</v>
      </c>
      <c r="C122" s="4" t="str">
        <f>'[1]TCE - ANEXO IV - Preencher'!E131</f>
        <v>5.10 - Detetização/Tratamento de Resíduos e Afins</v>
      </c>
      <c r="D122" s="3">
        <f>'[1]TCE - ANEXO IV - Preencher'!F131</f>
        <v>11049848000121</v>
      </c>
      <c r="E122" s="5" t="str">
        <f>'[1]TCE - ANEXO IV - Preencher'!G131</f>
        <v>BRASCON GESTAO AMBIENTAL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280014</v>
      </c>
      <c r="I122" s="6">
        <f>IF('[1]TCE - ANEXO IV - Preencher'!K131="","",'[1]TCE - ANEXO IV - Preencher'!K131)</f>
        <v>46056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2773</v>
      </c>
    </row>
    <row r="123" spans="1:12" s="8" customFormat="1" ht="19.5" customHeight="1" x14ac:dyDescent="0.2">
      <c r="A123" s="3">
        <f>IFERROR(VLOOKUP(B123,'[1]DADOS (OCULTAR)'!$Q$3:$S$136,3,0),"")</f>
        <v>10739225002242</v>
      </c>
      <c r="B123" s="4" t="str">
        <f>'[1]TCE - ANEXO IV - Preencher'!C132</f>
        <v>UPA BARRA DE JANGADA - C.G 005/2022</v>
      </c>
      <c r="C123" s="4" t="str">
        <f>'[1]TCE - ANEXO IV - Preencher'!E132</f>
        <v>5.17 - Manutenção de Software, Certificação Digital e Microfilmagem</v>
      </c>
      <c r="D123" s="3">
        <f>'[1]TCE - ANEXO IV - Preencher'!F132</f>
        <v>4069709000102</v>
      </c>
      <c r="E123" s="5" t="str">
        <f>'[1]TCE - ANEXO IV - Preencher'!G132</f>
        <v>BIONEXO S.A.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00620492</v>
      </c>
      <c r="I123" s="6">
        <f>IF('[1]TCE - ANEXO IV - Preencher'!K132="","",'[1]TCE - ANEXO IV - Preencher'!K132)</f>
        <v>46029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1695.02</v>
      </c>
    </row>
    <row r="124" spans="1:12" s="8" customFormat="1" ht="19.5" customHeight="1" x14ac:dyDescent="0.2">
      <c r="A124" s="3">
        <f>IFERROR(VLOOKUP(B124,'[1]DADOS (OCULTAR)'!$Q$3:$S$136,3,0),"")</f>
        <v>10739225002242</v>
      </c>
      <c r="B124" s="4" t="str">
        <f>'[1]TCE - ANEXO IV - Preencher'!C133</f>
        <v>UPA BARRA DE JANGADA - C.G 005/2022</v>
      </c>
      <c r="C124" s="4" t="str">
        <f>'[1]TCE - ANEXO IV - Preencher'!E133</f>
        <v>5.17 - Manutenção de Software, Certificação Digital e Microfilmagem</v>
      </c>
      <c r="D124" s="3">
        <f>'[1]TCE - ANEXO IV - Preencher'!F133</f>
        <v>27828075000111</v>
      </c>
      <c r="E124" s="5" t="str">
        <f>'[1]TCE - ANEXO IV - Preencher'!G133</f>
        <v>DEEP DATABASE SOLUÇOES EM INFORMATICA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41</v>
      </c>
      <c r="I124" s="6">
        <f>IF('[1]TCE - ANEXO IV - Preencher'!K133="","",'[1]TCE - ANEXO IV - Preencher'!K133)</f>
        <v>46073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1950</v>
      </c>
    </row>
    <row r="125" spans="1:12" s="8" customFormat="1" ht="19.5" customHeight="1" x14ac:dyDescent="0.2">
      <c r="A125" s="3">
        <f>IFERROR(VLOOKUP(B125,'[1]DADOS (OCULTAR)'!$Q$3:$S$136,3,0),"")</f>
        <v>10739225002242</v>
      </c>
      <c r="B125" s="4" t="str">
        <f>'[1]TCE - ANEXO IV - Preencher'!C134</f>
        <v>UPA BARRA DE JANGADA - C.G 005/2022</v>
      </c>
      <c r="C125" s="4" t="str">
        <f>'[1]TCE - ANEXO IV - Preencher'!E134</f>
        <v>5.17 - Manutenção de Software, Certificação Digital e Microfilmagem</v>
      </c>
      <c r="D125" s="3">
        <f>'[1]TCE - ANEXO IV - Preencher'!F134</f>
        <v>69920213000138</v>
      </c>
      <c r="E125" s="5" t="str">
        <f>'[1]TCE - ANEXO IV - Preencher'!G134</f>
        <v>PALAS INFORMATICA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366</v>
      </c>
      <c r="I125" s="6">
        <f>IF('[1]TCE - ANEXO IV - Preencher'!K134="","",'[1]TCE - ANEXO IV - Preencher'!K134)</f>
        <v>46029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569.49</v>
      </c>
    </row>
    <row r="126" spans="1:12" s="8" customFormat="1" ht="19.5" customHeight="1" x14ac:dyDescent="0.2">
      <c r="A126" s="3">
        <f>IFERROR(VLOOKUP(B126,'[1]DADOS (OCULTAR)'!$Q$3:$S$136,3,0),"")</f>
        <v>10739225002242</v>
      </c>
      <c r="B126" s="4" t="str">
        <f>'[1]TCE - ANEXO IV - Preencher'!C135</f>
        <v>UPA BARRA DE JANGADA - C.G 005/2022</v>
      </c>
      <c r="C126" s="4" t="str">
        <f>'[1]TCE - ANEXO IV - Preencher'!E135</f>
        <v>5.17 - Manutenção de Software, Certificação Digital e Microfilmagem</v>
      </c>
      <c r="D126" s="3">
        <f>'[1]TCE - ANEXO IV - Preencher'!F135</f>
        <v>5662773000238</v>
      </c>
      <c r="E126" s="5" t="str">
        <f>'[1]TCE - ANEXO IV - Preencher'!G135</f>
        <v>PIXEON MEDICAL SYSTEMS S.A COMERCIO E DESENVOLVIMENTO DE SOFTWARE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105369</v>
      </c>
      <c r="I126" s="6">
        <f>IF('[1]TCE - ANEXO IV - Preencher'!K135="","",'[1]TCE - ANEXO IV - Preencher'!K135)</f>
        <v>46038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3550308</v>
      </c>
      <c r="L126" s="7">
        <f>'[1]TCE - ANEXO IV - Preencher'!N135</f>
        <v>4932.53</v>
      </c>
    </row>
    <row r="127" spans="1:12" s="8" customFormat="1" ht="19.5" customHeight="1" x14ac:dyDescent="0.2">
      <c r="A127" s="3">
        <f>IFERROR(VLOOKUP(B127,'[1]DADOS (OCULTAR)'!$Q$3:$S$136,3,0),"")</f>
        <v>10739225002242</v>
      </c>
      <c r="B127" s="4" t="str">
        <f>'[1]TCE - ANEXO IV - Preencher'!C136</f>
        <v>UPA BARRA DE JANGADA - C.G 005/2022</v>
      </c>
      <c r="C127" s="4" t="str">
        <f>'[1]TCE - ANEXO IV - Preencher'!E136</f>
        <v>5.2 - Serviços Técnicos Profissionais</v>
      </c>
      <c r="D127" s="3">
        <f>'[1]TCE - ANEXO IV - Preencher'!F136</f>
        <v>36710076000158</v>
      </c>
      <c r="E127" s="5" t="str">
        <f>'[1]TCE - ANEXO IV - Preencher'!G136</f>
        <v>APS APOIO ADMINISTRATIVO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15</v>
      </c>
      <c r="I127" s="6">
        <f>IF('[1]TCE - ANEXO IV - Preencher'!K136="","",'[1]TCE - ANEXO IV - Preencher'!K136)</f>
        <v>46056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3000</v>
      </c>
    </row>
    <row r="128" spans="1:12" s="8" customFormat="1" ht="19.5" customHeight="1" x14ac:dyDescent="0.2">
      <c r="A128" s="3">
        <f>IFERROR(VLOOKUP(B128,'[1]DADOS (OCULTAR)'!$Q$3:$S$136,3,0),"")</f>
        <v>10739225002242</v>
      </c>
      <c r="B128" s="4" t="str">
        <f>'[1]TCE - ANEXO IV - Preencher'!C137</f>
        <v>UPA BARRA DE JANGADA - C.G 005/2022</v>
      </c>
      <c r="C128" s="4" t="str">
        <f>'[1]TCE - ANEXO IV - Preencher'!E137</f>
        <v>5.2 - Serviços Técnicos Profissionais</v>
      </c>
      <c r="D128" s="3">
        <f>'[1]TCE - ANEXO IV - Preencher'!F137</f>
        <v>23107889000106</v>
      </c>
      <c r="E128" s="5" t="str">
        <f>'[1]TCE - ANEXO IV - Preencher'!G137</f>
        <v>ARELI COELHO PEDROSA SOCIEDADE INDIVIDUAL DE ADVOCACIA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17</v>
      </c>
      <c r="I128" s="6">
        <f>IF('[1]TCE - ANEXO IV - Preencher'!K137="","",'[1]TCE - ANEXO IV - Preencher'!K137)</f>
        <v>46065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8105</v>
      </c>
    </row>
    <row r="129" spans="1:12" s="8" customFormat="1" ht="19.5" customHeight="1" x14ac:dyDescent="0.2">
      <c r="A129" s="3">
        <f>IFERROR(VLOOKUP(B129,'[1]DADOS (OCULTAR)'!$Q$3:$S$136,3,0),"")</f>
        <v>10739225002242</v>
      </c>
      <c r="B129" s="4" t="str">
        <f>'[1]TCE - ANEXO IV - Preencher'!C138</f>
        <v>UPA BARRA DE JANGADA - C.G 005/2022</v>
      </c>
      <c r="C129" s="4" t="str">
        <f>'[1]TCE - ANEXO IV - Preencher'!E138</f>
        <v>5.2 - Serviços Técnicos Profissionais</v>
      </c>
      <c r="D129" s="3">
        <f>'[1]TCE - ANEXO IV - Preencher'!F138</f>
        <v>1545203000126</v>
      </c>
      <c r="E129" s="5" t="str">
        <f>'[1]TCE - ANEXO IV - Preencher'!G138</f>
        <v>ENAE EMPRESA NACIONAL DE ESTERILIZAÇÃO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57</v>
      </c>
      <c r="I129" s="6">
        <f>IF('[1]TCE - ANEXO IV - Preencher'!K138="","",'[1]TCE - ANEXO IV - Preencher'!K138)</f>
        <v>46056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4085.88</v>
      </c>
    </row>
    <row r="130" spans="1:12" s="8" customFormat="1" ht="19.5" customHeight="1" x14ac:dyDescent="0.2">
      <c r="A130" s="3">
        <f>IFERROR(VLOOKUP(B130,'[1]DADOS (OCULTAR)'!$Q$3:$S$136,3,0),"")</f>
        <v>10739225002242</v>
      </c>
      <c r="B130" s="4" t="str">
        <f>'[1]TCE - ANEXO IV - Preencher'!C139</f>
        <v>UPA BARRA DE JANGADA - C.G 005/2022</v>
      </c>
      <c r="C130" s="4" t="str">
        <f>'[1]TCE - ANEXO IV - Preencher'!E139</f>
        <v>5.2 - Serviços Técnicos Profissionais</v>
      </c>
      <c r="D130" s="3">
        <f>'[1]TCE - ANEXO IV - Preencher'!F139</f>
        <v>52174734000190</v>
      </c>
      <c r="E130" s="5" t="str">
        <f>'[1]TCE - ANEXO IV - Preencher'!G139</f>
        <v>ENERGY CONTADORES ASSOCIADOS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155</v>
      </c>
      <c r="I130" s="6">
        <f>IF('[1]TCE - ANEXO IV - Preencher'!K139="","",'[1]TCE - ANEXO IV - Preencher'!K139)</f>
        <v>46056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1200</v>
      </c>
    </row>
    <row r="131" spans="1:12" s="8" customFormat="1" ht="19.5" customHeight="1" x14ac:dyDescent="0.2">
      <c r="A131" s="3">
        <f>IFERROR(VLOOKUP(B131,'[1]DADOS (OCULTAR)'!$Q$3:$S$136,3,0),"")</f>
        <v>10739225002242</v>
      </c>
      <c r="B131" s="4" t="str">
        <f>'[1]TCE - ANEXO IV - Preencher'!C140</f>
        <v>UPA BARRA DE JANGADA - C.G 005/2022</v>
      </c>
      <c r="C131" s="4" t="str">
        <f>'[1]TCE - ANEXO IV - Preencher'!E140</f>
        <v>5.2 - Serviços Técnicos Profissionais</v>
      </c>
      <c r="D131" s="3">
        <f>'[1]TCE - ANEXO IV - Preencher'!F140</f>
        <v>13409775000329</v>
      </c>
      <c r="E131" s="5" t="str">
        <f>'[1]TCE - ANEXO IV - Preencher'!G140</f>
        <v>LINUS LOG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2600000000081</v>
      </c>
      <c r="I131" s="6">
        <f>IF('[1]TCE - ANEXO IV - Preencher'!K140="","",'[1]TCE - ANEXO IV - Preencher'!K140)</f>
        <v>46065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2732.66</v>
      </c>
    </row>
    <row r="132" spans="1:12" s="8" customFormat="1" ht="19.5" customHeight="1" x14ac:dyDescent="0.2">
      <c r="A132" s="3">
        <f>IFERROR(VLOOKUP(B132,'[1]DADOS (OCULTAR)'!$Q$3:$S$136,3,0),"")</f>
        <v>10739225002242</v>
      </c>
      <c r="B132" s="4" t="str">
        <f>'[1]TCE - ANEXO IV - Preencher'!C141</f>
        <v>UPA BARRA DE JANGADA - C.G 005/2022</v>
      </c>
      <c r="C132" s="4" t="str">
        <f>'[1]TCE - ANEXO IV - Preencher'!E141</f>
        <v>5.2 - Serviços Técnicos Profissionais</v>
      </c>
      <c r="D132" s="3">
        <f>'[1]TCE - ANEXO IV - Preencher'!F141</f>
        <v>8190737000126</v>
      </c>
      <c r="E132" s="5" t="str">
        <f>'[1]TCE - ANEXO IV - Preencher'!G141</f>
        <v>PH CONTABILIDADE SOCIEDADE SIMPLES LTDA- ME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00002055</v>
      </c>
      <c r="I132" s="6">
        <f>IF('[1]TCE - ANEXO IV - Preencher'!K141="","",'[1]TCE - ANEXO IV - Preencher'!K141)</f>
        <v>46045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2927408</v>
      </c>
      <c r="L132" s="7">
        <f>'[1]TCE - ANEXO IV - Preencher'!N141</f>
        <v>7590</v>
      </c>
    </row>
    <row r="133" spans="1:12" s="8" customFormat="1" ht="19.5" customHeight="1" x14ac:dyDescent="0.2">
      <c r="A133" s="3">
        <f>IFERROR(VLOOKUP(B133,'[1]DADOS (OCULTAR)'!$Q$3:$S$136,3,0),"")</f>
        <v>10739225002242</v>
      </c>
      <c r="B133" s="4" t="str">
        <f>'[1]TCE - ANEXO IV - Preencher'!C142</f>
        <v>UPA BARRA DE JANGADA - C.G 005/2022</v>
      </c>
      <c r="C133" s="4" t="str">
        <f>'[1]TCE - ANEXO IV - Preencher'!E142</f>
        <v>5.2 - Serviços Técnicos Profissionais</v>
      </c>
      <c r="D133" s="3">
        <f>'[1]TCE - ANEXO IV - Preencher'!F142</f>
        <v>87389086000174</v>
      </c>
      <c r="E133" s="5" t="str">
        <f>'[1]TCE - ANEXO IV - Preencher'!G142</f>
        <v>PRO RAD CONSULTORES EM RADIOPROTEÇAO S/S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349790</v>
      </c>
      <c r="I133" s="6">
        <f>IF('[1]TCE - ANEXO IV - Preencher'!K142="","",'[1]TCE - ANEXO IV - Preencher'!K142)</f>
        <v>46058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4303103</v>
      </c>
      <c r="L133" s="7">
        <f>'[1]TCE - ANEXO IV - Preencher'!N142</f>
        <v>349790</v>
      </c>
    </row>
    <row r="134" spans="1:12" s="8" customFormat="1" ht="19.5" customHeight="1" x14ac:dyDescent="0.2">
      <c r="A134" s="3">
        <f>IFERROR(VLOOKUP(B134,'[1]DADOS (OCULTAR)'!$Q$3:$S$136,3,0),"")</f>
        <v>10739225002242</v>
      </c>
      <c r="B134" s="4" t="str">
        <f>'[1]TCE - ANEXO IV - Preencher'!C143</f>
        <v>UPA BARRA DE JANGADA - C.G 005/2022</v>
      </c>
      <c r="C134" s="4" t="str">
        <f>'[1]TCE - ANEXO IV - Preencher'!E143</f>
        <v>5.2 - Serviços Técnicos Profissionais</v>
      </c>
      <c r="D134" s="3">
        <f>'[1]TCE - ANEXO IV - Preencher'!F143</f>
        <v>1699696000159</v>
      </c>
      <c r="E134" s="5" t="str">
        <f>'[1]TCE - ANEXO IV - Preencher'!G143</f>
        <v>QUALIAGUA LABORATORIO E CONSULTORIA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536</v>
      </c>
      <c r="I134" s="6">
        <f>IF('[1]TCE - ANEXO IV - Preencher'!K143="","",'[1]TCE - ANEXO IV - Preencher'!K143)</f>
        <v>46055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2611606</v>
      </c>
      <c r="L134" s="7">
        <f>'[1]TCE - ANEXO IV - Preencher'!N143</f>
        <v>225.41</v>
      </c>
    </row>
    <row r="135" spans="1:12" s="8" customFormat="1" ht="19.5" customHeight="1" x14ac:dyDescent="0.2">
      <c r="A135" s="3">
        <f>IFERROR(VLOOKUP(B135,'[1]DADOS (OCULTAR)'!$Q$3:$S$136,3,0),"")</f>
        <v>10739225002242</v>
      </c>
      <c r="B135" s="4" t="str">
        <f>'[1]TCE - ANEXO IV - Preencher'!C144</f>
        <v>UPA BARRA DE JANGADA - C.G 005/2022</v>
      </c>
      <c r="C135" s="4" t="str">
        <f>'[1]TCE - ANEXO IV - Preencher'!E144</f>
        <v>5.2 - Serviços Técnicos Profissionais</v>
      </c>
      <c r="D135" s="3">
        <f>'[1]TCE - ANEXO IV - Preencher'!F144</f>
        <v>24127434000115</v>
      </c>
      <c r="E135" s="5" t="str">
        <f>'[1]TCE - ANEXO IV - Preencher'!G144</f>
        <v>RODRIGO ALMENDRA E ADVOGADOS ASSOCIADOS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39</v>
      </c>
      <c r="I135" s="6">
        <f>IF('[1]TCE - ANEXO IV - Preencher'!K144="","",'[1]TCE - ANEXO IV - Preencher'!K144)</f>
        <v>46044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5000</v>
      </c>
    </row>
    <row r="136" spans="1:12" s="8" customFormat="1" ht="19.5" customHeight="1" x14ac:dyDescent="0.2">
      <c r="A136" s="3">
        <f>IFERROR(VLOOKUP(B136,'[1]DADOS (OCULTAR)'!$Q$3:$S$136,3,0),"")</f>
        <v>10739225002242</v>
      </c>
      <c r="B136" s="4" t="str">
        <f>'[1]TCE - ANEXO IV - Preencher'!C145</f>
        <v>UPA BARRA DE JANGADA - C.G 005/2022</v>
      </c>
      <c r="C136" s="4" t="str">
        <f>'[1]TCE - ANEXO IV - Preencher'!E145</f>
        <v>5.2 - Serviços Técnicos Profissionais</v>
      </c>
      <c r="D136" s="3">
        <f>'[1]TCE - ANEXO IV - Preencher'!F145</f>
        <v>32085944000103</v>
      </c>
      <c r="E136" s="5" t="str">
        <f>'[1]TCE - ANEXO IV - Preencher'!G145</f>
        <v>TEF TECNOLOGIA E GESTAO EM SAUDE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50</v>
      </c>
      <c r="I136" s="6">
        <f>IF('[1]TCE - ANEXO IV - Preencher'!K145="","",'[1]TCE - ANEXO IV - Preencher'!K145)</f>
        <v>46065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4000</v>
      </c>
    </row>
    <row r="137" spans="1:12" s="8" customFormat="1" ht="19.5" customHeight="1" x14ac:dyDescent="0.2">
      <c r="A137" s="3">
        <f>IFERROR(VLOOKUP(B137,'[1]DADOS (OCULTAR)'!$Q$3:$S$136,3,0),"")</f>
        <v>10739225002242</v>
      </c>
      <c r="B137" s="4" t="str">
        <f>'[1]TCE - ANEXO IV - Preencher'!C146</f>
        <v>UPA BARRA DE JANGADA - C.G 005/2022</v>
      </c>
      <c r="C137" s="4" t="str">
        <f>'[1]TCE - ANEXO IV - Preencher'!E146</f>
        <v>5.2 - Serviços Técnicos Profissionais</v>
      </c>
      <c r="D137" s="3">
        <f>'[1]TCE - ANEXO IV - Preencher'!F146</f>
        <v>63973961000100</v>
      </c>
      <c r="E137" s="5" t="str">
        <f>'[1]TCE - ANEXO IV - Preencher'!G146</f>
        <v>VERIS SERVIÇOS E SOLUÇOES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28</v>
      </c>
      <c r="I137" s="6">
        <f>IF('[1]TCE - ANEXO IV - Preencher'!K146="","",'[1]TCE - ANEXO IV - Preencher'!K146)</f>
        <v>46055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2307304</v>
      </c>
      <c r="L137" s="7">
        <f>'[1]TCE - ANEXO IV - Preencher'!N146</f>
        <v>4500</v>
      </c>
    </row>
    <row r="138" spans="1:12" s="8" customFormat="1" ht="19.5" customHeight="1" x14ac:dyDescent="0.2">
      <c r="A138" s="3">
        <f>IFERROR(VLOOKUP(B138,'[1]DADOS (OCULTAR)'!$Q$3:$S$136,3,0),"")</f>
        <v>10739225002242</v>
      </c>
      <c r="B138" s="4" t="str">
        <f>'[1]TCE - ANEXO IV - Preencher'!C147</f>
        <v>UPA BARRA DE JANGADA - C.G 005/2022</v>
      </c>
      <c r="C138" s="4" t="str">
        <f>'[1]TCE - ANEXO IV - Preencher'!E147</f>
        <v>5.10 - Detetização/Tratamento de Resíduos e Afins</v>
      </c>
      <c r="D138" s="3">
        <f>'[1]TCE - ANEXO IV - Preencher'!F147</f>
        <v>10333266000100</v>
      </c>
      <c r="E138" s="5" t="str">
        <f>'[1]TCE - ANEXO IV - Preencher'!G147</f>
        <v>CARLOS ANTONIO DE OLIVEIRA MILET JUNIOR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93</v>
      </c>
      <c r="I138" s="6">
        <f>IF('[1]TCE - ANEXO IV - Preencher'!K147="","",'[1]TCE - ANEXO IV - Preencher'!K147)</f>
        <v>46051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198</v>
      </c>
    </row>
    <row r="139" spans="1:12" s="8" customFormat="1" ht="19.5" customHeight="1" x14ac:dyDescent="0.2">
      <c r="A139" s="3">
        <f>IFERROR(VLOOKUP(B139,'[1]DADOS (OCULTAR)'!$Q$3:$S$136,3,0),"")</f>
        <v>10739225002242</v>
      </c>
      <c r="B139" s="4" t="str">
        <f>'[1]TCE - ANEXO IV - Preencher'!C148</f>
        <v>UPA BARRA DE JANGADA - C.G 005/2022</v>
      </c>
      <c r="C139" s="4" t="str">
        <f>'[1]TCE - ANEXO IV - Preencher'!E148</f>
        <v>5.23 - Limpeza e Conservação</v>
      </c>
      <c r="D139" s="3">
        <f>'[1]TCE - ANEXO IV - Preencher'!F148</f>
        <v>36481763000149</v>
      </c>
      <c r="E139" s="5" t="str">
        <f>'[1]TCE - ANEXO IV - Preencher'!G148</f>
        <v>THL SOLUÇOES E SERVIÇOS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9</v>
      </c>
      <c r="I139" s="6">
        <f>IF('[1]TCE - ANEXO IV - Preencher'!K148="","",'[1]TCE - ANEXO IV - Preencher'!K148)</f>
        <v>46055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44410.27</v>
      </c>
    </row>
    <row r="140" spans="1:12" s="8" customFormat="1" ht="19.5" customHeight="1" x14ac:dyDescent="0.2">
      <c r="A140" s="3">
        <f>IFERROR(VLOOKUP(B140,'[1]DADOS (OCULTAR)'!$Q$3:$S$136,3,0),"")</f>
        <v>10739225002242</v>
      </c>
      <c r="B140" s="4" t="str">
        <f>'[1]TCE - ANEXO IV - Preencher'!C149</f>
        <v>UPA BARRA DE JANGADA - C.G 005/2022</v>
      </c>
      <c r="C140" s="4" t="str">
        <f>'[1]TCE - ANEXO IV - Preencher'!E149</f>
        <v>5.99 - Outros Serviços de Terceiros Pessoa Jurídica</v>
      </c>
      <c r="D140" s="3">
        <f>'[1]TCE - ANEXO IV - Preencher'!F149</f>
        <v>14543772000184</v>
      </c>
      <c r="E140" s="5" t="str">
        <f>'[1]TCE - ANEXO IV - Preencher'!G149</f>
        <v>BRAVO LOCAÇAO DE MAQUINAS E EQUIPAMENTOS LTDA</v>
      </c>
      <c r="F140" s="5" t="str">
        <f>'[1]TCE - ANEXO IV - Preencher'!H149</f>
        <v>S</v>
      </c>
      <c r="G140" s="5" t="str">
        <f>'[1]TCE - ANEXO IV - Preencher'!I149</f>
        <v>N</v>
      </c>
      <c r="H140" s="5" t="str">
        <f>'[1]TCE - ANEXO IV - Preencher'!J149</f>
        <v>12806</v>
      </c>
      <c r="I140" s="6">
        <f>IF('[1]TCE - ANEXO IV - Preencher'!K149="","",'[1]TCE - ANEXO IV - Preencher'!K149)</f>
        <v>46055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2205</v>
      </c>
    </row>
    <row r="141" spans="1:12" s="8" customFormat="1" ht="19.5" customHeight="1" x14ac:dyDescent="0.2">
      <c r="A141" s="3">
        <f>IFERROR(VLOOKUP(B141,'[1]DADOS (OCULTAR)'!$Q$3:$S$136,3,0),"")</f>
        <v>10739225002242</v>
      </c>
      <c r="B141" s="4" t="str">
        <f>'[1]TCE - ANEXO IV - Preencher'!C150</f>
        <v>UPA BARRA DE JANGADA - C.G 005/2022</v>
      </c>
      <c r="C141" s="4" t="str">
        <f>'[1]TCE - ANEXO IV - Preencher'!E150</f>
        <v>5.99 - Outros Serviços de Terceiros Pessoa Jurídica</v>
      </c>
      <c r="D141" s="3">
        <f>'[1]TCE - ANEXO IV - Preencher'!F150</f>
        <v>10816775000274</v>
      </c>
      <c r="E141" s="5" t="str">
        <f>'[1]TCE - ANEXO IV - Preencher'!G150</f>
        <v>INSPETORIA SALESIANA DO NORDESTE DO BRASIL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00026345</v>
      </c>
      <c r="I141" s="6">
        <f>IF('[1]TCE - ANEXO IV - Preencher'!K150="","",'[1]TCE - ANEXO IV - Preencher'!K150)</f>
        <v>46020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270</v>
      </c>
    </row>
    <row r="142" spans="1:12" s="8" customFormat="1" ht="19.5" customHeight="1" x14ac:dyDescent="0.2">
      <c r="A142" s="3">
        <f>IFERROR(VLOOKUP(B142,'[1]DADOS (OCULTAR)'!$Q$3:$S$136,3,0),"")</f>
        <v>10739225002242</v>
      </c>
      <c r="B142" s="4" t="str">
        <f>'[1]TCE - ANEXO IV - Preencher'!C151</f>
        <v>UPA BARRA DE JANGADA - C.G 005/2022</v>
      </c>
      <c r="C142" s="4" t="str">
        <f>'[1]TCE - ANEXO IV - Preencher'!E151</f>
        <v>5.5 - Reparo e Manutenção de Máquinas e Equipamentos</v>
      </c>
      <c r="D142" s="3">
        <f>'[1]TCE - ANEXO IV - Preencher'!F151</f>
        <v>24380578002041</v>
      </c>
      <c r="E142" s="5" t="str">
        <f>'[1]TCE - ANEXO IV - Preencher'!G151</f>
        <v>WHITE MARTINS GASES INDUSTRIAIS DO NORDESTE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2600000000262</v>
      </c>
      <c r="I142" s="6">
        <f>IF('[1]TCE - ANEXO IV - Preencher'!K151="","",'[1]TCE - ANEXO IV - Preencher'!K151)</f>
        <v>46041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443.99</v>
      </c>
    </row>
    <row r="143" spans="1:12" s="8" customFormat="1" ht="19.5" customHeight="1" x14ac:dyDescent="0.2">
      <c r="A143" s="3">
        <f>IFERROR(VLOOKUP(B143,'[1]DADOS (OCULTAR)'!$Q$3:$S$136,3,0),"")</f>
        <v>10739225002242</v>
      </c>
      <c r="B143" s="4" t="str">
        <f>'[1]TCE - ANEXO IV - Preencher'!C152</f>
        <v>UPA BARRA DE JANGADA - C.G 005/2022</v>
      </c>
      <c r="C143" s="4" t="str">
        <f>'[1]TCE - ANEXO IV - Preencher'!E152</f>
        <v>5.5 - Reparo e Manutenção de Máquinas e Equipamentos</v>
      </c>
      <c r="D143" s="3">
        <f>'[1]TCE - ANEXO IV - Preencher'!F152</f>
        <v>1141468000169</v>
      </c>
      <c r="E143" s="5" t="str">
        <f>'[1]TCE - ANEXO IV - Preencher'!G152</f>
        <v>MEDCALL COMERCIO E SERVICOS DE EQUPAMENTOS MEDICOS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43</v>
      </c>
      <c r="I143" s="6">
        <f>IF('[1]TCE - ANEXO IV - Preencher'!K152="","",'[1]TCE - ANEXO IV - Preencher'!K152)</f>
        <v>46057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1160.68</v>
      </c>
    </row>
    <row r="144" spans="1:12" s="8" customFormat="1" ht="19.5" customHeight="1" x14ac:dyDescent="0.2">
      <c r="A144" s="3">
        <f>IFERROR(VLOOKUP(B144,'[1]DADOS (OCULTAR)'!$Q$3:$S$136,3,0),"")</f>
        <v>10739225002242</v>
      </c>
      <c r="B144" s="4" t="str">
        <f>'[1]TCE - ANEXO IV - Preencher'!C153</f>
        <v>UPA BARRA DE JANGADA - C.G 005/2022</v>
      </c>
      <c r="C144" s="4" t="str">
        <f>'[1]TCE - ANEXO IV - Preencher'!E153</f>
        <v>5.5 - Reparo e Manutenção de Máquinas e Equipamentos</v>
      </c>
      <c r="D144" s="3">
        <f>'[1]TCE - ANEXO IV - Preencher'!F153</f>
        <v>18204483000101</v>
      </c>
      <c r="E144" s="5" t="str">
        <f>'[1]TCE - ANEXO IV - Preencher'!G153</f>
        <v>WAGNER FERNANDES SALES DA SILVA E CIA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6036</v>
      </c>
      <c r="I144" s="6">
        <f>IF('[1]TCE - ANEXO IV - Preencher'!K153="","",'[1]TCE - ANEXO IV - Preencher'!K153)</f>
        <v>46055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2850</v>
      </c>
    </row>
    <row r="145" spans="1:12" s="8" customFormat="1" ht="19.5" customHeight="1" x14ac:dyDescent="0.2">
      <c r="A145" s="3">
        <f>IFERROR(VLOOKUP(B145,'[1]DADOS (OCULTAR)'!$Q$3:$S$136,3,0),"")</f>
        <v>10739225002242</v>
      </c>
      <c r="B145" s="4" t="str">
        <f>'[1]TCE - ANEXO IV - Preencher'!C154</f>
        <v>UPA BARRA DE JANGADA - C.G 005/2022</v>
      </c>
      <c r="C145" s="4" t="str">
        <f>'[1]TCE - ANEXO IV - Preencher'!E154</f>
        <v>5.5 - Reparo e Manutenção de Máquinas e Equipamentos</v>
      </c>
      <c r="D145" s="3">
        <f>'[1]TCE - ANEXO IV - Preencher'!F154</f>
        <v>8845988000100</v>
      </c>
      <c r="E145" s="5" t="str">
        <f>'[1]TCE - ANEXO IV - Preencher'!G154</f>
        <v>ACESSPLUS MANUTENÇAO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94</v>
      </c>
      <c r="I145" s="6">
        <f>IF('[1]TCE - ANEXO IV - Preencher'!K154="","",'[1]TCE - ANEXO IV - Preencher'!K154)</f>
        <v>46025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433.13</v>
      </c>
    </row>
    <row r="146" spans="1:12" s="8" customFormat="1" ht="19.5" customHeight="1" x14ac:dyDescent="0.2">
      <c r="A146" s="3">
        <f>IFERROR(VLOOKUP(B146,'[1]DADOS (OCULTAR)'!$Q$3:$S$136,3,0),"")</f>
        <v>10739225002242</v>
      </c>
      <c r="B146" s="4" t="str">
        <f>'[1]TCE - ANEXO IV - Preencher'!C155</f>
        <v>UPA BARRA DE JANGADA - C.G 005/2022</v>
      </c>
      <c r="C146" s="4" t="str">
        <f>'[1]TCE - ANEXO IV - Preencher'!E155</f>
        <v>5.5 - Reparo e Manutenção de Máquinas e Equipamentos</v>
      </c>
      <c r="D146" s="3">
        <f>'[1]TCE - ANEXO IV - Preencher'!F155</f>
        <v>26081685000131</v>
      </c>
      <c r="E146" s="5" t="str">
        <f>'[1]TCE - ANEXO IV - Preencher'!G155</f>
        <v xml:space="preserve">CG REFRIGERAÇOES LTDA 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66</v>
      </c>
      <c r="I146" s="6">
        <f>IF('[1]TCE - ANEXO IV - Preencher'!K155="","",'[1]TCE - ANEXO IV - Preencher'!K155)</f>
        <v>46058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2607901</v>
      </c>
      <c r="L146" s="7">
        <f>'[1]TCE - ANEXO IV - Preencher'!N155</f>
        <v>427.34</v>
      </c>
    </row>
    <row r="147" spans="1:12" s="8" customFormat="1" ht="19.5" customHeight="1" x14ac:dyDescent="0.2">
      <c r="A147" s="3">
        <f>IFERROR(VLOOKUP(B147,'[1]DADOS (OCULTAR)'!$Q$3:$S$136,3,0),"")</f>
        <v>10739225002242</v>
      </c>
      <c r="B147" s="4" t="str">
        <f>'[1]TCE - ANEXO IV - Preencher'!C156</f>
        <v>UPA BARRA DE JANGADA - C.G 005/2022</v>
      </c>
      <c r="C147" s="4" t="str">
        <f>'[1]TCE - ANEXO IV - Preencher'!E156</f>
        <v>5.5 - Reparo e Manutenção de Máquinas e Equipamentos</v>
      </c>
      <c r="D147" s="3">
        <f>'[1]TCE - ANEXO IV - Preencher'!F156</f>
        <v>49628444000165</v>
      </c>
      <c r="E147" s="5" t="str">
        <f>'[1]TCE - ANEXO IV - Preencher'!G156</f>
        <v>CONNECT VISION LTDA</v>
      </c>
      <c r="F147" s="5" t="str">
        <f>'[1]TCE - ANEXO IV - Preencher'!H156</f>
        <v>S</v>
      </c>
      <c r="G147" s="5" t="str">
        <f>'[1]TCE - ANEXO IV - Preencher'!I156</f>
        <v>N</v>
      </c>
      <c r="H147" s="5" t="str">
        <f>'[1]TCE - ANEXO IV - Preencher'!J156</f>
        <v>379</v>
      </c>
      <c r="I147" s="6">
        <f>IF('[1]TCE - ANEXO IV - Preencher'!K156="","",'[1]TCE - ANEXO IV - Preencher'!K156)</f>
        <v>46023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1650</v>
      </c>
    </row>
    <row r="148" spans="1:12" s="8" customFormat="1" ht="19.5" customHeight="1" x14ac:dyDescent="0.2">
      <c r="A148" s="3">
        <f>IFERROR(VLOOKUP(B148,'[1]DADOS (OCULTAR)'!$Q$3:$S$136,3,0),"")</f>
        <v>10739225002242</v>
      </c>
      <c r="B148" s="4" t="str">
        <f>'[1]TCE - ANEXO IV - Preencher'!C157</f>
        <v>UPA BARRA DE JANGADA - C.G 005/2022</v>
      </c>
      <c r="C148" s="4" t="str">
        <f>'[1]TCE - ANEXO IV - Preencher'!E157</f>
        <v>5.5 - Reparo e Manutenção de Máquinas e Equipamentos</v>
      </c>
      <c r="D148" s="3">
        <f>'[1]TCE - ANEXO IV - Preencher'!F157</f>
        <v>11343756000150</v>
      </c>
      <c r="E148" s="5" t="str">
        <f>'[1]TCE - ANEXO IV - Preencher'!G157</f>
        <v>JL GRUPOS GERADORES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260000000057</v>
      </c>
      <c r="I148" s="6">
        <f>IF('[1]TCE - ANEXO IV - Preencher'!K157="","",'[1]TCE - ANEXO IV - Preencher'!K157)</f>
        <v>46055</v>
      </c>
      <c r="J148" s="5" t="str">
        <f>'[1]TCE - ANEXO IV - Preencher'!L157</f>
        <v>26034541211343756000150260000000005726028659376376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350</v>
      </c>
    </row>
    <row r="149" spans="1:12" s="8" customFormat="1" ht="19.5" customHeight="1" x14ac:dyDescent="0.2">
      <c r="A149" s="3">
        <f>IFERROR(VLOOKUP(B149,'[1]DADOS (OCULTAR)'!$Q$3:$S$136,3,0),"")</f>
        <v>10739225002242</v>
      </c>
      <c r="B149" s="4" t="str">
        <f>'[1]TCE - ANEXO IV - Preencher'!C158</f>
        <v>UPA BARRA DE JANGADA - C.G 005/2022</v>
      </c>
      <c r="C149" s="4" t="str">
        <f>'[1]TCE - ANEXO IV - Preencher'!E158</f>
        <v>5.4 - Reparo e Manutenção de Bens Imóveis</v>
      </c>
      <c r="D149" s="3">
        <f>'[1]TCE - ANEXO IV - Preencher'!F158</f>
        <v>12682965000190</v>
      </c>
      <c r="E149" s="5" t="str">
        <f>'[1]TCE - ANEXO IV - Preencher'!G158</f>
        <v>CARDOSO SERVIÇOS DE JARDINAGEM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2600000000037</v>
      </c>
      <c r="I149" s="6">
        <f>IF('[1]TCE - ANEXO IV - Preencher'!K158="","",'[1]TCE - ANEXO IV - Preencher'!K158)</f>
        <v>46036</v>
      </c>
      <c r="J149" s="5" t="str">
        <f>'[1]TCE - ANEXO IV - Preencher'!L158</f>
        <v>26079011212682965000190260000000003726018661061679</v>
      </c>
      <c r="K149" s="5" t="str">
        <f>IF(F149="B",LEFT('[1]TCE - ANEXO IV - Preencher'!M158,2),IF(F149="S",LEFT('[1]TCE - ANEXO IV - Preencher'!M158,7),IF('[1]TCE - ANEXO IV - Preencher'!H158="","")))</f>
        <v>2607901</v>
      </c>
      <c r="L149" s="7">
        <f>'[1]TCE - ANEXO IV - Preencher'!N158</f>
        <v>750</v>
      </c>
    </row>
    <row r="150" spans="1:12" s="8" customFormat="1" ht="19.5" customHeight="1" x14ac:dyDescent="0.2">
      <c r="A150" s="3">
        <f>IFERROR(VLOOKUP(B150,'[1]DADOS (OCULTAR)'!$Q$3:$S$136,3,0),"")</f>
        <v>10739225002242</v>
      </c>
      <c r="B150" s="4" t="str">
        <f>'[1]TCE - ANEXO IV - Preencher'!C159</f>
        <v>UPA BARRA DE JANGADA - C.G 005/2022</v>
      </c>
      <c r="C150" s="4" t="str">
        <f>'[1]TCE - ANEXO IV - Preencher'!E159</f>
        <v>6 - Equipamento e Material Permanente</v>
      </c>
      <c r="D150" s="3">
        <f>'[1]TCE - ANEXO IV - Preencher'!F159</f>
        <v>10779833000156</v>
      </c>
      <c r="E150" s="5" t="str">
        <f>'[1]TCE - ANEXO IV - Preencher'!G159</f>
        <v>MEDICAL MERCANTIL DE APARELHAGEM MEDICA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000664042</v>
      </c>
      <c r="I150" s="6">
        <f>IF('[1]TCE - ANEXO IV - Preencher'!K159="","",'[1]TCE - ANEXO IV - Preencher'!K159)</f>
        <v>46051</v>
      </c>
      <c r="J150" s="5" t="str">
        <f>'[1]TCE - ANEXO IV - Preencher'!L159</f>
        <v>26260110779833000156550010006640421666068000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3018</v>
      </c>
    </row>
    <row r="151" spans="1:12" s="8" customFormat="1" ht="19.5" customHeight="1" x14ac:dyDescent="0.2">
      <c r="A151" s="3">
        <f>IFERROR(VLOOKUP(B151,'[1]DADOS (OCULTAR)'!$Q$3:$S$136,3,0),"")</f>
        <v>10739225002242</v>
      </c>
      <c r="B151" s="4" t="str">
        <f>'[1]TCE - ANEXO IV - Preencher'!C160</f>
        <v>UPA BARRA DE JANGADA - C.G 005/2022</v>
      </c>
      <c r="C151" s="4" t="str">
        <f>'[1]TCE - ANEXO IV - Preencher'!E160</f>
        <v>6 - Equipamento e Material Permanente</v>
      </c>
      <c r="D151" s="3">
        <f>'[1]TCE - ANEXO IV - Preencher'!F160</f>
        <v>9441460000120</v>
      </c>
      <c r="E151" s="5" t="str">
        <f>'[1]TCE - ANEXO IV - Preencher'!G160</f>
        <v>PADRAO DIST DE PRODUTOS E EQUIP HOSP PADRE CALLOU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000392350</v>
      </c>
      <c r="I151" s="6">
        <f>IF('[1]TCE - ANEXO IV - Preencher'!K160="","",'[1]TCE - ANEXO IV - Preencher'!K160)</f>
        <v>46052</v>
      </c>
      <c r="J151" s="5" t="str">
        <f>'[1]TCE - ANEXO IV - Preencher'!L160</f>
        <v>26260109441460000120550010003923501240041330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3090</v>
      </c>
    </row>
    <row r="152" spans="1:12" s="8" customFormat="1" ht="19.5" customHeight="1" x14ac:dyDescent="0.2">
      <c r="A152" s="3">
        <f>IFERROR(VLOOKUP(B152,'[1]DADOS (OCULTAR)'!$Q$3:$S$136,3,0),"")</f>
        <v>10739225002242</v>
      </c>
      <c r="B152" s="4" t="str">
        <f>'[1]TCE - ANEXO IV - Preencher'!C161</f>
        <v>UPA BARRA DE JANGADA - C.G 005/2022</v>
      </c>
      <c r="C152" s="4" t="str">
        <f>'[1]TCE - ANEXO IV - Preencher'!E161</f>
        <v>6 - Equipamento e Material Permanente</v>
      </c>
      <c r="D152" s="3">
        <f>'[1]TCE - ANEXO IV - Preencher'!F161</f>
        <v>13826590000158</v>
      </c>
      <c r="E152" s="5" t="str">
        <f>'[1]TCE - ANEXO IV - Preencher'!G161</f>
        <v>SOCIALE MEDICA CIRURGICA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000167</v>
      </c>
      <c r="I152" s="6">
        <f>IF('[1]TCE - ANEXO IV - Preencher'!K161="","",'[1]TCE - ANEXO IV - Preencher'!K161)</f>
        <v>46051</v>
      </c>
      <c r="J152" s="5" t="str">
        <f>'[1]TCE - ANEXO IV - Preencher'!L161</f>
        <v>33260113826590000158550010000001671249529739</v>
      </c>
      <c r="K152" s="5" t="str">
        <f>IF(F152="B",LEFT('[1]TCE - ANEXO IV - Preencher'!M161,2),IF(F152="S",LEFT('[1]TCE - ANEXO IV - Preencher'!M161,7),IF('[1]TCE - ANEXO IV - Preencher'!H161="","")))</f>
        <v>33</v>
      </c>
      <c r="L152" s="7">
        <f>'[1]TCE - ANEXO IV - Preencher'!N161</f>
        <v>3820</v>
      </c>
    </row>
    <row r="153" spans="1:12" s="8" customFormat="1" ht="19.5" customHeight="1" x14ac:dyDescent="0.2">
      <c r="A153" s="3">
        <f>IFERROR(VLOOKUP(B153,'[1]DADOS (OCULTAR)'!$Q$3:$S$136,3,0),"")</f>
        <v>10739225002242</v>
      </c>
      <c r="B153" s="4" t="str">
        <f>'[1]TCE - ANEXO IV - Preencher'!C162</f>
        <v>UPA BARRA DE JANGADA - C.G 005/2022</v>
      </c>
      <c r="C153" s="4" t="str">
        <f>'[1]TCE - ANEXO IV - Preencher'!E162</f>
        <v>6 - Equipamento e Material Permanente</v>
      </c>
      <c r="D153" s="3">
        <f>'[1]TCE - ANEXO IV - Preencher'!F162</f>
        <v>9930165006410</v>
      </c>
      <c r="E153" s="5" t="str">
        <f>'[1]TCE - ANEXO IV - Preencher'!G162</f>
        <v>CREDIMOVEIS NOVOLAR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000038976</v>
      </c>
      <c r="I153" s="6">
        <f>IF('[1]TCE - ANEXO IV - Preencher'!K162="","",'[1]TCE - ANEXO IV - Preencher'!K162)</f>
        <v>46049</v>
      </c>
      <c r="J153" s="5" t="str">
        <f>'[1]TCE - ANEXO IV - Preencher'!L162</f>
        <v>26260109930165006410550010000389761002197594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5769.72</v>
      </c>
    </row>
    <row r="154" spans="1:12" s="8" customFormat="1" ht="19.5" customHeight="1" x14ac:dyDescent="0.2">
      <c r="A154" s="3">
        <f>IFERROR(VLOOKUP(B154,'[1]DADOS (OCULTAR)'!$Q$3:$S$136,3,0),"")</f>
        <v>10739225002242</v>
      </c>
      <c r="B154" s="4" t="str">
        <f>'[1]TCE - ANEXO IV - Preencher'!C163</f>
        <v>UPA BARRA DE JANGADA - C.G 005/2022</v>
      </c>
      <c r="C154" s="4" t="str">
        <f>'[1]TCE - ANEXO IV - Preencher'!E163</f>
        <v>6 - Equipamento e Material Permanente</v>
      </c>
      <c r="D154" s="3">
        <f>'[1]TCE - ANEXO IV - Preencher'!F163</f>
        <v>9341616000109</v>
      </c>
      <c r="E154" s="5" t="str">
        <f>'[1]TCE - ANEXO IV - Preencher'!G163</f>
        <v>J DE SOUZA SOARES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3349</v>
      </c>
      <c r="I154" s="6">
        <f>IF('[1]TCE - ANEXO IV - Preencher'!K163="","",'[1]TCE - ANEXO IV - Preencher'!K163)</f>
        <v>46051</v>
      </c>
      <c r="J154" s="5" t="str">
        <f>'[1]TCE - ANEXO IV - Preencher'!L163</f>
        <v>26260109341616000109550010000033491100033490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2396</v>
      </c>
    </row>
    <row r="155" spans="1:12" s="8" customFormat="1" ht="19.5" customHeight="1" x14ac:dyDescent="0.2">
      <c r="A155" s="3">
        <f>IFERROR(VLOOKUP(B155,'[1]DADOS (OCULTAR)'!$Q$3:$S$136,3,0),"")</f>
        <v>10739225002242</v>
      </c>
      <c r="B155" s="4" t="str">
        <f>'[1]TCE - ANEXO IV - Preencher'!C164</f>
        <v>UPA BARRA DE JANGADA - C.G 005/2022</v>
      </c>
      <c r="C155" s="4" t="str">
        <f>'[1]TCE - ANEXO IV - Preencher'!E164</f>
        <v>6 - Equipamento e Material Permanente</v>
      </c>
      <c r="D155" s="3">
        <f>'[1]TCE - ANEXO IV - Preencher'!F164</f>
        <v>20782880000102</v>
      </c>
      <c r="E155" s="5" t="str">
        <f>'[1]TCE - ANEXO IV - Preencher'!G164</f>
        <v>NORDESTE MEDICAL REPRESENTAÇAO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00005976</v>
      </c>
      <c r="I155" s="6">
        <f>IF('[1]TCE - ANEXO IV - Preencher'!K164="","",'[1]TCE - ANEXO IV - Preencher'!K164)</f>
        <v>46051</v>
      </c>
      <c r="J155" s="5" t="str">
        <f>'[1]TCE - ANEXO IV - Preencher'!L164</f>
        <v>26260120782880000102550010000059761120059761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212000</v>
      </c>
    </row>
    <row r="156" spans="1:12" s="8" customFormat="1" ht="19.5" customHeight="1" x14ac:dyDescent="0.2">
      <c r="A156" s="3">
        <f>IFERROR(VLOOKUP(B156,'[1]DADOS (OCULTAR)'!$Q$3:$S$136,3,0),"")</f>
        <v>10739225002242</v>
      </c>
      <c r="B156" s="4" t="str">
        <f>'[1]TCE - ANEXO IV - Preencher'!C165</f>
        <v>UPA BARRA DE JANGADA - C.G 005/2022</v>
      </c>
      <c r="C156" s="4" t="str">
        <f>'[1]TCE - ANEXO IV - Preencher'!E165</f>
        <v>6 - Equipamento e Material Permanente</v>
      </c>
      <c r="D156" s="3">
        <f>'[1]TCE - ANEXO IV - Preencher'!F165</f>
        <v>10859287000163</v>
      </c>
      <c r="E156" s="5" t="str">
        <f>'[1]TCE - ANEXO IV - Preencher'!G165</f>
        <v>NEWMED COMERCIO E SERVIÇOS DE EQUIPAMENTOS HOSPITALARES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10977</v>
      </c>
      <c r="I156" s="6">
        <f>IF('[1]TCE - ANEXO IV - Preencher'!K165="","",'[1]TCE - ANEXO IV - Preencher'!K165)</f>
        <v>46051</v>
      </c>
      <c r="J156" s="5" t="str">
        <f>'[1]TCE - ANEXO IV - Preencher'!L165</f>
        <v>26260110859287000163550010000109771027264580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520</v>
      </c>
    </row>
    <row r="157" spans="1:12" s="8" customFormat="1" ht="19.5" customHeight="1" x14ac:dyDescent="0.2">
      <c r="A157" s="3">
        <f>IFERROR(VLOOKUP(B157,'[1]DADOS (OCULTAR)'!$Q$3:$S$136,3,0),"")</f>
        <v>10739225002242</v>
      </c>
      <c r="B157" s="4" t="str">
        <f>'[1]TCE - ANEXO IV - Preencher'!C166</f>
        <v>UPA BARRA DE JANGADA - C.G 005/2022</v>
      </c>
      <c r="C157" s="4" t="str">
        <f>'[1]TCE - ANEXO IV - Preencher'!E166</f>
        <v>6 - Equipamento e Material Permanente</v>
      </c>
      <c r="D157" s="3">
        <f>'[1]TCE - ANEXO IV - Preencher'!F166</f>
        <v>10779833000156</v>
      </c>
      <c r="E157" s="5" t="str">
        <f>'[1]TCE - ANEXO IV - Preencher'!G166</f>
        <v>MEDICAL MERCANTIL DE APARELHAGEM MEDICA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000664042</v>
      </c>
      <c r="I157" s="6">
        <f>IF('[1]TCE - ANEXO IV - Preencher'!K166="","",'[1]TCE - ANEXO IV - Preencher'!K166)</f>
        <v>46051</v>
      </c>
      <c r="J157" s="5" t="str">
        <f>'[1]TCE - ANEXO IV - Preencher'!L166</f>
        <v>26260110779833000156550010006640421666068000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2640</v>
      </c>
    </row>
    <row r="158" spans="1:12" s="8" customFormat="1" ht="19.5" customHeight="1" x14ac:dyDescent="0.2">
      <c r="A158" s="3">
        <f>IFERROR(VLOOKUP(B158,'[1]DADOS (OCULTAR)'!$Q$3:$S$136,3,0),"")</f>
        <v>10739225002242</v>
      </c>
      <c r="B158" s="4" t="str">
        <f>'[1]TCE - ANEXO IV - Preencher'!C167</f>
        <v>UPA BARRA DE JANGADA - C.G 005/2022</v>
      </c>
      <c r="C158" s="4" t="str">
        <f>'[1]TCE - ANEXO IV - Preencher'!E167</f>
        <v>5.1 - Locação de Equipamentos Médicos-Hospitalares</v>
      </c>
      <c r="D158" s="3">
        <f>'[1]TCE - ANEXO IV - Preencher'!F167</f>
        <v>24380578002041</v>
      </c>
      <c r="E158" s="5" t="str">
        <f>'[1]TCE - ANEXO IV - Preencher'!G167</f>
        <v>WHITE MARTINS GASES INDUSTRIAIS DO NORDESTE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100007663</v>
      </c>
      <c r="I158" s="6">
        <f>IF('[1]TCE - ANEXO IV - Preencher'!K167="","",'[1]TCE - ANEXO IV - Preencher'!K167)</f>
        <v>46067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2607901</v>
      </c>
      <c r="L158" s="7">
        <f>'[1]TCE - ANEXO IV - Preencher'!N167</f>
        <v>1629.16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 t="str">
        <f>'[1]TCE - ANEXO IV - Preencher'!H168</f>
        <v>S</v>
      </c>
      <c r="G159" s="5" t="str">
        <f>'[1]TCE - ANEXO IV - Preencher'!I168</f>
        <v>S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2408102</v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 t="str">
        <f>'[1]TCE - ANEXO IV - Preencher'!H169</f>
        <v>S</v>
      </c>
      <c r="G160" s="5" t="str">
        <f>'[1]TCE - ANEXO IV - Preencher'!I169</f>
        <v>S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2704302</v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 t="str">
        <f>'[1]TCE - ANEXO IV - Preencher'!H170</f>
        <v>S</v>
      </c>
      <c r="G161" s="5" t="str">
        <f>'[1]TCE - ANEXO IV - Preencher'!I170</f>
        <v>N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2607901</v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 t="str">
        <f>'[1]TCE - ANEXO IV - Preencher'!H171</f>
        <v>S</v>
      </c>
      <c r="G162" s="5" t="str">
        <f>'[1]TCE - ANEXO IV - Preencher'!I171</f>
        <v>S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 t="str">
        <f>'[1]TCE - ANEXO IV - Preencher'!H172</f>
        <v>S</v>
      </c>
      <c r="G163" s="5" t="str">
        <f>'[1]TCE - ANEXO IV - Preencher'!I172</f>
        <v>S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2603454</v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 t="str">
        <f>'[1]TCE - ANEXO IV - Preencher'!H173</f>
        <v>S</v>
      </c>
      <c r="G164" s="5" t="str">
        <f>'[1]TCE - ANEXO IV - Preencher'!I173</f>
        <v>S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2607901</v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 t="str">
        <f>'[1]TCE - ANEXO IV - Preencher'!H174</f>
        <v>S</v>
      </c>
      <c r="G165" s="5" t="str">
        <f>'[1]TCE - ANEXO IV - Preencher'!I174</f>
        <v>S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3144805</v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 t="str">
        <f>'[1]TCE - ANEXO IV - Preencher'!H175</f>
        <v>S</v>
      </c>
      <c r="G166" s="5" t="str">
        <f>'[1]TCE - ANEXO IV - Preencher'!I175</f>
        <v>S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 t="str">
        <f>'[1]TCE - ANEXO IV - Preencher'!H176</f>
        <v>S</v>
      </c>
      <c r="G167" s="5" t="str">
        <f>'[1]TCE - ANEXO IV - Preencher'!I176</f>
        <v>S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 t="str">
        <f>'[1]TCE - ANEXO IV - Preencher'!H177</f>
        <v>S</v>
      </c>
      <c r="G168" s="5" t="str">
        <f>'[1]TCE - ANEXO IV - Preencher'!I177</f>
        <v>S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3548807</v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 t="str">
        <f>'[1]TCE - ANEXO IV - Preencher'!H180</f>
        <v>S</v>
      </c>
      <c r="G171" s="5" t="str">
        <f>'[1]TCE - ANEXO IV - Preencher'!I180</f>
        <v>S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2304400</v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 t="str">
        <f>'[1]TCE - ANEXO IV - Preencher'!H181</f>
        <v>S</v>
      </c>
      <c r="G172" s="5" t="str">
        <f>'[1]TCE - ANEXO IV - Preencher'!I181</f>
        <v>S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2613909</v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 t="str">
        <f>'[1]TCE - ANEXO IV - Preencher'!H182</f>
        <v>S</v>
      </c>
      <c r="G173" s="5" t="str">
        <f>'[1]TCE - ANEXO IV - Preencher'!I182</f>
        <v>S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2707107</v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 t="str">
        <f>'[1]TCE - ANEXO IV - Preencher'!H183</f>
        <v>S</v>
      </c>
      <c r="G174" s="5" t="str">
        <f>'[1]TCE - ANEXO IV - Preencher'!I183</f>
        <v>S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 t="str">
        <f>'[1]TCE - ANEXO IV - Preencher'!H184</f>
        <v>S</v>
      </c>
      <c r="G175" s="5" t="str">
        <f>'[1]TCE - ANEXO IV - Preencher'!I184</f>
        <v>S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2026-02-25T19:53:38Z</dcterms:created>
  <dcterms:modified xsi:type="dcterms:W3CDTF">2026-02-25T19:54:05Z</dcterms:modified>
</cp:coreProperties>
</file>