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1.2026 JANEIRO\TCE\"/>
    </mc:Choice>
  </mc:AlternateContent>
  <xr:revisionPtr revIDLastSave="0" documentId="8_{CF2256A7-4CF0-480A-AD78-BE7FC9260E5C}" xr6:coauthVersionLast="47" xr6:coauthVersionMax="47" xr10:uidLastSave="{00000000-0000-0000-0000-000000000000}"/>
  <bookViews>
    <workbookView xWindow="-120" yWindow="-120" windowWidth="29040" windowHeight="15840" xr2:uid="{8296E178-A4FA-4708-95E5-36042F42BD64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<sst xmlns="http://schemas.openxmlformats.org/spreadsheetml/2006/main" count="731" uniqueCount="466">
  <si>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</si>
  <si>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</si>
  <si>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</si>
  <si>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</si>
  <si>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</si>
  <si>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</si>
  <si>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</si>
  <si>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</si>
  <si>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</si>
  <si>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</si>
  <si>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07.264.015/0001-06</t>
  </si>
  <si>
    <t>ALIOMAR DE GUSMÃO NERES ME</t>
  </si>
  <si>
    <t>LOCAÇÃO SIST. DE IMPRESSÃO</t>
  </si>
  <si>
    <t>https://www.hospitalmarialucinda.org/files/pdf/termo-aditivo-uniservice-de-08-05-2023-ate-07-05-2025-16_23_4-4197484934-termo-aditivo-uniservice-de-08-05-2023-ate-07-05-2025.pdf</t>
  </si>
  <si>
    <t>45.397.939/0001-70</t>
  </si>
  <si>
    <t>ARAUJO E GUIMARAES E SERVIÇOS  MEDICOS LTDA</t>
  </si>
  <si>
    <t>PRESTAÇÃO DE SERVIÇOS MÉDICOS</t>
  </si>
  <si>
    <t>https://www.hospitalmarialucinda.org/files/pdf/contrato-araujo-e-guimaraes-servicos-medicos-ltda-2025-16_23_7-1877638304-contrato-araujo-e-guimaraes-servicos-medicos-ltda-2025.pdf</t>
  </si>
  <si>
    <t>Objeto do contrato</t>
  </si>
  <si>
    <t>52.530.830/0001-24</t>
  </si>
  <si>
    <t>RAISSA LEMOS SERVICOS MEDICOS LTDA</t>
  </si>
  <si>
    <t>https://www.hospitalmarialucinda.org/files/pdf/contrato-raissa-lemos-servicos-medicos-ltda-16_23_7-3454881338-contrato-raissa-lemos-servicos-medicos-ltda.pdf</t>
  </si>
  <si>
    <t>1 - Seguros (Imóvel e veículos)</t>
  </si>
  <si>
    <t>05.011.743/0001-80</t>
  </si>
  <si>
    <t>ASTECH - ALMERI ANGÊLO SALVIANO DA SILVA - ME</t>
  </si>
  <si>
    <t>LOCAÇÃO DE EQUIPAMENTO HOSPITALAR</t>
  </si>
  <si>
    <t>https://www.hospitalmarialucinda.org/files/pdf/contrato-astech-de-01-08-2023-ate-31-07-2024-16_23_4-1651191412-contrato-astech-de-01-08-2023-ate-31-07-2024.pdf</t>
  </si>
  <si>
    <t>2 - Taxas</t>
  </si>
  <si>
    <t>https://www.hospitalmarialucinda.org/files/pdf/astech-ate-31.01.2023-16_23_4-astech-ate-31.01.2023.pdf</t>
  </si>
  <si>
    <t>3 - Contribuições</t>
  </si>
  <si>
    <t>07.221.834/0001-76</t>
  </si>
  <si>
    <t>C2 COMERCIO E SERVIÇOS LTDA</t>
  </si>
  <si>
    <t>PRESTAÇÃO DE SERVIÇOS MANUTENÇÃO DE AR CONDICIONADO</t>
  </si>
  <si>
    <t>https://www.hospitalmarialucinda.org/files/pdf/contrato-c2-%E2%80%93-comercio-e-servicos-ltda-ate-31-07-2025-16_23_4-3127442393-contrato-c2-%E2%80%93-comercio-e-servicos-ltda-ate-31-07-2025.pdf</t>
  </si>
  <si>
    <t>4 - Taxa de Manutenção de Conta</t>
  </si>
  <si>
    <t>10.816.775/0002-74</t>
  </si>
  <si>
    <t>INSPETORIA SALESIANA DO NORDESTE DO BRASIL</t>
  </si>
  <si>
    <t>CURSO JOVEM APRENDIZ</t>
  </si>
  <si>
    <t>https://www.hospitalmarialucinda.org/files/pdf/termo-aditivo-inspetoria-salesiana-de-01-02-2023-ate-31-01-2025-16_23_4-4062104164-termo-aditivo-inspetoria-salesiana-de-01-02-2023-ate-31-01-2025.pdf</t>
  </si>
  <si>
    <t>5 - Tarifas</t>
  </si>
  <si>
    <t>01.545.203/0001-26</t>
  </si>
  <si>
    <t>ENAE - EMPRESA NACIONAL DE ESTERILIZACAO LTDA</t>
  </si>
  <si>
    <t>SEV.ESTERELIZAÇÃO</t>
  </si>
  <si>
    <t>https://www.hospitalmarialucinda.org/files/pdf/contrato-enae-16_23_4-3694003927-embraester.pdf</t>
  </si>
  <si>
    <t>6 - Telefonia Móvel</t>
  </si>
  <si>
    <t>24.380.578/0022-03</t>
  </si>
  <si>
    <t>WHITE MARTINS GASES INDS DO NE LTDA</t>
  </si>
  <si>
    <t>CONTRATO DE FORNECIMENTO DE PRODUTOS</t>
  </si>
  <si>
    <t>https://www.hospitalmarialucinda.org/files/pdf/white-martins-gases-inds-do-nordestes---contrato-2011-16_23_4-white-martins-gases-inds-do-nordestes---contrato-2011.pdf</t>
  </si>
  <si>
    <t>7 - Telefonia Fixa/Internet</t>
  </si>
  <si>
    <t>07.360.290/0001-23</t>
  </si>
  <si>
    <t>SERVAL SERVIÇOS E  LIMPEZA LTDA</t>
  </si>
  <si>
    <t>PRESTAÇÃO DE SERVIÇO DE PORTARIA</t>
  </si>
  <si>
    <t>https://www.hospitalmarialucinda.org/files/pdf/contrato-serval---portaria---caxanga-16_23_4-3674244610-contrato-serval---portaria---caxanga.pdf</t>
  </si>
  <si>
    <t>8 - Água</t>
  </si>
  <si>
    <t>40.893.042/0001-13</t>
  </si>
  <si>
    <t>GERASTEP GERADORES ASSISTÊNCIA TÉCNICA E PEÇAS LTDA</t>
  </si>
  <si>
    <t>MANUT. PREV. MENSAL DO GRUPO GERADOR</t>
  </si>
  <si>
    <t>https://www.hospitalmarialucinda.org/files/pdf/contrato-gerastep-ate-31-07-2025-16_23_4-1623823895-contrato-gerastep-ate-31-07-2025.pdf</t>
  </si>
  <si>
    <t>9 - Energia Elétrica</t>
  </si>
  <si>
    <t>35.474.980/0001-49</t>
  </si>
  <si>
    <t>LIMPSERVICE LTDA</t>
  </si>
  <si>
    <t>DESENFECÇÃO/LIMPEZA, CAIXA D'AGUA</t>
  </si>
  <si>
    <t>https://www.hospitalmarialucinda.org/files/pdf/termo-aditivo-limpservice-ate-31.05.2023-16_23_4-4056848139-termo-aditivo-limpservice-ate-31.05.2023.pdf</t>
  </si>
  <si>
    <t>10 - Locação de Máquinas e Equipamentos (Pessoa Jurídica)</t>
  </si>
  <si>
    <t>BRASIL GESTAO DE DADOS INFORMAÇOES E DOCUMENTOS LTDA</t>
  </si>
  <si>
    <t>PRESTAÇÃO DE SERVIÇO DE ARQUIVAMENTO DE DOCUMENTO FÍSICO</t>
  </si>
  <si>
    <t>https://www.hospitalmarialucinda.org/files/pdf/doc-brasil---upa-caxanga-2023-16_23_4-3212888377-doc-brasil---upa-caxanga-2023.pdf</t>
  </si>
  <si>
    <t>11 - Locação de Equipamentos Médico-Hospitalares(Pessoa Jurídica)</t>
  </si>
  <si>
    <t>26.332.878/0001-18</t>
  </si>
  <si>
    <t>MEDICAL SERVIÇOS MEDICOS LTDA</t>
  </si>
  <si>
    <t>https://www.hospitalmarialucinda.org/files/pdf/contrato-medical-servicos-medicos-ltda-01.02.25-a-31.01.27-16_23_7-473163618-contrato-medical-servicos-medicos-ltda-01.02.25-a-31.01.27.pdf</t>
  </si>
  <si>
    <t>12 - Locação de Veículos Automotores (Pessoa Jurídica) (Exceto Ambulância)</t>
  </si>
  <si>
    <t>29.932.922/0001-19</t>
  </si>
  <si>
    <t>MEDLIFE LOCAÇÕES DE MÁQUINAS E EQUIPAMENTOS</t>
  </si>
  <si>
    <t>LOCAÇÃO DE AMBULÂNCIA</t>
  </si>
  <si>
    <t>https://www.hospitalmarialucinda.org/files/pdf/contrato-medlife-ate-31-07-2025-16_23_4-181149936-contrato-medlife-ate-31-07-2025.pdf</t>
  </si>
  <si>
    <t>13 - Serviço Gráficos, de Encadernação e de Emolduração</t>
  </si>
  <si>
    <t>62.464.639/0001-85</t>
  </si>
  <si>
    <t>CLINICA MC SERVICOS MEDICOS LTDA</t>
  </si>
  <si>
    <t>https://www.hospitalmarialucinda.org/files/pdf/contrato-clinica-mc-servicos-medicos-ltda-16_23_7-1393056822-contrato-clinica-mc-servicos-medicos-ltda-06.10.2025-a-05.10.2027.pdf</t>
  </si>
  <si>
    <t>14 - Serviços Judiciais e Cartoriais</t>
  </si>
  <si>
    <t>06.066.387/0001-65</t>
  </si>
  <si>
    <t>MV INFORMÁTICA NORDESTE LTDA</t>
  </si>
  <si>
    <t>LICENCIAMENTO DE SISTEMAS</t>
  </si>
  <si>
    <t>https://www.hospitalmarialucinda.org/files/pdf/aditivo-mv-16_23_4-3643675421-aditivo--mv.pdf</t>
  </si>
  <si>
    <t>15 - Outras Despesas Gerais (Pessoa Juridica)</t>
  </si>
  <si>
    <t>58.426.628/0001-33</t>
  </si>
  <si>
    <t>SAMTRONIC INDUSTRIA E COMERCIO LTDA</t>
  </si>
  <si>
    <t>FORNECIMENTO DE MATERIAIS MÉDICO-HOSPITALARES</t>
  </si>
  <si>
    <t>https://www.hospitalmarialucinda.org/transparencia22/docs/upacx/9/SAMTRONIC.pdf</t>
  </si>
  <si>
    <t>16 - Médicos</t>
  </si>
  <si>
    <t>08.654.123/0001-58</t>
  </si>
  <si>
    <t>AUDISA -AUDITORES ASSOCIADOS S/S</t>
  </si>
  <si>
    <t>AUDITORIA FINANCEIRA CONTÁBIL</t>
  </si>
  <si>
    <t>https://www.hospitalmarialucinda.org/files/pdf/audisa-auditores-associados-16_23_4-625680056-audisa-auditores-associados.pdf</t>
  </si>
  <si>
    <t>17 - Outros profissionais de saúde</t>
  </si>
  <si>
    <t>RESFISIO FISIOTERAPIA LTDA</t>
  </si>
  <si>
    <t>PRESTAÇÃO DE SERVIÇOS MÉDICOS DE FISIOTERAPIA</t>
  </si>
  <si>
    <t>https://www.hospitalmarialucinda.org/files/pdf/resfisio-fisioterapia-ltda-ate-31.12.2023-16_23_4-1820132721-resfisio-fisioterapia-ltda-ate-31.12.2023.pdf</t>
  </si>
  <si>
    <t>18 - Laboratório</t>
  </si>
  <si>
    <t>60.765.823/0001-30</t>
  </si>
  <si>
    <t>SOCIEDADE BENEF ISRAELITABRAS HOSPITAL ALBERT EINSTEIN</t>
  </si>
  <si>
    <t>LICENÇA DE SOFTWARE</t>
  </si>
  <si>
    <t>https://www.hospitalmarialucinda.org/files/pdf/sociedade-benef-israelitabras-hospital-albert-einstein-ate-07.11.2023-16_23_4-sociedade-benef-israelitabras-hospital-albert-einstein-ate-07.11.2023.pdf</t>
  </si>
  <si>
    <t>19 - Alimentação/Dietas</t>
  </si>
  <si>
    <t>VITORINO E MAIA ADVOGADOS</t>
  </si>
  <si>
    <t>PRESTAÇÃO DE SERVIÇOS ADVOCATÍCIOS</t>
  </si>
  <si>
    <t>https://www.hospitalmarialucinda.org/files/pdf/vitorino-e-maia-advogados-ate-19.04.2023-16_23_4-vitorino-e-maia-advogados-ate-19.04.2023.pdf</t>
  </si>
  <si>
    <t>20 - Locação de Ambulâncias</t>
  </si>
  <si>
    <t>07.333.111/0001-69</t>
  </si>
  <si>
    <t>SAFETEC INFORMATICA LTDA</t>
  </si>
  <si>
    <t>LICENÇA DE DOMÍNIO DE ENDEREÇO ELETRÔNICO</t>
  </si>
  <si>
    <t>https://www.hospitalmarialucinda.org/files/pdf/contrato-safetec-ate-03-02-2025.pdf-16_23_4-3415578369-contrato-safetec-ate-03-02-2025.pdf</t>
  </si>
  <si>
    <t>21 - Outras Pessoas Jurídicas</t>
  </si>
  <si>
    <t>64.542.697/0001-05</t>
  </si>
  <si>
    <t>MIKHAEL MORAIS DE SOUZA SERVICOS MEDICOS</t>
  </si>
  <si>
    <t>https://www.hospitalmarialucinda.org/files/pdf/contrato-mikhael-16_23_7-553711285-mikhael-morais-de-souza-servicos-medicos-ltda.pdf</t>
  </si>
  <si>
    <t>22 - Médicos</t>
  </si>
  <si>
    <t>46.618.437/0001-94</t>
  </si>
  <si>
    <t>DR. SANDI SARDINHA FREITAS SERVIÇOS MÉDICOS LTDA</t>
  </si>
  <si>
    <t>https://www.hospitalmarialucinda.org/files/pdf/contrato-dr.-sandi-16_23_7-1164929017-contrato-sandi-sardinha-freitas-servicos-medicos-ltda-31.07.2025-a-30.07.2027.pdf</t>
  </si>
  <si>
    <t>23 - Outros profissionais de saúde</t>
  </si>
  <si>
    <t>48.396.699/0001-87</t>
  </si>
  <si>
    <t>LEAO SERVIÇOS MEDICOS LTDA</t>
  </si>
  <si>
    <t>https://www.hospitalmarialucinda.org/files/pdf/contrato-leao-servicos-medicos-ltda-16_23_7-228680749-contrato-leao-servicos-medicos-ltda-29.09.2025-a-28.09.2027.pdf</t>
  </si>
  <si>
    <t>24 - Pessoa Jurídica</t>
  </si>
  <si>
    <t>59.691.798/0001-08</t>
  </si>
  <si>
    <t>ANA &amp; TOMAZ MEDICINA LTDA</t>
  </si>
  <si>
    <t>https://www.hospitalmarialucinda.org/files/pdf/contrato-ana---tomaz-medicina-ltda-10.07.2025-a-09.07.2026-16_23_7-516494480-contrato-ana---tomaz-medicina-ltda.pdf</t>
  </si>
  <si>
    <t>25 - Cooperativas</t>
  </si>
  <si>
    <t>SAUDEMED ATIVIDADES MEDICAS LTDA</t>
  </si>
  <si>
    <t>https://www.hospitalmarialucinda.org/files/pdf/contrato-saudemed-atividades-medicas-ltda-16_23_7-2371768872-contrato-saudemed-atividades-medicas-ltda-01.02.2025-a-31.01.2026.pdf</t>
  </si>
  <si>
    <t>26 - Lavanderia</t>
  </si>
  <si>
    <t>64.138.317/0001-71</t>
  </si>
  <si>
    <t>MATHEUS A S BATISTA SERVICOS MEDICOS LTDA</t>
  </si>
  <si>
    <t>https://www.hospitalmarialucinda.org/files/pdf/contrato-matheus-as-batista-16_23_7-1817636081-contrato-matheus-a-s-batista-servicos-medicos-ltda.pdf</t>
  </si>
  <si>
    <t>27 - Serviços de Cozinha e Copeira</t>
  </si>
  <si>
    <t>63.806.955/0001-50</t>
  </si>
  <si>
    <t xml:space="preserve">LORENA  DE ALENCAR FERREIRA DELMONDES SERVICOS MEDICOS </t>
  </si>
  <si>
    <t>https://www.hospitalmarialucinda.org/files/pdf/contrato-lorena-de-alencar-16_23_7-483268885-lorena-de-alencar-ferreira-delmondes-servicos-medicos-ltda.pdf</t>
  </si>
  <si>
    <t>28 - Outros</t>
  </si>
  <si>
    <t>LLA SAUDE E SERVIÇOS MEDICOS LTDA</t>
  </si>
  <si>
    <t>https://www.hospitalmarialucinda.org/files/pdf/contrato-lla-saude-e-servicos-medicos-ltda-10.12.2024-a-09.12.2025-16_23_7-2957930239-contrato-lla-saude-e-servicos-medicos-ltda-10.12.2024-a-09.12.2025.pdf</t>
  </si>
  <si>
    <t>29 - Coleta de Lixo Hospitalar</t>
  </si>
  <si>
    <t>BLF SAUDE LTDA</t>
  </si>
  <si>
    <t>https://www.hospitalmarialucinda.org/files/pdf/contrato-blf-saude-ltda-27.12.2024-a-26.12.2025-16_23_7-3640937487-contrato-blf-saude-ltda-27.12.2024-a-26.12.2025.pdf</t>
  </si>
  <si>
    <t>30 - Manutenção/Aluguel/Uso de Sistemas ou Softwares</t>
  </si>
  <si>
    <t>ANA GEORGIA SOUTO LIMA SERVIÇOS MEDICOS LTDA</t>
  </si>
  <si>
    <t>https://www.hospitalmarialucinda.org/files/pdf/contrato-ana-georgia-souto-lima-servicos-medicos-ltda-16_23_7-715887715-contrato-ana-georgia-souto-lima-servicos-medicos-ltca-15.12.2024-a-14.12.2025.pdf</t>
  </si>
  <si>
    <t>31 - Vigilância</t>
  </si>
  <si>
    <t>64.439.171/0001-02</t>
  </si>
  <si>
    <t>GIULIA ANTONI FERREIRA ROCHA SERVICOS MEDICOS</t>
  </si>
  <si>
    <t>https://www.hospitalmarialucinda.org/files/pdf/contrato-giulia-16_23_7-2738844497-giulia-antoni-ferreira-rocha-servicos-medicos-ltda.pdf</t>
  </si>
  <si>
    <t>32 - Consultorias e Treinamentos</t>
  </si>
  <si>
    <t>STARMED ATIVIDADES MEDICAS LTDA</t>
  </si>
  <si>
    <t>https://www.hospitalmarialucinda.org/files/pdf/contrato-starmed-atividades-medicas-ltda-16_23_7-954432701-ok---contrato-starmed-atividades-medicas-ltda-01.10.2025-a-30.09.2027.pdf</t>
  </si>
  <si>
    <t>33 - Serviços Técnicos Profissionais</t>
  </si>
  <si>
    <t>DR VICTOR BRANDÃO FONSECA LIMA SERVIÇOS MEDICOS LTDA</t>
  </si>
  <si>
    <t>https://www.hospitalmarialucinda.org/files/pdf/contrato-dr-victor-brandao-fonseca-lima-servicos-medicos-23.12.2024-a-22.12.2025-16_23_7-1580946474-contrato-dr-victor-brandao-fonseca-lima-servicos-medicos-23.12.2024-a-22.12.2025.pdf</t>
  </si>
  <si>
    <t>34 - Dedetização</t>
  </si>
  <si>
    <t>CENTRALMED ATIVIDADES MEDICAS LTDA</t>
  </si>
  <si>
    <t>https://www.hospitalmarialucinda.org/files/pdf/contrato-centralmed-atividades-medicas-ltda-01.01.2025-a-31.12.2025-16_23_7-4126084623-contrato-centralmed-atividades-medicas-ltda-01.01.2025-a-31.12.2025.pdf</t>
  </si>
  <si>
    <t>35 - Limpeza</t>
  </si>
  <si>
    <t>MAISMED ATIVIDADES MEDICAS LTDA</t>
  </si>
  <si>
    <t>https://www.hospitalmarialucinda.org/files/pdf/contrato-maismed-atividades-medicas-ltda-01.02.2025-a-31.01.2026-16_23_7-1938392053-contrato-maismed-atividades-medicas-ltda-01.02.2025-a-31.01.2026.pdf</t>
  </si>
  <si>
    <t>36 - Outras Pessoas Jurídicas</t>
  </si>
  <si>
    <t>58.088.249/0001-80</t>
  </si>
  <si>
    <t>BRENDA JORDANIA F. RODRIGUES LTDA</t>
  </si>
  <si>
    <t>https://www.hospitalmarialucinda.org/files/pdf/s-fornecedor-n-prtlcontrato-brenda-jordania-f.-rodrigues-ltda-12.05.2025-a-11.05.2026-16_23_7-1300344769-s-fornecedor-n-prtlcontrato-brenda-jordania-f.-rodrigues-ltda-12.05.2025-a-11.05.2026.pdf</t>
  </si>
  <si>
    <t>37 - Equipamentos Médico-Hospitalar</t>
  </si>
  <si>
    <t>ADVISERSIT SERVICOS EM INFORMÁTICA</t>
  </si>
  <si>
    <t>SUPORTE E MONITORAMENTO DE BANCO DE DADOS</t>
  </si>
  <si>
    <t>https://www.hospitalmarialucinda.org/files/pdf/advisers-it-2022-16_23_4-3006430845-advisers-it---caxanga---2022.pdf</t>
  </si>
  <si>
    <t>38 - Equipamentos de Informática</t>
  </si>
  <si>
    <t>49.074.591/0001-30</t>
  </si>
  <si>
    <t>LARA FRANCA SERVICOS MEDICOS LTDA</t>
  </si>
  <si>
    <t>https://www.hospitalmarialucinda.org/files/pdf/contrato-assistencia-medica-dia-e-noite-16_23_7-3451012825-contrato-fama-assistencia-medica-dia-e-noite-ltda-contrato-19.09.2025-a-18.09.2027.pdf</t>
  </si>
  <si>
    <t>39 - Engenharia Clínica</t>
  </si>
  <si>
    <t xml:space="preserve">MARINHO E CASTRO SERVICOS LTDA ME </t>
  </si>
  <si>
    <t>PRESTAÇÃO DE SERVIÇOS DE MOTOBOY</t>
  </si>
  <si>
    <t>https://www.hospitalmarialucinda.org/files/pdf/contrato-marinho-e-castro-ate-31-07-2025-16_23_4-635702459-contrato-marinho-e-castro-ate-31-07-2025.pdf</t>
  </si>
  <si>
    <t>40 - Outros</t>
  </si>
  <si>
    <t>BRAVO LOCACAO DE MAQUINAS E EQUIPAMENTOS LTDA</t>
  </si>
  <si>
    <t>ALUGUEL DE CONTEINER</t>
  </si>
  <si>
    <t>https://www.hospitalmarialucinda.org/files/pdf/bravo-locacao-de-maquinas-e-equipamentos-ltda-n%C2%B0-1125-ate-13.10.2023-16_23_4-bravo-locacao-de-maquinas-e-equipamentos-ltda-n%C2%B0-1125-ate-13.10.2023.pdf</t>
  </si>
  <si>
    <t>41 - Reparo e Manutenção de Bens Imóveis</t>
  </si>
  <si>
    <t>01.699.696/0001-59</t>
  </si>
  <si>
    <t>QUALIAGUA LABORATORIO E CONSULTORIA LTDA</t>
  </si>
  <si>
    <t>CONTRATO DE PRESTAÇÃO DE SERVIÇOS</t>
  </si>
  <si>
    <t>https://www.hospitalmarialucinda.org/files/pdf/contrato-qualiagua-de-20-09-2023-ate-19-08-2024-16_23_4-422146407-contrato-qualiagua-de-20-09-2023-ate-19-08-2024.pdf</t>
  </si>
  <si>
    <t>42 - Reparo e Manutenção de Veículos</t>
  </si>
  <si>
    <t>12.486.871/0001-46</t>
  </si>
  <si>
    <t xml:space="preserve">ROBSON MATOS DE ALBUQUERQUE </t>
  </si>
  <si>
    <t>CONTRATO DE PRESTAçÃO DE SERVIçOS DE MANUTENçÃO DE MÓVEIS HOSPITALARES</t>
  </si>
  <si>
    <t>https://www.hospitalmarialucinda.org/files/pdf/robson-matos-me-upa-caxanga-16_23_4-1410464821-robson-matos-me-upa-caxanga.pdf</t>
  </si>
  <si>
    <t>43 - Reparo e Manutenção de Bens Móveis de Outras Naturezas</t>
  </si>
  <si>
    <t>06.317.907/0001-65</t>
  </si>
  <si>
    <t>RUI JORGE DE A. PIRES</t>
  </si>
  <si>
    <t>INDETERMINADO</t>
  </si>
  <si>
    <t>https://www.hospitalmarialucinda.org/files/pdf/contrato-rpa--vem-trabalhador-16_23_4-2729382002-contrato-carregamento-vem-trabalhador---upa-caxanga.pdf</t>
  </si>
  <si>
    <t>43.559.107/0001-87</t>
  </si>
  <si>
    <t xml:space="preserve">SARAH LIMA GUSMAO NERES </t>
  </si>
  <si>
    <t>CONTRATO DE LOCAÇÃO</t>
  </si>
  <si>
    <t>https://www.hospitalmarialucinda.org/files/pdf/contrato-uniservice-impressora-de-pulseiras-16_23_4-2538533036-contrato-uniservice-impressora-de-pulseiras.pdf</t>
  </si>
  <si>
    <t>51.140.639/0001-03</t>
  </si>
  <si>
    <t>FOCUS ENGENHARIA E CONSULTORIA SST LTDA</t>
  </si>
  <si>
    <t>https://www.hospitalmarialucinda.org/files/pdf/contrato-focus-engenharia-e-consultoria-sst-ltda-16_23_4-2103765591-contrato-focus-engenharia-e-consultoria.pdf</t>
  </si>
  <si>
    <t>06.312.868/0001-03</t>
  </si>
  <si>
    <t>TASCOM INFORMATICA LTDA</t>
  </si>
  <si>
    <t>https://www.hospitalmarialucinda.org/files/pdf/contrato-tascom-ate-16-04-2024-16_23_4-4194377451-contrato-tascom-ate-16-04-2024.pdf</t>
  </si>
  <si>
    <t>34.624.704/0001-57</t>
  </si>
  <si>
    <t>TECHSYST SISTEMAS DE AUTOMACAO E INFORMATICA  LTDA</t>
  </si>
  <si>
    <t>LOCAÇÃO DE EQUIPAMENTOS DE INFORMÁTICA</t>
  </si>
  <si>
    <t>https://www.hospitalmarialucinda.org/files/pdf/contrato-do-ponto---tech-syst---upa-caxanga-16_23_4-599512322-contrato-do-ponto---tech-syst---upa-caxanga.pdf</t>
  </si>
  <si>
    <t>21.854.632/0001-92</t>
  </si>
  <si>
    <t>VITA ELEVADORES LTDA</t>
  </si>
  <si>
    <t>PRESTAÇÃO DE SERVIÇOS PARA ELEVADORES</t>
  </si>
  <si>
    <t>https://www.hospitalmarialucinda.org/files/pdf/contrato-vita-elevadores-16_23_4-1114545732-contrato-vita-elevadores.pdf</t>
  </si>
  <si>
    <t>18.204.483/0001-01</t>
  </si>
  <si>
    <t>WAGNER FERNANDES SALES  DA SILVA &amp; CIA LTDA</t>
  </si>
  <si>
    <t>https://www.hospitalmarialucinda.org/files/pdf/contrato-wagner-fernandes-sales-da-silva---cia-ltda-ate-31-08-2025-16_23_4-3427931365-contrato-wagner-fernandes-sales-da-silva---cia-ltda-ate-31-08-2025.pdf</t>
  </si>
  <si>
    <t>23.412.408/0001-76</t>
  </si>
  <si>
    <t>WEK TECHNOLOGY IN BUSINESS LTDA</t>
  </si>
  <si>
    <t>CONTRATO DE LICENCA PARA USO TEMPORARIO DE SOFTWARE</t>
  </si>
  <si>
    <t>https://www.hospitalmarialucinda.org/files/pdf/weknow-validade-indeterminada-16_23_4-1225239769-weknow-validade-indeterminada.pdf</t>
  </si>
  <si>
    <t>17.197.385/0001-21</t>
  </si>
  <si>
    <t>ZURICH MINAS BRASIL SEGUROS S.A</t>
  </si>
  <si>
    <t>SEGUROS</t>
  </si>
  <si>
    <t>https://www.hospitalmarialucinda.org/files/pdf/renovacao-seguro-de-vida-empresa-16_23_4-3978962282-renovacao-zurich--upa-caxanga.pdf</t>
  </si>
  <si>
    <t>10.859.287/0001-63</t>
  </si>
  <si>
    <t>NEWMED COMERCIO E SERVIÇO DE EQUIPAMENTOS MEDICOS HOSPITALARES</t>
  </si>
  <si>
    <t>ALUGUEL DE EQUIPAMENTO HOSPITALAR</t>
  </si>
  <si>
    <t>https://www.hospitalmarialucinda.org/files/pdf/newmed-comercio-e-servico-de-equipamentos-medicos-hospitalares---indeterminado-16_23_4-newmed-comercio-e-servico-de-equipamentos-medicos-hospitalares---indeterminado.pdf</t>
  </si>
  <si>
    <t>SOSERVI-SOCIEDADE DE SERV. GERAIS LTDA</t>
  </si>
  <si>
    <t>PRESTAÇÃO DE SERVIÇOS GERAIS DE LIMPEZA E ORGANIZAÇÃO</t>
  </si>
  <si>
    <t>https://www.hospitalmarialucinda.org/files/pdf/soservi-sociedade-de-servicos-gerais-ltda-31.01.2023-16_23_4-soservi-sociedade-de-servicos-gerais-ltda-31.01.2023.pdf</t>
  </si>
  <si>
    <t>LAVECLIN LAVANDERIA HOSPITALAR LTDA</t>
  </si>
  <si>
    <t>PRESTAÇÃO DE SERVIÇOS DE LAVANDERIA</t>
  </si>
  <si>
    <t>https://www.hospitalmarialucinda.org/files/pdf/laveclin-lavanderia-hospitalar-eireli-ate-31.01.2023-16_23_4-laveclin-lavanderia-hospitalar-eireli-ate-31.01.2023.pdf</t>
  </si>
  <si>
    <t>49.158.209/0001-77</t>
  </si>
  <si>
    <t>PAMED ATIVIDADES MÉDICAS LTDA</t>
  </si>
  <si>
    <t>https://www.hospitalmarialucinda.org/files/pdf/contrato-pamed-atividades-medicas-ltda-06.03.2025-a-05.03.2026-16_23_7-1301054252-contrato-pamed-atividades-medicas-ltda-06.03.2025-a-05.03.2026.pdf</t>
  </si>
  <si>
    <t>48.893.827/0001-06</t>
  </si>
  <si>
    <t>L G SERVICO MEDICOS</t>
  </si>
  <si>
    <t>https://www.hospitalmarialucinda.org/files/pdf/contrato-lg-servicos-medicos-ltda-16_23_7-1574893490-contrato-lg-servicos-medicos-ltda-01.012025-a-31.12.2025.pdf</t>
  </si>
  <si>
    <t>MARIA LUIZA DIAS MARTINS DE SIQUEIRA SERVIÇOS MEDICOS LTDA</t>
  </si>
  <si>
    <t>https://www.hospitalmarialucinda.org/files/pdf/contrato-maria-luiza-dias-martins-16_23_7-3096388986-contrato-maria-lujiza-dias-martins-de-siqueira-servicos-medicos-ltda-31.05.2025-a-30.05.2027.pdf</t>
  </si>
  <si>
    <t>51.205.282/0001-02</t>
  </si>
  <si>
    <t>RIO PISOM SERVIÇOS MÉDICOS LTDA</t>
  </si>
  <si>
    <t>https://www.hospitalmarialucinda.org/files/pdf/contrato-rio-pisom-16_23_7-1729069626-contrato-rio-pisom-servicos-medicos-ltda-03.06.2025-a-02.06.2027.pdf</t>
  </si>
  <si>
    <t>46.190.399/0001-11</t>
  </si>
  <si>
    <t>HPC SAUDE SERVIÇOS MÉDICOS LTDA</t>
  </si>
  <si>
    <t>https://www.hospitalmarialucinda.org/files/pdf/contrato-hpc-saude-servico-medicos-ltda-16_23_7-34699111-contrato-hpc-saude-servico-medicos-ltda.pdf</t>
  </si>
  <si>
    <t>51.287.658/0001-67</t>
  </si>
  <si>
    <t>DXC SERVIÇOS MEDICOS LTDA</t>
  </si>
  <si>
    <t>https://www.hospitalmarialucinda.org/files/pdf/contrato-dxc-servicos-medicos-ltda-16_23_7-522027631-contrato-dxc-servicos-medicos-ltda-30.09.2025-a-29.09.2027.pdf</t>
  </si>
  <si>
    <t>52.509.292/0001-96</t>
  </si>
  <si>
    <t>JOÃO VITOR GALINDO DE SOUZA SERVIÇOS MÉDICOS LTDA</t>
  </si>
  <si>
    <t>https://www.hospitalmarialucinda.org/files/pdf/contrato-joao-vitor-galindo-16_23_7-3708630659-contrato-joao-vitor-galindo-de-souza-servicos-medicos-ltda-01.05.2025-a-30.04.2027.pdf</t>
  </si>
  <si>
    <t>48.714.775/0001-55</t>
  </si>
  <si>
    <t>CCS SERVIÇOS MÉDICOS LTDA</t>
  </si>
  <si>
    <t>https://www.hospitalmarialucinda.org/files/pdf/contrato-ccs-servicos-medicos-ltda-16_23_7-1984131216-contrato-ccs-servicos-medicos-ltda.pdf</t>
  </si>
  <si>
    <t>53.324.683/0001-07</t>
  </si>
  <si>
    <t>M.C. SERVIÇOS MÉDICOS LTDA</t>
  </si>
  <si>
    <t>https://www.hospitalmarialucinda.org/files/pdf/novo-contrato-m.c-servicos-medicos-ltda-16_23_7-569422883-novo-contrato-m.c-servicos-medicos-ltda.pdf</t>
  </si>
  <si>
    <t>59.251.526/0001-97</t>
  </si>
  <si>
    <t>SAKAGUCHI BARROS SERVICOS MEDICOS LTDA</t>
  </si>
  <si>
    <t>https://www.hospitalmarialucinda.org/files/pdf/contrato-sakaguchi-barros-servicos-medicos-ltda-16_23_7-3789512321-novo---contrato-sakaguchi-barros-servicos-medicos-ltda-19.02.2025-a-18.02.2026.pdf</t>
  </si>
  <si>
    <t>48.817.601/0001-18</t>
  </si>
  <si>
    <t>MASTERMED PE II GESTAO MEDICA LTDA</t>
  </si>
  <si>
    <t>https://www.hospitalmarialucinda.org/files/pdf/contrato-mastermed-pe-ii-gestao-medica-ltda-21.03.2025-a-20.03.2026-16_23_7-3631463579-contrato-mastermed-pe-ii-gestao-medica-ltda-21.03.2025-a-20.03.2026-.pdf</t>
  </si>
  <si>
    <t xml:space="preserve"> 53.287.951/0001-50</t>
  </si>
  <si>
    <t>PEDRO RENAN DE MELO MAGALHAES SERVICOS MEDICOS LTDA</t>
  </si>
  <si>
    <t>https://www.hospitalmarialucinda.org/files/pdf/contrato-pedro-renan-de-melo-magalhaes-servicos-medicos-ltda-22.02.2024-a-21.02.2026-16_23_7-2711466701-contrato-pedro-renan-de-melo-magalhaes-servicos-medicos-ltda-22.02.2024-a-21.02.2026.pdf</t>
  </si>
  <si>
    <t>54.694.490/0001-00</t>
  </si>
  <si>
    <t>ADRIA LINS GONÇALVES SERVIÇOS MÉDICOS LTDA</t>
  </si>
  <si>
    <t>https://www.hospitalmarialucinda.org/files/pdf/contrato-adria-lins-goncalves-servicos-medicos-14.04.2025-a-13.04.2026-16_23_7-2912722630-contrato-adria-lins-goncalves-servicos-medicos-14.04.2025-a-13.04.2026.pdf</t>
  </si>
  <si>
    <t>49.620.740/0001-10</t>
  </si>
  <si>
    <t>BPRP MOTA LTDA</t>
  </si>
  <si>
    <t>https://www.hospitalmarialucinda.org/files/pdf/contrato-bprp-mota-ltda-16_23_7-2361003092-contrato-bprp-mota-ltda-14.11.2025-a-13.11.2027.pdf</t>
  </si>
  <si>
    <t>52.644.264/0001-81</t>
  </si>
  <si>
    <t>FABIO HASHIZUMI LTDA</t>
  </si>
  <si>
    <t>https://www.hospitalmarialucinda.org/files/pdf/s-fornecedor-n-prtl-contrato-fabio-hashizumi-ltda-16_23_7-767996528-s-fornecedor-n-prtl-contrato-fabio-hashizumi-ltda-15.04.2025-a-14.04.2026.pdf</t>
  </si>
  <si>
    <t>34.070.871/0001-01</t>
  </si>
  <si>
    <t>MUNDO DA AGUA COMERCIO DE PURIFICADORES LTDA</t>
  </si>
  <si>
    <t>LOCAÇÃO DE PURIFICADORES DE AGUA</t>
  </si>
  <si>
    <t>https://www.hospitalmarialucinda.org/files/pdf/contrato-mundo-da-agua-2024---purificador-upa-caxanga-16_23_4-1357694463-contrato-mundo-da-agua-2024---purificador-upa-caxanga.pdf</t>
  </si>
  <si>
    <t>58.666.824/0001-85</t>
  </si>
  <si>
    <t>DIEGO FREIRE DE LIMA SILVA SERVICOS MEDICOS LTDA</t>
  </si>
  <si>
    <t>https://www.hospitalmarialucinda.org/files/pdf/contrato-diego-freire-de-lima-silva-servicos-medicos-ltda-16_23_7-4047355829-contrato-diego-freire-de-lima-silva-servicos-medicos-ltda.pdf</t>
  </si>
  <si>
    <t>53.969.908/0001-74</t>
  </si>
  <si>
    <t>MASTERMED PE IV GESTAO MEDICA LTDA</t>
  </si>
  <si>
    <t>https://www.hospitalmarialucinda.org/files/pdf/contrato-mastermed-pe-iv-gestao-medica-ltda-19.06.2025-a-18.06.2027-16_23_7-3483704229-contrato-mastermed-pe-iv-gestao-medica-ltda-19.06.2025-a-18.06.2027.pdf</t>
  </si>
  <si>
    <t>58.321.972/0001-68</t>
  </si>
  <si>
    <t>PERES CONSULTORIA MEDICA LTDA</t>
  </si>
  <si>
    <t>https://www.hospitalmarialucinda.org/files/pdf/contrato-peres-consultoria-medica-ltda-16_23_7-1962245296-contrato-peres-consultoria-medica-ltda.pdf</t>
  </si>
  <si>
    <t>51.432.477/0001-87</t>
  </si>
  <si>
    <t>MASTERMED PE VI GESTAO MEDICAS LTDA</t>
  </si>
  <si>
    <t>https://www.hospitalmarialucinda.org/files/pdf/contratomastermedpevigestaomedicaltda-16_23_7-992147279-contratomastermedpevigestaomedicaltda.pdf</t>
  </si>
  <si>
    <t>57.965.896/0001-60</t>
  </si>
  <si>
    <t>P.C SERVICOS MEDICOS LTDA</t>
  </si>
  <si>
    <t>https://www.hospitalmarialucinda.org/files/pdf/contrato-p.c.-servicos-medicos-ltda-27.02.2025-a-26.02.2026-16_23_7-1227918178-contrato-p.c.-servicos-medicos-ltda-27.02.2025-a-26.02.2026.pdf</t>
  </si>
  <si>
    <t>37.095.416/0001-40</t>
  </si>
  <si>
    <t>SOUSA PEREIRA SERVICOS MEDICOS LTDA</t>
  </si>
  <si>
    <t>https://www.hospitalmarialucinda.org/files/pdf/contrato-sousa-pereira-servicos-medicos-ltda-16_23_7-273604763-contrato-sousa-pereira-servicos-medicos-ltda-17.10.2025-a-16.10.2027.pdf</t>
  </si>
  <si>
    <t>54.584.036/0001-99</t>
  </si>
  <si>
    <t>ALESSANDRO JOSE DE BRITO MEDICINA LTDA</t>
  </si>
  <si>
    <t>https://www.hospitalmarialucinda.org/files/pdf/contrato-alessandro-jose-de-brito-16_23_7-2294594642-alessandro-jose-de-brito-medicina-ltda-14.10.2025-a-13.10.2025.pdf</t>
  </si>
  <si>
    <t>58.524.627/0001-21</t>
  </si>
  <si>
    <t>FILLIPE SIQUEIRA SANTOS DA SILVA SERVICOS MEDICOS LTDA</t>
  </si>
  <si>
    <t>https://www.hospitalmarialucinda.org/files/pdf/contrato-fillipe-siqueira-santos-da-silva-servicos-medicos-ltda-21.06-a-20.06.2026-16_23_7-294580582-contrato-fillipe-siqueira-santos-da-silva-servicos-medicos-ltda-21.06-a-20.06.2026.pdf</t>
  </si>
  <si>
    <t>55.594.932/0001-00</t>
  </si>
  <si>
    <t>JULIA DE F. SANTOS SERVICOS MEDICOS LTDA</t>
  </si>
  <si>
    <t>https://www.hospitalmarialucinda.org/files/pdf/contrato-julia-de-f.-santos-servicos-medicos-ltda-12-05-2025-ate-11-05-2026-16_23_7-1940693138-contrato-julia-de-f.-santos-servicos-medicos-ltda-12-05-2025-ate-11-05-2026.pdf</t>
  </si>
  <si>
    <t>58.406.982/0001-04</t>
  </si>
  <si>
    <t>58.406.982 ISIS CRISTINA MELCOP DE CASTRO E SOUZA SILVA</t>
  </si>
  <si>
    <t>https://www.hospitalmarialucinda.org/files/pdf/contrato-58.406.982-isis-cristina-melcop-de-castro-de-souza-silva-16_23_7-156489181-contrato-58.406.982-isis-cristina-melcop-de-castro-de-souza-silva-17.10.2025-a-16.10.2027.pdf</t>
  </si>
  <si>
    <t>60.763.219/0001-74</t>
  </si>
  <si>
    <t>LUMA V. R. DO REGO SERVICOS MEDICOS LTDA</t>
  </si>
  <si>
    <t>https://www.hospitalmarialucinda.org/files/pdf/contratolumavrdoregoservicosmedicosltda-16_23_7-661698371-lumavrdoregoservicosmedicosltda.pdf</t>
  </si>
  <si>
    <t>31.586.042/0001-80</t>
  </si>
  <si>
    <t>MEDICOM SERVICOS MEDICOS LTDA</t>
  </si>
  <si>
    <t>https://www.hospitalmarialucinda.org/files/pdf/contrato-medicom-servicos-medicos-ltda-01.03.2025-a-28.02.2026-16_23_7-2873349634-contrato-medicom-servicos-medicos-ltda-01.03.2025-a-28.02.2026.pdf</t>
  </si>
  <si>
    <t>58.197.785/0001-14</t>
  </si>
  <si>
    <t>BRENDA GASPI SERVICOS MEDICOS LTDA</t>
  </si>
  <si>
    <t>https://www.hospitalmarialucinda.org/files/pdf/contrato-brenda-gaspi-servicos-medicos-01.03.2025-a-28.02.2026-16_23_7-2083340738-novo---contrato-brenda-gaspi-servicos-medicos-01.03.2025-a-28.02.2026.pdf</t>
  </si>
  <si>
    <t>55.089.377/0001-50</t>
  </si>
  <si>
    <t>GABRIELA L. DE VASCONCELOS SERVICOS MEDICOS LTDA</t>
  </si>
  <si>
    <t>https://www.hospitalmarialucinda.org/files/pdf/contrato-gabriela-l.-vasconcelos-16_23_7-2897997038-contrato-gabriela-l.-de-vasconcelos-servicos-medicos-ltda-19.06.2025-a-18.06.2027.pdf</t>
  </si>
  <si>
    <t>57.814.906/0001-67</t>
  </si>
  <si>
    <t>JC SERVICOS MEDICOS LTDA</t>
  </si>
  <si>
    <t>https://www.hospitalmarialucinda.org/files/pdf/contrato-jc-servicos-medicos-ltda-16_23_7-87434173-contrato-jc-servicos-medicos-ltda.pdf</t>
  </si>
  <si>
    <t>58.306.695/0001-14</t>
  </si>
  <si>
    <t>LAURA M. RODRIGUES SERVICOS MEDICOS LTDA</t>
  </si>
  <si>
    <t>https://www.hospitalmarialucinda.org/files/pdf/contrato-laura-m.-rodrigues-servicos-medicos-ltda-01.03.2025-a-28.02.2026-16_23_7-1148519123-contrato-laura-m.-rodrigues-servicos-medicos-ltda-01.03.2025-a-28.02.2026.pdf</t>
  </si>
  <si>
    <t>08.546.801/0001-69</t>
  </si>
  <si>
    <t>CLINICA MEDICA PORTO EIRELI</t>
  </si>
  <si>
    <t>https://www.hospitalmarialucinda.org/files/pdf/contrato-clinica-medica-porto-16_23_7-4265462924-novo---contrato-clinica-medica-porto-16.01.2025-a-15.01.2026.pdf</t>
  </si>
  <si>
    <t>47.581.369/0001-07</t>
  </si>
  <si>
    <t>PIRES DE CASTRO SERVICOS MEDICOS LTDA</t>
  </si>
  <si>
    <t>https://www.hospitalmarialucinda.org/files/pdf/contrato-pires-de-castro-servicos-medicos-ltda-16_23_7-1662160590-contrato-pires-de-castro-servicos-medicos-ltda-06.02.2025-a-05.02.2026.pdf</t>
  </si>
  <si>
    <t>57.834.371/0001-96</t>
  </si>
  <si>
    <t>MARINA B. V. DE SOUZA SERVICOS MEDICOS LTDA</t>
  </si>
  <si>
    <t>https://www.hospitalmarialucinda.org/files/pdf/contrato-marina-b.-v.-de-souza-servicos-medicos-ltda-10.12.2024-a-09.12.2025-16_23_7-2651575406-contrato-marina-b.-v.-de-souza-servicos-medicos-ltda-10.12.2024-a-09.12.2025.pdf</t>
  </si>
  <si>
    <t>52.355.127/0001-27</t>
  </si>
  <si>
    <t>MASTERMED PE III GESTAO MEDICA</t>
  </si>
  <si>
    <t>https://www.hospitalmarialucinda.org/files/pdf/contrato-mastermed-pe-iii-16_23_7-3860498974-contrato-mastermed-pe-iii-gestao-medica-ltda-11.06.2025-a-10.06.2026.pdf</t>
  </si>
  <si>
    <t>RAIANY RODRIGUES SERVICOS MEDICOS LTDA</t>
  </si>
  <si>
    <t>https://www.hospitalmarialucinda.org/files/pdf/contrato-raiany-rodrigues-16_23_7-3963166061-contrato-raiany-rodrigues-servicos-medicos-ltda-03.07.2025-a-02.07.2027.pdf</t>
  </si>
  <si>
    <t>50.760.410/0001-09</t>
  </si>
  <si>
    <t>SARAH CAVALCANTI GUEDES SERVICOS MEDICOS LTDA</t>
  </si>
  <si>
    <t>https://www.hospitalmarialucinda.org/files/pdf/contrato-sarah-cavalcanti-guedes-16_23_7-4123317150-contrato-sarah-cavalcanti-guedes-servicos-medicos-ltda-03.06.2025-a-02.06.2027.pdf</t>
  </si>
  <si>
    <t>60.041.895/0001-34</t>
  </si>
  <si>
    <t>A2N1 SERVICOS MEDICOS LTDA</t>
  </si>
  <si>
    <t>https://www.hospitalmarialucinda.org/files/pdf/contrato-a2n1-servicos-medicos-ltda-17.03.2025-a-16.03.2026-16_23_7-3129635896-contrato-a2n1-servicos-medicos-ltda-17.03.2025-a-16.03.2026.pdf</t>
  </si>
  <si>
    <t>58.142.002/0001-03</t>
  </si>
  <si>
    <t>ANTONIO V.J.R DOS SANTOS SERVICOS MEDICOS LTDA</t>
  </si>
  <si>
    <t>https://www.hospitalmarialucinda.org/files/pdf/contrato-antonio-v.-j.-r.-dos-santos-servicos-medicos-ltda-16_23_7-1747503272-contrato-antonio-v.-j.-r.-dos-santos-servicos-medicos-ltda.pdf</t>
  </si>
  <si>
    <t>56.109.613/0001-16</t>
  </si>
  <si>
    <t>BRUNO S.B. CARDOSO SERVICOS MEDICOS LTDA</t>
  </si>
  <si>
    <t>https://www.hospitalmarialucinda.org/files/pdf/contrato-bruno-s.b-cardoso-16_23_7-4129693887-contrato-bruno-s.b-cardoso-servicos-medicos-ltda-10.11.25-a-09.11.2027.pdf</t>
  </si>
  <si>
    <t>DEBORAH N B MUNIZ SERVICOS MEDICOS LTDA</t>
  </si>
  <si>
    <t>https://www.hospitalmarialucinda.org/files/pdf/contrato-deborah-n-b-muniz-servicos-medicos-ltda-16_23_7-3652949616-contrato-deborah-n-b-muniz-servicos-medicos-ltda.pdf</t>
  </si>
  <si>
    <t>61.011.081/0001-10</t>
  </si>
  <si>
    <t>ANA B. G DE ALMEIDA SERVICOS MEDICOS</t>
  </si>
  <si>
    <t>https://www.hospitalmarialucinda.org/files/pdf/contrato-ana-b.g-16_23_7-968641816-ana-b.-g.-de-almeida-servicos-medicos-ltda.pdf</t>
  </si>
  <si>
    <t>58.261.924/0001-21</t>
  </si>
  <si>
    <t>MARIA LUISA SILVA REINAUX</t>
  </si>
  <si>
    <t>https://www.hospitalmarialucinda.org/files/pdf/contrato-maria-luisa-silva-reinaux-16_23_7-743443723-contrato-maria-luisa-silva-reinaux.pdf</t>
  </si>
  <si>
    <t>40.554.268/0001-90</t>
  </si>
  <si>
    <t>RC CONSULTORIA MED1 LTDA</t>
  </si>
  <si>
    <t>https://www.hospitalmarialucinda.org/files/pdf/rc-consultoria-med1-ltda-16_23_7-871778905-rc-consultoria-med1-ltda-01.05.2025-ate-30.04.2026.pdf</t>
  </si>
  <si>
    <t>50.803.173/0001-16</t>
  </si>
  <si>
    <t>SABRYNNA OLIVEIRA SERVIÇOS MEDICOS LTDA</t>
  </si>
  <si>
    <t>https://www.hospitalmarialucinda.org/files/pdf/contrato-sabrynna-oliveira-servicos-medicos-ltda-21.04.2025-a-20.04.2026-16_23_7-70214476-contrato-sabrynna-oliveira-servicos-medicos-ltda-21.04.2025-a-20.04.2025.pdf</t>
  </si>
  <si>
    <t>55.603.306/0001-24</t>
  </si>
  <si>
    <t>RODRIGO H. M. LIRA SERVICOS MEDICOS LTDA</t>
  </si>
  <si>
    <t>https://www.hospitalmarialucinda.org/files/pdf/contrato-rodrigo-h.m.-lira-servicos-medicos-ltda-16_23_7-981284154-contrato-rodrigo-h.m.-lira-servicos-medicos-ltda.pdf</t>
  </si>
  <si>
    <t>42.830.239/0001-39</t>
  </si>
  <si>
    <t>MEDIPRO CONSULTORIA MEDICA LTDA</t>
  </si>
  <si>
    <t>https://www.hospitalmarialucinda.org/files/pdf/contrato-medipro-consultoria-medica-24.03.2025-a-23.03.2026-16_23_7-3333591449-contrato-medipro-consultoria-medica-24.03.2025-a-23.03.2026.pdf</t>
  </si>
  <si>
    <t>12.823.779/0001-24</t>
  </si>
  <si>
    <t>BIOMED LTDA</t>
  </si>
  <si>
    <t>https://www.hospitalmarialucinda.org/files/pdf/contrato-biomede-16_23_7-2507723239-contrato-biomede--03.07.2025-a-02.07.2027.pdf</t>
  </si>
  <si>
    <t>35.369.111/0001-54</t>
  </si>
  <si>
    <t xml:space="preserve">ADOLFO LUTZ </t>
  </si>
  <si>
    <t>ANALISES CLINICAS</t>
  </si>
  <si>
    <t>https://www.hospitalmarialucinda.org/files/pdf/contrato-2023---adolfo-lutz---de-03-09-2023-ate-02-09-2025-16_23_4-2122511459-contrato-2023---adolfo-lutz---de-03-09-2023-ate-02-09-2025.pdf</t>
  </si>
  <si>
    <t>22.400.267/0001-09</t>
  </si>
  <si>
    <t xml:space="preserve">ACAO TELECOM </t>
  </si>
  <si>
    <t>CONTRATO DE LOCAÇÃO  DE EQUIPAMENTO</t>
  </si>
  <si>
    <t>https://www.hospitalmarialucinda.org/files/pdf/contrato-acao-telecom-16_23_4-67909377-contrato-acao-telecom.pdf</t>
  </si>
  <si>
    <t>00.331.788/0001-19</t>
  </si>
  <si>
    <t>AIR LIQUIDE BRASIL LTDA</t>
  </si>
  <si>
    <t>CONTRATO DE LOCACAO</t>
  </si>
  <si>
    <t>https://www.hospitalmarialucinda.org/files/pdf/air-liquide---vacuo-2022-16_23_4-1473181104-air-liquide---vacuo---caxanga-2022.pdf</t>
  </si>
  <si>
    <t>19.533.734/0001-64</t>
  </si>
  <si>
    <t>ALEXSANDRA DE GUSMAO NERES</t>
  </si>
  <si>
    <t>DE LOCAÇÃO DE EQUIPAMENTOS INFORMATICOS</t>
  </si>
  <si>
    <t>https://www.hospitalmarialucinda.org/files/pdf/termo-aditivo-alexsandra-gusmao-neres-16_23_4-346580956-termo-aditivo-alexsandra-gusmao-neres.pdf</t>
  </si>
  <si>
    <t>71.208.516/0001-74</t>
  </si>
  <si>
    <t>ALGAR TELECOM S/A</t>
  </si>
  <si>
    <t>TELECOMUNICACOES E INFORMATICA</t>
  </si>
  <si>
    <t>https://www.hospitalmarialucinda.org/files/pdf/contrato-algar-telecom-de-01-08-2023-ate-31-07-2025-16_23_4-2759808003-contrato-algar-telecom-de-01-08-2023-ate-31-07-2025.pdf</t>
  </si>
  <si>
    <t>26.893.667/0001-54</t>
  </si>
  <si>
    <t>AMBIPAR HEALTH WASTE SERVICES S.A</t>
  </si>
  <si>
    <t>CONTRATO DE PRESTAÇÃO DE SERVIÇOS PARA COLETA, TRANSPORTE, TRATAMENTO E DESTINAÇÃO FINAL DOS RESÍDUOS DE SAÚDE</t>
  </si>
  <si>
    <t>https://www.hospitalmarialucinda.org/files/pdf/contrato-ambipar-de-01-08-2023-ate-31-07-2025-16_23_4-1731383462-contrato-ambipar-de-01-08-2023-ate-31-07-2025.pdf</t>
  </si>
  <si>
    <t>28.296.399/0001-19</t>
  </si>
  <si>
    <t>AVANNTE COMERCIO E SERVICOS LTDA</t>
  </si>
  <si>
    <t>CONTRATO DE FORNECIMENTO DE REFEIÇÕES</t>
  </si>
  <si>
    <t>https://www.hospitalmarialucinda.org/files/pdf/contrato-avannte-ate-31-07-2025-16_23_4-4263867774-contrato-avannte-ate-31-07-2025.pdf</t>
  </si>
  <si>
    <t>04.069.709/0001-02</t>
  </si>
  <si>
    <t>BIONEXO S A</t>
  </si>
  <si>
    <t>CONTRATO DE LICENCIAMENTO DE USO DAS SOLUÇÕES DIGITAIS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</si>
  <si>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</si>
  <si>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</si>
  <si>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</si>
  <si>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CONTRATO DE LOCAÇÃO DE EQUIPAMENTO</t>
  </si>
  <si>
    <t>https://www.hospitalmarialucinda.org/files/pdf/contrato-cg-climatizacoes-ate-31-07-2025-16_23_4-1019194564-contrato-cg-climatizacoes-ate-31-07-2025.pdf</t>
  </si>
  <si>
    <t>02.593.984/0001-97</t>
  </si>
  <si>
    <t>COOPSERSA- COOPERATIVA DE PROFISSIONAIS DE SERVICOS DE SAUDE DE PERNAMBUCO EM LIQUIDACAO</t>
  </si>
  <si>
    <t>CONTRATO DE PRESTAÇÃO DE SERVIÇO COOPERATIVO</t>
  </si>
  <si>
    <t>https://www.hospitalmarialucinda.org/files/pdf/contrato-de-prestacao-de-servico-coopsersa---versao-upa-caxanga-16_23_4-3551011958-contrato-de-prestacao-de-servico-coopsersa---versao-upa-caxanga--1-.pdf</t>
  </si>
  <si>
    <t>55.717.109/0001-36</t>
  </si>
  <si>
    <t>FISIOPED LTDA</t>
  </si>
  <si>
    <t>CONTRATO DE PRESTAÇÃO DE SERVIÇOS DE FISIOTERAPIA PEDIÁTRICA</t>
  </si>
  <si>
    <t>https://www.hospitalmarialucinda.org/files/pdf/contrato-fisioped-2025---upa-caxanga-16_23_4-194784652-contrato-fisioped-2025---upa-caxanga.pdf</t>
  </si>
  <si>
    <t>11.735.586/0001-59</t>
  </si>
  <si>
    <t>FUNDACAO DE APOIO  AO DESENVOLVIMENTO DA UNIVERSIDADE FEDERAL DE PERNAMBUCO - FADE</t>
  </si>
  <si>
    <t>CONTRATO DE PRESTAÇÃO DE SERVIÇOS DE PROTEÇÃO RADIOLÓGICA</t>
  </si>
  <si>
    <t>https://www.hospitalmarialucinda.org/files/pdf/fade-12-meses-a-partir-de-02-01-2025-16_23_4-139825234-fade-12-meses-a-partir-de-02-01-2025.pdf</t>
  </si>
  <si>
    <t>05.633.849/0001-16</t>
  </si>
  <si>
    <t>GCINET SERVICOS DE INFORMATICA LTDA</t>
  </si>
  <si>
    <t>CONTRATO DE CESSÃO DE LICENÇA DE USO DE SOFTWARE</t>
  </si>
  <si>
    <t>https://www.hospitalmarialucinda.org/files/pdf/contrato-gcinet---upa-caxanga-16_23_4-2756798456-contrato-da-gcinet.pdf</t>
  </si>
  <si>
    <t>27.284.516/0001-61</t>
  </si>
  <si>
    <t>MAXIFROTA SERVICOS DE MANUTENCAO DE FROTA LTDA</t>
  </si>
  <si>
    <t>CoNTRATO DE PRESTAçÃO DE SERVTçOS</t>
  </si>
  <si>
    <t>https://www.hospitalmarialucinda.org/files/pdf/contrato-maxfrota-tempo-indeterminado-16_23_4-1509610094-contrato-maxfrota-tempo-indeterminado.pdf</t>
  </si>
  <si>
    <t>01.141.468/0001-69</t>
  </si>
  <si>
    <t>MEDCALL COMERCIO E SERVICOS DE EQUIPAMENTOS MEDICOS LTDA</t>
  </si>
  <si>
    <t>CONTRATO DE PRESTAÇÃO DE SERVIÇO DE MANUTENÇÃO PREVENTIVA E CORRETIVA EM UM APARELHO DE RX</t>
  </si>
  <si>
    <t>https://www.hospitalmarialucinda.org/files/pdf/contrato-medicall-de-01-08-2023-ate-31-07-2025-16_23_4-2488032050-contrato-medicall-de-01-08-2023-ate-31-07-2025.pdf</t>
  </si>
  <si>
    <t>10.779.833/0001-56</t>
  </si>
  <si>
    <t>MEDICAL MERCANTIL DE APARELHAGEM MEDICA LTDA</t>
  </si>
  <si>
    <t xml:space="preserve">CONTRATO DE FORNEICMENTO </t>
  </si>
  <si>
    <t>https://www.hospitalmarialucinda.org/files/pdf/termo-aditivo-t.a-medical-16_23_4-164164246-termo-aditivo-t.a-medical.pdf</t>
  </si>
  <si>
    <t>92.306.257/0007-80</t>
  </si>
  <si>
    <t>MV SISTEMAS  DE MEDICINA  DIAGNOSTICA</t>
  </si>
  <si>
    <t>41.382.855/0001-01</t>
  </si>
  <si>
    <t>TAMYRES FERNANDA ALVES CHALEGRE</t>
  </si>
  <si>
    <t>https://www.hospitalmarialucinda.org/files/pdf/contrato-igneus-de-01-08-2023-ate-31-07-2025-16_23_4-1953206802-contrato-igneus-de-01-08-2023-ate-31-07-2025.pdf</t>
  </si>
  <si>
    <t>53.206.150/0001-12</t>
  </si>
  <si>
    <t>RUBENS TEIXEIRA SERVICOS MEDICOS LTDA</t>
  </si>
  <si>
    <t>https://www.hospitalmarialucinda.org/files/pdf/contrato-rubens-teixeira-servicos-medicos-ltda-25.03.2026-a-24.03.2026-16_23_7-1657982658-contrato-rubens-teixeira-servicos-medicos-ltda-25.03.2026-a-24.03.2026.pdf</t>
  </si>
  <si>
    <t>37.426.150/0001-71</t>
  </si>
  <si>
    <t>LML SERVICOS MEDICOS LTDA</t>
  </si>
  <si>
    <t>https://www.hospitalmarialucinda.org/files/pdf/contrato-lml-servicos-medicos-ltda-22.01.2025-a-21.01.2026-16_23_7-3017449301-contrato-lml-servicos-medicos-ltda-22.01.2025-a-21.01.2026.pdf</t>
  </si>
  <si>
    <t>60.660.525/0001-85</t>
  </si>
  <si>
    <t>LAURA GUIMARAES SERVICOS MEDICOS</t>
  </si>
  <si>
    <t>https://www.hospitalmarialucinda.org/files/pdf/contrato-laura-guimaraes-16_23_7-421242798-contrato-laura-guimaraes-servicos-medicos-ltda-02.07-a-01.07.2025.pdf</t>
  </si>
  <si>
    <t>50.611.231/0001-00</t>
  </si>
  <si>
    <t>LIFE MED SERVIÇOS MÉDICOS HOSPITALARES LTDA</t>
  </si>
  <si>
    <t>https://www.hospitalmarialucinda.org/files/pdf/contrato-life-med-16_23_7-1292641194-contrato-life-med-servicos-medicos-hospitalares-ltda-29.08.2025-a-28.08.27.pdf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</si>
</sst>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1.2026%20JANEIRO\13.2_PCF_em_EXCEL___Revisao_10___V5%20CORRETA_V5.xlsx" TargetMode="External"/><Relationship Id="rId1" Type="http://schemas.openxmlformats.org/officeDocument/2006/relationships/externalLinkPath" Target="/SES/PLANILHA%20FINANCEIRA/PLANILHA%20FINANCEIRA%202026/01.2026%20JANEIRO/13.2_PCF_em_EXCEL___Revisao_10___V5%20CORRETA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contrato-starmed-atividades-medicas-ltda-16_23_7-954432701-ok---contrato-starmed-atividades-medicas-ltda-01.10.2025-a-30.09.2027.pdf" TargetMode="External"/><Relationship Id="rId13" Type="http://schemas.openxmlformats.org/officeDocument/2006/relationships/hyperlink" Target="https://www.hospitalmarialucinda.org/files/pdf/contrato-ccs-servicos-medicos-ltda-16_23_7-1984131216-contrato-ccs-servicos-medicos-ltda.pdf" TargetMode="External"/><Relationship Id="rId18" Type="http://schemas.openxmlformats.org/officeDocument/2006/relationships/hyperlink" Target="https://www.hospitalmarialucinda.org/files/pdf/contrato-raiany-rodrigues-16_23_7-3963166061-contrato-raiany-rodrigues-servicos-medicos-ltda-03.07.2025-a-02.07.2027.pdf" TargetMode="External"/><Relationship Id="rId26" Type="http://schemas.openxmlformats.org/officeDocument/2006/relationships/hyperlink" Target="https://www.hospitalmarialucinda.org/files/pdf/contrato-rubens-teixeira-servicos-medicos-ltda-25.03.2026-a-24.03.2026-16_23_7-1657982658-contrato-rubens-teixeira-servicos-medicos-ltda-25.03.2026-a-24.03.2026.pdf" TargetMode="External"/><Relationship Id="rId3" Type="http://schemas.openxmlformats.org/officeDocument/2006/relationships/hyperlink" Target="https://www.hospitalmarialucinda.org/files/pdf/contrato-lla-saude-e-servicos-medicos-ltda-10.12.2024-a-09.12.2025-16_23_7-2957930239-contrato-lla-saude-e-servicos-medicos-ltda-10.12.2024-a-09.12.2025.pdf" TargetMode="External"/><Relationship Id="rId21" Type="http://schemas.openxmlformats.org/officeDocument/2006/relationships/hyperlink" Target="https://www.hospitalmarialucinda.org/files/pdf/contrato-raiany-rodrigues-16_23_7-3963166061-contrato-raiany-rodrigues-servicos-medicos-ltda-03.07.2025-a-02.07.2027.pdf" TargetMode="External"/><Relationship Id="rId7" Type="http://schemas.openxmlformats.org/officeDocument/2006/relationships/hyperlink" Target="https://www.hospitalmarialucinda.org/files/pdf/contrato-raissa-lemos-servicos-medicos-ltda-16_23_7-3454881338-contrato-raissa-lemos-servicos-medicos-ltda.pdf" TargetMode="External"/><Relationship Id="rId12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17" Type="http://schemas.openxmlformats.org/officeDocument/2006/relationships/hyperlink" Target="https://www.hospitalmarialucinda.org/files/pdf/contrato-mastermed-pe-iii-16_23_7-3860498974-contrato-mastermed-pe-iii-gestao-medica-ltda-11.06.2025-a-10.06.2026.pdf" TargetMode="External"/><Relationship Id="rId25" Type="http://schemas.openxmlformats.org/officeDocument/2006/relationships/hyperlink" Target="https://www.hospitalmarialucinda.org/files/pdf/contrato-tca-servicos-medicos-ltda-01.10.2025-a-30.09.2027-16_23_7-401166973-contrato-tca-servicos-medicos-ltda-01.10.2025-a-30.09.2027.pdf" TargetMode="External"/><Relationship Id="rId2" Type="http://schemas.openxmlformats.org/officeDocument/2006/relationships/hyperlink" Target="https://www.hospitalmarialucinda.org/files/pdf/contrato-leao-servicos-medicos-ltda-16_23_7-228680749-contrato-leao-servicos-medicos-ltda-29.09.2025-a-28.09.2027.pdf" TargetMode="External"/><Relationship Id="rId16" Type="http://schemas.openxmlformats.org/officeDocument/2006/relationships/hyperlink" Target="https://www.hospitalmarialucinda.org/files/pdf/contrato-58.406.982-isis-cristina-melcop-de-castro-de-souza-silva-16_23_7-156489181-contrato-58.406.982-isis-cristina-melcop-de-castro-de-souza-silva-17.10.2025-a-16.10.2027.pdf" TargetMode="External"/><Relationship Id="rId20" Type="http://schemas.openxmlformats.org/officeDocument/2006/relationships/hyperlink" Target="https://www.hospitalmarialucinda.org/files/pdf/contrato-mastermed-pe-iii-16_23_7-3860498974-contrato-mastermed-pe-iii-gestao-medica-ltda-11.06.2025-a-10.06.2026.pdf" TargetMode="External"/><Relationship Id="rId1" Type="http://schemas.openxmlformats.org/officeDocument/2006/relationships/hyperlink" Target="https://www.hospitalmarialucinda.org/files/pdf/contrato-dr.-sandi-16_23_7-1164929017-contrato-sandi-sardinha-freitas-servicos-medicos-ltda-31.07.2025-a-30.07.2027.pdf" TargetMode="External"/><Relationship Id="rId6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11" Type="http://schemas.openxmlformats.org/officeDocument/2006/relationships/hyperlink" Target="https://www.hospitalmarialucinda.org/files/pdf/contrato-raissa-lemos-servicos-medicos-ltda-16_23_7-3454881338-contrato-raissa-lemos-servicos-medicos-ltda.pdf" TargetMode="External"/><Relationship Id="rId24" Type="http://schemas.openxmlformats.org/officeDocument/2006/relationships/hyperlink" Target="https://www.hospitalmarialucinda.org/files/pdf/contrato-medstaff-servicos-medicos-ltda-16_23_7-4185223626-contrato-medstaff-servicos-medicos-ltda-11.01.2025-a-10.01.2026.pdf" TargetMode="External"/><Relationship Id="rId5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15" Type="http://schemas.openxmlformats.org/officeDocument/2006/relationships/hyperlink" Target="https://www.hospitalmarialucinda.org/files/pdf/contrato-alessandro-jose-de-brito-16_23_7-2294594642-alessandro-jose-de-brito-medicina-ltda-14.10.2025-a-13.10.2025.pdf" TargetMode="External"/><Relationship Id="rId23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hospitalmarialucinda.org/files/pdf/contrato-pamed-atividades-medicas-ltda-06.03.2025-a-05.03.2026-16_23_7-1301054252-contrato-pamed-atividades-medicas-ltda-06.03.2025-a-05.03.2026.pdf" TargetMode="External"/><Relationship Id="rId19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4" Type="http://schemas.openxmlformats.org/officeDocument/2006/relationships/hyperlink" Target="https://www.hospitalmarialucinda.org/files/pdf/contrato-dr-victor-brandao-fonseca-lima-servicos-medicos-23.12.2024-a-22.12.2025-16_23_7-1580946474-contrato-dr-victor-brandao-fonseca-lima-servicos-medicos-23.12.2024-a-22.12.2025.pdf" TargetMode="External"/><Relationship Id="rId9" Type="http://schemas.openxmlformats.org/officeDocument/2006/relationships/hyperlink" Target="https://www.hospitalmarialucinda.org/files/pdf/vitorino-e-maia-advogados-ate-19.04.2023-16_23_4-vitorino-e-maia-advogados-ate-19.04.2023.pdf" TargetMode="External"/><Relationship Id="rId14" Type="http://schemas.openxmlformats.org/officeDocument/2006/relationships/hyperlink" Target="https://www.hospitalmarialucinda.org/files/pdf/contrato-mastermed-pe-iii-16_23_7-3860498974-contrato-mastermed-pe-iii-gestao-medica-ltda-11.06.2025-a-10.06.2026.pdf" TargetMode="External"/><Relationship Id="rId22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27" Type="http://schemas.openxmlformats.org/officeDocument/2006/relationships/hyperlink" Target="https://www.hospitalmarialucinda.org/files/pdf/contrato-pamed-atividades-medicas-ltda-06.03.2025-a-05.03.2026-16_23_7-1301054252-contrato-pamed-atividades-medicas-ltda-06.03.2025-a-05.03.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1A18-DD44-4FEE-A87B-88DBA1A73316}">
  <sheetPr>
    <tabColor indexed="13"/>
  </sheetPr>
  <dimension ref="A1:V992"/>
  <sheetViews>
    <sheetView showGridLines="0" tabSelected="1" topLeftCell="A121" zoomScale="90" zoomScaleNormal="90" workbookViewId="0">
      <selection activeCell="B141" sqref="B141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9767633000609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45054</v>
      </c>
      <c r="G2" s="9">
        <v>45784</v>
      </c>
      <c r="H2" s="10">
        <v>31980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9767633000609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45659</v>
      </c>
      <c r="G3" s="9">
        <v>46023</v>
      </c>
      <c r="H3" s="12">
        <v>160000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9767633000609</v>
      </c>
      <c r="B4" s="5" t="s">
        <v>9</v>
      </c>
      <c r="C4" s="6" t="s">
        <v>19</v>
      </c>
      <c r="D4" s="7" t="s">
        <v>20</v>
      </c>
      <c r="E4" s="8" t="s">
        <v>16</v>
      </c>
      <c r="F4" s="9">
        <v>45628</v>
      </c>
      <c r="G4" s="9">
        <v>45992</v>
      </c>
      <c r="H4" s="14">
        <v>38400</v>
      </c>
      <c r="I4" s="11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(OCULTAR)'!$Q$3:$S$136,3,0),"")</f>
        <v>9767633000609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45139</v>
      </c>
      <c r="G5" s="9">
        <v>45504</v>
      </c>
      <c r="H5" s="12">
        <v>32400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9767633000609</v>
      </c>
      <c r="B6" s="5" t="s">
        <v>9</v>
      </c>
      <c r="C6" s="6" t="s">
        <v>23</v>
      </c>
      <c r="D6" s="7" t="s">
        <v>24</v>
      </c>
      <c r="E6" s="8" t="s">
        <v>25</v>
      </c>
      <c r="F6" s="9">
        <v>44593</v>
      </c>
      <c r="G6" s="9">
        <v>44957</v>
      </c>
      <c r="H6" s="12">
        <v>32400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(OCULTAR)'!$Q$3:$S$136,3,0),"")</f>
        <v>9767633000609</v>
      </c>
      <c r="B7" s="5" t="s">
        <v>9</v>
      </c>
      <c r="C7" s="6" t="s">
        <v>30</v>
      </c>
      <c r="D7" s="7" t="s">
        <v>31</v>
      </c>
      <c r="E7" s="8" t="s">
        <v>32</v>
      </c>
      <c r="F7" s="9">
        <v>45117</v>
      </c>
      <c r="G7" s="9">
        <v>45688</v>
      </c>
      <c r="H7" s="12">
        <v>2800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(OCULTAR)'!$Q$3:$S$136,3,0),"")</f>
        <v>9767633000609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44958</v>
      </c>
      <c r="G8" s="9">
        <v>45688</v>
      </c>
      <c r="H8" s="12">
        <v>770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(OCULTAR)'!$Q$3:$S$136,3,0),"")</f>
        <v>9767633000609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45916</v>
      </c>
      <c r="G9" s="9">
        <v>46645</v>
      </c>
      <c r="H9" s="12">
        <v>10933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(OCULTAR)'!$Q$3:$S$136,3,0),"")</f>
        <v>9767633000609</v>
      </c>
      <c r="B10" s="5" t="s">
        <v>9</v>
      </c>
      <c r="C10" s="6" t="s">
        <v>45</v>
      </c>
      <c r="D10" s="7" t="s">
        <v>46</v>
      </c>
      <c r="E10" s="8" t="s">
        <v>47</v>
      </c>
      <c r="F10" s="9">
        <v>40633</v>
      </c>
      <c r="G10" s="9">
        <v>40998</v>
      </c>
      <c r="H10" s="12">
        <v>7150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9767633000609</v>
      </c>
      <c r="B11" s="5" t="s">
        <v>9</v>
      </c>
      <c r="C11" s="6" t="s">
        <v>50</v>
      </c>
      <c r="D11" s="7" t="s">
        <v>51</v>
      </c>
      <c r="E11" s="8" t="s">
        <v>52</v>
      </c>
      <c r="F11" s="9">
        <v>45091</v>
      </c>
      <c r="G11" s="9">
        <v>45456</v>
      </c>
      <c r="H11" s="12">
        <v>32752.52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9767633000609</v>
      </c>
      <c r="B12" s="5" t="s">
        <v>9</v>
      </c>
      <c r="C12" s="6" t="s">
        <v>55</v>
      </c>
      <c r="D12" s="7" t="s">
        <v>56</v>
      </c>
      <c r="E12" s="8" t="s">
        <v>57</v>
      </c>
      <c r="F12" s="9">
        <v>45121</v>
      </c>
      <c r="G12" s="9">
        <v>45869</v>
      </c>
      <c r="H12" s="12">
        <v>365</v>
      </c>
      <c r="I12" s="11" t="s">
        <v>58</v>
      </c>
      <c r="V12" s="15" t="s">
        <v>59</v>
      </c>
    </row>
    <row r="13" spans="1:22" s="13" customFormat="1" ht="20.25" customHeight="1" x14ac:dyDescent="0.2">
      <c r="A13" s="4">
        <f>IFERROR(VLOOKUP(B13,'[1]DADOS (OCULTAR)'!$Q$3:$S$136,3,0),"")</f>
        <v>9767633000609</v>
      </c>
      <c r="B13" s="5" t="s">
        <v>9</v>
      </c>
      <c r="C13" s="6" t="s">
        <v>60</v>
      </c>
      <c r="D13" s="7" t="s">
        <v>61</v>
      </c>
      <c r="E13" s="8" t="s">
        <v>62</v>
      </c>
      <c r="F13" s="9">
        <v>44616</v>
      </c>
      <c r="G13" s="9">
        <v>45077</v>
      </c>
      <c r="H13" s="12">
        <v>3960</v>
      </c>
      <c r="I13" s="11" t="s">
        <v>63</v>
      </c>
      <c r="V13" s="15" t="s">
        <v>64</v>
      </c>
    </row>
    <row r="14" spans="1:22" s="13" customFormat="1" ht="20.25" customHeight="1" x14ac:dyDescent="0.2">
      <c r="A14" s="4">
        <f>IFERROR(VLOOKUP(B14,'[1]DADOS (OCULTAR)'!$Q$3:$S$136,3,0),"")</f>
        <v>9767633000609</v>
      </c>
      <c r="B14" s="5" t="s">
        <v>9</v>
      </c>
      <c r="C14" s="6">
        <v>2668797000125</v>
      </c>
      <c r="D14" s="7" t="s">
        <v>65</v>
      </c>
      <c r="E14" s="8" t="s">
        <v>66</v>
      </c>
      <c r="F14" s="9">
        <v>45200</v>
      </c>
      <c r="G14" s="9">
        <v>45931</v>
      </c>
      <c r="H14" s="12">
        <v>22484.639999999999</v>
      </c>
      <c r="I14" s="11" t="s">
        <v>67</v>
      </c>
      <c r="V14" s="15" t="s">
        <v>68</v>
      </c>
    </row>
    <row r="15" spans="1:22" s="13" customFormat="1" ht="20.25" customHeight="1" x14ac:dyDescent="0.2">
      <c r="A15" s="4">
        <f>IFERROR(VLOOKUP(B15,'[1]DADOS (OCULTAR)'!$Q$3:$S$136,3,0),"")</f>
        <v>9767633000609</v>
      </c>
      <c r="B15" s="5" t="s">
        <v>9</v>
      </c>
      <c r="C15" s="6" t="s">
        <v>69</v>
      </c>
      <c r="D15" s="7" t="s">
        <v>70</v>
      </c>
      <c r="E15" s="8" t="s">
        <v>16</v>
      </c>
      <c r="F15" s="9">
        <v>45689</v>
      </c>
      <c r="G15" s="9">
        <v>46418</v>
      </c>
      <c r="H15" s="12">
        <v>160000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9767633000609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45139</v>
      </c>
      <c r="G16" s="9">
        <v>45869</v>
      </c>
      <c r="H16" s="12">
        <v>14000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9767633000609</v>
      </c>
      <c r="B17" s="5" t="s">
        <v>9</v>
      </c>
      <c r="C17" s="6" t="s">
        <v>78</v>
      </c>
      <c r="D17" s="7" t="s">
        <v>79</v>
      </c>
      <c r="E17" s="8" t="s">
        <v>16</v>
      </c>
      <c r="F17" s="9">
        <v>45936</v>
      </c>
      <c r="G17" s="9">
        <v>46300</v>
      </c>
      <c r="H17" s="12">
        <v>14000</v>
      </c>
      <c r="I17" s="11" t="s">
        <v>80</v>
      </c>
      <c r="V17" s="15" t="s">
        <v>81</v>
      </c>
    </row>
    <row r="18" spans="1:22" s="13" customFormat="1" ht="20.25" customHeight="1" x14ac:dyDescent="0.2">
      <c r="A18" s="4">
        <f>IFERROR(VLOOKUP(B18,'[1]DADOS (OCULTAR)'!$Q$3:$S$136,3,0),"")</f>
        <v>9767633000609</v>
      </c>
      <c r="B18" s="5" t="s">
        <v>9</v>
      </c>
      <c r="C18" s="6" t="s">
        <v>82</v>
      </c>
      <c r="D18" s="7" t="s">
        <v>83</v>
      </c>
      <c r="E18" s="8" t="s">
        <v>84</v>
      </c>
      <c r="F18" s="9">
        <v>45658</v>
      </c>
      <c r="G18" s="9">
        <v>46023</v>
      </c>
      <c r="H18" s="12">
        <v>11578.95</v>
      </c>
      <c r="I18" s="11" t="s">
        <v>85</v>
      </c>
      <c r="V18" s="15" t="s">
        <v>86</v>
      </c>
    </row>
    <row r="19" spans="1:22" s="13" customFormat="1" ht="20.25" customHeight="1" x14ac:dyDescent="0.2">
      <c r="A19" s="4">
        <f>IFERROR(VLOOKUP(B19,'[1]DADOS (OCULTAR)'!$Q$3:$S$136,3,0),"")</f>
        <v>9767633000609</v>
      </c>
      <c r="B19" s="5" t="s">
        <v>9</v>
      </c>
      <c r="C19" s="6" t="s">
        <v>87</v>
      </c>
      <c r="D19" s="7" t="s">
        <v>88</v>
      </c>
      <c r="E19" s="8" t="s">
        <v>89</v>
      </c>
      <c r="F19" s="9">
        <v>44616</v>
      </c>
      <c r="G19" s="9">
        <v>44980</v>
      </c>
      <c r="H19" s="12">
        <v>2625</v>
      </c>
      <c r="I19" s="11" t="s">
        <v>90</v>
      </c>
      <c r="V19" s="15" t="s">
        <v>91</v>
      </c>
    </row>
    <row r="20" spans="1:22" s="13" customFormat="1" ht="20.25" customHeight="1" x14ac:dyDescent="0.2">
      <c r="A20" s="4">
        <f>IFERROR(VLOOKUP(B20,'[1]DADOS (OCULTAR)'!$Q$3:$S$136,3,0),"")</f>
        <v>9767633000609</v>
      </c>
      <c r="B20" s="5" t="s">
        <v>9</v>
      </c>
      <c r="C20" s="6" t="s">
        <v>92</v>
      </c>
      <c r="D20" s="7" t="s">
        <v>93</v>
      </c>
      <c r="E20" s="8" t="s">
        <v>94</v>
      </c>
      <c r="F20" s="9">
        <v>45658</v>
      </c>
      <c r="G20" s="9">
        <v>46022</v>
      </c>
      <c r="H20" s="12">
        <v>1121.6600000000001</v>
      </c>
      <c r="I20" s="11" t="s">
        <v>95</v>
      </c>
      <c r="V20" s="15" t="s">
        <v>96</v>
      </c>
    </row>
    <row r="21" spans="1:22" s="13" customFormat="1" ht="20.25" customHeight="1" x14ac:dyDescent="0.2">
      <c r="A21" s="4">
        <f>IFERROR(VLOOKUP(B21,'[1]DADOS (OCULTAR)'!$Q$3:$S$136,3,0),"")</f>
        <v>9767633000609</v>
      </c>
      <c r="B21" s="5" t="s">
        <v>9</v>
      </c>
      <c r="C21" s="6">
        <v>46705567000164</v>
      </c>
      <c r="D21" s="7" t="s">
        <v>97</v>
      </c>
      <c r="E21" s="8" t="s">
        <v>98</v>
      </c>
      <c r="F21" s="9">
        <v>44562</v>
      </c>
      <c r="G21" s="9">
        <v>45291</v>
      </c>
      <c r="H21" s="12">
        <v>267552</v>
      </c>
      <c r="I21" s="11" t="s">
        <v>99</v>
      </c>
      <c r="V21" s="15" t="s">
        <v>100</v>
      </c>
    </row>
    <row r="22" spans="1:22" s="13" customFormat="1" ht="20.25" customHeight="1" x14ac:dyDescent="0.2">
      <c r="A22" s="4">
        <f>IFERROR(VLOOKUP(B22,'[1]DADOS (OCULTAR)'!$Q$3:$S$136,3,0),"")</f>
        <v>9767633000609</v>
      </c>
      <c r="B22" s="5" t="s">
        <v>9</v>
      </c>
      <c r="C22" s="6" t="s">
        <v>101</v>
      </c>
      <c r="D22" s="7" t="s">
        <v>102</v>
      </c>
      <c r="E22" s="8" t="s">
        <v>103</v>
      </c>
      <c r="F22" s="9">
        <v>44873</v>
      </c>
      <c r="G22" s="9">
        <v>45237</v>
      </c>
      <c r="H22" s="12">
        <v>7800</v>
      </c>
      <c r="I22" s="11" t="s">
        <v>104</v>
      </c>
      <c r="V22" s="15" t="s">
        <v>105</v>
      </c>
    </row>
    <row r="23" spans="1:22" s="13" customFormat="1" ht="20.25" customHeight="1" x14ac:dyDescent="0.2">
      <c r="A23" s="4">
        <f>IFERROR(VLOOKUP(B23,'[1]DADOS (OCULTAR)'!$Q$3:$S$136,3,0),"")</f>
        <v>9767633000609</v>
      </c>
      <c r="B23" s="5" t="s">
        <v>9</v>
      </c>
      <c r="C23" s="6">
        <v>45671533000133</v>
      </c>
      <c r="D23" s="7" t="s">
        <v>106</v>
      </c>
      <c r="E23" s="8" t="s">
        <v>107</v>
      </c>
      <c r="F23" s="9">
        <v>44666</v>
      </c>
      <c r="G23" s="9">
        <v>45030</v>
      </c>
      <c r="H23" s="12">
        <v>25200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9767633000609</v>
      </c>
      <c r="B24" s="5" t="s">
        <v>9</v>
      </c>
      <c r="C24" s="6" t="s">
        <v>110</v>
      </c>
      <c r="D24" s="7" t="s">
        <v>111</v>
      </c>
      <c r="E24" s="8" t="s">
        <v>112</v>
      </c>
      <c r="F24" s="9">
        <v>44596</v>
      </c>
      <c r="G24" s="9">
        <v>45691</v>
      </c>
      <c r="H24" s="12">
        <v>2835</v>
      </c>
      <c r="I24" s="11" t="s">
        <v>113</v>
      </c>
      <c r="V24" s="15" t="s">
        <v>114</v>
      </c>
    </row>
    <row r="25" spans="1:22" s="13" customFormat="1" ht="20.25" customHeight="1" x14ac:dyDescent="0.2">
      <c r="A25" s="4">
        <f>IFERROR(VLOOKUP(B25,'[1]DADOS (OCULTAR)'!$Q$3:$S$136,3,0),"")</f>
        <v>9767633000609</v>
      </c>
      <c r="B25" s="5" t="s">
        <v>9</v>
      </c>
      <c r="C25" s="6" t="s">
        <v>115</v>
      </c>
      <c r="D25" s="7" t="s">
        <v>116</v>
      </c>
      <c r="E25" s="8" t="s">
        <v>16</v>
      </c>
      <c r="F25" s="9">
        <v>46037</v>
      </c>
      <c r="G25" s="9">
        <v>46067</v>
      </c>
      <c r="H25" s="12">
        <v>16000</v>
      </c>
      <c r="I25" s="11" t="s">
        <v>117</v>
      </c>
      <c r="V25" s="15" t="s">
        <v>118</v>
      </c>
    </row>
    <row r="26" spans="1:22" s="13" customFormat="1" ht="20.25" customHeight="1" x14ac:dyDescent="0.2">
      <c r="A26" s="4">
        <f>IFERROR(VLOOKUP(B26,'[1]DADOS (OCULTAR)'!$Q$3:$S$136,3,0),"")</f>
        <v>9767633000609</v>
      </c>
      <c r="B26" s="5" t="s">
        <v>9</v>
      </c>
      <c r="C26" s="6" t="s">
        <v>119</v>
      </c>
      <c r="D26" s="7" t="s">
        <v>120</v>
      </c>
      <c r="E26" s="8" t="s">
        <v>16</v>
      </c>
      <c r="F26" s="9">
        <v>45869</v>
      </c>
      <c r="G26" s="9">
        <v>45868</v>
      </c>
      <c r="H26" s="12">
        <v>160000</v>
      </c>
      <c r="I26" s="11" t="s">
        <v>121</v>
      </c>
      <c r="V26" s="15" t="s">
        <v>122</v>
      </c>
    </row>
    <row r="27" spans="1:22" s="13" customFormat="1" ht="20.25" customHeight="1" x14ac:dyDescent="0.2">
      <c r="A27" s="4">
        <f>IFERROR(VLOOKUP(B27,'[1]DADOS (OCULTAR)'!$Q$3:$S$136,3,0),"")</f>
        <v>9767633000609</v>
      </c>
      <c r="B27" s="5" t="s">
        <v>9</v>
      </c>
      <c r="C27" s="6" t="s">
        <v>123</v>
      </c>
      <c r="D27" s="7" t="s">
        <v>124</v>
      </c>
      <c r="E27" s="8" t="s">
        <v>16</v>
      </c>
      <c r="F27" s="9">
        <v>45929</v>
      </c>
      <c r="G27" s="9">
        <v>46658</v>
      </c>
      <c r="H27" s="12">
        <v>160000</v>
      </c>
      <c r="I27" s="11" t="s">
        <v>125</v>
      </c>
      <c r="V27" s="15" t="s">
        <v>126</v>
      </c>
    </row>
    <row r="28" spans="1:22" s="13" customFormat="1" ht="20.25" customHeight="1" x14ac:dyDescent="0.2">
      <c r="A28" s="4">
        <f>IFERROR(VLOOKUP(B28,'[1]DADOS (OCULTAR)'!$Q$3:$S$136,3,0),"")</f>
        <v>9767633000609</v>
      </c>
      <c r="B28" s="5" t="s">
        <v>9</v>
      </c>
      <c r="C28" s="6" t="s">
        <v>127</v>
      </c>
      <c r="D28" s="7" t="s">
        <v>128</v>
      </c>
      <c r="E28" s="8" t="s">
        <v>16</v>
      </c>
      <c r="F28" s="9">
        <v>45848</v>
      </c>
      <c r="G28" s="9">
        <v>46212</v>
      </c>
      <c r="H28" s="12">
        <v>16000</v>
      </c>
      <c r="I28" s="11" t="s">
        <v>129</v>
      </c>
      <c r="V28" s="15" t="s">
        <v>130</v>
      </c>
    </row>
    <row r="29" spans="1:22" s="13" customFormat="1" ht="20.25" customHeight="1" x14ac:dyDescent="0.2">
      <c r="A29" s="4">
        <f>IFERROR(VLOOKUP(B29,'[1]DADOS (OCULTAR)'!$Q$3:$S$136,3,0),"")</f>
        <v>9767633000609</v>
      </c>
      <c r="B29" s="5" t="s">
        <v>9</v>
      </c>
      <c r="C29" s="6">
        <v>43843356000108</v>
      </c>
      <c r="D29" s="7" t="s">
        <v>131</v>
      </c>
      <c r="E29" s="8" t="s">
        <v>16</v>
      </c>
      <c r="F29" s="9">
        <v>45689</v>
      </c>
      <c r="G29" s="9">
        <v>46053</v>
      </c>
      <c r="H29" s="12">
        <v>160000</v>
      </c>
      <c r="I29" s="11" t="s">
        <v>132</v>
      </c>
      <c r="V29" s="15" t="s">
        <v>133</v>
      </c>
    </row>
    <row r="30" spans="1:22" s="13" customFormat="1" ht="20.25" customHeight="1" x14ac:dyDescent="0.2">
      <c r="A30" s="4">
        <f>IFERROR(VLOOKUP(B30,'[1]DADOS (OCULTAR)'!$Q$3:$S$136,3,0),"")</f>
        <v>9767633000609</v>
      </c>
      <c r="B30" s="5" t="s">
        <v>9</v>
      </c>
      <c r="C30" s="6" t="s">
        <v>134</v>
      </c>
      <c r="D30" s="7" t="s">
        <v>135</v>
      </c>
      <c r="E30" s="8" t="s">
        <v>16</v>
      </c>
      <c r="F30" s="9">
        <v>46015</v>
      </c>
      <c r="G30" s="9">
        <v>46744</v>
      </c>
      <c r="H30" s="12">
        <v>160000</v>
      </c>
      <c r="I30" s="11" t="s">
        <v>136</v>
      </c>
      <c r="V30" s="15" t="s">
        <v>137</v>
      </c>
    </row>
    <row r="31" spans="1:22" s="13" customFormat="1" ht="20.25" customHeight="1" x14ac:dyDescent="0.2">
      <c r="A31" s="4">
        <f>IFERROR(VLOOKUP(B31,'[1]DADOS (OCULTAR)'!$Q$3:$S$136,3,0),"")</f>
        <v>9767633000609</v>
      </c>
      <c r="B31" s="5" t="s">
        <v>9</v>
      </c>
      <c r="C31" s="6" t="s">
        <v>138</v>
      </c>
      <c r="D31" s="16" t="s">
        <v>139</v>
      </c>
      <c r="E31" s="8" t="s">
        <v>16</v>
      </c>
      <c r="F31" s="9">
        <v>46021</v>
      </c>
      <c r="G31" s="9">
        <v>46051</v>
      </c>
      <c r="H31" s="12">
        <v>16000</v>
      </c>
      <c r="I31" s="11" t="s">
        <v>140</v>
      </c>
      <c r="V31" s="15" t="s">
        <v>141</v>
      </c>
    </row>
    <row r="32" spans="1:22" s="13" customFormat="1" ht="20.25" customHeight="1" x14ac:dyDescent="0.2">
      <c r="A32" s="4">
        <f>IFERROR(VLOOKUP(B32,'[1]DADOS (OCULTAR)'!$Q$3:$S$136,3,0),"")</f>
        <v>9767633000609</v>
      </c>
      <c r="B32" s="5" t="s">
        <v>9</v>
      </c>
      <c r="C32" s="6">
        <v>48836367000176</v>
      </c>
      <c r="D32" s="7" t="s">
        <v>142</v>
      </c>
      <c r="E32" s="8" t="s">
        <v>16</v>
      </c>
      <c r="F32" s="9">
        <v>45636</v>
      </c>
      <c r="G32" s="9">
        <v>46000</v>
      </c>
      <c r="H32" s="12">
        <v>160000</v>
      </c>
      <c r="I32" s="11" t="s">
        <v>143</v>
      </c>
      <c r="V32" s="15" t="s">
        <v>144</v>
      </c>
    </row>
    <row r="33" spans="1:22" s="13" customFormat="1" ht="20.25" customHeight="1" x14ac:dyDescent="0.2">
      <c r="A33" s="4">
        <f>IFERROR(VLOOKUP(B33,'[1]DADOS (OCULTAR)'!$Q$3:$S$136,3,0),"")</f>
        <v>9767633000609</v>
      </c>
      <c r="B33" s="5" t="s">
        <v>9</v>
      </c>
      <c r="C33" s="6">
        <v>48877442000147</v>
      </c>
      <c r="D33" s="7" t="s">
        <v>145</v>
      </c>
      <c r="E33" s="8" t="s">
        <v>16</v>
      </c>
      <c r="F33" s="9">
        <v>45653</v>
      </c>
      <c r="G33" s="9">
        <v>46017</v>
      </c>
      <c r="H33" s="12">
        <v>160000</v>
      </c>
      <c r="I33" s="11" t="s">
        <v>146</v>
      </c>
      <c r="V33" s="15" t="s">
        <v>147</v>
      </c>
    </row>
    <row r="34" spans="1:22" s="13" customFormat="1" ht="20.25" customHeight="1" x14ac:dyDescent="0.2">
      <c r="A34" s="4">
        <f>IFERROR(VLOOKUP(B34,'[1]DADOS (OCULTAR)'!$Q$3:$S$136,3,0),"")</f>
        <v>9767633000609</v>
      </c>
      <c r="B34" s="5" t="s">
        <v>9</v>
      </c>
      <c r="C34" s="6">
        <v>48748082000183</v>
      </c>
      <c r="D34" s="7" t="s">
        <v>148</v>
      </c>
      <c r="E34" s="8" t="s">
        <v>16</v>
      </c>
      <c r="F34" s="9">
        <v>45641</v>
      </c>
      <c r="G34" s="9">
        <v>46005</v>
      </c>
      <c r="H34" s="12">
        <v>160000</v>
      </c>
      <c r="I34" s="11" t="s">
        <v>149</v>
      </c>
      <c r="V34" s="15" t="s">
        <v>150</v>
      </c>
    </row>
    <row r="35" spans="1:22" s="13" customFormat="1" ht="20.25" customHeight="1" x14ac:dyDescent="0.2">
      <c r="A35" s="4">
        <f>IFERROR(VLOOKUP(B35,'[1]DADOS (OCULTAR)'!$Q$3:$S$136,3,0),"")</f>
        <v>9767633000609</v>
      </c>
      <c r="B35" s="5" t="s">
        <v>9</v>
      </c>
      <c r="C35" s="6" t="s">
        <v>151</v>
      </c>
      <c r="D35" s="7" t="s">
        <v>152</v>
      </c>
      <c r="E35" s="8" t="s">
        <v>16</v>
      </c>
      <c r="F35" s="9">
        <v>46045</v>
      </c>
      <c r="G35" s="9">
        <v>46075</v>
      </c>
      <c r="H35" s="12">
        <v>16000</v>
      </c>
      <c r="I35" s="11" t="s">
        <v>153</v>
      </c>
      <c r="V35" s="15" t="s">
        <v>154</v>
      </c>
    </row>
    <row r="36" spans="1:22" s="13" customFormat="1" ht="20.25" customHeight="1" x14ac:dyDescent="0.2">
      <c r="A36" s="4">
        <f>IFERROR(VLOOKUP(B36,'[1]DADOS (OCULTAR)'!$Q$3:$S$136,3,0),"")</f>
        <v>9767633000609</v>
      </c>
      <c r="B36" s="5" t="s">
        <v>9</v>
      </c>
      <c r="C36" s="6">
        <v>45637249000140</v>
      </c>
      <c r="D36" s="7" t="s">
        <v>155</v>
      </c>
      <c r="E36" s="8" t="s">
        <v>16</v>
      </c>
      <c r="F36" s="9">
        <v>45931</v>
      </c>
      <c r="G36" s="9">
        <v>46660</v>
      </c>
      <c r="H36" s="12">
        <v>160000</v>
      </c>
      <c r="I36" s="11" t="s">
        <v>156</v>
      </c>
      <c r="V36" s="15" t="s">
        <v>157</v>
      </c>
    </row>
    <row r="37" spans="1:22" s="13" customFormat="1" ht="20.25" customHeight="1" x14ac:dyDescent="0.2">
      <c r="A37" s="4">
        <f>IFERROR(VLOOKUP(B37,'[1]DADOS (OCULTAR)'!$Q$3:$S$136,3,0),"")</f>
        <v>9767633000609</v>
      </c>
      <c r="B37" s="5" t="s">
        <v>9</v>
      </c>
      <c r="C37" s="6">
        <v>48991451000164</v>
      </c>
      <c r="D37" s="7" t="s">
        <v>158</v>
      </c>
      <c r="E37" s="8" t="s">
        <v>16</v>
      </c>
      <c r="F37" s="9">
        <v>45649</v>
      </c>
      <c r="G37" s="9">
        <v>46013</v>
      </c>
      <c r="H37" s="12">
        <v>160000</v>
      </c>
      <c r="I37" s="11" t="s">
        <v>159</v>
      </c>
      <c r="V37" s="15" t="s">
        <v>160</v>
      </c>
    </row>
    <row r="38" spans="1:22" s="13" customFormat="1" ht="20.25" customHeight="1" x14ac:dyDescent="0.2">
      <c r="A38" s="4">
        <f>IFERROR(VLOOKUP(B38,'[1]DADOS (OCULTAR)'!$Q$3:$S$136,3,0),"")</f>
        <v>9767633000609</v>
      </c>
      <c r="B38" s="5" t="s">
        <v>9</v>
      </c>
      <c r="C38" s="6">
        <v>38823495000121</v>
      </c>
      <c r="D38" s="7" t="s">
        <v>161</v>
      </c>
      <c r="E38" s="8" t="s">
        <v>16</v>
      </c>
      <c r="F38" s="9">
        <v>45658</v>
      </c>
      <c r="G38" s="9">
        <v>46022</v>
      </c>
      <c r="H38" s="12">
        <v>160000</v>
      </c>
      <c r="I38" s="11" t="s">
        <v>162</v>
      </c>
      <c r="V38" s="15" t="s">
        <v>163</v>
      </c>
    </row>
    <row r="39" spans="1:22" s="13" customFormat="1" ht="20.25" customHeight="1" x14ac:dyDescent="0.2">
      <c r="A39" s="4">
        <f>IFERROR(VLOOKUP(B39,'[1]DADOS (OCULTAR)'!$Q$3:$S$136,3,0),"")</f>
        <v>9767633000609</v>
      </c>
      <c r="B39" s="5" t="s">
        <v>9</v>
      </c>
      <c r="C39" s="6">
        <v>43853893000120</v>
      </c>
      <c r="D39" s="7" t="s">
        <v>164</v>
      </c>
      <c r="E39" s="8" t="s">
        <v>16</v>
      </c>
      <c r="F39" s="9">
        <v>45689</v>
      </c>
      <c r="G39" s="9">
        <v>46053</v>
      </c>
      <c r="H39" s="12">
        <v>160000</v>
      </c>
      <c r="I39" s="11" t="s">
        <v>165</v>
      </c>
      <c r="V39" s="15" t="s">
        <v>166</v>
      </c>
    </row>
    <row r="40" spans="1:22" s="13" customFormat="1" ht="20.25" customHeight="1" x14ac:dyDescent="0.2">
      <c r="A40" s="4">
        <f>IFERROR(VLOOKUP(B40,'[1]DADOS (OCULTAR)'!$Q$3:$S$136,3,0),"")</f>
        <v>9767633000609</v>
      </c>
      <c r="B40" s="5" t="s">
        <v>9</v>
      </c>
      <c r="C40" s="6" t="s">
        <v>167</v>
      </c>
      <c r="D40" s="7" t="s">
        <v>168</v>
      </c>
      <c r="E40" s="8" t="s">
        <v>16</v>
      </c>
      <c r="F40" s="9">
        <v>45789</v>
      </c>
      <c r="G40" s="9">
        <v>46153</v>
      </c>
      <c r="H40" s="12">
        <v>16000</v>
      </c>
      <c r="I40" s="11" t="s">
        <v>169</v>
      </c>
      <c r="V40" s="15" t="s">
        <v>170</v>
      </c>
    </row>
    <row r="41" spans="1:22" s="13" customFormat="1" ht="20.25" customHeight="1" x14ac:dyDescent="0.2">
      <c r="A41" s="4">
        <f>IFERROR(VLOOKUP(B41,'[1]DADOS (OCULTAR)'!$Q$3:$S$136,3,0),"")</f>
        <v>9767633000609</v>
      </c>
      <c r="B41" s="5" t="s">
        <v>9</v>
      </c>
      <c r="C41" s="6">
        <v>10891998000115</v>
      </c>
      <c r="D41" s="7" t="s">
        <v>171</v>
      </c>
      <c r="E41" s="8" t="s">
        <v>172</v>
      </c>
      <c r="F41" s="9">
        <v>45078</v>
      </c>
      <c r="G41" s="9">
        <v>45138</v>
      </c>
      <c r="H41" s="12">
        <v>14400</v>
      </c>
      <c r="I41" s="11" t="s">
        <v>173</v>
      </c>
      <c r="V41" s="15" t="s">
        <v>174</v>
      </c>
    </row>
    <row r="42" spans="1:22" s="13" customFormat="1" ht="20.25" customHeight="1" x14ac:dyDescent="0.2">
      <c r="A42" s="4">
        <f>IFERROR(VLOOKUP(B42,'[1]DADOS (OCULTAR)'!$Q$3:$S$136,3,0),"")</f>
        <v>9767633000609</v>
      </c>
      <c r="B42" s="5" t="s">
        <v>9</v>
      </c>
      <c r="C42" s="6" t="s">
        <v>175</v>
      </c>
      <c r="D42" s="7" t="s">
        <v>176</v>
      </c>
      <c r="E42" s="8" t="s">
        <v>16</v>
      </c>
      <c r="F42" s="9">
        <v>45808</v>
      </c>
      <c r="G42" s="9">
        <v>46537</v>
      </c>
      <c r="H42" s="12">
        <v>16000</v>
      </c>
      <c r="I42" s="11" t="s">
        <v>177</v>
      </c>
      <c r="V42" s="15" t="s">
        <v>178</v>
      </c>
    </row>
    <row r="43" spans="1:22" s="13" customFormat="1" ht="20.25" customHeight="1" x14ac:dyDescent="0.2">
      <c r="A43" s="4">
        <f>IFERROR(VLOOKUP(B43,'[1]DADOS (OCULTAR)'!$Q$3:$S$136,3,0),"")</f>
        <v>9767633000609</v>
      </c>
      <c r="B43" s="5" t="s">
        <v>9</v>
      </c>
      <c r="C43" s="6">
        <v>19786063000143</v>
      </c>
      <c r="D43" s="7" t="s">
        <v>179</v>
      </c>
      <c r="E43" s="8" t="s">
        <v>180</v>
      </c>
      <c r="F43" s="9">
        <v>45090</v>
      </c>
      <c r="G43" s="9">
        <v>45869</v>
      </c>
      <c r="H43" s="12">
        <v>4100</v>
      </c>
      <c r="I43" s="11" t="s">
        <v>181</v>
      </c>
      <c r="V43" s="15" t="s">
        <v>182</v>
      </c>
    </row>
    <row r="44" spans="1:22" s="13" customFormat="1" ht="20.25" customHeight="1" x14ac:dyDescent="0.2">
      <c r="A44" s="4">
        <f>IFERROR(VLOOKUP(B44,'[1]DADOS (OCULTAR)'!$Q$3:$S$136,3,0),"")</f>
        <v>9767633000609</v>
      </c>
      <c r="B44" s="5" t="s">
        <v>9</v>
      </c>
      <c r="C44" s="6">
        <v>14543772000184</v>
      </c>
      <c r="D44" s="7" t="s">
        <v>183</v>
      </c>
      <c r="E44" s="8" t="s">
        <v>184</v>
      </c>
      <c r="F44" s="9">
        <v>44848</v>
      </c>
      <c r="G44" s="9">
        <v>45212</v>
      </c>
      <c r="H44" s="12">
        <v>9000</v>
      </c>
      <c r="I44" s="11" t="s">
        <v>185</v>
      </c>
      <c r="V44" s="15" t="s">
        <v>186</v>
      </c>
    </row>
    <row r="45" spans="1:22" s="13" customFormat="1" ht="20.25" customHeight="1" x14ac:dyDescent="0.2">
      <c r="A45" s="4">
        <f>IFERROR(VLOOKUP(B45,'[1]DADOS (OCULTAR)'!$Q$3:$S$136,3,0),"")</f>
        <v>9767633000609</v>
      </c>
      <c r="B45" s="5" t="s">
        <v>9</v>
      </c>
      <c r="C45" s="6" t="s">
        <v>187</v>
      </c>
      <c r="D45" s="7" t="s">
        <v>188</v>
      </c>
      <c r="E45" s="8" t="s">
        <v>189</v>
      </c>
      <c r="F45" s="9">
        <v>45189</v>
      </c>
      <c r="G45" s="9">
        <v>45523</v>
      </c>
      <c r="H45" s="12">
        <v>17280</v>
      </c>
      <c r="I45" s="11" t="s">
        <v>190</v>
      </c>
      <c r="V45" s="15" t="s">
        <v>191</v>
      </c>
    </row>
    <row r="46" spans="1:22" s="13" customFormat="1" ht="20.25" customHeight="1" x14ac:dyDescent="0.2">
      <c r="A46" s="4">
        <f>IFERROR(VLOOKUP(B46,'[1]DADOS (OCULTAR)'!$Q$3:$S$136,3,0),"")</f>
        <v>9767633000609</v>
      </c>
      <c r="B46" s="5" t="s">
        <v>9</v>
      </c>
      <c r="C46" s="6" t="s">
        <v>192</v>
      </c>
      <c r="D46" s="7" t="s">
        <v>193</v>
      </c>
      <c r="E46" s="8" t="s">
        <v>194</v>
      </c>
      <c r="F46" s="9">
        <v>44593</v>
      </c>
      <c r="G46" s="9">
        <v>45322</v>
      </c>
      <c r="H46" s="12">
        <v>24000</v>
      </c>
      <c r="I46" s="11" t="s">
        <v>195</v>
      </c>
      <c r="V46" s="15" t="s">
        <v>196</v>
      </c>
    </row>
    <row r="47" spans="1:22" ht="20.25" customHeight="1" x14ac:dyDescent="0.2">
      <c r="A47" s="4">
        <f>IFERROR(VLOOKUP(B47,'[1]DADOS (OCULTAR)'!$Q$3:$S$136,3,0),"")</f>
        <v>9767633000609</v>
      </c>
      <c r="B47" s="5" t="s">
        <v>9</v>
      </c>
      <c r="C47" s="6" t="s">
        <v>197</v>
      </c>
      <c r="D47" s="7" t="s">
        <v>198</v>
      </c>
      <c r="E47" s="8" t="s">
        <v>189</v>
      </c>
      <c r="F47" s="9">
        <v>45567</v>
      </c>
      <c r="G47" s="9" t="s">
        <v>199</v>
      </c>
      <c r="H47" s="12">
        <v>72000</v>
      </c>
      <c r="I47" s="11" t="s">
        <v>200</v>
      </c>
    </row>
    <row r="48" spans="1:22" ht="20.25" customHeight="1" x14ac:dyDescent="0.2">
      <c r="A48" s="4">
        <f>IFERROR(VLOOKUP(B48,'[1]DADOS (OCULTAR)'!$Q$3:$S$136,3,0),"")</f>
        <v>9767633000609</v>
      </c>
      <c r="B48" s="5" t="s">
        <v>9</v>
      </c>
      <c r="C48" s="6" t="s">
        <v>201</v>
      </c>
      <c r="D48" s="7" t="s">
        <v>202</v>
      </c>
      <c r="E48" s="8" t="s">
        <v>203</v>
      </c>
      <c r="F48" s="9">
        <v>45223</v>
      </c>
      <c r="G48" s="9">
        <v>45588</v>
      </c>
      <c r="H48" s="12">
        <v>140000</v>
      </c>
      <c r="I48" s="11" t="s">
        <v>204</v>
      </c>
    </row>
    <row r="49" spans="1:9" ht="20.25" customHeight="1" x14ac:dyDescent="0.2">
      <c r="A49" s="4">
        <f>IFERROR(VLOOKUP(B49,'[1]DADOS (OCULTAR)'!$Q$3:$S$136,3,0),"")</f>
        <v>9767633000609</v>
      </c>
      <c r="B49" s="5" t="s">
        <v>9</v>
      </c>
      <c r="C49" s="6" t="s">
        <v>205</v>
      </c>
      <c r="D49" s="7" t="s">
        <v>206</v>
      </c>
      <c r="E49" s="8" t="s">
        <v>189</v>
      </c>
      <c r="F49" s="9">
        <v>45931</v>
      </c>
      <c r="G49" s="9">
        <v>46660</v>
      </c>
      <c r="H49" s="12">
        <v>16000</v>
      </c>
      <c r="I49" s="11" t="s">
        <v>207</v>
      </c>
    </row>
    <row r="50" spans="1:9" ht="20.25" customHeight="1" x14ac:dyDescent="0.2">
      <c r="A50" s="4">
        <f>IFERROR(VLOOKUP(B50,'[1]DADOS (OCULTAR)'!$Q$3:$S$136,3,0),"")</f>
        <v>9767633000609</v>
      </c>
      <c r="B50" s="5" t="s">
        <v>9</v>
      </c>
      <c r="C50" s="6" t="s">
        <v>208</v>
      </c>
      <c r="D50" s="7" t="s">
        <v>209</v>
      </c>
      <c r="E50" s="8" t="s">
        <v>189</v>
      </c>
      <c r="F50" s="9">
        <v>45033</v>
      </c>
      <c r="G50" s="9">
        <v>45398</v>
      </c>
      <c r="H50" s="12">
        <v>17211.72</v>
      </c>
      <c r="I50" s="11" t="s">
        <v>210</v>
      </c>
    </row>
    <row r="51" spans="1:9" ht="20.25" customHeight="1" x14ac:dyDescent="0.2">
      <c r="A51" s="4">
        <f>IFERROR(VLOOKUP(B51,'[1]DADOS (OCULTAR)'!$Q$3:$S$136,3,0),"")</f>
        <v>9767633000609</v>
      </c>
      <c r="B51" s="5" t="s">
        <v>9</v>
      </c>
      <c r="C51" s="6" t="s">
        <v>211</v>
      </c>
      <c r="D51" s="7" t="s">
        <v>212</v>
      </c>
      <c r="E51" s="8" t="s">
        <v>213</v>
      </c>
      <c r="F51" s="9">
        <v>45412</v>
      </c>
      <c r="G51" s="9">
        <v>45776</v>
      </c>
      <c r="H51" s="12">
        <v>3840</v>
      </c>
      <c r="I51" s="11" t="s">
        <v>214</v>
      </c>
    </row>
    <row r="52" spans="1:9" ht="20.25" customHeight="1" x14ac:dyDescent="0.2">
      <c r="A52" s="4">
        <f>IFERROR(VLOOKUP(B52,'[1]DADOS (OCULTAR)'!$Q$3:$S$136,3,0),"")</f>
        <v>9767633000609</v>
      </c>
      <c r="B52" s="5" t="s">
        <v>9</v>
      </c>
      <c r="C52" s="6" t="s">
        <v>215</v>
      </c>
      <c r="D52" s="7" t="s">
        <v>216</v>
      </c>
      <c r="E52" s="8" t="s">
        <v>217</v>
      </c>
      <c r="F52" s="9">
        <v>45139</v>
      </c>
      <c r="G52" s="9">
        <v>45869</v>
      </c>
      <c r="H52" s="12">
        <v>4800</v>
      </c>
      <c r="I52" s="11" t="s">
        <v>218</v>
      </c>
    </row>
    <row r="53" spans="1:9" ht="20.25" customHeight="1" x14ac:dyDescent="0.2">
      <c r="A53" s="4">
        <f>IFERROR(VLOOKUP(B53,'[1]DADOS (OCULTAR)'!$Q$3:$S$136,3,0),"")</f>
        <v>9767633000609</v>
      </c>
      <c r="B53" s="5" t="s">
        <v>9</v>
      </c>
      <c r="C53" s="6" t="s">
        <v>219</v>
      </c>
      <c r="D53" s="7" t="s">
        <v>220</v>
      </c>
      <c r="E53" s="8" t="s">
        <v>189</v>
      </c>
      <c r="F53" s="9">
        <v>45170</v>
      </c>
      <c r="G53" s="9">
        <v>45900</v>
      </c>
      <c r="H53" s="12">
        <v>34560</v>
      </c>
      <c r="I53" s="11" t="s">
        <v>221</v>
      </c>
    </row>
    <row r="54" spans="1:9" ht="20.25" customHeight="1" x14ac:dyDescent="0.2">
      <c r="A54" s="4">
        <f>IFERROR(VLOOKUP(B54,'[1]DADOS (OCULTAR)'!$Q$3:$S$136,3,0),"")</f>
        <v>9767633000609</v>
      </c>
      <c r="B54" s="5" t="s">
        <v>9</v>
      </c>
      <c r="C54" s="6" t="s">
        <v>222</v>
      </c>
      <c r="D54" s="7" t="s">
        <v>223</v>
      </c>
      <c r="E54" s="8" t="s">
        <v>224</v>
      </c>
      <c r="F54" s="9">
        <v>44944</v>
      </c>
      <c r="G54" s="9">
        <v>45309</v>
      </c>
      <c r="H54" s="12">
        <v>41328</v>
      </c>
      <c r="I54" s="11" t="s">
        <v>225</v>
      </c>
    </row>
    <row r="55" spans="1:9" ht="20.25" customHeight="1" x14ac:dyDescent="0.2">
      <c r="A55" s="4">
        <f>IFERROR(VLOOKUP(B55,'[1]DADOS (OCULTAR)'!$Q$3:$S$136,3,0),"")</f>
        <v>9767633000609</v>
      </c>
      <c r="B55" s="5" t="s">
        <v>9</v>
      </c>
      <c r="C55" s="6" t="s">
        <v>226</v>
      </c>
      <c r="D55" s="7" t="s">
        <v>227</v>
      </c>
      <c r="E55" s="8" t="s">
        <v>228</v>
      </c>
      <c r="F55" s="9">
        <v>45514</v>
      </c>
      <c r="G55" s="9">
        <v>45879</v>
      </c>
      <c r="H55" s="12">
        <v>14400</v>
      </c>
      <c r="I55" s="11" t="s">
        <v>229</v>
      </c>
    </row>
    <row r="56" spans="1:9" ht="20.25" customHeight="1" x14ac:dyDescent="0.2">
      <c r="A56" s="4">
        <f>IFERROR(VLOOKUP(B56,'[1]DADOS (OCULTAR)'!$Q$3:$S$136,3,0),"")</f>
        <v>9767633000609</v>
      </c>
      <c r="B56" s="5" t="s">
        <v>9</v>
      </c>
      <c r="C56" s="6" t="s">
        <v>230</v>
      </c>
      <c r="D56" s="7" t="s">
        <v>231</v>
      </c>
      <c r="E56" s="8" t="s">
        <v>232</v>
      </c>
      <c r="F56" s="9">
        <v>44840</v>
      </c>
      <c r="G56" s="9">
        <v>45204</v>
      </c>
      <c r="H56" s="12">
        <v>600</v>
      </c>
      <c r="I56" s="11" t="s">
        <v>233</v>
      </c>
    </row>
    <row r="57" spans="1:9" ht="20.25" customHeight="1" x14ac:dyDescent="0.2">
      <c r="A57" s="4">
        <f>IFERROR(VLOOKUP(B57,'[1]DADOS (OCULTAR)'!$Q$3:$S$136,3,0),"")</f>
        <v>9767633000609</v>
      </c>
      <c r="B57" s="5" t="s">
        <v>9</v>
      </c>
      <c r="C57" s="6">
        <v>9863853000121</v>
      </c>
      <c r="D57" s="7" t="s">
        <v>234</v>
      </c>
      <c r="E57" s="8" t="s">
        <v>235</v>
      </c>
      <c r="F57" s="9">
        <v>44593</v>
      </c>
      <c r="G57" s="9">
        <v>44957</v>
      </c>
      <c r="H57" s="12">
        <v>556796.39999999991</v>
      </c>
      <c r="I57" s="11" t="s">
        <v>236</v>
      </c>
    </row>
    <row r="58" spans="1:9" ht="20.25" customHeight="1" x14ac:dyDescent="0.2">
      <c r="A58" s="4">
        <f>IFERROR(VLOOKUP(B58,'[1]DADOS (OCULTAR)'!$Q$3:$S$136,3,0),"")</f>
        <v>9767633000609</v>
      </c>
      <c r="B58" s="5" t="s">
        <v>9</v>
      </c>
      <c r="C58" s="6">
        <v>31675417000188</v>
      </c>
      <c r="D58" s="7" t="s">
        <v>237</v>
      </c>
      <c r="E58" s="8" t="s">
        <v>238</v>
      </c>
      <c r="F58" s="9">
        <v>44593</v>
      </c>
      <c r="G58" s="9">
        <v>44957</v>
      </c>
      <c r="H58" s="12">
        <v>35937.360000000001</v>
      </c>
      <c r="I58" s="11" t="s">
        <v>239</v>
      </c>
    </row>
    <row r="59" spans="1:9" ht="20.25" customHeight="1" x14ac:dyDescent="0.2">
      <c r="A59" s="4">
        <f>IFERROR(VLOOKUP(B59,'[1]DADOS (OCULTAR)'!$Q$3:$S$136,3,0),"")</f>
        <v>9767633000609</v>
      </c>
      <c r="B59" s="5" t="s">
        <v>9</v>
      </c>
      <c r="C59" s="6" t="s">
        <v>240</v>
      </c>
      <c r="D59" s="7" t="s">
        <v>241</v>
      </c>
      <c r="E59" s="8" t="s">
        <v>16</v>
      </c>
      <c r="F59" s="9">
        <v>45722</v>
      </c>
      <c r="G59" s="9">
        <v>46086</v>
      </c>
      <c r="H59" s="12">
        <v>160000</v>
      </c>
      <c r="I59" s="11" t="s">
        <v>242</v>
      </c>
    </row>
    <row r="60" spans="1:9" ht="20.25" customHeight="1" x14ac:dyDescent="0.2">
      <c r="A60" s="4">
        <f>IFERROR(VLOOKUP(B60,'[1]DADOS (OCULTAR)'!$Q$3:$S$136,3,0),"")</f>
        <v>9767633000609</v>
      </c>
      <c r="B60" s="5" t="s">
        <v>9</v>
      </c>
      <c r="C60" s="6" t="s">
        <v>243</v>
      </c>
      <c r="D60" s="7" t="s">
        <v>244</v>
      </c>
      <c r="E60" s="8" t="s">
        <v>16</v>
      </c>
      <c r="F60" s="9">
        <v>45658</v>
      </c>
      <c r="G60" s="9">
        <v>46022</v>
      </c>
      <c r="H60" s="12">
        <v>160000</v>
      </c>
      <c r="I60" s="11" t="s">
        <v>245</v>
      </c>
    </row>
    <row r="61" spans="1:9" ht="20.25" customHeight="1" x14ac:dyDescent="0.2">
      <c r="A61" s="4">
        <f>IFERROR(VLOOKUP(B61,'[1]DADOS (OCULTAR)'!$Q$3:$S$136,3,0),"")</f>
        <v>9767633000609</v>
      </c>
      <c r="B61" s="5" t="s">
        <v>9</v>
      </c>
      <c r="C61" s="6">
        <v>50522924000126</v>
      </c>
      <c r="D61" s="7" t="s">
        <v>246</v>
      </c>
      <c r="E61" s="8" t="s">
        <v>16</v>
      </c>
      <c r="F61" s="9">
        <v>45808</v>
      </c>
      <c r="G61" s="9">
        <v>46537</v>
      </c>
      <c r="H61" s="12">
        <v>160000</v>
      </c>
      <c r="I61" s="11" t="s">
        <v>247</v>
      </c>
    </row>
    <row r="62" spans="1:9" ht="20.25" customHeight="1" x14ac:dyDescent="0.2">
      <c r="A62" s="4">
        <f>IFERROR(VLOOKUP(B62,'[1]DADOS (OCULTAR)'!$Q$3:$S$136,3,0),"")</f>
        <v>9767633000609</v>
      </c>
      <c r="B62" s="5" t="s">
        <v>9</v>
      </c>
      <c r="C62" s="6" t="s">
        <v>248</v>
      </c>
      <c r="D62" s="7" t="s">
        <v>249</v>
      </c>
      <c r="E62" s="8" t="s">
        <v>16</v>
      </c>
      <c r="F62" s="9">
        <v>45811</v>
      </c>
      <c r="G62" s="9">
        <v>46540</v>
      </c>
      <c r="H62" s="12">
        <v>160000</v>
      </c>
      <c r="I62" s="11" t="s">
        <v>250</v>
      </c>
    </row>
    <row r="63" spans="1:9" ht="20.25" customHeight="1" x14ac:dyDescent="0.2">
      <c r="A63" s="4">
        <f>IFERROR(VLOOKUP(B63,'[1]DADOS (OCULTAR)'!$Q$3:$S$136,3,0),"")</f>
        <v>9767633000609</v>
      </c>
      <c r="B63" s="5" t="s">
        <v>9</v>
      </c>
      <c r="C63" s="6" t="s">
        <v>251</v>
      </c>
      <c r="D63" s="7" t="s">
        <v>252</v>
      </c>
      <c r="E63" s="8" t="s">
        <v>16</v>
      </c>
      <c r="F63" s="9">
        <v>45754</v>
      </c>
      <c r="G63" s="9">
        <v>46118</v>
      </c>
      <c r="H63" s="12">
        <v>160000</v>
      </c>
      <c r="I63" s="11" t="s">
        <v>253</v>
      </c>
    </row>
    <row r="64" spans="1:9" ht="20.25" customHeight="1" x14ac:dyDescent="0.2">
      <c r="A64" s="4">
        <f>IFERROR(VLOOKUP(B64,'[1]DADOS (OCULTAR)'!$Q$3:$S$136,3,0),"")</f>
        <v>9767633000609</v>
      </c>
      <c r="B64" s="5" t="s">
        <v>9</v>
      </c>
      <c r="C64" s="6" t="s">
        <v>254</v>
      </c>
      <c r="D64" s="7" t="s">
        <v>255</v>
      </c>
      <c r="E64" s="8" t="s">
        <v>16</v>
      </c>
      <c r="F64" s="9">
        <v>45930</v>
      </c>
      <c r="G64" s="9">
        <v>46659</v>
      </c>
      <c r="H64" s="12">
        <v>160000</v>
      </c>
      <c r="I64" s="11" t="s">
        <v>256</v>
      </c>
    </row>
    <row r="65" spans="1:9" ht="20.25" customHeight="1" x14ac:dyDescent="0.2">
      <c r="A65" s="4">
        <f>IFERROR(VLOOKUP(B65,'[1]DADOS (OCULTAR)'!$Q$3:$S$136,3,0),"")</f>
        <v>9767633000609</v>
      </c>
      <c r="B65" s="5" t="s">
        <v>9</v>
      </c>
      <c r="C65" s="6" t="s">
        <v>257</v>
      </c>
      <c r="D65" s="7" t="s">
        <v>258</v>
      </c>
      <c r="E65" s="8" t="s">
        <v>16</v>
      </c>
      <c r="F65" s="9">
        <v>45778</v>
      </c>
      <c r="G65" s="9">
        <v>46507</v>
      </c>
      <c r="H65" s="12">
        <v>160000</v>
      </c>
      <c r="I65" s="11" t="s">
        <v>259</v>
      </c>
    </row>
    <row r="66" spans="1:9" ht="20.25" customHeight="1" x14ac:dyDescent="0.2">
      <c r="A66" s="4">
        <f>IFERROR(VLOOKUP(B66,'[1]DADOS (OCULTAR)'!$Q$3:$S$136,3,0),"")</f>
        <v>9767633000609</v>
      </c>
      <c r="B66" s="5" t="s">
        <v>9</v>
      </c>
      <c r="C66" s="6" t="s">
        <v>260</v>
      </c>
      <c r="D66" s="7" t="s">
        <v>261</v>
      </c>
      <c r="E66" s="8" t="s">
        <v>16</v>
      </c>
      <c r="F66" s="9">
        <v>45668</v>
      </c>
      <c r="G66" s="9">
        <v>46032</v>
      </c>
      <c r="H66" s="12">
        <v>160000</v>
      </c>
      <c r="I66" s="11" t="s">
        <v>262</v>
      </c>
    </row>
    <row r="67" spans="1:9" ht="20.25" customHeight="1" x14ac:dyDescent="0.2">
      <c r="A67" s="4">
        <f>IFERROR(VLOOKUP(B67,'[1]DADOS (OCULTAR)'!$Q$3:$S$136,3,0),"")</f>
        <v>9767633000609</v>
      </c>
      <c r="B67" s="5" t="s">
        <v>9</v>
      </c>
      <c r="C67" s="6" t="s">
        <v>263</v>
      </c>
      <c r="D67" s="7" t="s">
        <v>264</v>
      </c>
      <c r="E67" s="8" t="s">
        <v>16</v>
      </c>
      <c r="F67" s="9">
        <v>45654</v>
      </c>
      <c r="G67" s="9">
        <v>46018</v>
      </c>
      <c r="H67" s="12">
        <v>160000</v>
      </c>
      <c r="I67" s="11" t="s">
        <v>265</v>
      </c>
    </row>
    <row r="68" spans="1:9" ht="20.25" customHeight="1" x14ac:dyDescent="0.2">
      <c r="A68" s="4">
        <f>IFERROR(VLOOKUP(B68,'[1]DADOS (OCULTAR)'!$Q$3:$S$136,3,0),"")</f>
        <v>9767633000609</v>
      </c>
      <c r="B68" s="5" t="s">
        <v>9</v>
      </c>
      <c r="C68" s="6" t="s">
        <v>266</v>
      </c>
      <c r="D68" s="7" t="s">
        <v>267</v>
      </c>
      <c r="E68" s="8" t="s">
        <v>16</v>
      </c>
      <c r="F68" s="9">
        <v>45341</v>
      </c>
      <c r="G68" s="9">
        <v>46071</v>
      </c>
      <c r="H68" s="12">
        <v>160000</v>
      </c>
      <c r="I68" s="11" t="s">
        <v>268</v>
      </c>
    </row>
    <row r="69" spans="1:9" ht="20.25" customHeight="1" x14ac:dyDescent="0.2">
      <c r="A69" s="4">
        <f>IFERROR(VLOOKUP(B69,'[1]DADOS (OCULTAR)'!$Q$3:$S$136,3,0),"")</f>
        <v>9767633000609</v>
      </c>
      <c r="B69" s="5" t="s">
        <v>9</v>
      </c>
      <c r="C69" s="6" t="s">
        <v>269</v>
      </c>
      <c r="D69" s="7" t="s">
        <v>270</v>
      </c>
      <c r="E69" s="8" t="s">
        <v>16</v>
      </c>
      <c r="F69" s="9">
        <v>45737</v>
      </c>
      <c r="G69" s="9">
        <v>46101</v>
      </c>
      <c r="H69" s="12">
        <v>160000</v>
      </c>
      <c r="I69" s="11" t="s">
        <v>271</v>
      </c>
    </row>
    <row r="70" spans="1:9" ht="20.25" customHeight="1" x14ac:dyDescent="0.2">
      <c r="A70" s="4">
        <f>IFERROR(VLOOKUP(B70,'[1]DADOS (OCULTAR)'!$Q$3:$S$136,3,0),"")</f>
        <v>9767633000609</v>
      </c>
      <c r="B70" s="5" t="s">
        <v>9</v>
      </c>
      <c r="C70" s="6" t="s">
        <v>272</v>
      </c>
      <c r="D70" s="7" t="s">
        <v>273</v>
      </c>
      <c r="E70" s="8" t="s">
        <v>16</v>
      </c>
      <c r="F70" s="9">
        <v>45710</v>
      </c>
      <c r="G70" s="9">
        <v>46074</v>
      </c>
      <c r="H70" s="12">
        <v>160000</v>
      </c>
      <c r="I70" s="11" t="s">
        <v>274</v>
      </c>
    </row>
    <row r="71" spans="1:9" ht="20.25" customHeight="1" x14ac:dyDescent="0.2">
      <c r="A71" s="4">
        <f>IFERROR(VLOOKUP(B71,'[1]DADOS (OCULTAR)'!$Q$3:$S$136,3,0),"")</f>
        <v>9767633000609</v>
      </c>
      <c r="B71" s="5" t="s">
        <v>9</v>
      </c>
      <c r="C71" s="6" t="s">
        <v>275</v>
      </c>
      <c r="D71" s="7" t="s">
        <v>276</v>
      </c>
      <c r="E71" s="8" t="s">
        <v>16</v>
      </c>
      <c r="F71" s="9">
        <v>45761</v>
      </c>
      <c r="G71" s="9">
        <v>46125</v>
      </c>
      <c r="H71" s="12">
        <v>160000</v>
      </c>
      <c r="I71" s="11" t="s">
        <v>277</v>
      </c>
    </row>
    <row r="72" spans="1:9" ht="20.25" customHeight="1" x14ac:dyDescent="0.2">
      <c r="A72" s="4">
        <f>IFERROR(VLOOKUP(B72,'[1]DADOS (OCULTAR)'!$Q$3:$S$136,3,0),"")</f>
        <v>9767633000609</v>
      </c>
      <c r="B72" s="5" t="s">
        <v>9</v>
      </c>
      <c r="C72" s="6" t="s">
        <v>278</v>
      </c>
      <c r="D72" s="7" t="s">
        <v>279</v>
      </c>
      <c r="E72" s="8" t="s">
        <v>16</v>
      </c>
      <c r="F72" s="9">
        <v>45975</v>
      </c>
      <c r="G72" s="9">
        <v>46704</v>
      </c>
      <c r="H72" s="12">
        <v>16000</v>
      </c>
      <c r="I72" s="11" t="s">
        <v>280</v>
      </c>
    </row>
    <row r="73" spans="1:9" ht="20.25" customHeight="1" x14ac:dyDescent="0.2">
      <c r="A73" s="4">
        <f>IFERROR(VLOOKUP(B73,'[1]DADOS (OCULTAR)'!$Q$3:$S$136,3,0),"")</f>
        <v>9767633000609</v>
      </c>
      <c r="B73" s="5" t="s">
        <v>9</v>
      </c>
      <c r="C73" s="6" t="s">
        <v>281</v>
      </c>
      <c r="D73" s="7" t="s">
        <v>282</v>
      </c>
      <c r="E73" s="8" t="s">
        <v>16</v>
      </c>
      <c r="F73" s="9">
        <v>45762</v>
      </c>
      <c r="G73" s="9">
        <v>46126</v>
      </c>
      <c r="H73" s="12">
        <v>160000</v>
      </c>
      <c r="I73" s="11" t="s">
        <v>283</v>
      </c>
    </row>
    <row r="74" spans="1:9" ht="20.25" customHeight="1" x14ac:dyDescent="0.2">
      <c r="A74" s="4">
        <f>IFERROR(VLOOKUP(B74,'[1]DADOS (OCULTAR)'!$Q$3:$S$136,3,0),"")</f>
        <v>9767633000609</v>
      </c>
      <c r="B74" s="5" t="s">
        <v>9</v>
      </c>
      <c r="C74" s="6" t="s">
        <v>284</v>
      </c>
      <c r="D74" s="7" t="s">
        <v>285</v>
      </c>
      <c r="E74" s="8" t="s">
        <v>286</v>
      </c>
      <c r="F74" s="9">
        <v>45406</v>
      </c>
      <c r="G74" s="9">
        <v>45770</v>
      </c>
      <c r="H74" s="12">
        <v>299.7</v>
      </c>
      <c r="I74" s="11" t="s">
        <v>287</v>
      </c>
    </row>
    <row r="75" spans="1:9" ht="20.25" customHeight="1" x14ac:dyDescent="0.2">
      <c r="A75" s="4">
        <f>IFERROR(VLOOKUP(B75,'[1]DADOS (OCULTAR)'!$Q$3:$S$136,3,0),"")</f>
        <v>9767633000609</v>
      </c>
      <c r="B75" s="5" t="s">
        <v>9</v>
      </c>
      <c r="C75" s="6" t="s">
        <v>288</v>
      </c>
      <c r="D75" s="7" t="s">
        <v>289</v>
      </c>
      <c r="E75" s="8" t="s">
        <v>16</v>
      </c>
      <c r="F75" s="9">
        <v>45663</v>
      </c>
      <c r="G75" s="9">
        <v>46027</v>
      </c>
      <c r="H75" s="12">
        <v>160000</v>
      </c>
      <c r="I75" s="11" t="s">
        <v>290</v>
      </c>
    </row>
    <row r="76" spans="1:9" ht="20.25" customHeight="1" x14ac:dyDescent="0.2">
      <c r="A76" s="4">
        <f>IFERROR(VLOOKUP(B76,'[1]DADOS (OCULTAR)'!$Q$3:$S$136,3,0),"")</f>
        <v>9767633000609</v>
      </c>
      <c r="B76" s="5" t="s">
        <v>9</v>
      </c>
      <c r="C76" s="6" t="s">
        <v>291</v>
      </c>
      <c r="D76" s="7" t="s">
        <v>292</v>
      </c>
      <c r="E76" s="8" t="s">
        <v>16</v>
      </c>
      <c r="F76" s="9">
        <v>45827</v>
      </c>
      <c r="G76" s="9">
        <v>46556</v>
      </c>
      <c r="H76" s="12">
        <v>160000</v>
      </c>
      <c r="I76" s="11" t="s">
        <v>293</v>
      </c>
    </row>
    <row r="77" spans="1:9" ht="20.25" customHeight="1" x14ac:dyDescent="0.2">
      <c r="A77" s="4">
        <f>IFERROR(VLOOKUP(B77,'[1]DADOS (OCULTAR)'!$Q$3:$S$136,3,0),"")</f>
        <v>9767633000609</v>
      </c>
      <c r="B77" s="5" t="s">
        <v>9</v>
      </c>
      <c r="C77" s="6" t="s">
        <v>294</v>
      </c>
      <c r="D77" s="7" t="s">
        <v>295</v>
      </c>
      <c r="E77" s="8" t="s">
        <v>16</v>
      </c>
      <c r="F77" s="9">
        <v>45689</v>
      </c>
      <c r="G77" s="9">
        <v>46053</v>
      </c>
      <c r="H77" s="12">
        <v>160000</v>
      </c>
      <c r="I77" s="11" t="s">
        <v>296</v>
      </c>
    </row>
    <row r="78" spans="1:9" ht="20.25" customHeight="1" x14ac:dyDescent="0.2">
      <c r="A78" s="4">
        <f>IFERROR(VLOOKUP(B78,'[1]DADOS (OCULTAR)'!$Q$3:$S$136,3,0),"")</f>
        <v>9767633000609</v>
      </c>
      <c r="B78" s="5" t="s">
        <v>9</v>
      </c>
      <c r="C78" s="6" t="s">
        <v>297</v>
      </c>
      <c r="D78" s="7" t="s">
        <v>298</v>
      </c>
      <c r="E78" s="8" t="s">
        <v>16</v>
      </c>
      <c r="F78" s="9">
        <v>45821</v>
      </c>
      <c r="G78" s="9">
        <v>46185</v>
      </c>
      <c r="H78" s="12">
        <v>160000</v>
      </c>
      <c r="I78" s="11" t="s">
        <v>299</v>
      </c>
    </row>
    <row r="79" spans="1:9" ht="20.25" customHeight="1" x14ac:dyDescent="0.2">
      <c r="A79" s="4">
        <f>IFERROR(VLOOKUP(B79,'[1]DADOS (OCULTAR)'!$Q$3:$S$136,3,0),"")</f>
        <v>9767633000609</v>
      </c>
      <c r="B79" s="5" t="s">
        <v>9</v>
      </c>
      <c r="C79" s="6" t="s">
        <v>300</v>
      </c>
      <c r="D79" s="7" t="s">
        <v>301</v>
      </c>
      <c r="E79" s="8" t="s">
        <v>16</v>
      </c>
      <c r="F79" s="9">
        <v>45715</v>
      </c>
      <c r="G79" s="9">
        <v>46079</v>
      </c>
      <c r="H79" s="12">
        <v>160000</v>
      </c>
      <c r="I79" s="11" t="s">
        <v>302</v>
      </c>
    </row>
    <row r="80" spans="1:9" ht="20.25" customHeight="1" x14ac:dyDescent="0.2">
      <c r="A80" s="4">
        <f>IFERROR(VLOOKUP(B80,'[1]DADOS (OCULTAR)'!$Q$3:$S$136,3,0),"")</f>
        <v>9767633000609</v>
      </c>
      <c r="B80" s="5" t="s">
        <v>9</v>
      </c>
      <c r="C80" s="6" t="s">
        <v>303</v>
      </c>
      <c r="D80" s="7" t="s">
        <v>304</v>
      </c>
      <c r="E80" s="8" t="s">
        <v>16</v>
      </c>
      <c r="F80" s="9">
        <v>45947</v>
      </c>
      <c r="G80" s="9">
        <v>46311</v>
      </c>
      <c r="H80" s="12">
        <v>160000</v>
      </c>
      <c r="I80" s="11" t="s">
        <v>305</v>
      </c>
    </row>
    <row r="81" spans="1:9" ht="20.25" customHeight="1" x14ac:dyDescent="0.2">
      <c r="A81" s="4">
        <f>IFERROR(VLOOKUP(B81,'[1]DADOS (OCULTAR)'!$Q$3:$S$136,3,0),"")</f>
        <v>9767633000609</v>
      </c>
      <c r="B81" s="5" t="s">
        <v>9</v>
      </c>
      <c r="C81" s="6" t="s">
        <v>306</v>
      </c>
      <c r="D81" s="7" t="s">
        <v>307</v>
      </c>
      <c r="E81" s="8" t="s">
        <v>16</v>
      </c>
      <c r="F81" s="9">
        <v>45944</v>
      </c>
      <c r="G81" s="9">
        <v>46308</v>
      </c>
      <c r="H81" s="12">
        <v>160000</v>
      </c>
      <c r="I81" s="11" t="s">
        <v>308</v>
      </c>
    </row>
    <row r="82" spans="1:9" ht="20.25" customHeight="1" x14ac:dyDescent="0.2">
      <c r="A82" s="4">
        <f>IFERROR(VLOOKUP(B82,'[1]DADOS (OCULTAR)'!$Q$3:$S$136,3,0),"")</f>
        <v>9767633000609</v>
      </c>
      <c r="B82" s="5" t="s">
        <v>9</v>
      </c>
      <c r="C82" s="6" t="s">
        <v>309</v>
      </c>
      <c r="D82" s="7" t="s">
        <v>310</v>
      </c>
      <c r="E82" s="8" t="s">
        <v>16</v>
      </c>
      <c r="F82" s="9">
        <v>45829</v>
      </c>
      <c r="G82" s="9">
        <v>46193</v>
      </c>
      <c r="H82" s="12">
        <v>160000</v>
      </c>
      <c r="I82" s="11" t="s">
        <v>311</v>
      </c>
    </row>
    <row r="83" spans="1:9" ht="20.25" customHeight="1" x14ac:dyDescent="0.2">
      <c r="A83" s="4">
        <f>IFERROR(VLOOKUP(B83,'[1]DADOS (OCULTAR)'!$Q$3:$S$136,3,0),"")</f>
        <v>9767633000609</v>
      </c>
      <c r="B83" s="5" t="s">
        <v>9</v>
      </c>
      <c r="C83" s="6" t="s">
        <v>312</v>
      </c>
      <c r="D83" s="7" t="s">
        <v>313</v>
      </c>
      <c r="E83" s="8" t="s">
        <v>16</v>
      </c>
      <c r="F83" s="9">
        <v>45789</v>
      </c>
      <c r="G83" s="9">
        <v>46153</v>
      </c>
      <c r="H83" s="12">
        <v>160000</v>
      </c>
      <c r="I83" s="11" t="s">
        <v>314</v>
      </c>
    </row>
    <row r="84" spans="1:9" ht="20.25" customHeight="1" x14ac:dyDescent="0.2">
      <c r="A84" s="4">
        <f>IFERROR(VLOOKUP(B84,'[1]DADOS (OCULTAR)'!$Q$3:$S$136,3,0),"")</f>
        <v>9767633000609</v>
      </c>
      <c r="B84" s="5" t="s">
        <v>9</v>
      </c>
      <c r="C84" s="6" t="s">
        <v>315</v>
      </c>
      <c r="D84" s="7" t="s">
        <v>316</v>
      </c>
      <c r="E84" s="8" t="s">
        <v>16</v>
      </c>
      <c r="F84" s="9">
        <v>45947</v>
      </c>
      <c r="G84" s="9">
        <v>46676</v>
      </c>
      <c r="H84" s="12">
        <v>160000</v>
      </c>
      <c r="I84" s="11" t="s">
        <v>317</v>
      </c>
    </row>
    <row r="85" spans="1:9" ht="20.25" customHeight="1" x14ac:dyDescent="0.2">
      <c r="A85" s="4">
        <f>IFERROR(VLOOKUP(B85,'[1]DADOS (OCULTAR)'!$Q$3:$S$136,3,0),"")</f>
        <v>9767633000609</v>
      </c>
      <c r="B85" s="5" t="s">
        <v>9</v>
      </c>
      <c r="C85" s="6" t="s">
        <v>318</v>
      </c>
      <c r="D85" s="7" t="s">
        <v>319</v>
      </c>
      <c r="E85" s="8" t="s">
        <v>16</v>
      </c>
      <c r="F85" s="9">
        <v>45812</v>
      </c>
      <c r="G85" s="9">
        <v>46176</v>
      </c>
      <c r="H85" s="12">
        <v>160000</v>
      </c>
      <c r="I85" s="11" t="s">
        <v>320</v>
      </c>
    </row>
    <row r="86" spans="1:9" ht="20.25" customHeight="1" x14ac:dyDescent="0.2">
      <c r="A86" s="4">
        <f>IFERROR(VLOOKUP(B86,'[1]DADOS (OCULTAR)'!$Q$3:$S$136,3,0),"")</f>
        <v>9767633000609</v>
      </c>
      <c r="B86" s="5" t="s">
        <v>9</v>
      </c>
      <c r="C86" s="6" t="s">
        <v>321</v>
      </c>
      <c r="D86" s="7" t="s">
        <v>322</v>
      </c>
      <c r="E86" s="8" t="s">
        <v>16</v>
      </c>
      <c r="F86" s="9">
        <v>45717</v>
      </c>
      <c r="G86" s="9">
        <v>46081</v>
      </c>
      <c r="H86" s="12">
        <v>160000</v>
      </c>
      <c r="I86" s="11" t="s">
        <v>323</v>
      </c>
    </row>
    <row r="87" spans="1:9" ht="20.25" customHeight="1" x14ac:dyDescent="0.2">
      <c r="A87" s="4">
        <f>IFERROR(VLOOKUP(B87,'[1]DADOS (OCULTAR)'!$Q$3:$S$136,3,0),"")</f>
        <v>9767633000609</v>
      </c>
      <c r="B87" s="5" t="s">
        <v>9</v>
      </c>
      <c r="C87" s="6" t="s">
        <v>324</v>
      </c>
      <c r="D87" s="7" t="s">
        <v>325</v>
      </c>
      <c r="E87" s="8" t="s">
        <v>16</v>
      </c>
      <c r="F87" s="9">
        <v>45717</v>
      </c>
      <c r="G87" s="9">
        <v>46081</v>
      </c>
      <c r="H87" s="12">
        <v>160000</v>
      </c>
      <c r="I87" s="11" t="s">
        <v>326</v>
      </c>
    </row>
    <row r="88" spans="1:9" ht="20.25" customHeight="1" x14ac:dyDescent="0.2">
      <c r="A88" s="4">
        <f>IFERROR(VLOOKUP(B88,'[1]DADOS (OCULTAR)'!$Q$3:$S$136,3,0),"")</f>
        <v>9767633000609</v>
      </c>
      <c r="B88" s="5" t="s">
        <v>9</v>
      </c>
      <c r="C88" s="6" t="s">
        <v>327</v>
      </c>
      <c r="D88" s="7" t="s">
        <v>328</v>
      </c>
      <c r="E88" s="8" t="s">
        <v>16</v>
      </c>
      <c r="F88" s="9">
        <v>45827</v>
      </c>
      <c r="G88" s="9">
        <v>46556</v>
      </c>
      <c r="H88" s="12">
        <v>160000</v>
      </c>
      <c r="I88" s="11" t="s">
        <v>329</v>
      </c>
    </row>
    <row r="89" spans="1:9" ht="20.25" customHeight="1" x14ac:dyDescent="0.2">
      <c r="A89" s="4">
        <f>IFERROR(VLOOKUP(B89,'[1]DADOS (OCULTAR)'!$Q$3:$S$136,3,0),"")</f>
        <v>9767633000609</v>
      </c>
      <c r="B89" s="5" t="s">
        <v>9</v>
      </c>
      <c r="C89" s="6" t="s">
        <v>330</v>
      </c>
      <c r="D89" s="7" t="s">
        <v>331</v>
      </c>
      <c r="E89" s="8" t="s">
        <v>16</v>
      </c>
      <c r="F89" s="9">
        <v>45628</v>
      </c>
      <c r="G89" s="9">
        <v>45992</v>
      </c>
      <c r="H89" s="12">
        <v>160000</v>
      </c>
      <c r="I89" s="11" t="s">
        <v>332</v>
      </c>
    </row>
    <row r="90" spans="1:9" ht="20.25" customHeight="1" x14ac:dyDescent="0.2">
      <c r="A90" s="4">
        <f>IFERROR(VLOOKUP(B90,'[1]DADOS (OCULTAR)'!$Q$3:$S$136,3,0),"")</f>
        <v>9767633000609</v>
      </c>
      <c r="B90" s="5" t="s">
        <v>9</v>
      </c>
      <c r="C90" s="6" t="s">
        <v>333</v>
      </c>
      <c r="D90" s="7" t="s">
        <v>334</v>
      </c>
      <c r="E90" s="8" t="s">
        <v>16</v>
      </c>
      <c r="F90" s="9">
        <v>45717</v>
      </c>
      <c r="G90" s="9">
        <v>46081</v>
      </c>
      <c r="H90" s="12">
        <v>160000</v>
      </c>
      <c r="I90" s="11" t="s">
        <v>335</v>
      </c>
    </row>
    <row r="91" spans="1:9" ht="20.25" customHeight="1" x14ac:dyDescent="0.2">
      <c r="A91" s="4">
        <f>IFERROR(VLOOKUP(B91,'[1]DADOS (OCULTAR)'!$Q$3:$S$136,3,0),"")</f>
        <v>9767633000609</v>
      </c>
      <c r="B91" s="5" t="s">
        <v>9</v>
      </c>
      <c r="C91" s="6" t="s">
        <v>336</v>
      </c>
      <c r="D91" s="7" t="s">
        <v>337</v>
      </c>
      <c r="E91" s="8" t="s">
        <v>16</v>
      </c>
      <c r="F91" s="9">
        <v>45673</v>
      </c>
      <c r="G91" s="9">
        <v>46037</v>
      </c>
      <c r="H91" s="12">
        <v>160000</v>
      </c>
      <c r="I91" s="11" t="s">
        <v>338</v>
      </c>
    </row>
    <row r="92" spans="1:9" ht="20.25" customHeight="1" x14ac:dyDescent="0.2">
      <c r="A92" s="4">
        <f>IFERROR(VLOOKUP(B92,'[1]DADOS (OCULTAR)'!$Q$3:$S$136,3,0),"")</f>
        <v>9767633000609</v>
      </c>
      <c r="B92" s="5" t="s">
        <v>9</v>
      </c>
      <c r="C92" s="6" t="s">
        <v>339</v>
      </c>
      <c r="D92" s="7" t="s">
        <v>340</v>
      </c>
      <c r="E92" s="8" t="s">
        <v>16</v>
      </c>
      <c r="F92" s="9">
        <v>45694</v>
      </c>
      <c r="G92" s="9">
        <v>46058</v>
      </c>
      <c r="H92" s="12">
        <v>160000</v>
      </c>
      <c r="I92" s="11" t="s">
        <v>341</v>
      </c>
    </row>
    <row r="93" spans="1:9" ht="20.25" customHeight="1" x14ac:dyDescent="0.2">
      <c r="A93" s="4">
        <f>IFERROR(VLOOKUP(B93,'[1]DADOS (OCULTAR)'!$Q$3:$S$136,3,0),"")</f>
        <v>9767633000609</v>
      </c>
      <c r="B93" s="5" t="s">
        <v>9</v>
      </c>
      <c r="C93" s="6" t="s">
        <v>342</v>
      </c>
      <c r="D93" s="7" t="s">
        <v>343</v>
      </c>
      <c r="E93" s="8" t="s">
        <v>16</v>
      </c>
      <c r="F93" s="9">
        <v>45636</v>
      </c>
      <c r="G93" s="9">
        <v>46000</v>
      </c>
      <c r="H93" s="12">
        <v>160000</v>
      </c>
      <c r="I93" s="11" t="s">
        <v>344</v>
      </c>
    </row>
    <row r="94" spans="1:9" ht="20.25" customHeight="1" x14ac:dyDescent="0.2">
      <c r="A94" s="4">
        <f>IFERROR(VLOOKUP(B94,'[1]DADOS (OCULTAR)'!$Q$3:$S$136,3,0),"")</f>
        <v>9767633000609</v>
      </c>
      <c r="B94" s="5" t="s">
        <v>9</v>
      </c>
      <c r="C94" s="6" t="s">
        <v>345</v>
      </c>
      <c r="D94" s="7" t="s">
        <v>346</v>
      </c>
      <c r="E94" s="8" t="s">
        <v>16</v>
      </c>
      <c r="F94" s="9">
        <v>45819</v>
      </c>
      <c r="G94" s="9">
        <v>46183</v>
      </c>
      <c r="H94" s="12">
        <v>160000</v>
      </c>
      <c r="I94" s="11" t="s">
        <v>347</v>
      </c>
    </row>
    <row r="95" spans="1:9" ht="20.25" customHeight="1" x14ac:dyDescent="0.2">
      <c r="A95" s="4">
        <f>IFERROR(VLOOKUP(B95,'[1]DADOS (OCULTAR)'!$Q$3:$S$136,3,0),"")</f>
        <v>9767633000609</v>
      </c>
      <c r="B95" s="5" t="s">
        <v>9</v>
      </c>
      <c r="C95" s="6">
        <v>50666805000147</v>
      </c>
      <c r="D95" s="7" t="s">
        <v>348</v>
      </c>
      <c r="E95" s="8" t="s">
        <v>16</v>
      </c>
      <c r="F95" s="9">
        <v>45841</v>
      </c>
      <c r="G95" s="9">
        <v>46570</v>
      </c>
      <c r="H95" s="12">
        <v>160000</v>
      </c>
      <c r="I95" s="11" t="s">
        <v>349</v>
      </c>
    </row>
    <row r="96" spans="1:9" ht="20.25" customHeight="1" x14ac:dyDescent="0.2">
      <c r="A96" s="4">
        <f>IFERROR(VLOOKUP(B96,'[1]DADOS (OCULTAR)'!$Q$3:$S$136,3,0),"")</f>
        <v>9767633000609</v>
      </c>
      <c r="B96" s="5" t="s">
        <v>9</v>
      </c>
      <c r="C96" s="6" t="s">
        <v>350</v>
      </c>
      <c r="D96" s="7" t="s">
        <v>351</v>
      </c>
      <c r="E96" s="8" t="s">
        <v>16</v>
      </c>
      <c r="F96" s="9">
        <v>45811</v>
      </c>
      <c r="G96" s="9">
        <v>46540</v>
      </c>
      <c r="H96" s="12">
        <v>160000</v>
      </c>
      <c r="I96" s="11" t="s">
        <v>352</v>
      </c>
    </row>
    <row r="97" spans="1:9" ht="20.25" customHeight="1" x14ac:dyDescent="0.2">
      <c r="A97" s="4">
        <f>IFERROR(VLOOKUP(B97,'[1]DADOS (OCULTAR)'!$Q$3:$S$136,3,0),"")</f>
        <v>9767633000609</v>
      </c>
      <c r="B97" s="5" t="s">
        <v>9</v>
      </c>
      <c r="C97" s="6" t="s">
        <v>353</v>
      </c>
      <c r="D97" s="7" t="s">
        <v>354</v>
      </c>
      <c r="E97" s="8" t="s">
        <v>16</v>
      </c>
      <c r="F97" s="9">
        <v>45733</v>
      </c>
      <c r="G97" s="9">
        <v>46097</v>
      </c>
      <c r="H97" s="12">
        <v>160000</v>
      </c>
      <c r="I97" s="11" t="s">
        <v>355</v>
      </c>
    </row>
    <row r="98" spans="1:9" ht="20.25" customHeight="1" x14ac:dyDescent="0.2">
      <c r="A98" s="4">
        <f>IFERROR(VLOOKUP(B98,'[1]DADOS (OCULTAR)'!$Q$3:$S$136,3,0),"")</f>
        <v>9767633000609</v>
      </c>
      <c r="B98" s="5" t="s">
        <v>9</v>
      </c>
      <c r="C98" s="6" t="s">
        <v>356</v>
      </c>
      <c r="D98" s="7" t="s">
        <v>357</v>
      </c>
      <c r="E98" s="8" t="s">
        <v>16</v>
      </c>
      <c r="F98" s="9">
        <v>45641</v>
      </c>
      <c r="G98" s="9">
        <v>46005</v>
      </c>
      <c r="H98" s="12">
        <v>160000</v>
      </c>
      <c r="I98" s="11" t="s">
        <v>358</v>
      </c>
    </row>
    <row r="99" spans="1:9" ht="20.25" customHeight="1" x14ac:dyDescent="0.2">
      <c r="A99" s="4">
        <f>IFERROR(VLOOKUP(B99,'[1]DADOS (OCULTAR)'!$Q$3:$S$136,3,0),"")</f>
        <v>9767633000609</v>
      </c>
      <c r="B99" s="5" t="s">
        <v>9</v>
      </c>
      <c r="C99" s="6" t="s">
        <v>359</v>
      </c>
      <c r="D99" s="7" t="s">
        <v>360</v>
      </c>
      <c r="E99" s="8" t="s">
        <v>16</v>
      </c>
      <c r="F99" s="9">
        <v>45971</v>
      </c>
      <c r="G99" s="9">
        <v>46700</v>
      </c>
      <c r="H99" s="12">
        <v>160000</v>
      </c>
      <c r="I99" s="11" t="s">
        <v>361</v>
      </c>
    </row>
    <row r="100" spans="1:9" ht="20.25" customHeight="1" x14ac:dyDescent="0.2">
      <c r="A100" s="4">
        <f>IFERROR(VLOOKUP(B100,'[1]DADOS (OCULTAR)'!$Q$3:$S$136,3,0),"")</f>
        <v>9767633000609</v>
      </c>
      <c r="B100" s="5" t="s">
        <v>9</v>
      </c>
      <c r="C100" s="6">
        <v>55466413000158</v>
      </c>
      <c r="D100" s="7" t="s">
        <v>362</v>
      </c>
      <c r="E100" s="8" t="s">
        <v>16</v>
      </c>
      <c r="F100" s="9">
        <v>45618</v>
      </c>
      <c r="G100" s="9">
        <v>45985</v>
      </c>
      <c r="H100" s="12">
        <v>160000</v>
      </c>
      <c r="I100" s="11" t="s">
        <v>363</v>
      </c>
    </row>
    <row r="101" spans="1:9" ht="20.25" customHeight="1" x14ac:dyDescent="0.2">
      <c r="A101" s="4">
        <f>IFERROR(VLOOKUP(B101,'[1]DADOS (OCULTAR)'!$Q$3:$S$136,3,0),"")</f>
        <v>9767633000609</v>
      </c>
      <c r="B101" s="5" t="s">
        <v>9</v>
      </c>
      <c r="C101" s="6" t="s">
        <v>364</v>
      </c>
      <c r="D101" s="7" t="s">
        <v>365</v>
      </c>
      <c r="E101" s="8" t="s">
        <v>16</v>
      </c>
      <c r="F101" s="9">
        <v>46036</v>
      </c>
      <c r="G101" s="9">
        <v>46066</v>
      </c>
      <c r="H101" s="12">
        <v>16000</v>
      </c>
      <c r="I101" s="11" t="s">
        <v>366</v>
      </c>
    </row>
    <row r="102" spans="1:9" ht="20.25" customHeight="1" x14ac:dyDescent="0.2">
      <c r="A102" s="4">
        <f>IFERROR(VLOOKUP(B102,'[1]DADOS (OCULTAR)'!$Q$3:$S$136,3,0),"")</f>
        <v>9767633000609</v>
      </c>
      <c r="B102" s="5" t="s">
        <v>9</v>
      </c>
      <c r="C102" s="6" t="s">
        <v>367</v>
      </c>
      <c r="D102" s="7" t="s">
        <v>368</v>
      </c>
      <c r="E102" s="8" t="s">
        <v>16</v>
      </c>
      <c r="F102" s="9">
        <v>45645</v>
      </c>
      <c r="G102" s="9">
        <v>46009</v>
      </c>
      <c r="H102" s="12">
        <v>160000</v>
      </c>
      <c r="I102" s="11" t="s">
        <v>369</v>
      </c>
    </row>
    <row r="103" spans="1:9" ht="20.25" customHeight="1" x14ac:dyDescent="0.2">
      <c r="A103" s="4">
        <f>IFERROR(VLOOKUP(B103,'[1]DADOS (OCULTAR)'!$Q$3:$S$136,3,0),"")</f>
        <v>9767633000609</v>
      </c>
      <c r="B103" s="5" t="s">
        <v>9</v>
      </c>
      <c r="C103" s="6" t="s">
        <v>370</v>
      </c>
      <c r="D103" s="7" t="s">
        <v>371</v>
      </c>
      <c r="E103" s="8" t="s">
        <v>16</v>
      </c>
      <c r="F103" s="9">
        <v>45778</v>
      </c>
      <c r="G103" s="9">
        <v>46142</v>
      </c>
      <c r="H103" s="12">
        <v>160000</v>
      </c>
      <c r="I103" s="11" t="s">
        <v>372</v>
      </c>
    </row>
    <row r="104" spans="1:9" ht="20.25" customHeight="1" x14ac:dyDescent="0.2">
      <c r="A104" s="4">
        <f>IFERROR(VLOOKUP(B104,'[1]DADOS (OCULTAR)'!$Q$3:$S$136,3,0),"")</f>
        <v>9767633000609</v>
      </c>
      <c r="B104" s="5" t="s">
        <v>9</v>
      </c>
      <c r="C104" s="6" t="s">
        <v>373</v>
      </c>
      <c r="D104" s="7" t="s">
        <v>374</v>
      </c>
      <c r="E104" s="8" t="s">
        <v>16</v>
      </c>
      <c r="F104" s="9">
        <v>45768</v>
      </c>
      <c r="G104" s="9">
        <v>46132</v>
      </c>
      <c r="H104" s="12">
        <v>160000</v>
      </c>
      <c r="I104" s="11" t="s">
        <v>375</v>
      </c>
    </row>
    <row r="105" spans="1:9" ht="20.25" customHeight="1" x14ac:dyDescent="0.2">
      <c r="A105" s="4">
        <f>IFERROR(VLOOKUP(B105,'[1]DADOS (OCULTAR)'!$Q$3:$S$136,3,0),"")</f>
        <v>9767633000609</v>
      </c>
      <c r="B105" s="5" t="s">
        <v>9</v>
      </c>
      <c r="C105" s="6" t="s">
        <v>376</v>
      </c>
      <c r="D105" s="7" t="s">
        <v>377</v>
      </c>
      <c r="E105" s="8" t="s">
        <v>16</v>
      </c>
      <c r="F105" s="9">
        <v>45668</v>
      </c>
      <c r="G105" s="9">
        <v>46032</v>
      </c>
      <c r="H105" s="12">
        <v>160000</v>
      </c>
      <c r="I105" s="11" t="s">
        <v>378</v>
      </c>
    </row>
    <row r="106" spans="1:9" ht="20.25" customHeight="1" x14ac:dyDescent="0.2">
      <c r="A106" s="4">
        <f>IFERROR(VLOOKUP(B106,'[1]DADOS (OCULTAR)'!$Q$3:$S$136,3,0),"")</f>
        <v>9767633000609</v>
      </c>
      <c r="B106" s="5" t="s">
        <v>9</v>
      </c>
      <c r="C106" s="6" t="s">
        <v>379</v>
      </c>
      <c r="D106" s="7" t="s">
        <v>380</v>
      </c>
      <c r="E106" s="8" t="s">
        <v>16</v>
      </c>
      <c r="F106" s="9">
        <v>45740</v>
      </c>
      <c r="G106" s="9">
        <v>46104</v>
      </c>
      <c r="H106" s="12">
        <v>160000</v>
      </c>
      <c r="I106" s="11" t="s">
        <v>381</v>
      </c>
    </row>
    <row r="107" spans="1:9" ht="20.25" customHeight="1" x14ac:dyDescent="0.2">
      <c r="A107" s="4">
        <f>IFERROR(VLOOKUP(B107,'[1]DADOS (OCULTAR)'!$Q$3:$S$136,3,0),"")</f>
        <v>9767633000609</v>
      </c>
      <c r="B107" s="5" t="s">
        <v>9</v>
      </c>
      <c r="C107" s="6" t="s">
        <v>382</v>
      </c>
      <c r="D107" s="7" t="s">
        <v>383</v>
      </c>
      <c r="E107" s="8" t="s">
        <v>16</v>
      </c>
      <c r="F107" s="9">
        <v>45841</v>
      </c>
      <c r="G107" s="9">
        <v>46570</v>
      </c>
      <c r="H107" s="12">
        <v>160000</v>
      </c>
      <c r="I107" s="11" t="s">
        <v>384</v>
      </c>
    </row>
    <row r="108" spans="1:9" ht="20.25" customHeight="1" x14ac:dyDescent="0.2">
      <c r="A108" s="4">
        <f>IFERROR(VLOOKUP(B108,'[1]DADOS (OCULTAR)'!$Q$3:$S$136,3,0),"")</f>
        <v>9767633000609</v>
      </c>
      <c r="B108" s="5" t="s">
        <v>9</v>
      </c>
      <c r="C108" s="6" t="s">
        <v>385</v>
      </c>
      <c r="D108" s="7" t="s">
        <v>386</v>
      </c>
      <c r="E108" s="8" t="s">
        <v>387</v>
      </c>
      <c r="F108" s="9">
        <v>45172</v>
      </c>
      <c r="G108" s="9">
        <v>45902</v>
      </c>
      <c r="H108" s="12">
        <v>432000</v>
      </c>
      <c r="I108" s="11" t="s">
        <v>388</v>
      </c>
    </row>
    <row r="109" spans="1:9" ht="20.25" customHeight="1" x14ac:dyDescent="0.2">
      <c r="A109" s="4">
        <f>IFERROR(VLOOKUP(B109,'[1]DADOS (OCULTAR)'!$Q$3:$S$136,3,0),"")</f>
        <v>9767633000609</v>
      </c>
      <c r="B109" s="5" t="s">
        <v>9</v>
      </c>
      <c r="C109" s="6" t="s">
        <v>389</v>
      </c>
      <c r="D109" s="7" t="s">
        <v>390</v>
      </c>
      <c r="E109" s="8" t="s">
        <v>391</v>
      </c>
      <c r="F109" s="9">
        <v>44993</v>
      </c>
      <c r="G109" s="9">
        <v>45355</v>
      </c>
      <c r="H109" s="12">
        <v>14400</v>
      </c>
      <c r="I109" s="11" t="s">
        <v>392</v>
      </c>
    </row>
    <row r="110" spans="1:9" ht="20.25" customHeight="1" x14ac:dyDescent="0.2">
      <c r="A110" s="4">
        <f>IFERROR(VLOOKUP(B110,'[1]DADOS (OCULTAR)'!$Q$3:$S$136,3,0),"")</f>
        <v>9767633000609</v>
      </c>
      <c r="B110" s="5" t="s">
        <v>9</v>
      </c>
      <c r="C110" s="6" t="s">
        <v>393</v>
      </c>
      <c r="D110" s="7" t="s">
        <v>394</v>
      </c>
      <c r="E110" s="8" t="s">
        <v>395</v>
      </c>
      <c r="F110" s="9">
        <v>44593</v>
      </c>
      <c r="G110" s="9">
        <v>45688</v>
      </c>
      <c r="H110" s="12">
        <v>30684.959999999999</v>
      </c>
      <c r="I110" s="11" t="s">
        <v>396</v>
      </c>
    </row>
    <row r="111" spans="1:9" ht="20.25" customHeight="1" x14ac:dyDescent="0.2">
      <c r="A111" s="4">
        <f>IFERROR(VLOOKUP(B111,'[1]DADOS (OCULTAR)'!$Q$3:$S$136,3,0),"")</f>
        <v>9767633000609</v>
      </c>
      <c r="B111" s="5" t="s">
        <v>9</v>
      </c>
      <c r="C111" s="6" t="s">
        <v>397</v>
      </c>
      <c r="D111" s="7" t="s">
        <v>398</v>
      </c>
      <c r="E111" s="8" t="s">
        <v>399</v>
      </c>
      <c r="F111" s="9">
        <v>45054</v>
      </c>
      <c r="G111" s="9">
        <v>45785</v>
      </c>
      <c r="H111" s="12">
        <v>84000</v>
      </c>
      <c r="I111" s="11" t="s">
        <v>400</v>
      </c>
    </row>
    <row r="112" spans="1:9" ht="20.25" customHeight="1" x14ac:dyDescent="0.2">
      <c r="A112" s="4">
        <f>IFERROR(VLOOKUP(B112,'[1]DADOS (OCULTAR)'!$Q$3:$S$136,3,0),"")</f>
        <v>9767633000609</v>
      </c>
      <c r="B112" s="5" t="s">
        <v>9</v>
      </c>
      <c r="C112" s="6" t="s">
        <v>401</v>
      </c>
      <c r="D112" s="7" t="s">
        <v>402</v>
      </c>
      <c r="E112" s="8" t="s">
        <v>403</v>
      </c>
      <c r="F112" s="9">
        <v>45145</v>
      </c>
      <c r="G112" s="9">
        <v>45869</v>
      </c>
      <c r="H112" s="12">
        <v>16800</v>
      </c>
      <c r="I112" s="11" t="s">
        <v>404</v>
      </c>
    </row>
    <row r="113" spans="1:9" ht="20.25" customHeight="1" x14ac:dyDescent="0.2">
      <c r="A113" s="4">
        <f>IFERROR(VLOOKUP(B113,'[1]DADOS (OCULTAR)'!$Q$3:$S$136,3,0),"")</f>
        <v>9767633000609</v>
      </c>
      <c r="B113" s="5" t="s">
        <v>9</v>
      </c>
      <c r="C113" s="6" t="s">
        <v>405</v>
      </c>
      <c r="D113" s="7" t="s">
        <v>406</v>
      </c>
      <c r="E113" s="8" t="s">
        <v>407</v>
      </c>
      <c r="F113" s="9">
        <v>45139</v>
      </c>
      <c r="G113" s="9">
        <v>45869</v>
      </c>
      <c r="H113" s="12">
        <v>120000</v>
      </c>
      <c r="I113" s="11" t="s">
        <v>408</v>
      </c>
    </row>
    <row r="114" spans="1:9" ht="20.25" customHeight="1" x14ac:dyDescent="0.2">
      <c r="A114" s="4">
        <f>IFERROR(VLOOKUP(B114,'[1]DADOS (OCULTAR)'!$Q$3:$S$136,3,0),"")</f>
        <v>9767633000609</v>
      </c>
      <c r="B114" s="5" t="s">
        <v>9</v>
      </c>
      <c r="C114" s="6" t="s">
        <v>409</v>
      </c>
      <c r="D114" s="7" t="s">
        <v>410</v>
      </c>
      <c r="E114" s="8" t="s">
        <v>411</v>
      </c>
      <c r="F114" s="9">
        <v>45119</v>
      </c>
      <c r="G114" s="9">
        <v>45869</v>
      </c>
      <c r="H114" s="12">
        <v>1008000</v>
      </c>
      <c r="I114" s="11" t="s">
        <v>412</v>
      </c>
    </row>
    <row r="115" spans="1:9" ht="20.25" customHeight="1" x14ac:dyDescent="0.2">
      <c r="A115" s="4">
        <f>IFERROR(VLOOKUP(B115,'[1]DADOS (OCULTAR)'!$Q$3:$S$136,3,0),"")</f>
        <v>9767633000609</v>
      </c>
      <c r="B115" s="5" t="s">
        <v>9</v>
      </c>
      <c r="C115" s="6" t="s">
        <v>413</v>
      </c>
      <c r="D115" s="7" t="s">
        <v>414</v>
      </c>
      <c r="E115" s="8" t="s">
        <v>415</v>
      </c>
      <c r="F115" s="9">
        <v>45593</v>
      </c>
      <c r="G115" s="9">
        <v>45927</v>
      </c>
      <c r="H115" s="12">
        <v>11220</v>
      </c>
      <c r="I115" s="11" t="s">
        <v>416</v>
      </c>
    </row>
    <row r="116" spans="1:9" ht="20.25" customHeight="1" x14ac:dyDescent="0.2">
      <c r="A116" s="4">
        <f>IFERROR(VLOOKUP(B116,'[1]DADOS (OCULTAR)'!$Q$3:$S$136,3,0),"")</f>
        <v>9767633000609</v>
      </c>
      <c r="B116" s="5" t="s">
        <v>9</v>
      </c>
      <c r="C116" s="6" t="s">
        <v>417</v>
      </c>
      <c r="D116" s="7" t="s">
        <v>418</v>
      </c>
      <c r="E116" s="8" t="s">
        <v>419</v>
      </c>
      <c r="F116" s="9">
        <v>45139</v>
      </c>
      <c r="G116" s="9">
        <v>45869</v>
      </c>
      <c r="H116" s="12">
        <v>60000</v>
      </c>
      <c r="I116" s="11" t="s">
        <v>420</v>
      </c>
    </row>
    <row r="117" spans="1:9" ht="20.25" customHeight="1" x14ac:dyDescent="0.2">
      <c r="A117" s="4">
        <f>IFERROR(VLOOKUP(B117,'[1]DADOS (OCULTAR)'!$Q$3:$S$136,3,0),"")</f>
        <v>9767633000609</v>
      </c>
      <c r="B117" s="5" t="s">
        <v>9</v>
      </c>
      <c r="C117" s="6" t="s">
        <v>421</v>
      </c>
      <c r="D117" s="7" t="s">
        <v>422</v>
      </c>
      <c r="E117" s="8" t="s">
        <v>423</v>
      </c>
      <c r="F117" s="9">
        <v>45569</v>
      </c>
      <c r="G117" s="9">
        <v>46297</v>
      </c>
      <c r="H117" s="12">
        <v>300000</v>
      </c>
      <c r="I117" s="11" t="s">
        <v>424</v>
      </c>
    </row>
    <row r="118" spans="1:9" ht="20.25" customHeight="1" x14ac:dyDescent="0.2">
      <c r="A118" s="4">
        <f>IFERROR(VLOOKUP(B118,'[1]DADOS (OCULTAR)'!$Q$3:$S$136,3,0),"")</f>
        <v>9767633000609</v>
      </c>
      <c r="B118" s="5" t="s">
        <v>9</v>
      </c>
      <c r="C118" s="6" t="s">
        <v>425</v>
      </c>
      <c r="D118" s="7" t="s">
        <v>426</v>
      </c>
      <c r="E118" s="8" t="s">
        <v>427</v>
      </c>
      <c r="F118" s="9">
        <v>45726</v>
      </c>
      <c r="G118" s="9">
        <v>45909</v>
      </c>
      <c r="H118" s="12">
        <v>128400</v>
      </c>
      <c r="I118" s="11" t="s">
        <v>428</v>
      </c>
    </row>
    <row r="119" spans="1:9" ht="20.25" customHeight="1" x14ac:dyDescent="0.2">
      <c r="A119" s="4">
        <f>IFERROR(VLOOKUP(B119,'[1]DADOS (OCULTAR)'!$Q$3:$S$136,3,0),"")</f>
        <v>9767633000609</v>
      </c>
      <c r="B119" s="5" t="s">
        <v>9</v>
      </c>
      <c r="C119" s="6" t="s">
        <v>429</v>
      </c>
      <c r="D119" s="7" t="s">
        <v>430</v>
      </c>
      <c r="E119" s="8" t="s">
        <v>431</v>
      </c>
      <c r="F119" s="9">
        <v>45659</v>
      </c>
      <c r="G119" s="9">
        <v>46023</v>
      </c>
      <c r="H119" s="12">
        <v>5040</v>
      </c>
      <c r="I119" s="11" t="s">
        <v>432</v>
      </c>
    </row>
    <row r="120" spans="1:9" ht="20.25" customHeight="1" x14ac:dyDescent="0.2">
      <c r="A120" s="4">
        <f>IFERROR(VLOOKUP(B120,'[1]DADOS (OCULTAR)'!$Q$3:$S$136,3,0),"")</f>
        <v>9767633000609</v>
      </c>
      <c r="B120" s="5" t="s">
        <v>9</v>
      </c>
      <c r="C120" s="6" t="s">
        <v>433</v>
      </c>
      <c r="D120" s="7" t="s">
        <v>434</v>
      </c>
      <c r="E120" s="8" t="s">
        <v>435</v>
      </c>
      <c r="F120" s="9">
        <v>45687</v>
      </c>
      <c r="G120" s="9">
        <v>46417</v>
      </c>
      <c r="H120" s="12">
        <v>6000</v>
      </c>
      <c r="I120" s="11" t="s">
        <v>436</v>
      </c>
    </row>
    <row r="121" spans="1:9" ht="20.25" customHeight="1" x14ac:dyDescent="0.2">
      <c r="A121" s="4">
        <f>IFERROR(VLOOKUP(B121,'[1]DADOS (OCULTAR)'!$Q$3:$S$136,3,0),"")</f>
        <v>9767633000609</v>
      </c>
      <c r="B121" s="5" t="s">
        <v>9</v>
      </c>
      <c r="C121" s="6" t="s">
        <v>437</v>
      </c>
      <c r="D121" s="7" t="s">
        <v>438</v>
      </c>
      <c r="E121" s="8" t="s">
        <v>439</v>
      </c>
      <c r="F121" s="9">
        <v>45194</v>
      </c>
      <c r="G121" s="9">
        <v>45559</v>
      </c>
      <c r="H121" s="12">
        <v>30000</v>
      </c>
      <c r="I121" s="11" t="s">
        <v>440</v>
      </c>
    </row>
    <row r="122" spans="1:9" ht="20.25" customHeight="1" x14ac:dyDescent="0.2">
      <c r="A122" s="4">
        <f>IFERROR(VLOOKUP(B122,'[1]DADOS (OCULTAR)'!$Q$3:$S$136,3,0),"")</f>
        <v>9767633000609</v>
      </c>
      <c r="B122" s="5" t="s">
        <v>9</v>
      </c>
      <c r="C122" s="6" t="s">
        <v>441</v>
      </c>
      <c r="D122" s="7" t="s">
        <v>442</v>
      </c>
      <c r="E122" s="8" t="s">
        <v>443</v>
      </c>
      <c r="F122" s="9">
        <v>45139</v>
      </c>
      <c r="G122" s="9">
        <v>45869</v>
      </c>
      <c r="H122" s="12">
        <v>54000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9767633000609</v>
      </c>
      <c r="B123" s="5" t="s">
        <v>9</v>
      </c>
      <c r="C123" s="6" t="s">
        <v>445</v>
      </c>
      <c r="D123" s="7" t="s">
        <v>446</v>
      </c>
      <c r="E123" s="8" t="s">
        <v>447</v>
      </c>
      <c r="F123" s="9">
        <v>44984</v>
      </c>
      <c r="G123" s="9">
        <v>45349</v>
      </c>
      <c r="H123" s="12">
        <v>66000</v>
      </c>
      <c r="I123" s="11" t="s">
        <v>448</v>
      </c>
    </row>
    <row r="124" spans="1:9" ht="20.25" customHeight="1" x14ac:dyDescent="0.2">
      <c r="A124" s="4">
        <f>IFERROR(VLOOKUP(B124,'[1]DADOS (OCULTAR)'!$Q$3:$S$136,3,0),"")</f>
        <v>9767633000609</v>
      </c>
      <c r="B124" s="5" t="s">
        <v>9</v>
      </c>
      <c r="C124" s="6" t="s">
        <v>449</v>
      </c>
      <c r="D124" s="7" t="s">
        <v>83</v>
      </c>
      <c r="E124" s="8" t="s">
        <v>189</v>
      </c>
      <c r="F124" s="9">
        <v>45658</v>
      </c>
      <c r="G124" s="9">
        <v>46023</v>
      </c>
      <c r="H124" s="12">
        <v>150000</v>
      </c>
      <c r="I124" s="11" t="s">
        <v>85</v>
      </c>
    </row>
    <row r="125" spans="1:9" ht="20.25" customHeight="1" x14ac:dyDescent="0.2">
      <c r="A125" s="4">
        <f>IFERROR(VLOOKUP(B125,'[1]DADOS (OCULTAR)'!$Q$3:$S$136,3,0),"")</f>
        <v>9767633000609</v>
      </c>
      <c r="B125" s="5" t="s">
        <v>9</v>
      </c>
      <c r="C125" s="6" t="s">
        <v>449</v>
      </c>
      <c r="D125" s="7" t="s">
        <v>450</v>
      </c>
      <c r="E125" s="8" t="s">
        <v>189</v>
      </c>
      <c r="F125" s="9">
        <v>45658</v>
      </c>
      <c r="G125" s="9">
        <v>46023</v>
      </c>
      <c r="H125" s="12">
        <v>136800</v>
      </c>
      <c r="I125" s="11" t="s">
        <v>85</v>
      </c>
    </row>
    <row r="126" spans="1:9" ht="20.25" customHeight="1" x14ac:dyDescent="0.2">
      <c r="A126" s="4">
        <f>IFERROR(VLOOKUP(B126,'[1]DADOS (OCULTAR)'!$Q$3:$S$136,3,0),"")</f>
        <v>9767633000609</v>
      </c>
      <c r="B126" s="5" t="s">
        <v>9</v>
      </c>
      <c r="C126" s="6" t="s">
        <v>187</v>
      </c>
      <c r="D126" s="7" t="s">
        <v>188</v>
      </c>
      <c r="E126" s="8" t="s">
        <v>189</v>
      </c>
      <c r="F126" s="9">
        <v>45189</v>
      </c>
      <c r="G126" s="9">
        <v>45523</v>
      </c>
      <c r="H126" s="12">
        <v>4800</v>
      </c>
      <c r="I126" s="11" t="s">
        <v>190</v>
      </c>
    </row>
    <row r="127" spans="1:9" ht="20.25" customHeight="1" x14ac:dyDescent="0.2">
      <c r="A127" s="4">
        <f>IFERROR(VLOOKUP(B127,'[1]DADOS (OCULTAR)'!$Q$3:$S$136,3,0),"")</f>
        <v>9767633000609</v>
      </c>
      <c r="B127" s="5" t="s">
        <v>9</v>
      </c>
      <c r="C127" s="6" t="s">
        <v>192</v>
      </c>
      <c r="D127" s="7" t="s">
        <v>193</v>
      </c>
      <c r="E127" s="8" t="s">
        <v>194</v>
      </c>
      <c r="F127" s="9">
        <v>44593</v>
      </c>
      <c r="G127" s="9">
        <v>45322</v>
      </c>
      <c r="H127" s="12">
        <v>24000</v>
      </c>
      <c r="I127" s="11" t="s">
        <v>195</v>
      </c>
    </row>
    <row r="128" spans="1:9" ht="20.25" customHeight="1" x14ac:dyDescent="0.2">
      <c r="A128" s="4">
        <f>IFERROR(VLOOKUP(B128,'[1]DADOS (OCULTAR)'!$Q$3:$S$136,3,0),"")</f>
        <v>9767633000609</v>
      </c>
      <c r="B128" s="5" t="s">
        <v>9</v>
      </c>
      <c r="C128" s="6" t="s">
        <v>197</v>
      </c>
      <c r="D128" s="7" t="s">
        <v>198</v>
      </c>
      <c r="E128" s="8" t="s">
        <v>189</v>
      </c>
      <c r="F128" s="9">
        <v>45567</v>
      </c>
      <c r="G128" s="9" t="s">
        <v>199</v>
      </c>
      <c r="H128" s="12">
        <v>6000</v>
      </c>
      <c r="I128" s="11" t="s">
        <v>200</v>
      </c>
    </row>
    <row r="129" spans="1:9" ht="20.25" customHeight="1" x14ac:dyDescent="0.2">
      <c r="A129" s="4">
        <f>IFERROR(VLOOKUP(B129,'[1]DADOS (OCULTAR)'!$Q$3:$S$136,3,0),"")</f>
        <v>9767633000609</v>
      </c>
      <c r="B129" s="5" t="s">
        <v>9</v>
      </c>
      <c r="C129" s="6" t="s">
        <v>201</v>
      </c>
      <c r="D129" s="7" t="s">
        <v>202</v>
      </c>
      <c r="E129" s="8" t="s">
        <v>203</v>
      </c>
      <c r="F129" s="9">
        <v>45223</v>
      </c>
      <c r="G129" s="9">
        <v>45588</v>
      </c>
      <c r="H129" s="12">
        <v>54000</v>
      </c>
      <c r="I129" s="11" t="s">
        <v>204</v>
      </c>
    </row>
    <row r="130" spans="1:9" ht="20.25" customHeight="1" x14ac:dyDescent="0.2">
      <c r="A130" s="4">
        <f>IFERROR(VLOOKUP(B130,'[1]DADOS (OCULTAR)'!$Q$3:$S$136,3,0),"")</f>
        <v>9767633000609</v>
      </c>
      <c r="B130" s="5" t="s">
        <v>9</v>
      </c>
      <c r="C130" s="6" t="s">
        <v>451</v>
      </c>
      <c r="D130" s="7" t="s">
        <v>452</v>
      </c>
      <c r="E130" s="8" t="s">
        <v>189</v>
      </c>
      <c r="F130" s="9">
        <v>45139</v>
      </c>
      <c r="G130" s="9">
        <v>45869</v>
      </c>
      <c r="H130" s="12">
        <v>34560</v>
      </c>
      <c r="I130" s="11" t="s">
        <v>453</v>
      </c>
    </row>
    <row r="131" spans="1:9" ht="20.25" customHeight="1" x14ac:dyDescent="0.2">
      <c r="A131" s="4">
        <f>IFERROR(VLOOKUP(B131,'[1]DADOS (OCULTAR)'!$Q$3:$S$136,3,0),"")</f>
        <v>9767633000609</v>
      </c>
      <c r="B131" s="5" t="s">
        <v>9</v>
      </c>
      <c r="C131" s="6" t="s">
        <v>208</v>
      </c>
      <c r="D131" s="7" t="s">
        <v>209</v>
      </c>
      <c r="E131" s="8" t="s">
        <v>189</v>
      </c>
      <c r="F131" s="9">
        <v>45033</v>
      </c>
      <c r="G131" s="9">
        <v>45398</v>
      </c>
      <c r="H131" s="12">
        <v>22560</v>
      </c>
      <c r="I131" s="11" t="s">
        <v>210</v>
      </c>
    </row>
    <row r="132" spans="1:9" ht="20.25" customHeight="1" x14ac:dyDescent="0.2">
      <c r="A132" s="4">
        <f>IFERROR(VLOOKUP(B132,'[1]DADOS (OCULTAR)'!$Q$3:$S$136,3,0),"")</f>
        <v>9767633000609</v>
      </c>
      <c r="B132" s="5" t="s">
        <v>9</v>
      </c>
      <c r="C132" s="6" t="s">
        <v>211</v>
      </c>
      <c r="D132" s="7" t="s">
        <v>212</v>
      </c>
      <c r="E132" s="8" t="s">
        <v>213</v>
      </c>
      <c r="F132" s="9">
        <v>45412</v>
      </c>
      <c r="G132" s="9">
        <v>45776</v>
      </c>
      <c r="H132" s="12">
        <v>4800</v>
      </c>
      <c r="I132" s="11" t="s">
        <v>214</v>
      </c>
    </row>
    <row r="133" spans="1:9" ht="20.25" customHeight="1" x14ac:dyDescent="0.2">
      <c r="A133" s="4">
        <f>IFERROR(VLOOKUP(B133,'[1]DADOS (OCULTAR)'!$Q$3:$S$136,3,0),"")</f>
        <v>9767633000609</v>
      </c>
      <c r="B133" s="5" t="s">
        <v>9</v>
      </c>
      <c r="C133" s="6" t="s">
        <v>215</v>
      </c>
      <c r="D133" s="7" t="s">
        <v>216</v>
      </c>
      <c r="E133" s="8" t="s">
        <v>217</v>
      </c>
      <c r="F133" s="9">
        <v>45139</v>
      </c>
      <c r="G133" s="9">
        <v>45869</v>
      </c>
      <c r="H133" s="12">
        <v>6144</v>
      </c>
      <c r="I133" s="11" t="s">
        <v>218</v>
      </c>
    </row>
    <row r="134" spans="1:9" ht="20.25" customHeight="1" x14ac:dyDescent="0.2">
      <c r="A134" s="4">
        <f>IFERROR(VLOOKUP(B134,'[1]DADOS (OCULTAR)'!$Q$3:$S$136,3,0),"")</f>
        <v>9767633000609</v>
      </c>
      <c r="B134" s="5" t="s">
        <v>9</v>
      </c>
      <c r="C134" s="6" t="s">
        <v>219</v>
      </c>
      <c r="D134" s="7" t="s">
        <v>220</v>
      </c>
      <c r="E134" s="8" t="s">
        <v>189</v>
      </c>
      <c r="F134" s="9">
        <v>45170</v>
      </c>
      <c r="G134" s="9">
        <v>45900</v>
      </c>
      <c r="H134" s="12">
        <v>34560</v>
      </c>
      <c r="I134" s="11" t="s">
        <v>221</v>
      </c>
    </row>
    <row r="135" spans="1:9" ht="20.25" customHeight="1" x14ac:dyDescent="0.2">
      <c r="A135" s="4">
        <f>IFERROR(VLOOKUP(B135,'[1]DADOS (OCULTAR)'!$Q$3:$S$136,3,0),"")</f>
        <v>9767633000609</v>
      </c>
      <c r="B135" s="5" t="s">
        <v>9</v>
      </c>
      <c r="C135" s="6" t="s">
        <v>222</v>
      </c>
      <c r="D135" s="7" t="s">
        <v>223</v>
      </c>
      <c r="E135" s="8" t="s">
        <v>224</v>
      </c>
      <c r="F135" s="9">
        <v>44944</v>
      </c>
      <c r="G135" s="9">
        <v>45309</v>
      </c>
      <c r="H135" s="12">
        <v>15360</v>
      </c>
      <c r="I135" s="11" t="s">
        <v>225</v>
      </c>
    </row>
    <row r="136" spans="1:9" ht="20.25" customHeight="1" x14ac:dyDescent="0.2">
      <c r="A136" s="4">
        <f>IFERROR(VLOOKUP(B136,'[1]DADOS (OCULTAR)'!$Q$3:$S$136,3,0),"")</f>
        <v>9767633000609</v>
      </c>
      <c r="B136" s="5" t="s">
        <v>9</v>
      </c>
      <c r="C136" s="6" t="s">
        <v>226</v>
      </c>
      <c r="D136" s="7" t="s">
        <v>227</v>
      </c>
      <c r="E136" s="8" t="s">
        <v>228</v>
      </c>
      <c r="F136" s="9">
        <v>45514</v>
      </c>
      <c r="G136" s="9">
        <v>45879</v>
      </c>
      <c r="H136" s="12">
        <v>4200</v>
      </c>
      <c r="I136" s="11" t="s">
        <v>229</v>
      </c>
    </row>
    <row r="137" spans="1:9" ht="20.25" customHeight="1" x14ac:dyDescent="0.2">
      <c r="A137" s="4">
        <f>IFERROR(VLOOKUP(B137,'[1]DADOS (OCULTAR)'!$Q$3:$S$136,3,0),"")</f>
        <v>9767633000609</v>
      </c>
      <c r="B137" s="5" t="s">
        <v>9</v>
      </c>
      <c r="C137" s="6" t="s">
        <v>454</v>
      </c>
      <c r="D137" s="7" t="s">
        <v>455</v>
      </c>
      <c r="E137" s="8" t="s">
        <v>16</v>
      </c>
      <c r="F137" s="9">
        <v>45741</v>
      </c>
      <c r="G137" s="9">
        <v>46105</v>
      </c>
      <c r="H137" s="12">
        <v>16000</v>
      </c>
      <c r="I137" s="11" t="s">
        <v>456</v>
      </c>
    </row>
    <row r="138" spans="1:9" ht="20.25" customHeight="1" x14ac:dyDescent="0.2">
      <c r="A138" s="4">
        <f>IFERROR(VLOOKUP(B138,'[1]DADOS (OCULTAR)'!$Q$3:$S$136,3,0),"")</f>
        <v>9767633000609</v>
      </c>
      <c r="B138" s="5" t="s">
        <v>9</v>
      </c>
      <c r="C138" s="6" t="s">
        <v>457</v>
      </c>
      <c r="D138" s="7" t="s">
        <v>458</v>
      </c>
      <c r="E138" s="8" t="s">
        <v>16</v>
      </c>
      <c r="F138" s="9">
        <v>45679</v>
      </c>
      <c r="G138" s="9">
        <v>46043</v>
      </c>
      <c r="H138" s="12">
        <v>16000</v>
      </c>
      <c r="I138" s="11" t="s">
        <v>459</v>
      </c>
    </row>
    <row r="139" spans="1:9" ht="20.25" customHeight="1" x14ac:dyDescent="0.2">
      <c r="A139" s="4">
        <f>IFERROR(VLOOKUP(B139,'[1]DADOS (OCULTAR)'!$Q$3:$S$136,3,0),"")</f>
        <v>9767633000609</v>
      </c>
      <c r="B139" s="5" t="s">
        <v>9</v>
      </c>
      <c r="C139" s="6" t="s">
        <v>460</v>
      </c>
      <c r="D139" s="7" t="s">
        <v>461</v>
      </c>
      <c r="E139" s="8" t="s">
        <v>16</v>
      </c>
      <c r="F139" s="9">
        <v>45840</v>
      </c>
      <c r="G139" s="9">
        <v>46204</v>
      </c>
      <c r="H139" s="12">
        <v>16000</v>
      </c>
      <c r="I139" s="11" t="s">
        <v>462</v>
      </c>
    </row>
    <row r="140" spans="1:9" ht="20.25" customHeight="1" x14ac:dyDescent="0.2">
      <c r="A140" s="4">
        <f>IFERROR(VLOOKUP(B140,'[1]DADOS (OCULTAR)'!$Q$3:$S$136,3,0),"")</f>
        <v>9767633000609</v>
      </c>
      <c r="B140" s="5" t="s">
        <v>9</v>
      </c>
      <c r="C140" s="6" t="s">
        <v>463</v>
      </c>
      <c r="D140" s="7" t="s">
        <v>464</v>
      </c>
      <c r="E140" s="8" t="s">
        <v>16</v>
      </c>
      <c r="F140" s="9">
        <v>45898</v>
      </c>
      <c r="G140" s="9">
        <v>46627</v>
      </c>
      <c r="H140" s="12">
        <v>16000</v>
      </c>
      <c r="I140" s="11" t="s">
        <v>465</v>
      </c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1FF56523-74D3-4DD2-900E-C1B945E78E9A}">
      <formula1>UNIDADES_OSS</formula1>
    </dataValidation>
  </dataValidations>
  <hyperlinks>
    <hyperlink ref="I26" r:id="rId1" xr:uid="{B88DDAFA-9A0E-4C43-AEE6-028E324802D2}"/>
    <hyperlink ref="I27" r:id="rId2" xr:uid="{23A1BD93-4C73-4AF8-8A6C-E3F3A1B49F26}"/>
    <hyperlink ref="I32" r:id="rId3" xr:uid="{B3910EEE-143B-4B71-BC8B-49A274A1F2F7}"/>
    <hyperlink ref="I37" r:id="rId4" xr:uid="{18E749CE-72F1-4E3D-852F-089571710383}"/>
    <hyperlink ref="I3" r:id="rId5" xr:uid="{46FE4F7C-61EB-402D-9A12-C3D02541A330}"/>
    <hyperlink ref="I17" r:id="rId6" xr:uid="{24C4BDAF-CE99-4492-9490-AE86DFC28189}"/>
    <hyperlink ref="I4" r:id="rId7" xr:uid="{83FF4568-22FE-4C51-86F1-D784BFBE85B6}"/>
    <hyperlink ref="I36" r:id="rId8" xr:uid="{072A784C-6348-45E4-BAE4-4D59FE40C16A}"/>
    <hyperlink ref="I23" r:id="rId9" xr:uid="{70A41C5C-88C2-4552-9CCE-6D6B71F26807}"/>
    <hyperlink ref="I59" r:id="rId10" xr:uid="{8CF94A1C-9953-4003-9B59-F7FD109A4E05}"/>
    <hyperlink ref="I49" r:id="rId11" display="https://www.hospitalmarialucinda.org/files/pdf/contrato-raissa-lemos-servicos-medicos-ltda-16_23_7-3454881338-contrato-raissa-lemos-servicos-medicos-ltda.pdf" xr:uid="{7F271683-1098-4F84-95EF-79702A58135C}"/>
    <hyperlink ref="I61" r:id="rId12" display="https://www.hospitalmarialucinda.org/files/pdf/contrato-araujo-e-guimaraes-servicos-medicos-ltda-2025-16_23_7-1877638304-contrato-araujo-e-guimaraes-servicos-medicos-ltda-2025.pdf" xr:uid="{E351DD2D-E491-432B-B8C5-E8C4ED6637CE}"/>
    <hyperlink ref="I63" r:id="rId13" display="https://www.hospitalmarialucinda.org/files/pdf/contrato-ccs-servicos-medicos-ltda-16_23_7-1984131216-contrato-ccs-servicos-medicos-ltda.pdf" xr:uid="{10B47C5F-1A93-4954-BF32-28453CCCAD94}"/>
    <hyperlink ref="I64" r:id="rId14" display="https://www.hospitalmarialucinda.org/files/pdf/contrato-mastermed-pe-iii-16_23_7-3860498974-contrato-mastermed-pe-iii-gestao-medica-ltda-11.06.2025-a-10.06.2026.pdf" xr:uid="{AF366670-944A-449D-925E-548C16F0A360}"/>
    <hyperlink ref="I66" r:id="rId15" display="https://www.hospitalmarialucinda.org/files/pdf/contrato-alessandro-jose-de-brito-16_23_7-2294594642-alessandro-jose-de-brito-medicina-ltda-14.10.2025-a-13.10.2025.pdf" xr:uid="{C0155418-5AA4-4ECE-9875-29DDAC47458B}"/>
    <hyperlink ref="I68" r:id="rId16" display="https://www.hospitalmarialucinda.org/files/pdf/contrato-58.406.982-isis-cristina-melcop-de-castro-de-souza-silva-16_23_7-156489181-contrato-58.406.982-isis-cristina-melcop-de-castro-de-souza-silva-17.10.2025-a-16.10.2027.pdf" xr:uid="{05DE97DE-BB31-48B4-BDA8-DFDD1B53999F}"/>
    <hyperlink ref="I69" r:id="rId17" display="https://www.hospitalmarialucinda.org/files/pdf/contrato-mastermed-pe-iii-16_23_7-3860498974-contrato-mastermed-pe-iii-gestao-medica-ltda-11.06.2025-a-10.06.2026.pdf" xr:uid="{D1C68181-4018-46E3-AC70-49ACF07256D2}"/>
    <hyperlink ref="I71" r:id="rId18" display="https://www.hospitalmarialucinda.org/files/pdf/contrato-raiany-rodrigues-16_23_7-3963166061-contrato-raiany-rodrigues-servicos-medicos-ltda-03.07.2025-a-02.07.2027.pdf" xr:uid="{5E6EDCB2-8C06-4ED9-A81D-8932D3675573}"/>
    <hyperlink ref="I73" r:id="rId19" display="https://www.hospitalmarialucinda.org/files/pdf/contrato-araujo-e-guimaraes-servicos-medicos-ltda-2025-16_23_7-1877638304-contrato-araujo-e-guimaraes-servicos-medicos-ltda-2025.pdf" xr:uid="{23813A08-118F-41C7-864E-55AE9AC4EE5B}"/>
    <hyperlink ref="I81" r:id="rId20" display="https://www.hospitalmarialucinda.org/files/pdf/contrato-mastermed-pe-iii-16_23_7-3860498974-contrato-mastermed-pe-iii-gestao-medica-ltda-11.06.2025-a-10.06.2026.pdf" xr:uid="{74683BA3-E3F9-44D9-952B-AF17A73FF13F}"/>
    <hyperlink ref="I84" r:id="rId21" display="https://www.hospitalmarialucinda.org/files/pdf/contrato-raiany-rodrigues-16_23_7-3963166061-contrato-raiany-rodrigues-servicos-medicos-ltda-03.07.2025-a-02.07.2027.pdf" xr:uid="{52E53CC4-6FAD-421D-A909-5C238B3CEAAF}"/>
    <hyperlink ref="I94" r:id="rId22" display="https://www.hospitalmarialucinda.org/files/pdf/contrato-araujo-e-guimaraes-servicos-medicos-ltda-2025-16_23_7-1877638304-contrato-araujo-e-guimaraes-servicos-medicos-ltda-2025.pdf" xr:uid="{EFBF2401-D462-4D01-ADE2-02E277168EC4}"/>
    <hyperlink ref="I95" r:id="rId23" display="https://www.hospitalmarialucinda.org/files/pdf/contrato-clinica-mc-servicos-medicos-ltda-16_23_7-1393056822-contrato-clinica-mc-servicos-medicos-ltda-06.10.2025-a-05.10.2027.pdf" xr:uid="{A7561B27-928A-4930-B516-530ECD8CC750}"/>
    <hyperlink ref="I103" r:id="rId24" display="https://www.hospitalmarialucinda.org/files/pdf/contrato-medstaff-servicos-medicos-ltda-16_23_7-4185223626-contrato-medstaff-servicos-medicos-ltda-11.01.2025-a-10.01.2026.pdf" xr:uid="{F924EC41-D89D-4833-BDD4-F5442FB9F3B9}"/>
    <hyperlink ref="I104" r:id="rId25" display="https://www.hospitalmarialucinda.org/files/pdf/contrato-tca-servicos-medicos-ltda-01.10.2025-a-30.09.2027-16_23_7-401166973-contrato-tca-servicos-medicos-ltda-01.10.2025-a-30.09.2027.pdf" xr:uid="{F15AEC29-4840-4DCE-AA86-AE56F53F4DE3}"/>
    <hyperlink ref="I107" r:id="rId26" display="https://www.hospitalmarialucinda.org/files/pdf/contrato-rubens-teixeira-servicos-medicos-ltda-25.03.2026-a-24.03.2026-16_23_7-1657982658-contrato-rubens-teixeira-servicos-medicos-ltda-25.03.2026-a-24.03.2026.pdf" xr:uid="{7DD22DB0-3D42-4688-BB41-65A3E52FF97B}"/>
    <hyperlink ref="I137" r:id="rId27" display="https://www.hospitalmarialucinda.org/files/pdf/contrato-pamed-atividades-medicas-ltda-06.03.2025-a-05.03.2026-16_23_7-1301054252-contrato-pamed-atividades-medicas-ltda-06.03.2025-a-05.03.2026.pdf" xr:uid="{110C0B03-329E-47DF-928D-A9CED01F546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2026-02-25T21:12:12Z</dcterms:created>
  <dcterms:modified xsi:type="dcterms:W3CDTF">2026-02-25T21:12:31Z</dcterms:modified>
</cp:coreProperties>
</file>