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olianamss\Desktop\validação pcf 01 2026\"/>
    </mc:Choice>
  </mc:AlternateContent>
  <bookViews>
    <workbookView xWindow="0" yWindow="0" windowWidth="21600" windowHeight="862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<sst xmlns="http://schemas.openxmlformats.org/spreadsheetml/2006/main" count="12" uniqueCount="12">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</sst>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01.2026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TORRÕES - CG Nº 009/2022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S</v>
          </cell>
          <cell r="I11" t="str">
            <v>S</v>
          </cell>
          <cell r="J11" t="str">
            <v>001618</v>
          </cell>
          <cell r="K11">
            <v>46052</v>
          </cell>
          <cell r="L11" t="str">
            <v>26260128296399000119550010000016181000329061</v>
          </cell>
          <cell r="M11" t="str">
            <v>2611606 - Recife - PE</v>
          </cell>
          <cell r="N11">
            <v>45089.65</v>
          </cell>
        </row>
        <row r="12">
          <cell r="C12" t="str">
            <v>UPA TORRÕES - CG Nº 009/2022</v>
          </cell>
          <cell r="E12" t="str">
            <v>1.99 - Outras Despesas com Pessoal</v>
          </cell>
          <cell r="F12">
            <v>9759606000180</v>
          </cell>
          <cell r="G12" t="str">
            <v>SIND DAS EMPR DE TRANSP DE PASSAG DO EST  DE PERNAMBUCO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10734.57</v>
          </cell>
        </row>
        <row r="13">
          <cell r="C13" t="str">
            <v>UPA TORRÕES - CG Nº 009/2022</v>
          </cell>
          <cell r="E13" t="str">
            <v>1.99 - Outras Despesas com Pessoal</v>
          </cell>
          <cell r="F13">
            <v>9759606000180</v>
          </cell>
          <cell r="G13" t="str">
            <v>SIND DAS EMPR DE TRANSP DE PASSAG DO EST  DE PERNAMBUCO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1280.3800000000001</v>
          </cell>
        </row>
        <row r="14">
          <cell r="C14" t="str">
            <v>UPA TORRÕES - CG Nº 009/2022</v>
          </cell>
          <cell r="E14" t="str">
            <v>1.99 - Outras Despesas com Pessoal</v>
          </cell>
          <cell r="F14">
            <v>17197385000121</v>
          </cell>
          <cell r="G14" t="str">
            <v>ZURICH MINAS BRASIL SEGUROS S/A</v>
          </cell>
          <cell r="H14" t="str">
            <v>S</v>
          </cell>
          <cell r="I14" t="str">
            <v>N</v>
          </cell>
          <cell r="M14" t="str">
            <v>3106200 - Belo Horizonte - MG</v>
          </cell>
          <cell r="N14">
            <v>356.58</v>
          </cell>
        </row>
        <row r="15">
          <cell r="E15" t="str">
            <v/>
          </cell>
        </row>
        <row r="16">
          <cell r="C16" t="str">
            <v>UPA TORRÕES - CG Nº 009/2022</v>
          </cell>
          <cell r="E16" t="str">
            <v>3.12 - Material Hospitalar</v>
          </cell>
          <cell r="F16">
            <v>67729178000491</v>
          </cell>
          <cell r="G16" t="str">
            <v>COMERCIAL CIRURGICA RIOCLARENSE LTDA</v>
          </cell>
          <cell r="H16" t="str">
            <v>B</v>
          </cell>
          <cell r="I16" t="str">
            <v>S</v>
          </cell>
          <cell r="J16" t="str">
            <v>2097737</v>
          </cell>
          <cell r="K16">
            <v>46009</v>
          </cell>
          <cell r="L16" t="str">
            <v>35251267729178000491550010020977371032529917</v>
          </cell>
          <cell r="M16" t="str">
            <v>35 -  São Paulo</v>
          </cell>
          <cell r="N16">
            <v>1208</v>
          </cell>
        </row>
        <row r="17">
          <cell r="C17" t="str">
            <v>UPA TORRÕES - CG Nº 009/2022</v>
          </cell>
          <cell r="E17" t="str">
            <v>3.12 - Material Hospitalar</v>
          </cell>
          <cell r="F17">
            <v>10779833000156</v>
          </cell>
          <cell r="G17" t="str">
            <v>MEDICAL MERCANTIL DE APARELHAGEM MEDICAL LTDA</v>
          </cell>
          <cell r="H17" t="str">
            <v>B</v>
          </cell>
          <cell r="I17" t="str">
            <v>S</v>
          </cell>
          <cell r="J17" t="str">
            <v>662232</v>
          </cell>
          <cell r="K17">
            <v>46031</v>
          </cell>
          <cell r="L17" t="str">
            <v>26260110779833000156550010006622321664258001</v>
          </cell>
          <cell r="M17" t="str">
            <v>26 -  Pernambuco</v>
          </cell>
          <cell r="N17">
            <v>1260</v>
          </cell>
        </row>
        <row r="18">
          <cell r="C18" t="str">
            <v>UPA TORRÕES - CG Nº 009/2022</v>
          </cell>
          <cell r="E18" t="str">
            <v>3.12 - Material Hospitalar</v>
          </cell>
          <cell r="F18">
            <v>4614288000145</v>
          </cell>
          <cell r="G18" t="str">
            <v>DISK LIFE COMERCIO DE PRODUTOS CIRURGICOS LTDA</v>
          </cell>
          <cell r="H18" t="str">
            <v>B</v>
          </cell>
          <cell r="I18" t="str">
            <v>S</v>
          </cell>
          <cell r="J18" t="str">
            <v>11338</v>
          </cell>
          <cell r="K18">
            <v>46037</v>
          </cell>
          <cell r="L18" t="str">
            <v>26260104614288000145550010000113381313581745</v>
          </cell>
          <cell r="M18" t="str">
            <v>26 -  Pernambuco</v>
          </cell>
          <cell r="N18">
            <v>6174.08</v>
          </cell>
        </row>
        <row r="19">
          <cell r="C19" t="str">
            <v>UPA TORRÕES - CG Nº 009/2022</v>
          </cell>
          <cell r="E19" t="str">
            <v>3.12 - Material Hospitalar</v>
          </cell>
          <cell r="F19">
            <v>8778201000126</v>
          </cell>
          <cell r="G19" t="str">
            <v>DROGAFONTE LTDA</v>
          </cell>
          <cell r="H19" t="str">
            <v>B</v>
          </cell>
          <cell r="I19" t="str">
            <v>S</v>
          </cell>
          <cell r="J19" t="str">
            <v>525265</v>
          </cell>
          <cell r="K19">
            <v>46037</v>
          </cell>
          <cell r="L19" t="str">
            <v>26260108778201000126550010005252651699679450</v>
          </cell>
          <cell r="M19" t="str">
            <v>26 -  Pernambuco</v>
          </cell>
          <cell r="N19">
            <v>1732.82</v>
          </cell>
        </row>
        <row r="20">
          <cell r="C20" t="str">
            <v>UPA TORRÕES - CG Nº 009/2022</v>
          </cell>
          <cell r="E20" t="str">
            <v>3.12 - Material Hospitalar</v>
          </cell>
          <cell r="F20">
            <v>58426628000990</v>
          </cell>
          <cell r="G20" t="str">
            <v>SAMTRONIC INDUSTRIA E COMERCIO LTDA</v>
          </cell>
          <cell r="H20" t="str">
            <v>B</v>
          </cell>
          <cell r="I20" t="str">
            <v>S</v>
          </cell>
          <cell r="J20" t="str">
            <v>5395</v>
          </cell>
          <cell r="K20">
            <v>46035</v>
          </cell>
          <cell r="L20" t="str">
            <v>26260158426628000990550010000053951340700676</v>
          </cell>
          <cell r="M20" t="str">
            <v>26 -  Pernambuco</v>
          </cell>
          <cell r="N20">
            <v>2000</v>
          </cell>
        </row>
        <row r="21">
          <cell r="C21" t="str">
            <v>UPA TORRÕES - CG Nº 009/2022</v>
          </cell>
          <cell r="E21" t="str">
            <v>3.12 - Material Hospitalar</v>
          </cell>
          <cell r="F21">
            <v>21381761000100</v>
          </cell>
          <cell r="G21" t="str">
            <v>SIX DISTRIBUIDORA HOSPITALAR LTDA</v>
          </cell>
          <cell r="H21" t="str">
            <v>B</v>
          </cell>
          <cell r="I21" t="str">
            <v>S</v>
          </cell>
          <cell r="J21" t="str">
            <v>85509</v>
          </cell>
          <cell r="K21">
            <v>46037</v>
          </cell>
          <cell r="L21" t="str">
            <v>26260121381761000100550010000855091447233597</v>
          </cell>
          <cell r="M21" t="str">
            <v>26 -  Pernambuco</v>
          </cell>
          <cell r="N21">
            <v>736.25</v>
          </cell>
        </row>
        <row r="22">
          <cell r="C22" t="str">
            <v>UPA TORRÕES - CG Nº 009/2022</v>
          </cell>
          <cell r="E22" t="str">
            <v>3.12 - Material Hospitalar</v>
          </cell>
          <cell r="F22">
            <v>10779833000156</v>
          </cell>
          <cell r="G22" t="str">
            <v>MEDICAL MERCANTIL DE APARELHAGEM MEDICAL LTDA</v>
          </cell>
          <cell r="H22" t="str">
            <v>B</v>
          </cell>
          <cell r="I22" t="str">
            <v>S</v>
          </cell>
          <cell r="J22" t="str">
            <v>662782</v>
          </cell>
          <cell r="K22">
            <v>46037</v>
          </cell>
          <cell r="L22" t="str">
            <v>26260110779833000156550010006627821664808000</v>
          </cell>
          <cell r="M22" t="str">
            <v>26 -  Pernambuco</v>
          </cell>
          <cell r="N22">
            <v>538.04</v>
          </cell>
        </row>
        <row r="23">
          <cell r="C23" t="str">
            <v>UPA TORRÕES - CG Nº 009/2022</v>
          </cell>
          <cell r="E23" t="str">
            <v>3.12 - Material Hospitalar</v>
          </cell>
          <cell r="F23">
            <v>48832623000157</v>
          </cell>
          <cell r="G23" t="str">
            <v>MEDCORP  SOCIEDADE UNIPESSOAL LTDA</v>
          </cell>
          <cell r="H23" t="str">
            <v>B</v>
          </cell>
          <cell r="I23" t="str">
            <v>S</v>
          </cell>
          <cell r="J23" t="str">
            <v>803</v>
          </cell>
          <cell r="K23">
            <v>46037</v>
          </cell>
          <cell r="L23" t="str">
            <v>26260148832623000157550010000008031424488076</v>
          </cell>
          <cell r="M23" t="str">
            <v>26 -  Pernambuco</v>
          </cell>
          <cell r="N23">
            <v>1890</v>
          </cell>
        </row>
        <row r="24">
          <cell r="C24" t="str">
            <v>UPA TORRÕES - CG Nº 009/2022</v>
          </cell>
          <cell r="E24" t="str">
            <v>3.12 - Material Hospitalar</v>
          </cell>
          <cell r="F24">
            <v>37844417000140</v>
          </cell>
          <cell r="G24" t="str">
            <v>LOG DISTRIBUIDORA DE PROD. HOSPITALAR E HIGIENE PESSOAL LTDA</v>
          </cell>
          <cell r="H24" t="str">
            <v>B</v>
          </cell>
          <cell r="I24" t="str">
            <v>S</v>
          </cell>
          <cell r="J24" t="str">
            <v>7905</v>
          </cell>
          <cell r="K24">
            <v>46037</v>
          </cell>
          <cell r="L24" t="str">
            <v>26260137844417000140550010000079051984943340</v>
          </cell>
          <cell r="M24" t="str">
            <v>26 -  Pernambuco</v>
          </cell>
          <cell r="N24">
            <v>390.7</v>
          </cell>
        </row>
        <row r="25">
          <cell r="C25" t="str">
            <v>UPA TORRÕES - CG Nº 009/2022</v>
          </cell>
          <cell r="E25" t="str">
            <v>3.12 - Material Hospitalar</v>
          </cell>
          <cell r="F25">
            <v>67729178000653</v>
          </cell>
          <cell r="G25" t="str">
            <v>COMERCIAL CIRURGICA RIOCLARENSE LTDA</v>
          </cell>
          <cell r="H25" t="str">
            <v>B</v>
          </cell>
          <cell r="I25" t="str">
            <v>S</v>
          </cell>
          <cell r="J25" t="str">
            <v>123698</v>
          </cell>
          <cell r="K25">
            <v>46037</v>
          </cell>
          <cell r="L25" t="str">
            <v>26260167729178000653550010001236981020002304</v>
          </cell>
          <cell r="M25" t="str">
            <v>26 -  Pernambuco</v>
          </cell>
          <cell r="N25">
            <v>2170.39</v>
          </cell>
        </row>
        <row r="26">
          <cell r="C26" t="str">
            <v>UPA TORRÕES - CG Nº 009/2022</v>
          </cell>
          <cell r="E26" t="str">
            <v>3.12 - Material Hospitalar</v>
          </cell>
          <cell r="F26">
            <v>23680034000170</v>
          </cell>
          <cell r="G26" t="str">
            <v xml:space="preserve">D ARAUJO COMERCIO ATACADISTA LTDA </v>
          </cell>
          <cell r="H26" t="str">
            <v>B</v>
          </cell>
          <cell r="I26" t="str">
            <v>S</v>
          </cell>
          <cell r="J26" t="str">
            <v>24475</v>
          </cell>
          <cell r="K26">
            <v>46038</v>
          </cell>
          <cell r="L26" t="str">
            <v>26260123680034000170550010000244751071123483</v>
          </cell>
          <cell r="M26" t="str">
            <v>26 -  Pernambuco</v>
          </cell>
          <cell r="N26">
            <v>1003.6</v>
          </cell>
        </row>
        <row r="27">
          <cell r="C27" t="str">
            <v>UPA TORRÕES - CG Nº 009/2022</v>
          </cell>
          <cell r="E27" t="str">
            <v>3.12 - Material Hospitalar</v>
          </cell>
          <cell r="F27">
            <v>21596736000144</v>
          </cell>
          <cell r="G27" t="str">
            <v>ULTRAMEGA DISTRIBUIDORA HOSPITALAR LTDA</v>
          </cell>
          <cell r="H27" t="str">
            <v>B</v>
          </cell>
          <cell r="I27" t="str">
            <v>S</v>
          </cell>
          <cell r="J27" t="str">
            <v>278670</v>
          </cell>
          <cell r="K27">
            <v>46038</v>
          </cell>
          <cell r="L27" t="str">
            <v>26260121596736000144550010002786701640412407</v>
          </cell>
          <cell r="M27" t="str">
            <v>26 -  Pernambuco</v>
          </cell>
          <cell r="N27">
            <v>1082.55</v>
          </cell>
        </row>
        <row r="28">
          <cell r="C28" t="str">
            <v>UPA TORRÕES - CG Nº 009/2022</v>
          </cell>
          <cell r="E28" t="str">
            <v>3.12 - Material Hospitalar</v>
          </cell>
          <cell r="F28">
            <v>9441460000120</v>
          </cell>
          <cell r="G28" t="str">
            <v>PADRAO DIST DE PRODUTOS E EQUIP HOSP PADRE CALLOU LTDA</v>
          </cell>
          <cell r="H28" t="str">
            <v>B</v>
          </cell>
          <cell r="I28" t="str">
            <v>S</v>
          </cell>
          <cell r="J28" t="str">
            <v>391288</v>
          </cell>
          <cell r="K28">
            <v>46037</v>
          </cell>
          <cell r="L28" t="str">
            <v>26260109441460000120550010003912881199494809</v>
          </cell>
          <cell r="M28" t="str">
            <v>26 -  Pernambuco</v>
          </cell>
          <cell r="N28">
            <v>453</v>
          </cell>
        </row>
        <row r="29">
          <cell r="C29" t="str">
            <v>UPA TORRÕES - CG Nº 009/2022</v>
          </cell>
          <cell r="E29" t="str">
            <v>3.12 - Material Hospitalar</v>
          </cell>
          <cell r="F29">
            <v>39500546000147</v>
          </cell>
          <cell r="G29" t="str">
            <v>REC HOSPITALAR LTDA</v>
          </cell>
          <cell r="H29" t="str">
            <v>B</v>
          </cell>
          <cell r="I29" t="str">
            <v>S</v>
          </cell>
          <cell r="J29" t="str">
            <v>4005</v>
          </cell>
          <cell r="K29">
            <v>46038</v>
          </cell>
          <cell r="L29" t="str">
            <v>26260139500546000147550010000040051103049026</v>
          </cell>
          <cell r="M29" t="str">
            <v>26 -  Pernambuco</v>
          </cell>
          <cell r="N29">
            <v>8786.7000000000007</v>
          </cell>
        </row>
        <row r="30">
          <cell r="C30" t="str">
            <v>UPA TORRÕES - CG Nº 009/2022</v>
          </cell>
          <cell r="E30" t="str">
            <v>3.12 - Material Hospitalar</v>
          </cell>
          <cell r="F30">
            <v>3817043000152</v>
          </cell>
          <cell r="G30" t="str">
            <v>PHARMAPLUS LTDA</v>
          </cell>
          <cell r="H30" t="str">
            <v>B</v>
          </cell>
          <cell r="I30" t="str">
            <v>S</v>
          </cell>
          <cell r="J30" t="str">
            <v>89364</v>
          </cell>
          <cell r="K30">
            <v>46037</v>
          </cell>
          <cell r="L30" t="str">
            <v>26260103817043000152550010000893641205212100</v>
          </cell>
          <cell r="M30" t="str">
            <v>26 -  Pernambuco</v>
          </cell>
          <cell r="N30">
            <v>4076.73</v>
          </cell>
        </row>
        <row r="31">
          <cell r="C31" t="str">
            <v>UPA TORRÕES - CG Nº 009/2022</v>
          </cell>
          <cell r="E31" t="str">
            <v>3.12 - Material Hospitalar</v>
          </cell>
          <cell r="F31">
            <v>5932624000160</v>
          </cell>
          <cell r="G31" t="str">
            <v>MEGAMED COMERCIO LTDA</v>
          </cell>
          <cell r="H31" t="str">
            <v>B</v>
          </cell>
          <cell r="I31" t="str">
            <v>S</v>
          </cell>
          <cell r="J31" t="str">
            <v>26333</v>
          </cell>
          <cell r="K31">
            <v>46042</v>
          </cell>
          <cell r="L31" t="str">
            <v>26260105932624000160550010000263331022639808</v>
          </cell>
          <cell r="M31" t="str">
            <v>26 -  Pernambuco</v>
          </cell>
          <cell r="N31">
            <v>421</v>
          </cell>
        </row>
        <row r="32">
          <cell r="C32" t="str">
            <v>UPA TORRÕES - CG Nº 009/2022</v>
          </cell>
          <cell r="E32" t="str">
            <v>3.12 - Material Hospitalar</v>
          </cell>
          <cell r="F32">
            <v>11449180000290</v>
          </cell>
          <cell r="G32" t="str">
            <v>DPROSMED DISTRIBUIDORA DE PRODUTOS MEDICOS-HOSPITALARES LTDA</v>
          </cell>
          <cell r="H32" t="str">
            <v>B</v>
          </cell>
          <cell r="I32" t="str">
            <v>S</v>
          </cell>
          <cell r="J32" t="str">
            <v>30679</v>
          </cell>
          <cell r="K32">
            <v>46037</v>
          </cell>
          <cell r="L32" t="str">
            <v>26260111449180000290550010000306791000721511</v>
          </cell>
          <cell r="M32" t="str">
            <v>26 -  Pernambuco</v>
          </cell>
          <cell r="N32">
            <v>784.9</v>
          </cell>
        </row>
        <row r="33">
          <cell r="C33" t="str">
            <v>UPA TORRÕES - CG Nº 009/2022</v>
          </cell>
          <cell r="E33" t="str">
            <v>3.12 - Material Hospitalar</v>
          </cell>
          <cell r="F33">
            <v>11449180000100</v>
          </cell>
          <cell r="G33" t="str">
            <v>DPROSMED DISTRIBUIDORA DE PRODUTOS MEDICOS-HOSPITALARES LTDA</v>
          </cell>
          <cell r="H33" t="str">
            <v>B</v>
          </cell>
          <cell r="I33" t="str">
            <v>S</v>
          </cell>
          <cell r="J33" t="str">
            <v>90027</v>
          </cell>
          <cell r="K33">
            <v>46037</v>
          </cell>
          <cell r="L33" t="str">
            <v>26260111449180000100550010000900271000721530</v>
          </cell>
          <cell r="M33" t="str">
            <v>26 -  Pernambuco</v>
          </cell>
          <cell r="N33">
            <v>267.7</v>
          </cell>
        </row>
        <row r="34">
          <cell r="C34" t="str">
            <v>UPA TORRÕES - CG Nº 009/2022</v>
          </cell>
          <cell r="E34" t="str">
            <v>3.12 - Material Hospitalar</v>
          </cell>
          <cell r="F34">
            <v>11449180000100</v>
          </cell>
          <cell r="G34" t="str">
            <v>DPROSMED DISTRIBUIDORA DE PRODUTOS MEDICOS-HOSPITALARES LTDA</v>
          </cell>
          <cell r="H34" t="str">
            <v>B</v>
          </cell>
          <cell r="I34" t="str">
            <v>S</v>
          </cell>
          <cell r="J34" t="str">
            <v>90263</v>
          </cell>
          <cell r="K34">
            <v>46042</v>
          </cell>
          <cell r="L34" t="str">
            <v>26260111449180000100550010000902631000725303</v>
          </cell>
          <cell r="M34" t="str">
            <v>26 -  Pernambuco</v>
          </cell>
          <cell r="N34">
            <v>2218.58</v>
          </cell>
        </row>
        <row r="35">
          <cell r="C35" t="str">
            <v>UPA TORRÕES - CG Nº 009/2022</v>
          </cell>
          <cell r="E35" t="str">
            <v>3.12 - Material Hospitalar</v>
          </cell>
          <cell r="F35">
            <v>3817043000152</v>
          </cell>
          <cell r="G35" t="str">
            <v>PHARMAPLUS LTDA</v>
          </cell>
          <cell r="H35" t="str">
            <v>B</v>
          </cell>
          <cell r="I35" t="str">
            <v>S</v>
          </cell>
          <cell r="J35" t="str">
            <v>89424</v>
          </cell>
          <cell r="K35">
            <v>46038</v>
          </cell>
          <cell r="L35" t="str">
            <v>26260103817043000152550010000894241622174765</v>
          </cell>
          <cell r="M35" t="str">
            <v>26 -  Pernambuco</v>
          </cell>
          <cell r="N35">
            <v>226.8</v>
          </cell>
        </row>
        <row r="36">
          <cell r="C36" t="str">
            <v>UPA TORRÕES - CG Nº 009/2022</v>
          </cell>
          <cell r="E36" t="str">
            <v>3.12 - Material Hospitalar</v>
          </cell>
          <cell r="F36">
            <v>10779833000156</v>
          </cell>
          <cell r="G36" t="str">
            <v>MEDICAL MERCANTIL DE APARELHAGEM MEDICAL LTDA</v>
          </cell>
          <cell r="H36" t="str">
            <v>B</v>
          </cell>
          <cell r="I36" t="str">
            <v>S</v>
          </cell>
          <cell r="J36" t="str">
            <v>663395</v>
          </cell>
          <cell r="K36">
            <v>46044</v>
          </cell>
          <cell r="L36" t="str">
            <v>26260110779833000156550010006633951665421003</v>
          </cell>
          <cell r="M36" t="str">
            <v>26 -  Pernambuco</v>
          </cell>
          <cell r="N36">
            <v>228.6</v>
          </cell>
        </row>
        <row r="37">
          <cell r="C37" t="str">
            <v>UPA TORRÕES - CG Nº 009/2022</v>
          </cell>
          <cell r="E37" t="str">
            <v>3.12 - Material Hospitalar</v>
          </cell>
          <cell r="F37">
            <v>34061908000127</v>
          </cell>
          <cell r="G37" t="str">
            <v>UDILIFE COM IMPORTACAO E EXPORTACAO LTDA</v>
          </cell>
          <cell r="H37" t="str">
            <v>B</v>
          </cell>
          <cell r="I37" t="str">
            <v>S</v>
          </cell>
          <cell r="J37" t="str">
            <v>9120</v>
          </cell>
          <cell r="K37">
            <v>46034</v>
          </cell>
          <cell r="L37" t="str">
            <v>31260134061908000127550010000091201450826254</v>
          </cell>
          <cell r="M37" t="str">
            <v>31 -  Minas Gerais</v>
          </cell>
          <cell r="N37">
            <v>510</v>
          </cell>
        </row>
        <row r="38">
          <cell r="C38" t="str">
            <v>UPA TORRÕES - CG Nº 009/2022</v>
          </cell>
          <cell r="E38" t="str">
            <v>3.12 - Material Hospitalar</v>
          </cell>
          <cell r="F38">
            <v>10779833000156</v>
          </cell>
          <cell r="G38" t="str">
            <v>MEDICAL MERCANTIL DE APARELHAGEM MEDICAL LTDA</v>
          </cell>
          <cell r="H38" t="str">
            <v>B</v>
          </cell>
          <cell r="I38" t="str">
            <v>S</v>
          </cell>
          <cell r="J38" t="str">
            <v>663645</v>
          </cell>
          <cell r="K38">
            <v>46048</v>
          </cell>
          <cell r="L38" t="str">
            <v>26260110779833000156550010006636451665671004</v>
          </cell>
          <cell r="M38" t="str">
            <v>26 -  Pernambuco</v>
          </cell>
          <cell r="N38">
            <v>129.15</v>
          </cell>
        </row>
        <row r="39">
          <cell r="C39" t="str">
            <v>UPA TORRÕES - CG Nº 009/2022</v>
          </cell>
          <cell r="E39" t="str">
            <v>3.12 - Material Hospitalar</v>
          </cell>
          <cell r="F39">
            <v>11449180000100</v>
          </cell>
          <cell r="G39" t="str">
            <v>DPROSMED DISTRIBUIDORA DE PRODUTOS MEDICOS-HOSPITALARES LTDA</v>
          </cell>
          <cell r="H39" t="str">
            <v>B</v>
          </cell>
          <cell r="I39" t="str">
            <v>S</v>
          </cell>
          <cell r="J39" t="str">
            <v>90542</v>
          </cell>
          <cell r="K39">
            <v>46049</v>
          </cell>
          <cell r="L39" t="str">
            <v>26260111449180000100550010000905421000729828</v>
          </cell>
          <cell r="M39" t="str">
            <v>26 -  Pernambuco</v>
          </cell>
          <cell r="N39">
            <v>580</v>
          </cell>
        </row>
        <row r="40">
          <cell r="C40" t="str">
            <v>UPA TORRÕES - CG Nº 009/2022</v>
          </cell>
          <cell r="E40" t="str">
            <v>3.12 - Material Hospitalar</v>
          </cell>
          <cell r="F40">
            <v>21381761000100</v>
          </cell>
          <cell r="G40" t="str">
            <v>SIX DISTRIBUIDORA HOSPITALAR LTDA</v>
          </cell>
          <cell r="H40" t="str">
            <v>B</v>
          </cell>
          <cell r="I40" t="str">
            <v>S</v>
          </cell>
          <cell r="J40" t="str">
            <v>85967</v>
          </cell>
          <cell r="K40">
            <v>46051</v>
          </cell>
          <cell r="L40" t="str">
            <v>26260121381761000100550010000859671632519197</v>
          </cell>
          <cell r="M40" t="str">
            <v>26 -  Pernambuco</v>
          </cell>
          <cell r="N40">
            <v>444.36</v>
          </cell>
        </row>
        <row r="41">
          <cell r="C41" t="str">
            <v>UPA TORRÕES - CG Nº 009/2022</v>
          </cell>
          <cell r="E41" t="str">
            <v>3.12 - Material Hospitalar</v>
          </cell>
          <cell r="F41">
            <v>61418042000131</v>
          </cell>
          <cell r="G41" t="str">
            <v>CIRURGICA FERNANDES C.MAT.CIR.HO.SO.LTDA</v>
          </cell>
          <cell r="H41" t="str">
            <v>B</v>
          </cell>
          <cell r="I41" t="str">
            <v>S</v>
          </cell>
          <cell r="J41" t="str">
            <v>1948388</v>
          </cell>
          <cell r="K41">
            <v>46037</v>
          </cell>
          <cell r="L41" t="str">
            <v>35260161418042000131550040019483881713166700</v>
          </cell>
          <cell r="M41" t="str">
            <v>35 -  São Paulo</v>
          </cell>
          <cell r="N41">
            <v>2200.0300000000002</v>
          </cell>
        </row>
        <row r="42">
          <cell r="C42" t="str">
            <v>UPA TORRÕES - CG Nº 009/2022</v>
          </cell>
          <cell r="E42" t="str">
            <v>3.4 - Material Farmacológico</v>
          </cell>
          <cell r="F42">
            <v>33119849000138</v>
          </cell>
          <cell r="G42" t="str">
            <v>JACQUES MED DIST. DE MEDICAMENTOS E MATERIAS HOSP. LTDA</v>
          </cell>
          <cell r="H42" t="str">
            <v>B</v>
          </cell>
          <cell r="I42" t="str">
            <v>S</v>
          </cell>
          <cell r="J42" t="str">
            <v>16310</v>
          </cell>
          <cell r="K42">
            <v>46030</v>
          </cell>
          <cell r="L42" t="str">
            <v>33260133119849000138550010000163101996099160</v>
          </cell>
          <cell r="M42" t="str">
            <v>33 -  Rio de Janeiro</v>
          </cell>
          <cell r="N42">
            <v>4018</v>
          </cell>
        </row>
        <row r="43">
          <cell r="C43" t="str">
            <v>UPA TORRÕES - CG Nº 009/2022</v>
          </cell>
          <cell r="E43" t="str">
            <v>3.4 - Material Farmacológico</v>
          </cell>
          <cell r="F43">
            <v>67729178000653</v>
          </cell>
          <cell r="G43" t="str">
            <v>COMERCIAL CIRURGICA RIOCLARENSE LTDA</v>
          </cell>
          <cell r="H43" t="str">
            <v>B</v>
          </cell>
          <cell r="I43" t="str">
            <v>S</v>
          </cell>
          <cell r="J43" t="str">
            <v>123559</v>
          </cell>
          <cell r="K43">
            <v>46036</v>
          </cell>
          <cell r="L43" t="str">
            <v>26260167729178000653550010001235591187681465</v>
          </cell>
          <cell r="M43" t="str">
            <v>26 -  Pernambuco</v>
          </cell>
          <cell r="N43">
            <v>7267.5</v>
          </cell>
        </row>
        <row r="44">
          <cell r="C44" t="str">
            <v>UPA TORRÕES - CG Nº 009/2022</v>
          </cell>
          <cell r="E44" t="str">
            <v>3.4 - Material Farmacológico</v>
          </cell>
          <cell r="F44">
            <v>12882932000194</v>
          </cell>
          <cell r="G44" t="str">
            <v xml:space="preserve">EXOMED COMERCIO ATACADISTA DE MEDICAMENTOS LTDA </v>
          </cell>
          <cell r="H44" t="str">
            <v>B</v>
          </cell>
          <cell r="I44" t="str">
            <v>S</v>
          </cell>
          <cell r="J44" t="str">
            <v>196362</v>
          </cell>
          <cell r="K44">
            <v>46036</v>
          </cell>
          <cell r="L44" t="str">
            <v>26260112882932000194550010001963621572867626</v>
          </cell>
          <cell r="M44" t="str">
            <v>26 -  Pernambuco</v>
          </cell>
          <cell r="N44">
            <v>2847.4</v>
          </cell>
        </row>
        <row r="45">
          <cell r="C45" t="str">
            <v>UPA TORRÕES - CG Nº 009/2022</v>
          </cell>
          <cell r="E45" t="str">
            <v>3.4 - Material Farmacológico</v>
          </cell>
          <cell r="F45">
            <v>39500546000147</v>
          </cell>
          <cell r="G45" t="str">
            <v>REC HOSPITALAR LTDA</v>
          </cell>
          <cell r="H45" t="str">
            <v>B</v>
          </cell>
          <cell r="I45" t="str">
            <v>S</v>
          </cell>
          <cell r="J45" t="str">
            <v>3973</v>
          </cell>
          <cell r="K45">
            <v>46036</v>
          </cell>
          <cell r="L45" t="str">
            <v>2626013950054600484755001000003973108301</v>
          </cell>
          <cell r="M45" t="str">
            <v>26 -  Pernambuco</v>
          </cell>
          <cell r="N45">
            <v>1811.94</v>
          </cell>
        </row>
        <row r="46">
          <cell r="C46" t="str">
            <v>UPA TORRÕES - CG Nº 009/2022</v>
          </cell>
          <cell r="E46" t="str">
            <v>3.4 - Material Farmacológico</v>
          </cell>
          <cell r="F46">
            <v>8778201000126</v>
          </cell>
          <cell r="G46" t="str">
            <v>DROGAFONTE LTDA</v>
          </cell>
          <cell r="H46" t="str">
            <v>B</v>
          </cell>
          <cell r="I46" t="str">
            <v>S</v>
          </cell>
          <cell r="J46" t="str">
            <v>525159</v>
          </cell>
          <cell r="K46">
            <v>46036</v>
          </cell>
          <cell r="L46" t="str">
            <v>26260108778201000126550010005251591824401723</v>
          </cell>
          <cell r="M46" t="str">
            <v>26 -  Pernambuco</v>
          </cell>
          <cell r="N46">
            <v>6644.89</v>
          </cell>
        </row>
        <row r="47">
          <cell r="C47" t="str">
            <v>UPA TORRÕES - CG Nº 009/2022</v>
          </cell>
          <cell r="E47" t="str">
            <v>3.4 - Material Farmacológico</v>
          </cell>
          <cell r="F47">
            <v>21381761000100</v>
          </cell>
          <cell r="G47" t="str">
            <v>SIX DISTRIBUIDORA HOSPITALAR LTDA</v>
          </cell>
          <cell r="H47" t="str">
            <v>B</v>
          </cell>
          <cell r="I47" t="str">
            <v>S</v>
          </cell>
          <cell r="J47" t="str">
            <v>85452</v>
          </cell>
          <cell r="K47">
            <v>46036</v>
          </cell>
          <cell r="L47" t="str">
            <v>26260121381761000100550010000854521315778257</v>
          </cell>
          <cell r="M47" t="str">
            <v>26 -  Pernambuco</v>
          </cell>
          <cell r="N47">
            <v>1924.35</v>
          </cell>
        </row>
        <row r="48">
          <cell r="C48" t="str">
            <v>UPA TORRÕES - CG Nº 009/2022</v>
          </cell>
          <cell r="E48" t="str">
            <v>3.4 - Material Farmacológico</v>
          </cell>
          <cell r="F48">
            <v>10854165000184</v>
          </cell>
          <cell r="G48" t="str">
            <v>F&amp;F DISTR DE PRODUTOS FARMACEUTICOS</v>
          </cell>
          <cell r="H48" t="str">
            <v>B</v>
          </cell>
          <cell r="I48" t="str">
            <v>S</v>
          </cell>
          <cell r="J48" t="str">
            <v>349536</v>
          </cell>
          <cell r="K48">
            <v>46036</v>
          </cell>
          <cell r="L48" t="str">
            <v>26260110854165000184550010003495361786427149</v>
          </cell>
          <cell r="M48" t="str">
            <v>26 -  Pernambuco</v>
          </cell>
          <cell r="N48">
            <v>4668</v>
          </cell>
        </row>
        <row r="49">
          <cell r="C49" t="str">
            <v>UPA TORRÕES - CG Nº 009/2022</v>
          </cell>
          <cell r="E49" t="str">
            <v>3.4 - Material Farmacológico</v>
          </cell>
          <cell r="F49">
            <v>35753111000153</v>
          </cell>
          <cell r="G49" t="str">
            <v>NORD PRODUTOS EM SAUDE LTDA</v>
          </cell>
          <cell r="H49" t="str">
            <v>B</v>
          </cell>
          <cell r="I49" t="str">
            <v>S</v>
          </cell>
          <cell r="J49" t="str">
            <v>55629</v>
          </cell>
          <cell r="K49">
            <v>46036</v>
          </cell>
          <cell r="L49" t="str">
            <v>26260135753111000153550010000556291170070968</v>
          </cell>
          <cell r="M49" t="str">
            <v>26 -  Pernambuco</v>
          </cell>
          <cell r="N49">
            <v>8996.15</v>
          </cell>
        </row>
        <row r="50">
          <cell r="C50" t="str">
            <v>UPA TORRÕES - CG Nº 009/2022</v>
          </cell>
          <cell r="E50" t="str">
            <v>3.4 - Material Farmacológico</v>
          </cell>
          <cell r="F50">
            <v>10779833000156</v>
          </cell>
          <cell r="G50" t="str">
            <v>MEDICAL MERCANTIL DE APARELHAGEM MEDICAL LTDA</v>
          </cell>
          <cell r="H50" t="str">
            <v>B</v>
          </cell>
          <cell r="I50" t="str">
            <v>S</v>
          </cell>
          <cell r="J50" t="str">
            <v>662686</v>
          </cell>
          <cell r="K50">
            <v>46036</v>
          </cell>
          <cell r="L50" t="str">
            <v>26260110779833000156550010006626861664712007</v>
          </cell>
          <cell r="M50" t="str">
            <v>26 -  Pernambuco</v>
          </cell>
          <cell r="N50">
            <v>301.12</v>
          </cell>
        </row>
        <row r="51">
          <cell r="C51" t="str">
            <v>UPA TORRÕES - CG Nº 009/2022</v>
          </cell>
          <cell r="E51" t="str">
            <v>3.4 - Material Farmacológico</v>
          </cell>
          <cell r="F51">
            <v>10854165000346</v>
          </cell>
          <cell r="G51" t="str">
            <v>F&amp;F DISTR DE PRODUTOS FARMACEUTICOS</v>
          </cell>
          <cell r="H51" t="str">
            <v>B</v>
          </cell>
          <cell r="I51" t="str">
            <v>S</v>
          </cell>
          <cell r="J51" t="str">
            <v>273840</v>
          </cell>
          <cell r="K51">
            <v>46037</v>
          </cell>
          <cell r="L51" t="str">
            <v>23260110854165000346550010002738401758017440</v>
          </cell>
          <cell r="M51" t="str">
            <v>23 -  Ceará</v>
          </cell>
          <cell r="N51">
            <v>600</v>
          </cell>
        </row>
        <row r="52">
          <cell r="C52" t="str">
            <v>UPA TORRÕES - CG Nº 009/2022</v>
          </cell>
          <cell r="E52" t="str">
            <v>3.4 - Material Farmacológico</v>
          </cell>
          <cell r="F52">
            <v>8778201000126</v>
          </cell>
          <cell r="G52" t="str">
            <v>DROGAFONTE LTDA</v>
          </cell>
          <cell r="H52" t="str">
            <v>B</v>
          </cell>
          <cell r="I52" t="str">
            <v>S</v>
          </cell>
          <cell r="J52" t="str">
            <v>525732</v>
          </cell>
          <cell r="K52">
            <v>46042</v>
          </cell>
          <cell r="L52" t="str">
            <v>26260108778201000126550010005257321018744333</v>
          </cell>
          <cell r="M52" t="str">
            <v>26 -  Pernambuco</v>
          </cell>
          <cell r="N52">
            <v>807.86</v>
          </cell>
        </row>
        <row r="53">
          <cell r="C53" t="str">
            <v>UPA TORRÕES - CG Nº 009/2022</v>
          </cell>
          <cell r="E53" t="str">
            <v>3.4 - Material Farmacológico</v>
          </cell>
          <cell r="F53">
            <v>22580510000118</v>
          </cell>
          <cell r="G53" t="str">
            <v>UNIFAR DISTRIBUIDORA DE MEDICAMENTOS LTDA</v>
          </cell>
          <cell r="H53" t="str">
            <v>B</v>
          </cell>
          <cell r="I53" t="str">
            <v>S</v>
          </cell>
          <cell r="J53" t="str">
            <v>75091</v>
          </cell>
          <cell r="K53">
            <v>46048</v>
          </cell>
          <cell r="L53" t="str">
            <v>26260122580510000118550010000750911000640938</v>
          </cell>
          <cell r="M53" t="str">
            <v>26 -  Pernambuco</v>
          </cell>
          <cell r="N53">
            <v>600</v>
          </cell>
        </row>
        <row r="54">
          <cell r="C54" t="str">
            <v>UPA TORRÕES - CG Nº 009/2022</v>
          </cell>
          <cell r="E54" t="str">
            <v>3.4 - Material Farmacológico</v>
          </cell>
          <cell r="F54">
            <v>21381761000100</v>
          </cell>
          <cell r="G54" t="str">
            <v>SIX DISTRIBUIDORA HOSPITALAR LTDA</v>
          </cell>
          <cell r="H54" t="str">
            <v>B</v>
          </cell>
          <cell r="I54" t="str">
            <v>S</v>
          </cell>
          <cell r="J54" t="str">
            <v>85817</v>
          </cell>
          <cell r="K54">
            <v>46048</v>
          </cell>
          <cell r="L54" t="str">
            <v>26260121381761000100550010000858171376968903</v>
          </cell>
          <cell r="M54" t="str">
            <v>26 -  Pernambuco</v>
          </cell>
          <cell r="N54">
            <v>390</v>
          </cell>
        </row>
        <row r="55">
          <cell r="E55" t="str">
            <v/>
          </cell>
        </row>
        <row r="56">
          <cell r="C56" t="str">
            <v>UPA TORRÕES - CG Nº 009/2022</v>
          </cell>
          <cell r="E56" t="str">
            <v>3.4 - Material Farmacológico</v>
          </cell>
          <cell r="F56">
            <v>12882932000194</v>
          </cell>
          <cell r="G56" t="str">
            <v xml:space="preserve">EXOMED COMERCIO ATACADISTA DE MEDICAMENTOS LTDA </v>
          </cell>
          <cell r="H56" t="str">
            <v>B</v>
          </cell>
          <cell r="I56" t="str">
            <v>S</v>
          </cell>
          <cell r="J56" t="str">
            <v>196636</v>
          </cell>
          <cell r="K56">
            <v>46048</v>
          </cell>
          <cell r="L56" t="str">
            <v>26260112882932000194550010001996361023478570</v>
          </cell>
          <cell r="M56" t="str">
            <v>26 -  Pernambuco</v>
          </cell>
          <cell r="N56">
            <v>370</v>
          </cell>
        </row>
        <row r="57">
          <cell r="C57" t="str">
            <v>UPA TORRÕES - CG Nº 009/2022</v>
          </cell>
          <cell r="E57" t="str">
            <v>3.4 - Material Farmacológico</v>
          </cell>
          <cell r="F57">
            <v>11449180000100</v>
          </cell>
          <cell r="G57" t="str">
            <v>DPROSMED DISTRIBUIDORA DE PRODUTOS MEDICOS-HOSPITALARES LTDA</v>
          </cell>
          <cell r="H57" t="str">
            <v>B</v>
          </cell>
          <cell r="I57" t="str">
            <v>S</v>
          </cell>
          <cell r="J57" t="str">
            <v>90475</v>
          </cell>
          <cell r="K57">
            <v>46048</v>
          </cell>
          <cell r="L57" t="str">
            <v>26260111449180000100550010000904751000728762</v>
          </cell>
          <cell r="M57" t="str">
            <v>26 -  Pernambuco</v>
          </cell>
          <cell r="N57">
            <v>512</v>
          </cell>
        </row>
        <row r="58">
          <cell r="C58" t="str">
            <v>UPA TORRÕES - CG Nº 009/2022</v>
          </cell>
          <cell r="E58" t="str">
            <v>3.14 - Alimentação Preparada</v>
          </cell>
          <cell r="F58">
            <v>1687725000162</v>
          </cell>
          <cell r="G58" t="str">
            <v xml:space="preserve">CENTRO ESPECIALIZADO EM NUTRICAO ENTEREAL OU PARENTERAL </v>
          </cell>
          <cell r="H58" t="str">
            <v>B</v>
          </cell>
          <cell r="I58" t="str">
            <v>S</v>
          </cell>
          <cell r="J58" t="str">
            <v>63958</v>
          </cell>
          <cell r="K58">
            <v>46037</v>
          </cell>
          <cell r="L58" t="str">
            <v>26260101687725000162550010000639581800977207</v>
          </cell>
          <cell r="M58" t="str">
            <v>26 -  Pernambuco</v>
          </cell>
          <cell r="N58">
            <v>335.4</v>
          </cell>
        </row>
        <row r="59">
          <cell r="C59" t="str">
            <v>UPA TORRÕES - CG Nº 009/2022</v>
          </cell>
          <cell r="E59" t="str">
            <v>3.2 - Gás e Outros Materiais Engarrafados</v>
          </cell>
          <cell r="F59">
            <v>24380578002203</v>
          </cell>
          <cell r="G59" t="str">
            <v>WHITE MARTINS GASES INDUSTRIAIS DO NORDESTE LTDA</v>
          </cell>
          <cell r="H59" t="str">
            <v>B</v>
          </cell>
          <cell r="I59" t="str">
            <v>S</v>
          </cell>
          <cell r="J59" t="str">
            <v>882</v>
          </cell>
          <cell r="K59">
            <v>46026</v>
          </cell>
          <cell r="L59" t="str">
            <v>26260124380578002203556140000008821106455225</v>
          </cell>
          <cell r="M59" t="str">
            <v>26 -  Pernambuco</v>
          </cell>
          <cell r="N59">
            <v>4229.26</v>
          </cell>
        </row>
        <row r="60">
          <cell r="C60" t="str">
            <v>UPA TORRÕES - CG Nº 009/2022</v>
          </cell>
          <cell r="E60" t="str">
            <v>3.2 - Gás e Outros Materiais Engarrafados</v>
          </cell>
          <cell r="F60">
            <v>24380578002203</v>
          </cell>
          <cell r="G60" t="str">
            <v>WHITE MARTINS GASES INDUSTRIAIS DO NORDESTE LTDA</v>
          </cell>
          <cell r="H60" t="str">
            <v>B</v>
          </cell>
          <cell r="I60" t="str">
            <v>S</v>
          </cell>
          <cell r="J60" t="str">
            <v>1349</v>
          </cell>
          <cell r="K60">
            <v>46034</v>
          </cell>
          <cell r="L60" t="str">
            <v>26260124380578002203556010000013491258217724</v>
          </cell>
          <cell r="M60" t="str">
            <v>26 -  Pernambuco</v>
          </cell>
          <cell r="N60">
            <v>4714.24</v>
          </cell>
        </row>
        <row r="61">
          <cell r="C61" t="str">
            <v>UPA TORRÕES - CG Nº 009/2022</v>
          </cell>
          <cell r="E61" t="str">
            <v>3.2 - Gás e Outros Materiais Engarrafados</v>
          </cell>
          <cell r="F61">
            <v>24380578002041</v>
          </cell>
          <cell r="G61" t="str">
            <v>WHITE MARTINS GASES INDUSTRIAIS DO NORDESTE LTDA</v>
          </cell>
          <cell r="H61" t="str">
            <v>B</v>
          </cell>
          <cell r="I61" t="str">
            <v>S</v>
          </cell>
          <cell r="J61" t="str">
            <v>14012</v>
          </cell>
          <cell r="K61">
            <v>46035</v>
          </cell>
          <cell r="L61" t="str">
            <v>26260124380578002041556030000140121229217329</v>
          </cell>
          <cell r="M61" t="str">
            <v>26 -  Pernambuco</v>
          </cell>
          <cell r="N61">
            <v>157.59</v>
          </cell>
        </row>
        <row r="62">
          <cell r="C62" t="str">
            <v>UPA TORRÕES - CG Nº 009/2022</v>
          </cell>
          <cell r="E62" t="str">
            <v>3.2 - Gás e Outros Materiais Engarrafados</v>
          </cell>
          <cell r="F62">
            <v>24380578002041</v>
          </cell>
          <cell r="G62" t="str">
            <v>WHITE MARTINS GASES INDUSTRIAIS DO NORDESTE LTDA</v>
          </cell>
          <cell r="H62" t="str">
            <v>B</v>
          </cell>
          <cell r="I62" t="str">
            <v>S</v>
          </cell>
          <cell r="J62" t="str">
            <v>14021</v>
          </cell>
          <cell r="K62">
            <v>46036</v>
          </cell>
          <cell r="L62" t="str">
            <v>26260124380578002041556030000140211343051425</v>
          </cell>
          <cell r="M62" t="str">
            <v>26 -  Pernambuco</v>
          </cell>
          <cell r="N62">
            <v>472.77</v>
          </cell>
        </row>
        <row r="63">
          <cell r="C63" t="str">
            <v>UPA TORRÕES - CG Nº 009/2022</v>
          </cell>
          <cell r="E63" t="str">
            <v>3.2 - Gás e Outros Materiais Engarrafados</v>
          </cell>
          <cell r="F63">
            <v>24380578002041</v>
          </cell>
          <cell r="G63" t="str">
            <v>WHITE MARTINS GASES INDUSTRIAIS DO NORDESTE LTDA</v>
          </cell>
          <cell r="H63" t="str">
            <v>B</v>
          </cell>
          <cell r="I63" t="str">
            <v>S</v>
          </cell>
          <cell r="J63" t="str">
            <v>14055</v>
          </cell>
          <cell r="K63">
            <v>46041</v>
          </cell>
          <cell r="L63" t="str">
            <v>26260124380578002041556030000140551247594195</v>
          </cell>
          <cell r="M63" t="str">
            <v>26 -  Pernambuco</v>
          </cell>
          <cell r="N63">
            <v>315.18</v>
          </cell>
        </row>
        <row r="64">
          <cell r="C64" t="str">
            <v>UPA TORRÕES - CG Nº 009/2022</v>
          </cell>
          <cell r="E64" t="str">
            <v>3.2 - Gás e Outros Materiais Engarrafados</v>
          </cell>
          <cell r="F64">
            <v>24380578002203</v>
          </cell>
          <cell r="G64" t="str">
            <v>WHITE MARTINS GASES INDUSTRIAIS DO NORDESTE LTDA</v>
          </cell>
          <cell r="H64" t="str">
            <v>B</v>
          </cell>
          <cell r="I64" t="str">
            <v>S</v>
          </cell>
          <cell r="J64" t="str">
            <v>908</v>
          </cell>
          <cell r="K64">
            <v>46043</v>
          </cell>
          <cell r="L64" t="str">
            <v>26260124380578002203556140000009081176775723</v>
          </cell>
          <cell r="M64" t="str">
            <v>26 -  Pernambuco</v>
          </cell>
          <cell r="N64">
            <v>5138.04</v>
          </cell>
        </row>
        <row r="65">
          <cell r="C65" t="str">
            <v>UPA TORRÕES - CG Nº 009/2022</v>
          </cell>
          <cell r="E65" t="str">
            <v>3.2 - Gás e Outros Materiais Engarrafados</v>
          </cell>
          <cell r="F65">
            <v>24380578002041</v>
          </cell>
          <cell r="G65" t="str">
            <v>WHITE MARTINS GASES INDUSTRIAIS DO NORDESTE LTDA</v>
          </cell>
          <cell r="H65" t="str">
            <v>B</v>
          </cell>
          <cell r="I65" t="str">
            <v>S</v>
          </cell>
          <cell r="J65" t="str">
            <v>9107</v>
          </cell>
          <cell r="K65">
            <v>46044</v>
          </cell>
          <cell r="L65" t="str">
            <v>26260124380578002041556000000091071975162521</v>
          </cell>
          <cell r="M65" t="str">
            <v>26 -  Pernambuco</v>
          </cell>
          <cell r="N65">
            <v>315.18</v>
          </cell>
        </row>
        <row r="66">
          <cell r="C66" t="str">
            <v>UPA TORRÕES - CG Nº 009/2022</v>
          </cell>
          <cell r="E66" t="str">
            <v>3.2 - Gás e Outros Materiais Engarrafados</v>
          </cell>
          <cell r="F66">
            <v>24380578002203</v>
          </cell>
          <cell r="G66" t="str">
            <v>WHITE MARTINS GASES INDUSTRIAIS DO NORDESTE LTDA</v>
          </cell>
          <cell r="H66" t="str">
            <v>B</v>
          </cell>
          <cell r="I66" t="str">
            <v>S</v>
          </cell>
          <cell r="J66" t="str">
            <v>184</v>
          </cell>
          <cell r="K66">
            <v>46052</v>
          </cell>
          <cell r="L66" t="str">
            <v>26260124380578002041556130000140551247594195</v>
          </cell>
          <cell r="M66" t="str">
            <v>26 -  Pernambuco</v>
          </cell>
          <cell r="N66">
            <v>4954.53</v>
          </cell>
        </row>
        <row r="67">
          <cell r="C67" t="str">
            <v>UPA TORRÕES - CG Nº 009/2022</v>
          </cell>
          <cell r="E67" t="str">
            <v>3.11 - Material Laboratorial</v>
          </cell>
          <cell r="F67">
            <v>18271934000123</v>
          </cell>
          <cell r="G67" t="str">
            <v>NOVA BIOMEDICAL DIAGNOSTICOS MEDICOS BIOTECNOLOGIA LTDA</v>
          </cell>
          <cell r="H67" t="str">
            <v>B</v>
          </cell>
          <cell r="I67" t="str">
            <v>S</v>
          </cell>
          <cell r="J67" t="str">
            <v>61880</v>
          </cell>
          <cell r="K67">
            <v>46041</v>
          </cell>
          <cell r="L67" t="str">
            <v>31260118271934000123550010000618801037260025</v>
          </cell>
          <cell r="M67" t="str">
            <v>31 -  Minas Gerais</v>
          </cell>
          <cell r="N67">
            <v>4815</v>
          </cell>
        </row>
        <row r="68">
          <cell r="C68" t="str">
            <v>UPA TORRÕES - CG Nº 009/2022</v>
          </cell>
          <cell r="E68" t="str">
            <v>3.7 - Material de Limpeza e Produtos de Hgienização</v>
          </cell>
          <cell r="F68">
            <v>37955238000180</v>
          </cell>
          <cell r="G68" t="str">
            <v>FUSION PRODUTOS HOSPITALARES E SAÚDE LTDA</v>
          </cell>
          <cell r="H68" t="str">
            <v>B</v>
          </cell>
          <cell r="I68" t="str">
            <v>S</v>
          </cell>
          <cell r="J68" t="str">
            <v>2723</v>
          </cell>
          <cell r="K68">
            <v>46371</v>
          </cell>
          <cell r="L68" t="str">
            <v>35251237955238000180550010000027231003742058</v>
          </cell>
          <cell r="M68" t="str">
            <v>35 -  São Paulo</v>
          </cell>
          <cell r="N68">
            <v>3488.4</v>
          </cell>
        </row>
        <row r="69">
          <cell r="C69" t="str">
            <v>UPA TORRÕES - CG Nº 009/2022</v>
          </cell>
          <cell r="E69" t="str">
            <v>3.7 - Material de Limpeza e Produtos de Hgienização</v>
          </cell>
          <cell r="F69">
            <v>8014460000180</v>
          </cell>
          <cell r="G69" t="str">
            <v>VANPEL MAT. DE ESCRITÓRIO E INFORMATICA</v>
          </cell>
          <cell r="H69" t="str">
            <v>B</v>
          </cell>
          <cell r="I69" t="str">
            <v>S</v>
          </cell>
          <cell r="J69" t="str">
            <v>71611</v>
          </cell>
          <cell r="K69">
            <v>46036</v>
          </cell>
          <cell r="L69" t="str">
            <v>26260108014460000180550010000716111001548972</v>
          </cell>
          <cell r="M69" t="str">
            <v>26 -  Pernambuco</v>
          </cell>
          <cell r="N69">
            <v>815.9</v>
          </cell>
        </row>
        <row r="70">
          <cell r="C70" t="str">
            <v>UPA TORRÕES - CG Nº 009/2022</v>
          </cell>
          <cell r="E70" t="str">
            <v>3.7 - Material de Limpeza e Produtos de Hgienização</v>
          </cell>
          <cell r="F70">
            <v>11142529000166</v>
          </cell>
          <cell r="G70" t="str">
            <v>DISFA-DISTRIBUIDORA FACIL LTDA</v>
          </cell>
          <cell r="H70" t="str">
            <v>B</v>
          </cell>
          <cell r="I70" t="str">
            <v>S</v>
          </cell>
          <cell r="J70" t="str">
            <v>155877</v>
          </cell>
          <cell r="K70">
            <v>46042</v>
          </cell>
          <cell r="L70" t="str">
            <v>26260111142529000166550010001558771001755920</v>
          </cell>
          <cell r="M70" t="str">
            <v>26 -  Pernambuco</v>
          </cell>
          <cell r="N70">
            <v>138.54</v>
          </cell>
        </row>
        <row r="71">
          <cell r="C71" t="str">
            <v>UPA TORRÕES - CG Nº 009/2022</v>
          </cell>
          <cell r="E71" t="str">
            <v>3.14 - Alimentação Preparada</v>
          </cell>
          <cell r="F71">
            <v>43330918000101</v>
          </cell>
          <cell r="G71" t="str">
            <v>DISTRIBUIDORA JJ DE ALIMENTOS</v>
          </cell>
          <cell r="H71" t="str">
            <v>B</v>
          </cell>
          <cell r="I71" t="str">
            <v>S</v>
          </cell>
          <cell r="J71" t="str">
            <v>17299</v>
          </cell>
          <cell r="K71">
            <v>46030</v>
          </cell>
          <cell r="L71" t="str">
            <v>26260143330918000101550010000172991664068818</v>
          </cell>
          <cell r="M71" t="str">
            <v>26 -  Pernambuco</v>
          </cell>
          <cell r="N71">
            <v>658</v>
          </cell>
        </row>
        <row r="72">
          <cell r="C72" t="str">
            <v>UPA TORRÕES - CG Nº 009/2022</v>
          </cell>
          <cell r="E72" t="str">
            <v>3.14 - Alimentação Preparada</v>
          </cell>
          <cell r="F72">
            <v>63481762000177</v>
          </cell>
          <cell r="G72" t="str">
            <v>CEREALISTA SÃO JOSÉ ATACADO LTDA</v>
          </cell>
          <cell r="H72" t="str">
            <v>B</v>
          </cell>
          <cell r="I72" t="str">
            <v>S</v>
          </cell>
          <cell r="J72" t="str">
            <v>574</v>
          </cell>
          <cell r="K72">
            <v>46037</v>
          </cell>
          <cell r="L72" t="str">
            <v>26260163481762000177550010000005741167426315</v>
          </cell>
          <cell r="M72" t="str">
            <v>26 -  Pernambuco</v>
          </cell>
          <cell r="N72">
            <v>530.5</v>
          </cell>
        </row>
        <row r="73">
          <cell r="C73" t="str">
            <v>UPA TORRÕES - CG Nº 009/2022</v>
          </cell>
          <cell r="E73" t="str">
            <v>3.14 - Alimentação Preparada</v>
          </cell>
          <cell r="F73">
            <v>63481762000177</v>
          </cell>
          <cell r="G73" t="str">
            <v>CEREALISTA SÃO JOSÉ ATACADO LTDA</v>
          </cell>
          <cell r="H73" t="str">
            <v>B</v>
          </cell>
          <cell r="I73" t="str">
            <v>S</v>
          </cell>
          <cell r="J73" t="str">
            <v>627</v>
          </cell>
          <cell r="K73">
            <v>46044</v>
          </cell>
          <cell r="L73" t="str">
            <v>2626016348176200017755001000006271611914823</v>
          </cell>
          <cell r="M73" t="str">
            <v>26 -  Pernambuco</v>
          </cell>
          <cell r="N73">
            <v>580</v>
          </cell>
        </row>
        <row r="74">
          <cell r="C74" t="str">
            <v>UPA TORRÕES - CG Nº 009/2022</v>
          </cell>
          <cell r="E74" t="str">
            <v>3.14 - Alimentação Preparada</v>
          </cell>
          <cell r="F74">
            <v>28296399000119</v>
          </cell>
          <cell r="G74" t="str">
            <v>AVANNTE COMERCIO E SERVIÇOS LTDA</v>
          </cell>
          <cell r="H74" t="str">
            <v>B</v>
          </cell>
          <cell r="I74" t="str">
            <v>S</v>
          </cell>
          <cell r="J74" t="str">
            <v>1616</v>
          </cell>
          <cell r="K74">
            <v>46052</v>
          </cell>
          <cell r="L74" t="str">
            <v>26260128296399000119550010000016161000329075</v>
          </cell>
          <cell r="M74" t="str">
            <v>26 -  Pernambuco</v>
          </cell>
          <cell r="N74">
            <v>25110</v>
          </cell>
        </row>
        <row r="75">
          <cell r="C75" t="str">
            <v>UPA TORRÕES - CG Nº 009/2022</v>
          </cell>
          <cell r="E75" t="str">
            <v>3.14 - Alimentação Preparada</v>
          </cell>
          <cell r="F75">
            <v>28296399000119</v>
          </cell>
          <cell r="G75" t="str">
            <v>AVANNTE COMERCIO E SERVIÇOS LTDA</v>
          </cell>
          <cell r="H75" t="str">
            <v>B</v>
          </cell>
          <cell r="I75" t="str">
            <v>S</v>
          </cell>
          <cell r="J75" t="str">
            <v>1618</v>
          </cell>
          <cell r="K75">
            <v>46052</v>
          </cell>
          <cell r="L75" t="str">
            <v>26260128296399000119550010000016181000329061</v>
          </cell>
          <cell r="M75" t="str">
            <v>26 -  Pernambuco</v>
          </cell>
          <cell r="N75">
            <v>45089.65</v>
          </cell>
        </row>
        <row r="76">
          <cell r="E76" t="str">
            <v/>
          </cell>
        </row>
        <row r="77">
          <cell r="C77" t="str">
            <v>UPA TORRÕES - CG Nº 009/2022</v>
          </cell>
          <cell r="E77" t="str">
            <v>3.14 - Alimentação Preparada</v>
          </cell>
          <cell r="F77">
            <v>63481762000177</v>
          </cell>
          <cell r="G77" t="str">
            <v>CEREALISTA SÃO JOSÉ ATACADO LTDA</v>
          </cell>
          <cell r="H77" t="str">
            <v>B</v>
          </cell>
          <cell r="I77" t="str">
            <v>S</v>
          </cell>
          <cell r="J77" t="str">
            <v>574</v>
          </cell>
          <cell r="K77">
            <v>46037</v>
          </cell>
          <cell r="L77" t="str">
            <v>26260163481762000177550010000005741167426315</v>
          </cell>
          <cell r="M77" t="str">
            <v>26 -  Pernambuco</v>
          </cell>
          <cell r="N77">
            <v>377.5</v>
          </cell>
        </row>
        <row r="78">
          <cell r="C78" t="str">
            <v>UPA TORRÕES - CG Nº 009/2022</v>
          </cell>
          <cell r="E78" t="str">
            <v>3.14 - Alimentação Preparada</v>
          </cell>
          <cell r="F78">
            <v>49339000000100</v>
          </cell>
          <cell r="G78" t="str">
            <v>MEV COMERCIO LTDA</v>
          </cell>
          <cell r="H78" t="str">
            <v>B</v>
          </cell>
          <cell r="I78" t="str">
            <v>S</v>
          </cell>
          <cell r="J78" t="str">
            <v>2658</v>
          </cell>
          <cell r="K78">
            <v>46037</v>
          </cell>
          <cell r="L78" t="str">
            <v>26260149339000000100550020000026581000993582</v>
          </cell>
          <cell r="M78" t="str">
            <v>26 -  Pernambuco</v>
          </cell>
          <cell r="N78">
            <v>577.79999999999995</v>
          </cell>
        </row>
        <row r="79">
          <cell r="C79" t="str">
            <v>UPA TORRÕES - CG Nº 009/2022</v>
          </cell>
          <cell r="E79" t="str">
            <v>3.14 - Alimentação Preparada</v>
          </cell>
          <cell r="F79">
            <v>11142529000166</v>
          </cell>
          <cell r="G79" t="str">
            <v>DISFA-DISTRIBUIDORA FACIL LTDA</v>
          </cell>
          <cell r="H79" t="str">
            <v>B</v>
          </cell>
          <cell r="I79" t="str">
            <v>S</v>
          </cell>
          <cell r="J79" t="str">
            <v>155877</v>
          </cell>
          <cell r="K79">
            <v>46042</v>
          </cell>
          <cell r="L79" t="str">
            <v>26260111142529000166550010001558771001755920</v>
          </cell>
          <cell r="M79" t="str">
            <v>26 -  Pernambuco</v>
          </cell>
          <cell r="N79">
            <v>95.4</v>
          </cell>
        </row>
        <row r="80">
          <cell r="C80" t="str">
            <v>UPA TORRÕES - CG Nº 009/2022</v>
          </cell>
          <cell r="E80" t="str">
            <v>3.14 - Alimentação Preparada</v>
          </cell>
          <cell r="F80">
            <v>11142529000166</v>
          </cell>
          <cell r="G80" t="str">
            <v>DISFA-DISTRIBUIDORA FACIL LTDA</v>
          </cell>
          <cell r="H80" t="str">
            <v>B</v>
          </cell>
          <cell r="I80" t="str">
            <v>S</v>
          </cell>
          <cell r="J80" t="str">
            <v>156247</v>
          </cell>
          <cell r="K80">
            <v>46051</v>
          </cell>
          <cell r="L80" t="str">
            <v>26260111142529000166550010001562471001761507</v>
          </cell>
          <cell r="M80" t="str">
            <v>26 -  Pernambuco</v>
          </cell>
          <cell r="N80">
            <v>179.4</v>
          </cell>
        </row>
        <row r="81">
          <cell r="C81" t="str">
            <v>UPA TORRÕES - CG Nº 009/2022</v>
          </cell>
          <cell r="E81" t="str">
            <v>3.6 - Material de Expediente</v>
          </cell>
          <cell r="F81">
            <v>50145448000171</v>
          </cell>
          <cell r="G81" t="str">
            <v>TEND TUDO BAZAR COM. ATACADISTA</v>
          </cell>
          <cell r="H81" t="str">
            <v>B</v>
          </cell>
          <cell r="I81" t="str">
            <v>S</v>
          </cell>
          <cell r="J81" t="str">
            <v>3096</v>
          </cell>
          <cell r="K81">
            <v>46029</v>
          </cell>
          <cell r="L81" t="str">
            <v>26260150145448000171550010000030961010000494</v>
          </cell>
          <cell r="M81" t="str">
            <v>26 -  Pernambuco</v>
          </cell>
          <cell r="N81">
            <v>136</v>
          </cell>
        </row>
        <row r="82">
          <cell r="C82" t="str">
            <v>UPA TORRÕES - CG Nº 009/2022</v>
          </cell>
          <cell r="E82" t="str">
            <v>3.6 - Material de Expediente</v>
          </cell>
          <cell r="F82">
            <v>29342388000190</v>
          </cell>
          <cell r="G82" t="str">
            <v>EXPRESSO LOGISTICA LTDA</v>
          </cell>
          <cell r="H82" t="str">
            <v>B</v>
          </cell>
          <cell r="I82" t="str">
            <v>S</v>
          </cell>
          <cell r="J82" t="str">
            <v>647</v>
          </cell>
          <cell r="K82">
            <v>46036</v>
          </cell>
          <cell r="L82" t="str">
            <v>26260129342388000190550010000006471136051610</v>
          </cell>
          <cell r="M82" t="str">
            <v>26 -  Pernambuco</v>
          </cell>
          <cell r="N82">
            <v>4496</v>
          </cell>
        </row>
        <row r="83">
          <cell r="C83" t="str">
            <v>UPA TORRÕES - CG Nº 009/2022</v>
          </cell>
          <cell r="E83" t="str">
            <v>3.6 - Material de Expediente</v>
          </cell>
          <cell r="F83">
            <v>50145448000171</v>
          </cell>
          <cell r="G83" t="str">
            <v>TEND TUDO BAZAR COM. ATACADISTA</v>
          </cell>
          <cell r="H83" t="str">
            <v>B</v>
          </cell>
          <cell r="I83" t="str">
            <v>S</v>
          </cell>
          <cell r="J83" t="str">
            <v>3237</v>
          </cell>
          <cell r="K83">
            <v>46036</v>
          </cell>
          <cell r="L83" t="str">
            <v>26260150145448000171550010000032371000046184</v>
          </cell>
          <cell r="M83" t="str">
            <v>26 -  Pernambuco</v>
          </cell>
          <cell r="N83">
            <v>328.62</v>
          </cell>
        </row>
        <row r="84">
          <cell r="C84" t="str">
            <v>UPA TORRÕES - CG Nº 009/2022</v>
          </cell>
          <cell r="E84" t="str">
            <v>3.6 - Material de Expediente</v>
          </cell>
          <cell r="F84">
            <v>30743270000153</v>
          </cell>
          <cell r="G84" t="str">
            <v xml:space="preserve">TRIUNFO COMERCIO DE ALIMENTOS E MATERIAL DE LIMPEZA </v>
          </cell>
          <cell r="H84" t="str">
            <v>B</v>
          </cell>
          <cell r="I84" t="str">
            <v>S</v>
          </cell>
          <cell r="J84" t="str">
            <v>36280</v>
          </cell>
          <cell r="K84">
            <v>46036</v>
          </cell>
          <cell r="L84" t="str">
            <v>26260130743270000153550010000362801466266709</v>
          </cell>
          <cell r="M84" t="str">
            <v>26 -  Pernambuco</v>
          </cell>
          <cell r="N84">
            <v>2319</v>
          </cell>
        </row>
        <row r="85">
          <cell r="C85" t="str">
            <v>UPA TORRÕES - CG Nº 009/2022</v>
          </cell>
          <cell r="E85" t="str">
            <v>3.6 - Material de Expediente</v>
          </cell>
          <cell r="F85">
            <v>8014460000180</v>
          </cell>
          <cell r="G85" t="str">
            <v>VANPEL MAT. DE ESCRITÓRIO E INFORMATICA</v>
          </cell>
          <cell r="H85" t="str">
            <v>B</v>
          </cell>
          <cell r="I85" t="str">
            <v>S</v>
          </cell>
          <cell r="J85" t="str">
            <v>71611</v>
          </cell>
          <cell r="K85">
            <v>46036</v>
          </cell>
          <cell r="L85" t="str">
            <v>262601080144600,00180550010000716111001548972</v>
          </cell>
          <cell r="M85" t="str">
            <v>26 -  Pernambuco</v>
          </cell>
          <cell r="N85">
            <v>503.7</v>
          </cell>
        </row>
        <row r="86">
          <cell r="C86" t="str">
            <v>UPA TORRÕES - CG Nº 009/2022</v>
          </cell>
          <cell r="E86" t="str">
            <v>3.6 - Material de Expediente</v>
          </cell>
          <cell r="F86">
            <v>8014460000180</v>
          </cell>
          <cell r="G86" t="str">
            <v>VANPEL MAT. DE ESCRITÓRIO E INFORMATICA</v>
          </cell>
          <cell r="H86" t="str">
            <v>B</v>
          </cell>
          <cell r="I86" t="str">
            <v>S</v>
          </cell>
          <cell r="J86" t="str">
            <v>71613</v>
          </cell>
          <cell r="K86">
            <v>46036</v>
          </cell>
          <cell r="L86" t="str">
            <v>26260108014460000180550010000716131001548985</v>
          </cell>
          <cell r="M86" t="str">
            <v>26 -  Pernambuco</v>
          </cell>
          <cell r="N86">
            <v>258.77</v>
          </cell>
        </row>
        <row r="87">
          <cell r="C87" t="str">
            <v>UPA TORRÕES - CG Nº 009/2022</v>
          </cell>
          <cell r="E87" t="str">
            <v>3.6 - Material de Expediente</v>
          </cell>
          <cell r="F87">
            <v>8014460000180</v>
          </cell>
          <cell r="G87" t="str">
            <v>VANPEL MAT. DE ESCRITÓRIO E INFORMATICA</v>
          </cell>
          <cell r="H87" t="str">
            <v>B</v>
          </cell>
          <cell r="I87" t="str">
            <v>S</v>
          </cell>
          <cell r="J87" t="str">
            <v>71619</v>
          </cell>
          <cell r="K87">
            <v>46037</v>
          </cell>
          <cell r="L87" t="str">
            <v>26260108014460000180550010000716191001549020</v>
          </cell>
          <cell r="M87" t="str">
            <v>26 -  Pernambuco</v>
          </cell>
          <cell r="N87">
            <v>728</v>
          </cell>
        </row>
        <row r="88">
          <cell r="C88" t="str">
            <v>UPA TORRÕES - CG Nº 009/2022</v>
          </cell>
          <cell r="E88" t="str">
            <v>3.6 - Material de Expediente</v>
          </cell>
          <cell r="F88">
            <v>15610582000103</v>
          </cell>
          <cell r="G88" t="str">
            <v>ETIQUETAS RECIFE LTDA</v>
          </cell>
          <cell r="H88" t="str">
            <v>B</v>
          </cell>
          <cell r="I88" t="str">
            <v>S</v>
          </cell>
          <cell r="J88" t="str">
            <v>1672</v>
          </cell>
          <cell r="K88">
            <v>46041</v>
          </cell>
          <cell r="L88" t="str">
            <v>26260115610582000103550010000016721733046035</v>
          </cell>
          <cell r="M88" t="str">
            <v>26 -  Pernambuco</v>
          </cell>
          <cell r="N88">
            <v>4070</v>
          </cell>
        </row>
        <row r="89">
          <cell r="C89" t="str">
            <v>UPA TORRÕES - CG Nº 009/2022</v>
          </cell>
          <cell r="E89" t="str">
            <v>3.6 - Material de Expediente</v>
          </cell>
          <cell r="F89">
            <v>24073694000155</v>
          </cell>
          <cell r="G89" t="str">
            <v xml:space="preserve">CIL COMERCIO DE INFORMATICA LTDA </v>
          </cell>
          <cell r="H89" t="str">
            <v>B</v>
          </cell>
          <cell r="I89" t="str">
            <v>S</v>
          </cell>
          <cell r="J89" t="str">
            <v>268970</v>
          </cell>
          <cell r="K89">
            <v>46043</v>
          </cell>
          <cell r="L89" t="str">
            <v>26260124073694000155550020002689701008130575</v>
          </cell>
          <cell r="M89" t="str">
            <v>26 -  Pernambuco</v>
          </cell>
          <cell r="N89">
            <v>128.55000000000001</v>
          </cell>
        </row>
        <row r="90">
          <cell r="C90" t="str">
            <v>UPA TORRÕES - CG Nº 009/2022</v>
          </cell>
          <cell r="E90" t="str">
            <v>3.6 - Material de Expediente</v>
          </cell>
          <cell r="F90">
            <v>11840014000130</v>
          </cell>
          <cell r="G90" t="str">
            <v>MACROPAC PROTEÇÃO E EMBALAGEM LTDA</v>
          </cell>
          <cell r="H90" t="str">
            <v>B</v>
          </cell>
          <cell r="I90" t="str">
            <v>S</v>
          </cell>
          <cell r="J90" t="str">
            <v>560488</v>
          </cell>
          <cell r="K90">
            <v>46043</v>
          </cell>
          <cell r="L90" t="str">
            <v>26260111840014000130550010005604881095361013</v>
          </cell>
          <cell r="M90" t="str">
            <v>26 -  Pernambuco</v>
          </cell>
          <cell r="N90">
            <v>205.2</v>
          </cell>
        </row>
        <row r="91">
          <cell r="C91" t="str">
            <v>UPA TORRÕES - CG Nº 009/2022</v>
          </cell>
          <cell r="E91" t="str">
            <v>3.1 - Combustíveis e Lubrificantes Automotivos</v>
          </cell>
          <cell r="F91">
            <v>27284516000161</v>
          </cell>
          <cell r="G91" t="str">
            <v xml:space="preserve">MAXIFROTA SERVIÇOS DE MANUTENÇÃO DE FROTA LTDA </v>
          </cell>
          <cell r="H91" t="str">
            <v>S</v>
          </cell>
          <cell r="I91" t="str">
            <v>S</v>
          </cell>
          <cell r="J91" t="str">
            <v>391631</v>
          </cell>
          <cell r="K91">
            <v>46049</v>
          </cell>
          <cell r="L91" t="str">
            <v>VVUWNNDG</v>
          </cell>
          <cell r="M91" t="str">
            <v>2927408 - Salvador - BA</v>
          </cell>
          <cell r="N91">
            <v>5000</v>
          </cell>
        </row>
        <row r="92">
          <cell r="C92" t="str">
            <v>UPA TORRÕES - CG Nº 009/2022</v>
          </cell>
          <cell r="E92" t="str">
            <v xml:space="preserve">3.10 - Material para Manutenção de Bens Móveis </v>
          </cell>
          <cell r="F92">
            <v>62545815000103</v>
          </cell>
          <cell r="G92" t="str">
            <v>WDN COMERCIO E SERVIÇOS LTDA</v>
          </cell>
          <cell r="H92" t="str">
            <v>B</v>
          </cell>
          <cell r="I92" t="str">
            <v>S</v>
          </cell>
          <cell r="J92" t="str">
            <v>180</v>
          </cell>
          <cell r="K92">
            <v>46042</v>
          </cell>
          <cell r="L92" t="str">
            <v>26260162545815000103550010000001811465114952</v>
          </cell>
          <cell r="M92" t="str">
            <v>26 -  Pernambuco</v>
          </cell>
          <cell r="N92">
            <v>97.5</v>
          </cell>
        </row>
        <row r="93">
          <cell r="C93" t="str">
            <v>UPA TORRÕES - CG Nº 009/2022</v>
          </cell>
          <cell r="E93" t="str">
            <v>3.99 - Outras despesas com Material de Consumo</v>
          </cell>
          <cell r="F93">
            <v>24556839000179</v>
          </cell>
          <cell r="G93" t="str">
            <v>ARMAZEM COMERCIAL NOVO LAR</v>
          </cell>
          <cell r="H93" t="str">
            <v>B</v>
          </cell>
          <cell r="I93" t="str">
            <v>S</v>
          </cell>
          <cell r="J93" t="str">
            <v>13915</v>
          </cell>
          <cell r="K93">
            <v>46030</v>
          </cell>
          <cell r="L93" t="str">
            <v>26260124556839000179550010000139151635129628</v>
          </cell>
          <cell r="M93" t="str">
            <v>26 -  Pernambuco</v>
          </cell>
          <cell r="N93">
            <v>592.20000000000005</v>
          </cell>
        </row>
        <row r="94">
          <cell r="C94" t="str">
            <v>UPA TORRÕES - CG Nº 009/2022</v>
          </cell>
          <cell r="E94" t="str">
            <v>3.99 - Outras despesas com Material de Consumo</v>
          </cell>
          <cell r="F94">
            <v>51413651000144</v>
          </cell>
          <cell r="G94" t="str">
            <v>PROSPECTUS LTDA</v>
          </cell>
          <cell r="H94" t="str">
            <v>B</v>
          </cell>
          <cell r="I94" t="str">
            <v>S</v>
          </cell>
          <cell r="J94" t="str">
            <v>1602</v>
          </cell>
          <cell r="K94">
            <v>46037</v>
          </cell>
          <cell r="L94" t="str">
            <v>26260151413651000144550010000016021491008518</v>
          </cell>
          <cell r="M94" t="str">
            <v>26 -  Pernambuco</v>
          </cell>
          <cell r="N94">
            <v>717.8</v>
          </cell>
        </row>
        <row r="95">
          <cell r="C95" t="str">
            <v>UPA TORRÕES - CG Nº 009/2022</v>
          </cell>
          <cell r="E95" t="str">
            <v>3.99 - Outras despesas com Material de Consumo</v>
          </cell>
          <cell r="F95">
            <v>50738930000115</v>
          </cell>
          <cell r="G95" t="str">
            <v xml:space="preserve">BRUNO HENRIQUE GOMES NUNES </v>
          </cell>
          <cell r="H95" t="str">
            <v>B</v>
          </cell>
          <cell r="I95" t="str">
            <v>S</v>
          </cell>
          <cell r="J95" t="str">
            <v>128</v>
          </cell>
          <cell r="K95">
            <v>45825</v>
          </cell>
          <cell r="L95" t="str">
            <v>26250650738930000115650010000001281990072188</v>
          </cell>
          <cell r="M95" t="str">
            <v>26 -  Pernambuco</v>
          </cell>
          <cell r="N95">
            <v>134.5</v>
          </cell>
        </row>
        <row r="96">
          <cell r="C96" t="str">
            <v>UPA TORRÕES - CG Nº 009/2022</v>
          </cell>
          <cell r="E96" t="str">
            <v>3.99 - Outras despesas com Material de Consumo</v>
          </cell>
          <cell r="F96">
            <v>50738930000115</v>
          </cell>
          <cell r="G96" t="str">
            <v xml:space="preserve">BRUNO HENRIQUE GOMES NUNES </v>
          </cell>
          <cell r="H96" t="str">
            <v>B</v>
          </cell>
          <cell r="I96" t="str">
            <v>S</v>
          </cell>
          <cell r="J96" t="str">
            <v>132</v>
          </cell>
          <cell r="K96">
            <v>45825</v>
          </cell>
          <cell r="L96" t="str">
            <v>26250650738930000115650010000001321740551006</v>
          </cell>
          <cell r="M96" t="str">
            <v>26 -  Pernambuco</v>
          </cell>
          <cell r="N96">
            <v>16</v>
          </cell>
        </row>
        <row r="97">
          <cell r="C97" t="str">
            <v>UPA TORRÕES - CG Nº 009/2022</v>
          </cell>
          <cell r="E97" t="str">
            <v>3.99 - Outras despesas com Material de Consumo</v>
          </cell>
          <cell r="F97">
            <v>50738930000115</v>
          </cell>
          <cell r="G97" t="str">
            <v xml:space="preserve">BRUNO HENRIQUE GOMES NUNES </v>
          </cell>
          <cell r="H97" t="str">
            <v>B</v>
          </cell>
          <cell r="I97" t="str">
            <v>S</v>
          </cell>
          <cell r="J97" t="str">
            <v>133</v>
          </cell>
          <cell r="K97">
            <v>45825</v>
          </cell>
          <cell r="L97" t="str">
            <v>26250650738930000115650010000001331495510354</v>
          </cell>
          <cell r="M97" t="str">
            <v>26 -  Pernambuco</v>
          </cell>
          <cell r="N97">
            <v>7.5</v>
          </cell>
        </row>
        <row r="98">
          <cell r="C98" t="str">
            <v>UPA TORRÕES - CG Nº 009/2022</v>
          </cell>
          <cell r="E98" t="str">
            <v>3.99 - Outras despesas com Material de Consumo</v>
          </cell>
          <cell r="F98">
            <v>50738930000115</v>
          </cell>
          <cell r="G98" t="str">
            <v xml:space="preserve">BRUNO HENRIQUE GOMES NUNES </v>
          </cell>
          <cell r="H98" t="str">
            <v>B</v>
          </cell>
          <cell r="I98" t="str">
            <v>S</v>
          </cell>
          <cell r="J98" t="str">
            <v>10</v>
          </cell>
          <cell r="K98">
            <v>46050</v>
          </cell>
          <cell r="L98" t="str">
            <v>26260150738930000115650020000000101314058764</v>
          </cell>
          <cell r="M98" t="str">
            <v>26 -  Pernambuco</v>
          </cell>
          <cell r="N98">
            <v>15</v>
          </cell>
        </row>
        <row r="99">
          <cell r="C99" t="str">
            <v>UPA TORRÕES - CG Nº 009/2022</v>
          </cell>
          <cell r="E99" t="str">
            <v>3.99 - Outras despesas com Material de Consumo</v>
          </cell>
          <cell r="F99">
            <v>50738930000115</v>
          </cell>
          <cell r="G99" t="str">
            <v xml:space="preserve">BRUNO HENRIQUE GOMES NUNES </v>
          </cell>
          <cell r="H99" t="str">
            <v>B</v>
          </cell>
          <cell r="I99" t="str">
            <v>S</v>
          </cell>
          <cell r="J99" t="str">
            <v>11</v>
          </cell>
          <cell r="K99">
            <v>46050</v>
          </cell>
          <cell r="L99" t="str">
            <v>26260150738930000115650020000000111276530764</v>
          </cell>
          <cell r="M99" t="str">
            <v>26 -  Pernambuco</v>
          </cell>
          <cell r="N99">
            <v>53</v>
          </cell>
        </row>
        <row r="100">
          <cell r="C100" t="str">
            <v>UPA TORRÕES - CG Nº 009/2022</v>
          </cell>
          <cell r="E100" t="str">
            <v>3.99 - Outras despesas com Material de Consumo</v>
          </cell>
          <cell r="F100">
            <v>50738930000115</v>
          </cell>
          <cell r="G100" t="str">
            <v xml:space="preserve">BRUNO HENRIQUE GOMES NUNES </v>
          </cell>
          <cell r="H100" t="str">
            <v>B</v>
          </cell>
          <cell r="I100" t="str">
            <v>S</v>
          </cell>
          <cell r="J100" t="str">
            <v>13</v>
          </cell>
          <cell r="K100">
            <v>46050</v>
          </cell>
          <cell r="L100" t="str">
            <v>26260150738930000115650020000000131675146435</v>
          </cell>
          <cell r="M100" t="str">
            <v>26 -  Pernambuco</v>
          </cell>
          <cell r="N100">
            <v>6</v>
          </cell>
        </row>
        <row r="101">
          <cell r="C101" t="str">
            <v>UPA TORRÕES - CG Nº 009/2022</v>
          </cell>
          <cell r="E101" t="str">
            <v>3.99 - Outras despesas com Material de Consumo</v>
          </cell>
          <cell r="F101">
            <v>50738930000115</v>
          </cell>
          <cell r="G101" t="str">
            <v xml:space="preserve">BRUNO HENRIQUE GOMES NUNES </v>
          </cell>
          <cell r="H101" t="str">
            <v>B</v>
          </cell>
          <cell r="I101" t="str">
            <v>S</v>
          </cell>
          <cell r="J101" t="str">
            <v>14</v>
          </cell>
          <cell r="K101">
            <v>46050</v>
          </cell>
          <cell r="L101" t="str">
            <v>26260150738930000115650020000000141079700480</v>
          </cell>
          <cell r="M101" t="str">
            <v>26 -  Pernambuco</v>
          </cell>
          <cell r="N101">
            <v>29</v>
          </cell>
        </row>
        <row r="102">
          <cell r="C102" t="str">
            <v>UPA TORRÕES - CG Nº 009/2022</v>
          </cell>
          <cell r="E102" t="str">
            <v>3.99 - Outras despesas com Material de Consumo</v>
          </cell>
          <cell r="F102">
            <v>50738930000115</v>
          </cell>
          <cell r="G102" t="str">
            <v xml:space="preserve">BRUNO HENRIQUE GOMES NUNES </v>
          </cell>
          <cell r="H102" t="str">
            <v>B</v>
          </cell>
          <cell r="I102" t="str">
            <v>S</v>
          </cell>
          <cell r="J102" t="str">
            <v>15</v>
          </cell>
          <cell r="K102">
            <v>46050</v>
          </cell>
          <cell r="L102" t="str">
            <v>26260150738930000115550020000000151435563571</v>
          </cell>
          <cell r="M102" t="str">
            <v>26 -  Pernambuco</v>
          </cell>
          <cell r="N102">
            <v>73</v>
          </cell>
        </row>
        <row r="103">
          <cell r="C103" t="str">
            <v>UPA TORRÕES - CG Nº 009/2022</v>
          </cell>
          <cell r="E103" t="str">
            <v xml:space="preserve">3.8 - Uniformes, Tecidos e Aviamentos </v>
          </cell>
          <cell r="F103">
            <v>29342388000190</v>
          </cell>
          <cell r="G103" t="str">
            <v>EXPRESSO LOGISTICA LTDA</v>
          </cell>
          <cell r="H103" t="str">
            <v>B</v>
          </cell>
          <cell r="I103" t="str">
            <v>S</v>
          </cell>
          <cell r="J103" t="str">
            <v>647</v>
          </cell>
          <cell r="K103">
            <v>46036</v>
          </cell>
          <cell r="L103" t="str">
            <v>26260129342388000190550010000006471136051610</v>
          </cell>
          <cell r="M103" t="str">
            <v>26 -  Pernambuco</v>
          </cell>
          <cell r="N103">
            <v>4550</v>
          </cell>
        </row>
        <row r="104">
          <cell r="C104" t="str">
            <v>UPA TORRÕES - CG Nº 009/2022</v>
          </cell>
          <cell r="E104" t="str">
            <v xml:space="preserve">3.8 - Uniformes, Tecidos e Aviamentos </v>
          </cell>
          <cell r="F104">
            <v>48832623000157</v>
          </cell>
          <cell r="G104" t="str">
            <v>MEDCORP SOCIEDADE UNIPESSOAL LTDA</v>
          </cell>
          <cell r="H104" t="str">
            <v>B</v>
          </cell>
          <cell r="I104" t="str">
            <v>S</v>
          </cell>
          <cell r="J104" t="str">
            <v>801</v>
          </cell>
          <cell r="K104">
            <v>46037</v>
          </cell>
          <cell r="L104" t="str">
            <v>26260148832623000157550010000008011391153750</v>
          </cell>
          <cell r="M104" t="str">
            <v>26 -  Pernambuco</v>
          </cell>
          <cell r="N104">
            <v>1800</v>
          </cell>
        </row>
        <row r="105">
          <cell r="C105" t="str">
            <v>UPA TORRÕES - CG Nº 009/2022</v>
          </cell>
          <cell r="E105" t="str">
            <v>3.99 - Outras despesas com Material de Consumo</v>
          </cell>
          <cell r="F105">
            <v>24073694000155</v>
          </cell>
          <cell r="G105" t="str">
            <v xml:space="preserve">CIL COMERCIO DE INFORMATICA LTDA </v>
          </cell>
          <cell r="H105" t="str">
            <v>B</v>
          </cell>
          <cell r="I105" t="str">
            <v>S</v>
          </cell>
          <cell r="J105" t="str">
            <v>268970</v>
          </cell>
          <cell r="K105">
            <v>46043</v>
          </cell>
          <cell r="L105" t="str">
            <v>26260124073694000155550020002689701008130575</v>
          </cell>
          <cell r="M105" t="str">
            <v>26 -  Pernambuco</v>
          </cell>
          <cell r="N105">
            <v>132.43</v>
          </cell>
        </row>
        <row r="106">
          <cell r="C106" t="str">
            <v>UPA TORRÕES - CG Nº 009/2022</v>
          </cell>
          <cell r="E106" t="str">
            <v>5.99 - Outros Serviços de Terceiros Pessoa Jurídica</v>
          </cell>
          <cell r="F106">
            <v>10565000000192</v>
          </cell>
          <cell r="G106" t="str">
            <v xml:space="preserve">CIM PREFEITURA DO RECIFE </v>
          </cell>
          <cell r="H106" t="str">
            <v>S</v>
          </cell>
          <cell r="I106" t="str">
            <v>N</v>
          </cell>
          <cell r="J106" t="str">
            <v>7606338</v>
          </cell>
          <cell r="K106">
            <v>46037</v>
          </cell>
          <cell r="M106" t="str">
            <v>2611606 - Recife - PE</v>
          </cell>
          <cell r="N106">
            <v>1071.08</v>
          </cell>
        </row>
        <row r="107">
          <cell r="C107" t="str">
            <v>UPA TORRÕES - CG Nº 009/2022</v>
          </cell>
          <cell r="E107" t="str">
            <v>5.99 - Outros Serviços de Terceiros Pessoa Jurídica</v>
          </cell>
          <cell r="F107">
            <v>9790999000194</v>
          </cell>
          <cell r="G107" t="str">
            <v>CONSELHO REGIONAL DE MEDICINA DO ESTADO E PERNAMBUCO</v>
          </cell>
          <cell r="H107" t="str">
            <v>S</v>
          </cell>
          <cell r="I107" t="str">
            <v>N</v>
          </cell>
          <cell r="J107" t="str">
            <v>25265</v>
          </cell>
          <cell r="K107">
            <v>46036</v>
          </cell>
          <cell r="M107" t="str">
            <v>2611606 - Recife - PE</v>
          </cell>
          <cell r="N107">
            <v>1119</v>
          </cell>
        </row>
        <row r="108">
          <cell r="C108" t="str">
            <v>UPA TORRÕES - CG Nº 009/2022</v>
          </cell>
          <cell r="E108" t="str">
            <v xml:space="preserve">5.25 - Serviços Bancários </v>
          </cell>
          <cell r="F108">
            <v>360305000104</v>
          </cell>
          <cell r="G108" t="str">
            <v xml:space="preserve">CAIXA ECONOMICA FEDERAL </v>
          </cell>
          <cell r="H108" t="str">
            <v>S</v>
          </cell>
          <cell r="I108" t="str">
            <v>N</v>
          </cell>
          <cell r="K108">
            <v>46053</v>
          </cell>
          <cell r="M108" t="str">
            <v>2611606 - Recife - PE</v>
          </cell>
          <cell r="N108">
            <v>189</v>
          </cell>
        </row>
        <row r="109">
          <cell r="C109" t="str">
            <v>UPA TORRÕES - CG Nº 009/2022</v>
          </cell>
          <cell r="E109" t="str">
            <v xml:space="preserve">5.25 - Serviços Bancários </v>
          </cell>
          <cell r="F109">
            <v>60701190000104</v>
          </cell>
          <cell r="G109" t="str">
            <v>BANCO ITAU 98912-9</v>
          </cell>
          <cell r="H109" t="str">
            <v>S</v>
          </cell>
          <cell r="I109" t="str">
            <v>N</v>
          </cell>
          <cell r="K109">
            <v>46053</v>
          </cell>
          <cell r="M109" t="str">
            <v>2611606 - Recife - PE</v>
          </cell>
          <cell r="N109">
            <v>79</v>
          </cell>
        </row>
        <row r="110">
          <cell r="C110" t="str">
            <v>UPA TORRÕES - CG Nº 009/2022</v>
          </cell>
          <cell r="E110" t="str">
            <v xml:space="preserve">5.25 - Serviços Bancários </v>
          </cell>
          <cell r="F110">
            <v>360305000104</v>
          </cell>
          <cell r="G110" t="str">
            <v xml:space="preserve">CAIXA ECONOMICA FEDERAL </v>
          </cell>
          <cell r="H110" t="str">
            <v>S</v>
          </cell>
          <cell r="I110" t="str">
            <v>N</v>
          </cell>
          <cell r="K110">
            <v>46053</v>
          </cell>
          <cell r="M110" t="str">
            <v>2611606 - Recife - PE</v>
          </cell>
          <cell r="N110">
            <v>24</v>
          </cell>
        </row>
        <row r="111">
          <cell r="C111" t="str">
            <v>UPA TORRÕES - CG Nº 009/2022</v>
          </cell>
          <cell r="E111" t="str">
            <v xml:space="preserve">5.25 - Serviços Bancários </v>
          </cell>
          <cell r="F111">
            <v>60701190000104</v>
          </cell>
          <cell r="G111" t="str">
            <v>BANCO ITAU 98912-9</v>
          </cell>
          <cell r="H111" t="str">
            <v>S</v>
          </cell>
          <cell r="I111" t="str">
            <v>N</v>
          </cell>
          <cell r="K111">
            <v>46053</v>
          </cell>
          <cell r="M111" t="str">
            <v>2611606 - Recife - PE</v>
          </cell>
          <cell r="N111">
            <v>5.5</v>
          </cell>
        </row>
        <row r="112">
          <cell r="C112" t="str">
            <v>UPA TORRÕES - CG Nº 009/2022</v>
          </cell>
          <cell r="E112" t="str">
            <v>5.18 - Teledonia Fixa</v>
          </cell>
          <cell r="F112">
            <v>71208516016500</v>
          </cell>
          <cell r="G112" t="str">
            <v>ALGAR TELECOM SA</v>
          </cell>
          <cell r="H112" t="str">
            <v>S</v>
          </cell>
          <cell r="I112" t="str">
            <v>N</v>
          </cell>
          <cell r="J112" t="str">
            <v>529751476</v>
          </cell>
          <cell r="K112">
            <v>46056</v>
          </cell>
          <cell r="M112" t="str">
            <v>2611606 - Recife - PE</v>
          </cell>
          <cell r="N112">
            <v>596.62</v>
          </cell>
        </row>
        <row r="113">
          <cell r="C113" t="str">
            <v>UPA TORRÕES - CG Nº 009/2022</v>
          </cell>
          <cell r="E113" t="str">
            <v>5.13 - Água e Esgoto</v>
          </cell>
          <cell r="F113">
            <v>9769035000164</v>
          </cell>
          <cell r="G113" t="str">
            <v>COMPANHIA PERNAMBUCANA DE SANEAMENTO</v>
          </cell>
          <cell r="H113" t="str">
            <v>S</v>
          </cell>
          <cell r="I113" t="str">
            <v>N</v>
          </cell>
          <cell r="J113" t="str">
            <v>012026</v>
          </cell>
          <cell r="K113">
            <v>46050</v>
          </cell>
          <cell r="M113" t="str">
            <v>2611606 - Recife - PE</v>
          </cell>
          <cell r="N113">
            <v>11417.76</v>
          </cell>
        </row>
        <row r="114">
          <cell r="C114" t="str">
            <v>UPA TORRÕES - CG Nº 009/2022</v>
          </cell>
          <cell r="E114" t="str">
            <v>5.12 - Energia Elétrica</v>
          </cell>
          <cell r="F114">
            <v>10835932000108</v>
          </cell>
          <cell r="G114" t="str">
            <v>COMPANHIA ENERGETICA PERNAMBUCANA</v>
          </cell>
          <cell r="H114" t="str">
            <v>S</v>
          </cell>
          <cell r="I114" t="str">
            <v>S</v>
          </cell>
          <cell r="J114" t="str">
            <v>396938655</v>
          </cell>
          <cell r="K114">
            <v>46057</v>
          </cell>
          <cell r="L114" t="str">
            <v>26260210835932000108660003959386551029605839</v>
          </cell>
          <cell r="M114" t="str">
            <v>2611606 - Recife - PE</v>
          </cell>
          <cell r="N114">
            <v>19816.64</v>
          </cell>
        </row>
        <row r="115">
          <cell r="C115" t="str">
            <v>UPA TORRÕES - CG Nº 009/2022</v>
          </cell>
          <cell r="E115" t="str">
            <v>5.3 - Locação de Máquinas e Equipamentos</v>
          </cell>
          <cell r="F115">
            <v>22400267000109</v>
          </cell>
          <cell r="G115" t="str">
            <v>ACAO SERVICOS TELECOM LTDA</v>
          </cell>
          <cell r="H115" t="str">
            <v>S</v>
          </cell>
          <cell r="I115" t="str">
            <v>N</v>
          </cell>
          <cell r="J115" t="str">
            <v>06022026</v>
          </cell>
          <cell r="K115" t="str">
            <v>1202/2026</v>
          </cell>
          <cell r="M115" t="str">
            <v>2611606 - Recife - PE</v>
          </cell>
          <cell r="N115">
            <v>4031.08</v>
          </cell>
        </row>
        <row r="116">
          <cell r="C116" t="str">
            <v>UPA TORRÕES - CG Nº 009/2022</v>
          </cell>
          <cell r="E116" t="str">
            <v>5.3 - Locação de Máquinas e Equipamentos</v>
          </cell>
          <cell r="F116">
            <v>14543772000184</v>
          </cell>
          <cell r="G116" t="str">
            <v>BRAVO LOCACAO DE MAQUINAS E EQUIPAMENTOS LTDA</v>
          </cell>
          <cell r="H116" t="str">
            <v>S</v>
          </cell>
          <cell r="I116" t="str">
            <v>N</v>
          </cell>
          <cell r="J116" t="str">
            <v>12797</v>
          </cell>
          <cell r="K116">
            <v>46055</v>
          </cell>
          <cell r="M116" t="str">
            <v>2607901 - Jaboatão dos Guararapes - PE</v>
          </cell>
          <cell r="N116">
            <v>1000</v>
          </cell>
        </row>
        <row r="117">
          <cell r="C117" t="str">
            <v>UPA TORRÕES - CG Nº 009/2022</v>
          </cell>
          <cell r="E117" t="str">
            <v>5.3 - Locação de Máquinas e Equipamentos</v>
          </cell>
          <cell r="F117">
            <v>26081685000131</v>
          </cell>
          <cell r="G117" t="str">
            <v>CG REFRIGERACOES LTDA</v>
          </cell>
          <cell r="H117" t="str">
            <v>S</v>
          </cell>
          <cell r="I117" t="str">
            <v>N</v>
          </cell>
          <cell r="J117" t="str">
            <v>29039</v>
          </cell>
          <cell r="K117">
            <v>46058</v>
          </cell>
          <cell r="M117" t="str">
            <v>2611606 - Recife - PE</v>
          </cell>
          <cell r="N117">
            <v>2280.6999999999998</v>
          </cell>
        </row>
        <row r="118">
          <cell r="C118" t="str">
            <v>UPA TORRÕES - CG Nº 009/2022</v>
          </cell>
          <cell r="E118" t="str">
            <v>5.3 - Locação de Máquinas e Equipamentos</v>
          </cell>
          <cell r="F118">
            <v>331788002405</v>
          </cell>
          <cell r="G118" t="str">
            <v>AIR LIQUIDE BRASIL LTDA</v>
          </cell>
          <cell r="H118" t="str">
            <v>S</v>
          </cell>
          <cell r="I118" t="str">
            <v>N</v>
          </cell>
          <cell r="J118" t="str">
            <v>58745</v>
          </cell>
          <cell r="K118">
            <v>46052</v>
          </cell>
          <cell r="M118" t="str">
            <v>2602902 - Cabo de Santo Agostinho - PE</v>
          </cell>
          <cell r="N118">
            <v>6328.04</v>
          </cell>
        </row>
        <row r="119">
          <cell r="C119" t="str">
            <v>UPA TORRÕES - CG Nº 009/2022</v>
          </cell>
          <cell r="E119" t="str">
            <v>5.3 - Locação de Máquinas e Equipamentos</v>
          </cell>
          <cell r="F119">
            <v>59105999000186</v>
          </cell>
          <cell r="G119" t="str">
            <v>WHIRLPOOL SA</v>
          </cell>
          <cell r="H119" t="str">
            <v>S</v>
          </cell>
          <cell r="I119" t="str">
            <v>N</v>
          </cell>
          <cell r="J119" t="str">
            <v>3000014680</v>
          </cell>
          <cell r="K119" t="str">
            <v>10/01/2026</v>
          </cell>
          <cell r="M119" t="str">
            <v>3550308 - São Paulo - SP</v>
          </cell>
          <cell r="N119">
            <v>198.39</v>
          </cell>
        </row>
        <row r="120">
          <cell r="C120" t="str">
            <v>UPA TORRÕES - CG Nº 009/2022</v>
          </cell>
          <cell r="E120" t="str">
            <v>5.3 - Locação de Máquinas e Equipamentos</v>
          </cell>
          <cell r="F120">
            <v>43559107000187</v>
          </cell>
          <cell r="G120" t="str">
            <v>SARAH LIMA GUSMAO NERES EPP</v>
          </cell>
          <cell r="H120" t="str">
            <v>S</v>
          </cell>
          <cell r="I120" t="str">
            <v>N</v>
          </cell>
          <cell r="J120" t="str">
            <v>45</v>
          </cell>
          <cell r="K120">
            <v>46059</v>
          </cell>
          <cell r="L120" t="str">
            <v>26116062243559107000187000000000004526022452046002</v>
          </cell>
          <cell r="M120" t="str">
            <v>2611606 - Recife - PE</v>
          </cell>
          <cell r="N120">
            <v>3585.15</v>
          </cell>
        </row>
        <row r="121">
          <cell r="C121" t="str">
            <v>UPA TORRÕES - CG Nº 009/2022</v>
          </cell>
          <cell r="E121" t="str">
            <v>5.3 - Locação de Máquinas e Equipamentos</v>
          </cell>
          <cell r="F121">
            <v>43559107000187</v>
          </cell>
          <cell r="G121" t="str">
            <v>SARAH LIMA GUSMAO NERES EPP</v>
          </cell>
          <cell r="H121" t="str">
            <v>S</v>
          </cell>
          <cell r="I121" t="str">
            <v>N</v>
          </cell>
          <cell r="J121" t="str">
            <v>46</v>
          </cell>
          <cell r="K121" t="str">
            <v>06/02/2026</v>
          </cell>
          <cell r="L121" t="str">
            <v>26116062243559107000187000000000004626029322439234</v>
          </cell>
          <cell r="M121" t="str">
            <v>2611606 - Recife - PE</v>
          </cell>
          <cell r="N121">
            <v>5910</v>
          </cell>
        </row>
        <row r="122">
          <cell r="C122" t="str">
            <v>UPA TORRÕES - CG Nº 009/2022</v>
          </cell>
          <cell r="E122" t="str">
            <v>5.1 - Locação de Equipamentos Médicos-Hospitalares</v>
          </cell>
          <cell r="F122">
            <v>5011743000180</v>
          </cell>
          <cell r="G122" t="str">
            <v>ALMERI ANGELO SALVIANO DA SILVA</v>
          </cell>
          <cell r="H122" t="str">
            <v>S</v>
          </cell>
          <cell r="I122" t="str">
            <v>N</v>
          </cell>
          <cell r="J122" t="str">
            <v>7001</v>
          </cell>
          <cell r="K122" t="str">
            <v>20/01/2026</v>
          </cell>
          <cell r="M122" t="str">
            <v>2611606 - Recife - PE</v>
          </cell>
          <cell r="N122">
            <v>1800</v>
          </cell>
        </row>
        <row r="123">
          <cell r="C123" t="str">
            <v>UPA TORRÕES - CG Nº 009/2022</v>
          </cell>
          <cell r="E123" t="str">
            <v>5.1 - Locação de Equipamentos Médicos-Hospitalares</v>
          </cell>
          <cell r="F123">
            <v>24380578002041</v>
          </cell>
          <cell r="G123" t="str">
            <v>WHITE MARTINS GASES INDUSTRIAIS LTDA</v>
          </cell>
          <cell r="H123" t="str">
            <v>S</v>
          </cell>
          <cell r="I123" t="str">
            <v>N</v>
          </cell>
          <cell r="J123" t="str">
            <v>99769675</v>
          </cell>
          <cell r="K123" t="str">
            <v>11/01/2026</v>
          </cell>
          <cell r="M123" t="str">
            <v>2607901 - Jaboatão dos Guararapes - PE</v>
          </cell>
          <cell r="N123">
            <v>3118.9</v>
          </cell>
        </row>
        <row r="124">
          <cell r="C124" t="str">
            <v>UPA TORRÕES - CG Nº 009/2022</v>
          </cell>
          <cell r="E124" t="str">
            <v>5.1 - Locação de Equipamentos Médicos-Hospitalares</v>
          </cell>
          <cell r="F124">
            <v>48146804000200</v>
          </cell>
          <cell r="G124" t="str">
            <v>UNIVEN LTDA</v>
          </cell>
          <cell r="H124" t="str">
            <v>S</v>
          </cell>
          <cell r="I124" t="str">
            <v>N</v>
          </cell>
          <cell r="J124" t="str">
            <v>58/20</v>
          </cell>
          <cell r="K124" t="str">
            <v>29/05/2024</v>
          </cell>
          <cell r="M124" t="str">
            <v>4211900 - Palhoça - SC</v>
          </cell>
          <cell r="N124">
            <v>5100</v>
          </cell>
        </row>
        <row r="125">
          <cell r="C125" t="str">
            <v>UPA TORRÕES - CG Nº 009/2022</v>
          </cell>
          <cell r="E125" t="str">
            <v>5.1 - Locação de Equipamentos Médicos-Hospitalares</v>
          </cell>
          <cell r="F125">
            <v>18271934000123</v>
          </cell>
          <cell r="G125" t="str">
            <v>NOVA BIOMEDICAL DIAGNOSTICOS MEDICOS E BIOTECNOLOGIA LTDA</v>
          </cell>
          <cell r="H125" t="str">
            <v>S</v>
          </cell>
          <cell r="I125" t="str">
            <v>N</v>
          </cell>
          <cell r="J125" t="str">
            <v>42</v>
          </cell>
          <cell r="K125" t="str">
            <v>09/02/2026</v>
          </cell>
          <cell r="M125" t="str">
            <v>3144805 - Nova Lima - MG</v>
          </cell>
          <cell r="N125">
            <v>1605</v>
          </cell>
        </row>
        <row r="126">
          <cell r="C126" t="str">
            <v>UPA TORRÕES - CG Nº 009/2022</v>
          </cell>
          <cell r="E126" t="str">
            <v>5.99 - Outros Serviços de Terceiros Pessoa Jurídica</v>
          </cell>
          <cell r="F126">
            <v>27284516000161</v>
          </cell>
          <cell r="G126" t="str">
            <v>MAXIFROTA SERVICOS DE MANUTENCAO DE FROTA LTDA</v>
          </cell>
          <cell r="H126" t="str">
            <v>S</v>
          </cell>
          <cell r="I126" t="str">
            <v>S</v>
          </cell>
          <cell r="J126" t="str">
            <v>391631</v>
          </cell>
          <cell r="K126" t="str">
            <v>27/01/2026</v>
          </cell>
          <cell r="L126" t="str">
            <v>VVUWNNDG</v>
          </cell>
          <cell r="M126" t="str">
            <v>2927408 - Salvador - BA</v>
          </cell>
          <cell r="N126">
            <v>35.6</v>
          </cell>
        </row>
        <row r="127">
          <cell r="C127" t="str">
            <v>UPA TORRÕES - CG Nº 009/2022</v>
          </cell>
          <cell r="E127" t="str">
            <v>5.16 - Serviços Médico-Hospitalares, Odotonlogia e Laboratoriais</v>
          </cell>
          <cell r="F127">
            <v>46705567000164</v>
          </cell>
          <cell r="G127" t="str">
            <v xml:space="preserve">RESFISIO FISIOTERAPIA LTDA </v>
          </cell>
          <cell r="H127" t="str">
            <v>S</v>
          </cell>
          <cell r="I127" t="str">
            <v>S</v>
          </cell>
          <cell r="J127" t="str">
            <v>21</v>
          </cell>
          <cell r="K127" t="str">
            <v>04/02/2026</v>
          </cell>
          <cell r="L127" t="str">
            <v>26116062246705567000164000000000002126022112673752</v>
          </cell>
          <cell r="M127" t="str">
            <v>2611606 - Recife - PE</v>
          </cell>
          <cell r="N127">
            <v>23980</v>
          </cell>
        </row>
        <row r="128">
          <cell r="C128" t="str">
            <v>UPA TORRÕES - CG Nº 009/2022</v>
          </cell>
          <cell r="E128" t="str">
            <v>5.16 - Serviços Médico-Hospitalares, Odotonlogia e Laboratoriais</v>
          </cell>
          <cell r="F128">
            <v>35369111000154</v>
          </cell>
          <cell r="G128" t="str">
            <v>ASSOCIACAO ADOLFO LUTZ DE PESQUISAS E DIAGNOSTICOS</v>
          </cell>
          <cell r="H128" t="str">
            <v>S</v>
          </cell>
          <cell r="I128" t="str">
            <v>S</v>
          </cell>
          <cell r="J128" t="str">
            <v>34</v>
          </cell>
          <cell r="K128">
            <v>46055</v>
          </cell>
          <cell r="L128" t="str">
            <v>26116062235369111000154000000000003426028421984384</v>
          </cell>
          <cell r="M128" t="str">
            <v>2611606 - Recife - PE</v>
          </cell>
          <cell r="N128">
            <v>52200</v>
          </cell>
        </row>
        <row r="129">
          <cell r="C129" t="str">
            <v>UPA TORRÕES - CG Nº 009/2022</v>
          </cell>
          <cell r="E129" t="str">
            <v>5.8 - Locação de Veículos Automotores</v>
          </cell>
          <cell r="F129">
            <v>29932922000119</v>
          </cell>
          <cell r="G129" t="str">
            <v>MEDLIFE LOCACAO DE MAQUINAS E EQUIPAMENTOS LTDA</v>
          </cell>
          <cell r="H129" t="str">
            <v>S</v>
          </cell>
          <cell r="I129" t="str">
            <v>N</v>
          </cell>
          <cell r="J129" t="str">
            <v>1181</v>
          </cell>
          <cell r="K129">
            <v>46048</v>
          </cell>
          <cell r="M129" t="str">
            <v>2611606 - Recife - PE</v>
          </cell>
          <cell r="N129">
            <v>30000</v>
          </cell>
        </row>
        <row r="130">
          <cell r="C130" t="str">
            <v>UPA TORRÕES - CG Nº 009/2022</v>
          </cell>
          <cell r="E130" t="str">
            <v>5.15 - Serviços Domésticos</v>
          </cell>
          <cell r="F130">
            <v>52486728000179</v>
          </cell>
          <cell r="G130" t="str">
            <v>LAVICLIN LAVANDERIA HOSPITALAR LTDA</v>
          </cell>
          <cell r="H130" t="str">
            <v>S</v>
          </cell>
          <cell r="I130" t="str">
            <v>S</v>
          </cell>
          <cell r="J130" t="str">
            <v>2600000000046</v>
          </cell>
          <cell r="K130">
            <v>46055</v>
          </cell>
          <cell r="L130" t="str">
            <v>26034541252486728000179260000000004626027713793622</v>
          </cell>
          <cell r="M130" t="str">
            <v>2603454 - Camaragibe - PE</v>
          </cell>
          <cell r="N130">
            <v>2694.78</v>
          </cell>
        </row>
        <row r="131">
          <cell r="C131" t="str">
            <v>UPA TORRÕES - CG Nº 009/2022</v>
          </cell>
          <cell r="E131" t="str">
            <v>5.10 - Detetização/Tratamento de Resíduos e Afins</v>
          </cell>
          <cell r="F131">
            <v>11863530000180</v>
          </cell>
          <cell r="G131" t="str">
            <v xml:space="preserve">BRASCON GESTÃO AMBIENTAL LTDA </v>
          </cell>
          <cell r="H131" t="str">
            <v>S</v>
          </cell>
          <cell r="I131" t="str">
            <v>S</v>
          </cell>
          <cell r="J131" t="str">
            <v>280375</v>
          </cell>
          <cell r="K131">
            <v>46059</v>
          </cell>
          <cell r="L131" t="str">
            <v>HJCEWDV8B</v>
          </cell>
          <cell r="M131" t="str">
            <v>2611606 - Recife - PE</v>
          </cell>
          <cell r="N131">
            <v>4433.9399999999996</v>
          </cell>
        </row>
        <row r="132">
          <cell r="C132" t="str">
            <v>UPA TORRÕES - CG Nº 009/2022</v>
          </cell>
          <cell r="E132" t="str">
            <v>5.17 - Manutenção de Software, Certificação Digital e Microfilmagem</v>
          </cell>
          <cell r="F132">
            <v>18630942000119</v>
          </cell>
          <cell r="G132" t="str">
            <v>PROVTEL TECNOLOGIA SERVICOS GERENCIADOS LTDA</v>
          </cell>
          <cell r="H132" t="str">
            <v>S</v>
          </cell>
          <cell r="I132" t="str">
            <v>S</v>
          </cell>
          <cell r="J132" t="str">
            <v>355</v>
          </cell>
          <cell r="K132">
            <v>46066</v>
          </cell>
          <cell r="L132" t="str">
            <v>26116062218630942000119000000000035526029259399465</v>
          </cell>
          <cell r="M132" t="str">
            <v>2611606 - Recife - PE</v>
          </cell>
          <cell r="N132">
            <v>4246</v>
          </cell>
        </row>
        <row r="133">
          <cell r="C133" t="str">
            <v>UPA TORRÕES - CG Nº 009/2022</v>
          </cell>
          <cell r="E133" t="str">
            <v>5.17 - Manutenção de Software, Certificação Digital e Microfilmagem</v>
          </cell>
          <cell r="F133">
            <v>34624704000157</v>
          </cell>
          <cell r="G133" t="str">
            <v>TECHSYST SISTEMAS DE AUTOMACAO E INFORMATICA LTDA</v>
          </cell>
          <cell r="H133" t="str">
            <v>S</v>
          </cell>
          <cell r="I133" t="str">
            <v>S</v>
          </cell>
          <cell r="J133" t="str">
            <v>24</v>
          </cell>
          <cell r="K133">
            <v>46055</v>
          </cell>
          <cell r="L133" t="str">
            <v>26116062234624704000157000000000002426028351516470</v>
          </cell>
          <cell r="M133" t="str">
            <v>2611606 - Recife - PE</v>
          </cell>
          <cell r="N133">
            <v>320</v>
          </cell>
        </row>
        <row r="134">
          <cell r="C134" t="str">
            <v>UPA TORRÕES - CG Nº 009/2022</v>
          </cell>
          <cell r="E134" t="str">
            <v>5.17 - Manutenção de Software, Certificação Digital e Microfilmagem</v>
          </cell>
          <cell r="F134">
            <v>7333111000169</v>
          </cell>
          <cell r="G134" t="str">
            <v xml:space="preserve">SAFETEC INFORMATICA LTDA </v>
          </cell>
          <cell r="H134" t="str">
            <v>S</v>
          </cell>
          <cell r="I134" t="str">
            <v>S</v>
          </cell>
          <cell r="J134" t="str">
            <v>5740</v>
          </cell>
          <cell r="K134">
            <v>46056</v>
          </cell>
          <cell r="L134" t="str">
            <v>26116062207333111000169000000000574026020049614506</v>
          </cell>
          <cell r="M134" t="str">
            <v>2611606 - Recife - PE</v>
          </cell>
          <cell r="N134">
            <v>59.44</v>
          </cell>
        </row>
        <row r="135">
          <cell r="C135" t="str">
            <v>UPA TORRÕES - CG Nº 009/2022</v>
          </cell>
          <cell r="E135" t="str">
            <v>5.17 - Manutenção de Software, Certificação Digital e Microfilmagem</v>
          </cell>
          <cell r="F135">
            <v>7333111000169</v>
          </cell>
          <cell r="G135" t="str">
            <v xml:space="preserve">SAFETEC INFORMATICA LTDA </v>
          </cell>
          <cell r="H135" t="str">
            <v>S</v>
          </cell>
          <cell r="I135" t="str">
            <v>S</v>
          </cell>
          <cell r="J135" t="str">
            <v>5462</v>
          </cell>
          <cell r="K135">
            <v>46056</v>
          </cell>
          <cell r="L135" t="str">
            <v>26116062207333111000169000000000546226022145484735</v>
          </cell>
          <cell r="M135" t="str">
            <v>2611606 - Recife - PE</v>
          </cell>
          <cell r="N135">
            <v>1021.73</v>
          </cell>
        </row>
        <row r="136">
          <cell r="C136" t="str">
            <v>UPA TORRÕES - CG Nº 009/2022</v>
          </cell>
          <cell r="E136" t="str">
            <v>5.17 - Manutenção de Software, Certificação Digital e Microfilmagem</v>
          </cell>
          <cell r="F136">
            <v>92306257000780</v>
          </cell>
          <cell r="G136" t="str">
            <v xml:space="preserve">MV INFORMATICA NORDEST LTDA </v>
          </cell>
          <cell r="H136" t="str">
            <v>S</v>
          </cell>
          <cell r="I136" t="str">
            <v>S</v>
          </cell>
          <cell r="J136" t="str">
            <v>2282</v>
          </cell>
          <cell r="K136">
            <v>46056</v>
          </cell>
          <cell r="L136" t="str">
            <v>26116062292306257000780000000000228226025746969280</v>
          </cell>
          <cell r="M136" t="str">
            <v>2611606 - Recife - PE</v>
          </cell>
          <cell r="N136">
            <v>13011.48</v>
          </cell>
        </row>
        <row r="137">
          <cell r="C137" t="str">
            <v>UPA TORRÕES - CG Nº 009/2022</v>
          </cell>
          <cell r="E137" t="str">
            <v>5.17 - Manutenção de Software, Certificação Digital e Microfilmagem</v>
          </cell>
          <cell r="F137">
            <v>6312868000103</v>
          </cell>
          <cell r="G137" t="str">
            <v xml:space="preserve">TASCOM INFORMATICA LTDA </v>
          </cell>
          <cell r="H137" t="str">
            <v>S</v>
          </cell>
          <cell r="I137" t="str">
            <v>S</v>
          </cell>
          <cell r="J137" t="str">
            <v>405</v>
          </cell>
          <cell r="K137">
            <v>46056</v>
          </cell>
          <cell r="L137" t="str">
            <v>Y8FJBTPOH</v>
          </cell>
          <cell r="M137" t="str">
            <v>2610707 - Paulista - PE</v>
          </cell>
          <cell r="N137">
            <v>1434.31</v>
          </cell>
        </row>
        <row r="138">
          <cell r="C138" t="str">
            <v>UPA TORRÕES - CG Nº 009/2022</v>
          </cell>
          <cell r="E138" t="str">
            <v>5.17 - Manutenção de Software, Certificação Digital e Microfilmagem</v>
          </cell>
          <cell r="F138">
            <v>23412408000176</v>
          </cell>
          <cell r="G138" t="str">
            <v>WEK TECHNOLOGY IN BUSINESS LTDA ME</v>
          </cell>
          <cell r="H138" t="str">
            <v>S</v>
          </cell>
          <cell r="I138" t="str">
            <v>S</v>
          </cell>
          <cell r="J138" t="str">
            <v>18002</v>
          </cell>
          <cell r="K138">
            <v>46055</v>
          </cell>
          <cell r="L138" t="str">
            <v>7SCMJN72</v>
          </cell>
          <cell r="M138" t="str">
            <v>4209102 - Joinville - SC</v>
          </cell>
          <cell r="N138">
            <v>1132.7</v>
          </cell>
        </row>
        <row r="139">
          <cell r="C139" t="str">
            <v>UPA TORRÕES - CG Nº 009/2022</v>
          </cell>
          <cell r="E139" t="str">
            <v>5.17 - Manutenção de Software, Certificação Digital e Microfilmagem</v>
          </cell>
          <cell r="F139">
            <v>4069709000102</v>
          </cell>
          <cell r="G139" t="str">
            <v xml:space="preserve">BIONEXO S.A </v>
          </cell>
          <cell r="H139" t="str">
            <v>S</v>
          </cell>
          <cell r="I139" t="str">
            <v>S</v>
          </cell>
          <cell r="J139" t="str">
            <v>620483</v>
          </cell>
          <cell r="K139">
            <v>46029</v>
          </cell>
          <cell r="L139" t="str">
            <v>MFVXDVTB</v>
          </cell>
          <cell r="M139" t="str">
            <v>3550308 - São Paulo - SP</v>
          </cell>
          <cell r="N139">
            <v>982.97</v>
          </cell>
        </row>
        <row r="140">
          <cell r="C140" t="str">
            <v>UPA TORRÕES - CG Nº 009/2022</v>
          </cell>
          <cell r="E140" t="str">
            <v>5.17 - Manutenção de Software, Certificação Digital e Microfilmagem</v>
          </cell>
          <cell r="F140">
            <v>10891998000115</v>
          </cell>
          <cell r="G140" t="str">
            <v xml:space="preserve">ADVISERSIT SERVIÇOS EM INFORMATICA LTDA </v>
          </cell>
          <cell r="H140" t="str">
            <v>S</v>
          </cell>
          <cell r="I140" t="str">
            <v>S</v>
          </cell>
          <cell r="J140" t="str">
            <v>50</v>
          </cell>
          <cell r="K140">
            <v>46054</v>
          </cell>
          <cell r="L140" t="str">
            <v>26116062210891998000115000000000005026021067575124</v>
          </cell>
          <cell r="M140" t="str">
            <v>2611606 - Recife - PE</v>
          </cell>
          <cell r="N140">
            <v>1520.21</v>
          </cell>
        </row>
        <row r="141">
          <cell r="C141" t="str">
            <v>UPA TORRÕES - CG Nº 009/2022</v>
          </cell>
          <cell r="E141" t="str">
            <v>5.17 - Manutenção de Software, Certificação Digital e Microfilmagem</v>
          </cell>
          <cell r="F141">
            <v>5633849000116</v>
          </cell>
          <cell r="G141" t="str">
            <v xml:space="preserve">GCINET SERVIÇOS DE INFORMATICA LTDA </v>
          </cell>
          <cell r="H141" t="str">
            <v>S</v>
          </cell>
          <cell r="I141" t="str">
            <v>S</v>
          </cell>
          <cell r="J141" t="str">
            <v>191</v>
          </cell>
          <cell r="K141">
            <v>46024</v>
          </cell>
          <cell r="L141" t="str">
            <v>26116062205633849000116000000000019126013414499434</v>
          </cell>
          <cell r="M141" t="str">
            <v>2611606 - Recife - PE</v>
          </cell>
          <cell r="N141">
            <v>1644.68</v>
          </cell>
        </row>
        <row r="142">
          <cell r="C142" t="str">
            <v>UPA TORRÕES - CG Nº 009/2022</v>
          </cell>
          <cell r="E142" t="str">
            <v>5.22 - Vigilância Ostensiva / Monitorada</v>
          </cell>
          <cell r="F142">
            <v>11572781000105</v>
          </cell>
          <cell r="G142" t="str">
            <v xml:space="preserve">SOSERVI VIGILANCIA LTDA </v>
          </cell>
          <cell r="H142" t="str">
            <v>S</v>
          </cell>
          <cell r="I142" t="str">
            <v>S</v>
          </cell>
          <cell r="J142" t="str">
            <v>2600000000072</v>
          </cell>
          <cell r="K142">
            <v>46044</v>
          </cell>
          <cell r="L142" t="str">
            <v>26096001211572781000105260000000007226014624036923</v>
          </cell>
          <cell r="M142" t="str">
            <v>2609600 - Olinda - PE</v>
          </cell>
          <cell r="N142">
            <v>27291.42</v>
          </cell>
        </row>
        <row r="143">
          <cell r="C143" t="str">
            <v>UPA TORRÕES - CG Nº 009/2022</v>
          </cell>
          <cell r="E143" t="str">
            <v>5.22 - Vigilância Ostensiva / Monitorada</v>
          </cell>
          <cell r="F143">
            <v>7360290000123</v>
          </cell>
          <cell r="G143" t="str">
            <v>SERVAL SERVICOS E LIMPEZA LTDA</v>
          </cell>
          <cell r="H143" t="str">
            <v>S</v>
          </cell>
          <cell r="I143" t="str">
            <v>S</v>
          </cell>
          <cell r="J143" t="str">
            <v>64808</v>
          </cell>
          <cell r="K143">
            <v>46057</v>
          </cell>
          <cell r="L143" t="str">
            <v>557902390</v>
          </cell>
          <cell r="M143" t="str">
            <v>2304400 - Fortaleza - CE</v>
          </cell>
          <cell r="N143">
            <v>37663.019999999997</v>
          </cell>
        </row>
        <row r="144">
          <cell r="C144" t="str">
            <v>UPA TORRÕES - CG Nº 009/2022</v>
          </cell>
          <cell r="E144" t="str">
            <v>5.10 - Detetização/Tratamento de Resíduos e Afins</v>
          </cell>
          <cell r="F144">
            <v>9595245000183</v>
          </cell>
          <cell r="G144" t="str">
            <v xml:space="preserve">FOCUS SERVIÇOS AMBIENTAIS LTDA ME </v>
          </cell>
          <cell r="H144" t="str">
            <v>S</v>
          </cell>
          <cell r="I144" t="str">
            <v>S</v>
          </cell>
          <cell r="J144" t="str">
            <v>150</v>
          </cell>
          <cell r="K144">
            <v>46041</v>
          </cell>
          <cell r="L144" t="str">
            <v>26116062209595245000183000000000015026017545052605</v>
          </cell>
          <cell r="M144" t="str">
            <v>2611606 - Recife - PE</v>
          </cell>
          <cell r="N144">
            <v>1000</v>
          </cell>
        </row>
        <row r="145">
          <cell r="C145" t="str">
            <v>UPA TORRÕES - CG Nº 009/2022</v>
          </cell>
          <cell r="E145" t="str">
            <v>5.23 - Limpeza e Conservação</v>
          </cell>
          <cell r="F145">
            <v>9863853000121</v>
          </cell>
          <cell r="G145" t="str">
            <v>SOSERVI-SOCIEDADE DE SERVICOS GERAIS LTDA</v>
          </cell>
          <cell r="H145" t="str">
            <v>S</v>
          </cell>
          <cell r="I145" t="str">
            <v>S</v>
          </cell>
          <cell r="J145" t="str">
            <v>2600000000589</v>
          </cell>
          <cell r="K145">
            <v>46043</v>
          </cell>
          <cell r="L145" t="str">
            <v>26096001209863853000121260000000058926011128317120</v>
          </cell>
          <cell r="M145" t="str">
            <v>2609600 - Olinda - PE</v>
          </cell>
          <cell r="N145">
            <v>57551.75</v>
          </cell>
        </row>
        <row r="146">
          <cell r="C146" t="str">
            <v>UPA TORRÕES - CG Nº 009/2022</v>
          </cell>
          <cell r="E146" t="str">
            <v>5.99 - Outros Serviços de Terceiros Pessoa Jurídica</v>
          </cell>
          <cell r="F146">
            <v>51140639000103</v>
          </cell>
          <cell r="G146" t="str">
            <v>FOCUS ENGENHARIA E CONSULTORIA SST LTDA</v>
          </cell>
          <cell r="H146" t="str">
            <v>S</v>
          </cell>
          <cell r="I146" t="str">
            <v>S</v>
          </cell>
          <cell r="J146" t="str">
            <v>38</v>
          </cell>
          <cell r="K146">
            <v>46058</v>
          </cell>
          <cell r="L146" t="str">
            <v>26116062251140639000103000000000003826027899137824</v>
          </cell>
          <cell r="M146" t="str">
            <v>2611606 - Recife - PE</v>
          </cell>
          <cell r="N146">
            <v>3430.56</v>
          </cell>
        </row>
        <row r="147">
          <cell r="C147" t="str">
            <v>UPA TORRÕES - CG Nº 009/2022</v>
          </cell>
          <cell r="E147" t="str">
            <v>5.99 - Outros Serviços de Terceiros Pessoa Jurídica</v>
          </cell>
          <cell r="F147">
            <v>1545203000126</v>
          </cell>
          <cell r="G147" t="str">
            <v>ENAE EMPRESA NACIONAL DE ESTERILIZAÇÃO LTDA</v>
          </cell>
          <cell r="H147" t="str">
            <v>S</v>
          </cell>
          <cell r="I147" t="str">
            <v>S</v>
          </cell>
          <cell r="J147" t="str">
            <v>55</v>
          </cell>
          <cell r="K147">
            <v>46056</v>
          </cell>
          <cell r="L147" t="str">
            <v>26116062201545203000126000000000005526020408149375</v>
          </cell>
          <cell r="M147" t="str">
            <v>2611606 - Recife - PE</v>
          </cell>
          <cell r="N147">
            <v>18345.7</v>
          </cell>
        </row>
        <row r="148">
          <cell r="C148" t="str">
            <v>UPA TORRÕES - CG Nº 009/2022</v>
          </cell>
          <cell r="E148" t="str">
            <v>5.99 - Outros Serviços de Terceiros Pessoa Jurídica</v>
          </cell>
          <cell r="F148">
            <v>45671533000133</v>
          </cell>
          <cell r="G148" t="str">
            <v>VITORINO E MAIA ADVOGADOS</v>
          </cell>
          <cell r="H148" t="str">
            <v>S</v>
          </cell>
          <cell r="I148" t="str">
            <v>S</v>
          </cell>
          <cell r="J148" t="str">
            <v>48</v>
          </cell>
          <cell r="K148">
            <v>46055</v>
          </cell>
          <cell r="L148" t="str">
            <v>26116062245671533000133000000000004826024423956911</v>
          </cell>
          <cell r="M148" t="str">
            <v>2611606 - Recife - PE</v>
          </cell>
          <cell r="N148">
            <v>2233.5100000000002</v>
          </cell>
        </row>
        <row r="149">
          <cell r="C149" t="str">
            <v>UPA TORRÕES - CG Nº 009/2022</v>
          </cell>
          <cell r="E149" t="str">
            <v>5.99 - Outros Serviços de Terceiros Pessoa Jurídica</v>
          </cell>
          <cell r="F149">
            <v>46021768000142</v>
          </cell>
          <cell r="G149" t="str">
            <v>BEM SAUDE LTDA</v>
          </cell>
          <cell r="H149" t="str">
            <v>S</v>
          </cell>
          <cell r="I149" t="str">
            <v>S</v>
          </cell>
          <cell r="J149" t="str">
            <v>110</v>
          </cell>
          <cell r="K149">
            <v>46055</v>
          </cell>
          <cell r="L149" t="str">
            <v>26116062246021768000142000000000011026028183420656</v>
          </cell>
          <cell r="M149" t="str">
            <v>2611606 - Recife - PE</v>
          </cell>
          <cell r="N149">
            <v>3200</v>
          </cell>
        </row>
        <row r="150">
          <cell r="C150" t="str">
            <v>UPA TORRÕES - CG Nº 009/2022</v>
          </cell>
          <cell r="E150" t="str">
            <v>5.99 - Outros Serviços de Terceiros Pessoa Jurídica</v>
          </cell>
          <cell r="F150">
            <v>19786063000143</v>
          </cell>
          <cell r="G150" t="str">
            <v xml:space="preserve">MARINHO E CASTRO SERVIÇOS LTDA ME </v>
          </cell>
          <cell r="H150" t="str">
            <v>S</v>
          </cell>
          <cell r="I150" t="str">
            <v>S</v>
          </cell>
          <cell r="J150" t="str">
            <v>79</v>
          </cell>
          <cell r="K150">
            <v>46044</v>
          </cell>
          <cell r="L150" t="str">
            <v>26116062219786063000143000000000007926013053647785</v>
          </cell>
          <cell r="M150" t="str">
            <v>2611606 - Recife - PE</v>
          </cell>
          <cell r="N150">
            <v>2354.25</v>
          </cell>
        </row>
        <row r="151">
          <cell r="C151" t="str">
            <v>UPA TORRÕES - CG Nº 009/2022</v>
          </cell>
          <cell r="E151" t="str">
            <v>5.99 - Outros Serviços de Terceiros Pessoa Jurídica</v>
          </cell>
          <cell r="F151">
            <v>10816775000274</v>
          </cell>
          <cell r="G151" t="str">
            <v xml:space="preserve">INSPETORIA SALESIANA DO NORDESTE DO BRASIL </v>
          </cell>
          <cell r="H151" t="str">
            <v>S</v>
          </cell>
          <cell r="I151" t="str">
            <v>S</v>
          </cell>
          <cell r="J151" t="str">
            <v>26330</v>
          </cell>
          <cell r="K151">
            <v>46020</v>
          </cell>
          <cell r="L151" t="str">
            <v xml:space="preserve">EYLKUHEB </v>
          </cell>
          <cell r="M151" t="str">
            <v>2611606 - Recife - PE</v>
          </cell>
          <cell r="N151">
            <v>550</v>
          </cell>
        </row>
        <row r="152">
          <cell r="C152" t="str">
            <v>UPA TORRÕES - CG Nº 009/2022</v>
          </cell>
          <cell r="E152" t="str">
            <v>5.99 - Outros Serviços de Terceiros Pessoa Jurídica</v>
          </cell>
          <cell r="F152">
            <v>8654123000158</v>
          </cell>
          <cell r="G152" t="str">
            <v>AUDISA - AUDITORES ASSOCIADOS S/S</v>
          </cell>
          <cell r="H152" t="str">
            <v>S</v>
          </cell>
          <cell r="I152" t="str">
            <v>S</v>
          </cell>
          <cell r="J152" t="str">
            <v>032253</v>
          </cell>
          <cell r="K152">
            <v>46027</v>
          </cell>
          <cell r="L152" t="str">
            <v>685S.8979.3738.6714999-A</v>
          </cell>
          <cell r="M152" t="str">
            <v>3550308 - São Paulo - SP</v>
          </cell>
          <cell r="N152">
            <v>1189</v>
          </cell>
        </row>
        <row r="153">
          <cell r="C153" t="str">
            <v>UPA TORRÕES - CG Nº 009/2022</v>
          </cell>
          <cell r="E153" t="str">
            <v>5.99 - Outros Serviços de Terceiros Pessoa Jurídica</v>
          </cell>
          <cell r="F153">
            <v>55561817000201</v>
          </cell>
          <cell r="G153" t="str">
            <v>MAXXA LOG LTDA</v>
          </cell>
          <cell r="H153" t="str">
            <v>S</v>
          </cell>
          <cell r="I153" t="str">
            <v>S</v>
          </cell>
          <cell r="J153" t="str">
            <v>2600000000026</v>
          </cell>
          <cell r="K153">
            <v>46076</v>
          </cell>
          <cell r="L153" t="str">
            <v>2607901125555618170002010000000002626026458507983</v>
          </cell>
          <cell r="M153" t="str">
            <v>2607901 - Jaboatão dos Guararapes - PE</v>
          </cell>
          <cell r="N153">
            <v>731.92</v>
          </cell>
        </row>
        <row r="154">
          <cell r="C154" t="str">
            <v>UPA TORRÕES - CG Nº 009/2022</v>
          </cell>
          <cell r="E154" t="str">
            <v>5.99 - Outros Serviços de Terceiros Pessoa Jurídica</v>
          </cell>
          <cell r="F154">
            <v>1699696000159</v>
          </cell>
          <cell r="G154" t="str">
            <v xml:space="preserve">QUALIAGUA LABORATORIO E CONSULTORIA </v>
          </cell>
          <cell r="H154" t="str">
            <v>S</v>
          </cell>
          <cell r="I154" t="str">
            <v>S</v>
          </cell>
          <cell r="J154" t="str">
            <v>551</v>
          </cell>
          <cell r="K154">
            <v>46055</v>
          </cell>
          <cell r="L154" t="str">
            <v>26116062201699696000159000000000055126027851923573</v>
          </cell>
          <cell r="M154" t="str">
            <v>2611606 - Recife - PE</v>
          </cell>
          <cell r="N154">
            <v>269.08999999999997</v>
          </cell>
        </row>
        <row r="155">
          <cell r="C155" t="str">
            <v>UPA TORRÕES - CG Nº 009/2022</v>
          </cell>
          <cell r="E155" t="str">
            <v>5.99 - Outros Serviços de Terceiros Pessoa Jurídica</v>
          </cell>
          <cell r="F155">
            <v>6317907000165</v>
          </cell>
          <cell r="G155" t="str">
            <v>RUI JORGE DE A. PIRES -ME</v>
          </cell>
          <cell r="H155" t="str">
            <v>S</v>
          </cell>
          <cell r="I155" t="str">
            <v>S</v>
          </cell>
          <cell r="J155" t="str">
            <v>322</v>
          </cell>
          <cell r="K155">
            <v>46056</v>
          </cell>
          <cell r="L155" t="str">
            <v>26116062206317907000165000000000032226021333377750</v>
          </cell>
          <cell r="M155" t="str">
            <v>2611606 - Recife - PE</v>
          </cell>
          <cell r="N155">
            <v>670</v>
          </cell>
        </row>
        <row r="156">
          <cell r="C156" t="str">
            <v>UPA TORRÕES - CG Nº 009/2022</v>
          </cell>
          <cell r="E156" t="str">
            <v>5.99 - Outros Serviços de Terceiros Pessoa Jurídica</v>
          </cell>
          <cell r="F156">
            <v>20451492000149</v>
          </cell>
          <cell r="G156" t="str">
            <v xml:space="preserve">TODOS PE SERVIÇOS LTDA ME </v>
          </cell>
          <cell r="H156" t="str">
            <v>S</v>
          </cell>
          <cell r="I156" t="str">
            <v>N</v>
          </cell>
          <cell r="J156" t="str">
            <v>562</v>
          </cell>
          <cell r="K156">
            <v>46052</v>
          </cell>
          <cell r="M156" t="str">
            <v>2609600 - Olinda - PE</v>
          </cell>
          <cell r="N156">
            <v>499</v>
          </cell>
        </row>
        <row r="157">
          <cell r="C157" t="str">
            <v>UPA TORRÕES - CG Nº 009/2022</v>
          </cell>
          <cell r="E157" t="str">
            <v>5.99 - Outros Serviços de Terceiros Pessoa Jurídica</v>
          </cell>
          <cell r="F157">
            <v>32701973000144</v>
          </cell>
          <cell r="G157" t="str">
            <v>FLAVIO ROBERTO NUNES DE SOUSA</v>
          </cell>
          <cell r="H157" t="str">
            <v>S</v>
          </cell>
          <cell r="I157" t="str">
            <v>S</v>
          </cell>
          <cell r="J157" t="str">
            <v>19</v>
          </cell>
          <cell r="K157">
            <v>46049</v>
          </cell>
          <cell r="L157" t="str">
            <v>26116062232701973000144000000000001926019069979892</v>
          </cell>
          <cell r="M157" t="str">
            <v>2611606 - Recife - PE</v>
          </cell>
          <cell r="N157">
            <v>5000</v>
          </cell>
        </row>
        <row r="158">
          <cell r="C158" t="str">
            <v>UPA TORRÕES - CG Nº 009/2022</v>
          </cell>
          <cell r="E158" t="str">
            <v>5.99 - Outros Serviços de Terceiros Pessoa Jurídica</v>
          </cell>
          <cell r="F158">
            <v>32701973000144</v>
          </cell>
          <cell r="G158" t="str">
            <v>FLAVIO ROBERTO NUNES DE SOUSA</v>
          </cell>
          <cell r="H158" t="str">
            <v>S</v>
          </cell>
          <cell r="I158" t="str">
            <v>S</v>
          </cell>
          <cell r="J158" t="str">
            <v>20</v>
          </cell>
          <cell r="K158">
            <v>46049</v>
          </cell>
          <cell r="L158" t="str">
            <v>26116062232701973000144000000000002026014077549124</v>
          </cell>
          <cell r="M158" t="str">
            <v>2611606 - Recife - PE</v>
          </cell>
          <cell r="N158">
            <v>3500</v>
          </cell>
        </row>
        <row r="159">
          <cell r="C159" t="str">
            <v>UPA TORRÕES - CG Nº 009/2022</v>
          </cell>
          <cell r="E159" t="str">
            <v>5.99 - Outros Serviços de Terceiros Pessoa Jurídica</v>
          </cell>
          <cell r="F159">
            <v>2593984000197</v>
          </cell>
          <cell r="G159" t="str">
            <v>COOPESERSA COOPERATIVA DE PROF DE SERV DE SAUDE PE LTDA</v>
          </cell>
          <cell r="H159" t="str">
            <v>S</v>
          </cell>
          <cell r="I159" t="str">
            <v>S</v>
          </cell>
          <cell r="J159" t="str">
            <v>51</v>
          </cell>
          <cell r="K159">
            <v>46066</v>
          </cell>
          <cell r="L159" t="str">
            <v>26116062202593984000197000000000005126022683296539</v>
          </cell>
          <cell r="M159" t="str">
            <v>2611606 - Recife - PE</v>
          </cell>
          <cell r="N159">
            <v>43036.2</v>
          </cell>
        </row>
        <row r="160">
          <cell r="C160" t="str">
            <v>UPA TORRÕES - CG Nº 009/2022</v>
          </cell>
          <cell r="E160" t="str">
            <v>5.5 - Reparo e Manutenção de Máquinas e Equipamentos</v>
          </cell>
          <cell r="F160">
            <v>18204483000101</v>
          </cell>
          <cell r="G160" t="str">
            <v>WAGNER FERNANDES SALES DA SILVA E CIA LTDA</v>
          </cell>
          <cell r="H160" t="str">
            <v>S</v>
          </cell>
          <cell r="I160" t="str">
            <v>S</v>
          </cell>
          <cell r="J160" t="str">
            <v>6031</v>
          </cell>
          <cell r="K160">
            <v>46055</v>
          </cell>
          <cell r="L160" t="str">
            <v>JGXLXGRDP</v>
          </cell>
          <cell r="M160" t="str">
            <v>2704302 - Maceió - AL</v>
          </cell>
          <cell r="N160">
            <v>2880</v>
          </cell>
        </row>
        <row r="161">
          <cell r="C161" t="str">
            <v>UPA TORRÕES - CG Nº 009/2022</v>
          </cell>
          <cell r="E161" t="str">
            <v>5.5 - Reparo e Manutenção de Máquinas e Equipamentos</v>
          </cell>
          <cell r="F161">
            <v>7146768000117</v>
          </cell>
          <cell r="G161" t="str">
            <v xml:space="preserve">SERV IMAGEM NORDESTE ASSISTENCIA TECNICA LTDA </v>
          </cell>
          <cell r="H161" t="str">
            <v>S</v>
          </cell>
          <cell r="I161" t="str">
            <v>S</v>
          </cell>
          <cell r="J161" t="str">
            <v>2600000000131</v>
          </cell>
          <cell r="K161">
            <v>46045</v>
          </cell>
          <cell r="L161" t="str">
            <v>26079011207146768000117260000000013126017312584090</v>
          </cell>
          <cell r="M161" t="str">
            <v>2607901 - Jaboatão dos Guararapes - PE</v>
          </cell>
          <cell r="N161">
            <v>2550</v>
          </cell>
        </row>
        <row r="162">
          <cell r="C162" t="str">
            <v>UPA TORRÕES - CG Nº 009/2022</v>
          </cell>
          <cell r="E162" t="str">
            <v>5.5 - Reparo e Manutenção de Máquinas e Equipamentos</v>
          </cell>
          <cell r="F162">
            <v>7221834000176</v>
          </cell>
          <cell r="G162" t="str">
            <v xml:space="preserve">C2 COMERCIO E SERVIÇOS LTDA </v>
          </cell>
          <cell r="H162" t="str">
            <v>S</v>
          </cell>
          <cell r="I162" t="str">
            <v>S</v>
          </cell>
          <cell r="J162" t="str">
            <v>24</v>
          </cell>
          <cell r="K162">
            <v>46048</v>
          </cell>
          <cell r="L162" t="str">
            <v>26116062207221834000176000000000002426010028444210</v>
          </cell>
          <cell r="M162" t="str">
            <v>2611606 - Recife - PE</v>
          </cell>
          <cell r="N162">
            <v>4613.18</v>
          </cell>
        </row>
        <row r="163">
          <cell r="C163" t="str">
            <v>UPA TORRÕES - CG Nº 009/2022</v>
          </cell>
          <cell r="E163" t="str">
            <v>5.5 - Reparo e Manutenção de Máquinas e Equipamentos</v>
          </cell>
          <cell r="F163">
            <v>40893042000113</v>
          </cell>
          <cell r="G163" t="str">
            <v xml:space="preserve">GERASTEP GERADORES ASSISTENCIA TECNICA E PECAS LTDA ME </v>
          </cell>
          <cell r="H163" t="str">
            <v>S</v>
          </cell>
          <cell r="I163" t="str">
            <v>S</v>
          </cell>
          <cell r="J163" t="str">
            <v>894</v>
          </cell>
          <cell r="K163">
            <v>46027</v>
          </cell>
          <cell r="L163" t="str">
            <v>26116062240893042000113000000000089426013040626941</v>
          </cell>
          <cell r="M163" t="str">
            <v>2611606 - Recife - PE</v>
          </cell>
          <cell r="N163">
            <v>365</v>
          </cell>
        </row>
        <row r="164">
          <cell r="C164" t="str">
            <v>UPA TORRÕES - CG Nº 009/2022</v>
          </cell>
          <cell r="E164" t="str">
            <v>5.5 - Reparo e Manutenção de Máquinas e Equipamentos</v>
          </cell>
          <cell r="F164">
            <v>13259653000131</v>
          </cell>
          <cell r="G164" t="str">
            <v xml:space="preserve">POWER INSTALAÇAO E MANUTENCAO DE ELEVADORES LTDA </v>
          </cell>
          <cell r="H164" t="str">
            <v>S</v>
          </cell>
          <cell r="I164" t="str">
            <v>S</v>
          </cell>
          <cell r="J164" t="str">
            <v>2600000000026</v>
          </cell>
          <cell r="K164">
            <v>46045</v>
          </cell>
          <cell r="L164" t="str">
            <v>260790112132596530001312600000000026</v>
          </cell>
          <cell r="M164" t="str">
            <v>2611606 - Recife - PE</v>
          </cell>
          <cell r="N164">
            <v>923.67</v>
          </cell>
        </row>
        <row r="165">
          <cell r="C165" t="str">
            <v>UPA TORRÕES - CG Nº 009/2022</v>
          </cell>
          <cell r="E165" t="str">
            <v>5.5 - Reparo e Manutenção de Máquinas e Equipamentos</v>
          </cell>
          <cell r="F165">
            <v>24380578002041</v>
          </cell>
          <cell r="G165" t="str">
            <v>WHITE MARTINS GASES INDUSTRIAIS DO NORDESTE LTDA</v>
          </cell>
          <cell r="H165" t="str">
            <v>S</v>
          </cell>
          <cell r="I165" t="str">
            <v>S</v>
          </cell>
          <cell r="J165" t="str">
            <v>2600000000266</v>
          </cell>
          <cell r="K165">
            <v>46041</v>
          </cell>
          <cell r="L165" t="str">
            <v>26079011224380578002041260000000026626018801757389</v>
          </cell>
          <cell r="M165" t="str">
            <v>2607901 - Jaboatão dos Guararapes - PE</v>
          </cell>
          <cell r="N165">
            <v>1249.24</v>
          </cell>
        </row>
        <row r="166">
          <cell r="C166" t="str">
            <v>UPA TORRÕES - CG Nº 009/2022</v>
          </cell>
          <cell r="E166" t="str">
            <v>3.4 - Material Farmacológico</v>
          </cell>
          <cell r="F166">
            <v>7484373000124</v>
          </cell>
          <cell r="G166" t="str">
            <v>UNI HOSPITALAR LTDA</v>
          </cell>
          <cell r="H166" t="str">
            <v>B</v>
          </cell>
          <cell r="I166" t="str">
            <v>S</v>
          </cell>
          <cell r="J166" t="str">
            <v>250064</v>
          </cell>
          <cell r="K166">
            <v>46048</v>
          </cell>
          <cell r="L166" t="str">
            <v>26260107484373000124550010002500641419783429</v>
          </cell>
          <cell r="M166" t="str">
            <v>26 -  Pernambuco</v>
          </cell>
          <cell r="N166">
            <v>725</v>
          </cell>
        </row>
        <row r="167">
          <cell r="C167" t="str">
            <v>UPA TORRÕES - CG Nº 009/2022</v>
          </cell>
          <cell r="E167" t="str">
            <v>5.16 - Serviços Médico-Hospitalares, Odotonlogia e Laboratoriais</v>
          </cell>
          <cell r="F167">
            <v>63919050000197</v>
          </cell>
          <cell r="G167" t="str">
            <v>ANA LETICIA LACERDA PAIVA SERVICOS MEDICOS LTDA</v>
          </cell>
          <cell r="H167" t="str">
            <v>S</v>
          </cell>
          <cell r="I167" t="str">
            <v>S</v>
          </cell>
          <cell r="J167" t="str">
            <v>05</v>
          </cell>
          <cell r="K167" t="str">
            <v>04/02/2026</v>
          </cell>
          <cell r="L167" t="str">
            <v>508299060</v>
          </cell>
          <cell r="M167" t="str">
            <v>2304400 - Fortaleza - CE</v>
          </cell>
          <cell r="N167">
            <v>18650</v>
          </cell>
        </row>
        <row r="168">
          <cell r="C168" t="str">
            <v>UPA TORRÕES - CG Nº 009/2022</v>
          </cell>
          <cell r="E168" t="str">
            <v>5.16 - Serviços Médico-Hospitalares, Odotonlogia e Laboratoriais</v>
          </cell>
          <cell r="F168">
            <v>48714775000155</v>
          </cell>
          <cell r="G168" t="str">
            <v>CCS SERVICOS MEDICOS LTDA</v>
          </cell>
          <cell r="H168" t="str">
            <v>S</v>
          </cell>
          <cell r="I168" t="str">
            <v>S</v>
          </cell>
          <cell r="J168" t="str">
            <v>164</v>
          </cell>
          <cell r="K168" t="str">
            <v>02/02/2026</v>
          </cell>
          <cell r="L168" t="str">
            <v>23042021248714775000155000000000016426021274464667</v>
          </cell>
          <cell r="M168" t="str">
            <v>2304202 - Crato - CE</v>
          </cell>
          <cell r="N168">
            <v>7500</v>
          </cell>
        </row>
        <row r="169">
          <cell r="C169" t="str">
            <v>UPA TORRÕES - CG Nº 009/2022</v>
          </cell>
          <cell r="E169" t="str">
            <v>5.16 - Serviços Médico-Hospitalares, Odotonlogia e Laboratoriais</v>
          </cell>
          <cell r="F169">
            <v>53137348000191</v>
          </cell>
          <cell r="G169" t="str">
            <v>DEOMEDES PEREIRA BARBOSA FILHO SERVICOS MEDICOS LTDA</v>
          </cell>
          <cell r="H169" t="str">
            <v>S</v>
          </cell>
          <cell r="I169" t="str">
            <v>S</v>
          </cell>
          <cell r="J169" t="str">
            <v>42</v>
          </cell>
          <cell r="K169" t="str">
            <v>02/02/2026</v>
          </cell>
          <cell r="L169" t="str">
            <v>996306405</v>
          </cell>
          <cell r="M169" t="str">
            <v>2304400 - Fortaleza - CE</v>
          </cell>
          <cell r="N169">
            <v>6600</v>
          </cell>
        </row>
        <row r="170">
          <cell r="C170" t="str">
            <v>UPA TORRÕES - CG Nº 009/2022</v>
          </cell>
          <cell r="E170" t="str">
            <v>5.16 - Serviços Médico-Hospitalares, Odotonlogia e Laboratoriais</v>
          </cell>
          <cell r="F170">
            <v>46618437000194</v>
          </cell>
          <cell r="G170" t="str">
            <v>DR SANDI SARDINHA FREITAS SERVIÇOS MEDICOS LTDA</v>
          </cell>
          <cell r="H170" t="str">
            <v>S</v>
          </cell>
          <cell r="I170" t="str">
            <v>S</v>
          </cell>
          <cell r="J170" t="str">
            <v>010</v>
          </cell>
          <cell r="K170" t="str">
            <v>05/02/2026</v>
          </cell>
          <cell r="L170" t="str">
            <v>26116062246618437000194000000000001026025508946732</v>
          </cell>
          <cell r="M170" t="str">
            <v>2611606 - Recife - PE</v>
          </cell>
          <cell r="N170">
            <v>25450</v>
          </cell>
        </row>
        <row r="171">
          <cell r="C171" t="str">
            <v>UPA TORRÕES - CG Nº 009/2022</v>
          </cell>
          <cell r="E171" t="str">
            <v>5.16 - Serviços Médico-Hospitalares, Odotonlogia e Laboratoriais</v>
          </cell>
          <cell r="F171">
            <v>45554568000192</v>
          </cell>
          <cell r="G171" t="str">
            <v>FORTEMED ATIVIDADES MEDICAS LTDA</v>
          </cell>
          <cell r="H171" t="str">
            <v>S</v>
          </cell>
          <cell r="I171" t="str">
            <v>S</v>
          </cell>
          <cell r="J171" t="str">
            <v>149</v>
          </cell>
          <cell r="K171" t="str">
            <v>03/02/2026</v>
          </cell>
          <cell r="L171" t="str">
            <v>26116062245554568000192000000000014926026038278407</v>
          </cell>
          <cell r="M171" t="str">
            <v>2611606 - Recife - PE</v>
          </cell>
          <cell r="N171">
            <v>19400</v>
          </cell>
        </row>
        <row r="172">
          <cell r="C172" t="str">
            <v>UPA TORRÕES - CG Nº 009/2022</v>
          </cell>
          <cell r="E172" t="str">
            <v>5.16 - Serviços Médico-Hospitalares, Odotonlogia e Laboratoriais</v>
          </cell>
          <cell r="F172">
            <v>52981562000167</v>
          </cell>
          <cell r="G172" t="str">
            <v>GABRIELA MARTINS DA SILVA LTDA</v>
          </cell>
          <cell r="H172" t="str">
            <v>S</v>
          </cell>
          <cell r="I172" t="str">
            <v>S</v>
          </cell>
          <cell r="J172" t="str">
            <v>16</v>
          </cell>
          <cell r="K172" t="str">
            <v>03/02/2026</v>
          </cell>
          <cell r="L172" t="str">
            <v>26116062252981562000167000000000001626024024442743</v>
          </cell>
          <cell r="M172" t="str">
            <v>2611606 - Recife - PE</v>
          </cell>
          <cell r="N172">
            <v>12150</v>
          </cell>
        </row>
        <row r="173">
          <cell r="C173" t="str">
            <v>UPA TORRÕES - CG Nº 009/2022</v>
          </cell>
          <cell r="E173" t="str">
            <v>5.16 - Serviços Médico-Hospitalares, Odotonlogia e Laboratoriais</v>
          </cell>
          <cell r="F173">
            <v>61185192000142</v>
          </cell>
          <cell r="G173" t="str">
            <v>ISABEL TOMÉ DE SOUSA SERVIÇOS MÉDICOS LTDA</v>
          </cell>
          <cell r="H173" t="str">
            <v>S</v>
          </cell>
          <cell r="I173" t="str">
            <v>S</v>
          </cell>
          <cell r="J173" t="str">
            <v>07</v>
          </cell>
          <cell r="K173" t="str">
            <v>01/02/2026</v>
          </cell>
          <cell r="L173" t="str">
            <v>26116062261185192000142000000000000726020389195995</v>
          </cell>
          <cell r="M173" t="str">
            <v>2611606 - Recife - PE</v>
          </cell>
          <cell r="N173">
            <v>6200</v>
          </cell>
        </row>
        <row r="174">
          <cell r="C174" t="str">
            <v>UPA TORRÕES - CG Nº 009/2022</v>
          </cell>
          <cell r="E174" t="str">
            <v>5.16 - Serviços Médico-Hospitalares, Odotonlogia e Laboratoriais</v>
          </cell>
          <cell r="F174">
            <v>46290345000128</v>
          </cell>
          <cell r="G174" t="str">
            <v>JEGC SERVIÇOS MÉDICO LTDA</v>
          </cell>
          <cell r="H174" t="str">
            <v>S</v>
          </cell>
          <cell r="I174" t="str">
            <v>S</v>
          </cell>
          <cell r="J174" t="str">
            <v>06</v>
          </cell>
          <cell r="K174" t="str">
            <v>03/02/2026</v>
          </cell>
          <cell r="L174" t="str">
            <v>26116062246290345000128000000000000626023436553333</v>
          </cell>
          <cell r="M174" t="str">
            <v>2611606 - Recife - PE</v>
          </cell>
          <cell r="N174">
            <v>21750</v>
          </cell>
        </row>
        <row r="175">
          <cell r="C175" t="str">
            <v>UPA TORRÕES - CG Nº 009/2022</v>
          </cell>
          <cell r="E175" t="str">
            <v>5.16 - Serviços Médico-Hospitalares, Odotonlogia e Laboratoriais</v>
          </cell>
          <cell r="F175">
            <v>48893827000106</v>
          </cell>
          <cell r="G175" t="str">
            <v>L G SERVICOS MEDICOS LTDA</v>
          </cell>
          <cell r="H175" t="str">
            <v>S</v>
          </cell>
          <cell r="I175" t="str">
            <v>S</v>
          </cell>
          <cell r="J175" t="str">
            <v>07</v>
          </cell>
          <cell r="K175" t="str">
            <v>02/02/2026</v>
          </cell>
          <cell r="L175" t="str">
            <v>26116062248893827000106000000000000726022865569028</v>
          </cell>
          <cell r="M175" t="str">
            <v>2611606 - Recife - PE</v>
          </cell>
          <cell r="N175">
            <v>16150</v>
          </cell>
        </row>
        <row r="176">
          <cell r="C176" t="str">
            <v>UPA TORRÕES - CG Nº 009/2022</v>
          </cell>
          <cell r="E176" t="str">
            <v>5.16 - Serviços Médico-Hospitalares, Odotonlogia e Laboratoriais</v>
          </cell>
          <cell r="F176">
            <v>53505900000157</v>
          </cell>
          <cell r="G176" t="str">
            <v>MASTERMED PE I GESTÃO MEDICA LTDA</v>
          </cell>
          <cell r="H176" t="str">
            <v>S</v>
          </cell>
          <cell r="I176" t="str">
            <v>S</v>
          </cell>
          <cell r="J176" t="str">
            <v>74</v>
          </cell>
          <cell r="K176" t="str">
            <v>02/02/2026</v>
          </cell>
          <cell r="L176" t="str">
            <v>26116062253505900000157000000000007426020286264427</v>
          </cell>
          <cell r="M176" t="str">
            <v>2611606 - Recife - PE</v>
          </cell>
          <cell r="N176">
            <v>3700</v>
          </cell>
        </row>
        <row r="177">
          <cell r="C177" t="str">
            <v>UPA TORRÕES - CG Nº 009/2022</v>
          </cell>
          <cell r="E177" t="str">
            <v>5.16 - Serviços Médico-Hospitalares, Odotonlogia e Laboratoriais</v>
          </cell>
          <cell r="F177">
            <v>53505900000157</v>
          </cell>
          <cell r="G177" t="str">
            <v>MASTERMED PE I GESTÃO MEDICA LTDA</v>
          </cell>
          <cell r="H177" t="str">
            <v>S</v>
          </cell>
          <cell r="I177" t="str">
            <v>S</v>
          </cell>
          <cell r="J177" t="str">
            <v>73</v>
          </cell>
          <cell r="K177" t="str">
            <v>02/02/2026</v>
          </cell>
          <cell r="L177" t="str">
            <v>26116062253505900000157000000000007326021521971650</v>
          </cell>
          <cell r="M177" t="str">
            <v>2611606 - Recife - PE</v>
          </cell>
          <cell r="N177">
            <v>4400</v>
          </cell>
        </row>
        <row r="178">
          <cell r="C178" t="str">
            <v>UPA TORRÕES - CG Nº 009/2022</v>
          </cell>
          <cell r="E178" t="str">
            <v>5.16 - Serviços Médico-Hospitalares, Odotonlogia e Laboratoriais</v>
          </cell>
          <cell r="F178">
            <v>53505900000157</v>
          </cell>
          <cell r="G178" t="str">
            <v>MASTERMED PE I GESTÃO MEDICA LTDA</v>
          </cell>
          <cell r="H178" t="str">
            <v>S</v>
          </cell>
          <cell r="I178" t="str">
            <v>S</v>
          </cell>
          <cell r="J178" t="str">
            <v>75</v>
          </cell>
          <cell r="K178" t="str">
            <v>02/02/2026</v>
          </cell>
          <cell r="L178" t="str">
            <v>26116062253505900000157000000000007526023893376927</v>
          </cell>
          <cell r="M178" t="str">
            <v>2611606 - Recife - PE</v>
          </cell>
          <cell r="N178">
            <v>10500</v>
          </cell>
        </row>
        <row r="179">
          <cell r="C179" t="str">
            <v>UPA TORRÕES - CG Nº 009/2022</v>
          </cell>
          <cell r="E179" t="str">
            <v>5.16 - Serviços Médico-Hospitalares, Odotonlogia e Laboratoriais</v>
          </cell>
          <cell r="F179">
            <v>48817601000118</v>
          </cell>
          <cell r="G179" t="str">
            <v>MASTERMED PE II GESTAO MEDICA LTDA</v>
          </cell>
          <cell r="H179" t="str">
            <v>S</v>
          </cell>
          <cell r="I179" t="str">
            <v>S</v>
          </cell>
          <cell r="J179" t="str">
            <v>340</v>
          </cell>
          <cell r="K179" t="str">
            <v>02/02/2026</v>
          </cell>
          <cell r="L179" t="str">
            <v>26096001248817601000118260000000034026026655801833</v>
          </cell>
          <cell r="M179" t="str">
            <v>2609600 - Olinda - PE</v>
          </cell>
          <cell r="N179">
            <v>1250</v>
          </cell>
        </row>
        <row r="180">
          <cell r="C180" t="str">
            <v>UPA TORRÕES - CG Nº 009/2022</v>
          </cell>
          <cell r="E180" t="str">
            <v>5.16 - Serviços Médico-Hospitalares, Odotonlogia e Laboratoriais</v>
          </cell>
          <cell r="F180">
            <v>53969908000174</v>
          </cell>
          <cell r="G180" t="str">
            <v>MASTERMED PE IV GESTAO MEDICA LTDA</v>
          </cell>
          <cell r="H180" t="str">
            <v>S</v>
          </cell>
          <cell r="I180" t="str">
            <v>S</v>
          </cell>
          <cell r="J180" t="str">
            <v>223</v>
          </cell>
          <cell r="K180" t="str">
            <v>02/02/2026</v>
          </cell>
          <cell r="L180" t="str">
            <v>26096001253969908000174260000000022326026251493510</v>
          </cell>
          <cell r="M180" t="str">
            <v>2609600 - Olinda - PE</v>
          </cell>
          <cell r="N180">
            <v>3450</v>
          </cell>
        </row>
        <row r="181">
          <cell r="C181" t="str">
            <v>UPA TORRÕES - CG Nº 009/2022</v>
          </cell>
          <cell r="E181" t="str">
            <v>5.16 - Serviços Médico-Hospitalares, Odotonlogia e Laboratoriais</v>
          </cell>
          <cell r="F181">
            <v>51432477000187</v>
          </cell>
          <cell r="G181" t="str">
            <v>MASTERMED PE VI GESTÃO MEDICA LTDA</v>
          </cell>
          <cell r="H181" t="str">
            <v>S</v>
          </cell>
          <cell r="I181" t="str">
            <v>S</v>
          </cell>
          <cell r="J181" t="str">
            <v>142</v>
          </cell>
          <cell r="K181" t="str">
            <v>03/02/2026</v>
          </cell>
          <cell r="L181" t="str">
            <v>26096001251432477000187260000000014226025903263547</v>
          </cell>
          <cell r="M181" t="str">
            <v>2609600 - Olinda - PE</v>
          </cell>
          <cell r="N181">
            <v>3750</v>
          </cell>
        </row>
        <row r="182">
          <cell r="C182" t="str">
            <v>UPA TORRÕES - CG Nº 009/2022</v>
          </cell>
          <cell r="E182" t="str">
            <v>5.16 - Serviços Médico-Hospitalares, Odotonlogia e Laboratoriais</v>
          </cell>
          <cell r="F182">
            <v>47200199000165</v>
          </cell>
          <cell r="G182" t="str">
            <v>MASTERMED PE VII GESTAO MEDICAS LTDA</v>
          </cell>
          <cell r="H182" t="str">
            <v>S</v>
          </cell>
          <cell r="I182" t="str">
            <v>S</v>
          </cell>
          <cell r="J182" t="str">
            <v>59</v>
          </cell>
          <cell r="K182" t="str">
            <v>02/02/2026</v>
          </cell>
          <cell r="L182" t="str">
            <v>26116062247200199000165000000000005926029972579448</v>
          </cell>
          <cell r="M182" t="str">
            <v>2611606 - Recife - PE</v>
          </cell>
          <cell r="N182">
            <v>1100</v>
          </cell>
        </row>
        <row r="183">
          <cell r="C183" t="str">
            <v>UPA TORRÕES - CG Nº 009/2022</v>
          </cell>
          <cell r="E183" t="str">
            <v>5.16 - Serviços Médico-Hospitalares, Odotonlogia e Laboratoriais</v>
          </cell>
          <cell r="F183">
            <v>47200199000165</v>
          </cell>
          <cell r="G183" t="str">
            <v>MASTERMED PE VII GESTAO MEDICAS LTDA</v>
          </cell>
          <cell r="H183" t="str">
            <v>S</v>
          </cell>
          <cell r="I183" t="str">
            <v>S</v>
          </cell>
          <cell r="J183" t="str">
            <v>60</v>
          </cell>
          <cell r="K183" t="str">
            <v>02/02/2026</v>
          </cell>
          <cell r="L183" t="str">
            <v>26116062247200199000165000000000006026029445447677</v>
          </cell>
          <cell r="M183" t="str">
            <v>2611606 - Recife - PE</v>
          </cell>
          <cell r="N183">
            <v>2500</v>
          </cell>
        </row>
        <row r="184">
          <cell r="C184" t="str">
            <v>UPA TORRÕES - CG Nº 009/2022</v>
          </cell>
          <cell r="E184" t="str">
            <v>5.16 - Serviços Médico-Hospitalares, Odotonlogia e Laboratoriais</v>
          </cell>
          <cell r="F184">
            <v>47200199000165</v>
          </cell>
          <cell r="G184" t="str">
            <v>MASTERMED PE VII GESTAO MEDICAS LTDA</v>
          </cell>
          <cell r="H184" t="str">
            <v>S</v>
          </cell>
          <cell r="I184" t="str">
            <v>S</v>
          </cell>
          <cell r="J184" t="str">
            <v>61</v>
          </cell>
          <cell r="K184" t="str">
            <v>02/02/2026</v>
          </cell>
          <cell r="L184" t="str">
            <v>26116062247200199000165000000000006126024976395816</v>
          </cell>
          <cell r="M184" t="str">
            <v>2611606 - Recife - PE</v>
          </cell>
          <cell r="N184">
            <v>7200</v>
          </cell>
        </row>
        <row r="185">
          <cell r="C185" t="str">
            <v>UPA TORRÕES - CG Nº 009/2022</v>
          </cell>
          <cell r="E185" t="str">
            <v>5.16 - Serviços Médico-Hospitalares, Odotonlogia e Laboratoriais</v>
          </cell>
          <cell r="F185">
            <v>47200199000165</v>
          </cell>
          <cell r="G185" t="str">
            <v>MASTERMED PE VII GESTAO MEDICAS LTDA</v>
          </cell>
          <cell r="H185" t="str">
            <v>S</v>
          </cell>
          <cell r="I185" t="str">
            <v>S</v>
          </cell>
          <cell r="J185" t="str">
            <v>63</v>
          </cell>
          <cell r="K185" t="str">
            <v>02/02/2026</v>
          </cell>
          <cell r="L185" t="str">
            <v>26116062247200199000165000000000006326025960760060</v>
          </cell>
          <cell r="M185" t="str">
            <v>2611606 - Recife - PE</v>
          </cell>
          <cell r="N185">
            <v>14200</v>
          </cell>
        </row>
        <row r="186">
          <cell r="C186" t="str">
            <v>UPA TORRÕES - CG Nº 009/2022</v>
          </cell>
          <cell r="E186" t="str">
            <v>5.16 - Serviços Médico-Hospitalares, Odotonlogia e Laboratoriais</v>
          </cell>
          <cell r="F186">
            <v>42830239000139</v>
          </cell>
          <cell r="G186" t="str">
            <v>MEDIPRO CONSULTORIA MEDICA LTDA</v>
          </cell>
          <cell r="H186" t="str">
            <v>S</v>
          </cell>
          <cell r="I186" t="str">
            <v>S</v>
          </cell>
          <cell r="J186" t="str">
            <v>08</v>
          </cell>
          <cell r="K186" t="str">
            <v>03/02/2026</v>
          </cell>
          <cell r="L186" t="str">
            <v>31062002242830239000139000000000000826020352056474</v>
          </cell>
          <cell r="M186" t="str">
            <v>3106200 - Belo Horizonte - MG</v>
          </cell>
          <cell r="N186">
            <v>7100</v>
          </cell>
        </row>
        <row r="187">
          <cell r="C187" t="str">
            <v>UPA TORRÕES - CG Nº 009/2022</v>
          </cell>
          <cell r="E187" t="str">
            <v>5.16 - Serviços Médico-Hospitalares, Odotonlogia e Laboratoriais</v>
          </cell>
          <cell r="F187">
            <v>45388863000116</v>
          </cell>
          <cell r="G187" t="str">
            <v>P A SOARES SERVICOS DE PRESTACOES HOSPITALARES LTDA</v>
          </cell>
          <cell r="H187" t="str">
            <v>S</v>
          </cell>
          <cell r="I187" t="str">
            <v>S</v>
          </cell>
          <cell r="J187" t="str">
            <v>68</v>
          </cell>
          <cell r="K187" t="str">
            <v>02/02/2026</v>
          </cell>
          <cell r="L187" t="str">
            <v>9XYJ47BS5</v>
          </cell>
          <cell r="M187" t="str">
            <v>2609402 - Moreno - PE</v>
          </cell>
          <cell r="N187">
            <v>2500</v>
          </cell>
        </row>
        <row r="188">
          <cell r="C188" t="str">
            <v>UPA TORRÕES - CG Nº 009/2022</v>
          </cell>
          <cell r="E188" t="str">
            <v>5.16 - Serviços Médico-Hospitalares, Odotonlogia e Laboratoriais</v>
          </cell>
          <cell r="F188">
            <v>55973758000106</v>
          </cell>
          <cell r="G188" t="str">
            <v>PALOMA PINHEIRO SERVIÇOS MEDICOS LTDA</v>
          </cell>
          <cell r="H188" t="str">
            <v>S</v>
          </cell>
          <cell r="I188" t="str">
            <v>S</v>
          </cell>
          <cell r="J188" t="str">
            <v>1000033</v>
          </cell>
          <cell r="K188" t="str">
            <v>03/02/2026</v>
          </cell>
          <cell r="L188" t="str">
            <v>TRGCFIL6F</v>
          </cell>
          <cell r="M188" t="str">
            <v>2507507 - João Pessoa - PB</v>
          </cell>
          <cell r="N188">
            <v>16750</v>
          </cell>
        </row>
        <row r="189">
          <cell r="C189" t="str">
            <v>UPA TORRÕES - CG Nº 009/2022</v>
          </cell>
          <cell r="E189" t="str">
            <v>5.16 - Serviços Médico-Hospitalares, Odotonlogia e Laboratoriais</v>
          </cell>
          <cell r="F189">
            <v>58040135000160</v>
          </cell>
          <cell r="G189" t="str">
            <v>THAMARA R.A.B.I GUERRA SERVICOS MEDICOS LTDA</v>
          </cell>
          <cell r="H189" t="str">
            <v>S</v>
          </cell>
          <cell r="I189" t="str">
            <v>S</v>
          </cell>
          <cell r="J189" t="str">
            <v>04</v>
          </cell>
          <cell r="K189" t="str">
            <v>02/02/2026</v>
          </cell>
          <cell r="L189" t="str">
            <v>26096001258040135000160260000000000426025776089325</v>
          </cell>
          <cell r="M189" t="str">
            <v>2609600 - Olinda - PE</v>
          </cell>
          <cell r="N189">
            <v>3750</v>
          </cell>
        </row>
        <row r="190">
          <cell r="C190" t="str">
            <v>UPA TORRÕES - CG Nº 009/2022</v>
          </cell>
          <cell r="E190" t="str">
            <v>5.16 - Serviços Médico-Hospitalares, Odotonlogia e Laboratoriais</v>
          </cell>
          <cell r="F190">
            <v>64068740000142</v>
          </cell>
          <cell r="G190" t="str">
            <v>BORGES MOREIRA ATIVIDADES MEDICAS LTDA</v>
          </cell>
          <cell r="H190" t="str">
            <v>S</v>
          </cell>
          <cell r="I190" t="str">
            <v>S</v>
          </cell>
          <cell r="J190" t="str">
            <v>5</v>
          </cell>
          <cell r="K190" t="str">
            <v>02/02/2026</v>
          </cell>
          <cell r="L190" t="str">
            <v>26116062264068740000142000000000000526028264934410</v>
          </cell>
          <cell r="M190" t="str">
            <v>2611606 - Recife - PE</v>
          </cell>
          <cell r="N190">
            <v>2200</v>
          </cell>
        </row>
        <row r="191">
          <cell r="C191" t="str">
            <v>UPA TORRÕES - CG Nº 009/2022</v>
          </cell>
          <cell r="E191" t="str">
            <v>5.16 - Serviços Médico-Hospitalares, Odotonlogia e Laboratoriais</v>
          </cell>
          <cell r="F191">
            <v>41686017000121</v>
          </cell>
          <cell r="G191" t="str">
            <v>CLINICA DANIEL SOARES ORTOPEDIA E FISIOTERAPIA LTDA</v>
          </cell>
          <cell r="H191" t="str">
            <v>S</v>
          </cell>
          <cell r="I191" t="str">
            <v>S</v>
          </cell>
          <cell r="J191" t="str">
            <v>664</v>
          </cell>
          <cell r="K191" t="str">
            <v>03/02/2026</v>
          </cell>
          <cell r="L191" t="str">
            <v>SRYOJGMN5</v>
          </cell>
          <cell r="M191" t="str">
            <v>2604106 - Caruaru - PE</v>
          </cell>
          <cell r="N191">
            <v>1250</v>
          </cell>
        </row>
        <row r="192">
          <cell r="C192" t="str">
            <v>UPA TORRÕES - CG Nº 009/2022</v>
          </cell>
          <cell r="E192" t="str">
            <v>5.16 - Serviços Médico-Hospitalares, Odotonlogia e Laboratoriais</v>
          </cell>
          <cell r="F192">
            <v>64142293000124</v>
          </cell>
          <cell r="G192" t="str">
            <v>JOAO GUILHERME RATTES LIMA DE FREITAS SERVICOS MEDICOS LTDA</v>
          </cell>
          <cell r="H192" t="str">
            <v>S</v>
          </cell>
          <cell r="I192" t="str">
            <v>S</v>
          </cell>
          <cell r="J192" t="str">
            <v>07</v>
          </cell>
          <cell r="K192" t="str">
            <v>03/02/2026</v>
          </cell>
          <cell r="L192" t="str">
            <v>412028162</v>
          </cell>
          <cell r="M192" t="str">
            <v>2304400 - Fortaleza - CE</v>
          </cell>
          <cell r="N192">
            <v>9900</v>
          </cell>
        </row>
        <row r="193">
          <cell r="C193" t="str">
            <v>UPA TORRÕES - CG Nº 009/2022</v>
          </cell>
          <cell r="E193" t="str">
            <v>5.16 - Serviços Médico-Hospitalares, Odotonlogia e Laboratoriais</v>
          </cell>
          <cell r="F193">
            <v>64025284000153</v>
          </cell>
          <cell r="G193" t="str">
            <v>KEVIN FELIPE DOS SANTOS SILVA SERVICOS MEDICOS LTDA</v>
          </cell>
          <cell r="H193" t="str">
            <v>S</v>
          </cell>
          <cell r="I193" t="str">
            <v>S</v>
          </cell>
          <cell r="J193" t="str">
            <v>05</v>
          </cell>
          <cell r="K193" t="str">
            <v>03/02/2026</v>
          </cell>
          <cell r="L193" t="str">
            <v>DM3RGXXAG</v>
          </cell>
          <cell r="M193" t="str">
            <v>2604106 - Caruaru - PE</v>
          </cell>
          <cell r="N193">
            <v>21800</v>
          </cell>
        </row>
        <row r="194">
          <cell r="C194" t="str">
            <v>UPA TORRÕES - CG Nº 009/2022</v>
          </cell>
          <cell r="E194" t="str">
            <v>5.16 - Serviços Médico-Hospitalares, Odotonlogia e Laboratoriais</v>
          </cell>
          <cell r="F194">
            <v>60544807000117</v>
          </cell>
          <cell r="G194" t="str">
            <v>MVAR LTDA</v>
          </cell>
          <cell r="H194" t="str">
            <v>S</v>
          </cell>
          <cell r="I194" t="str">
            <v>S</v>
          </cell>
          <cell r="J194" t="str">
            <v>08</v>
          </cell>
          <cell r="K194" t="str">
            <v>03/02/2026</v>
          </cell>
          <cell r="L194" t="str">
            <v>26128022260544807000117000000000000826026583692544</v>
          </cell>
          <cell r="M194" t="str">
            <v>2612802 - Santa Terezinha - PE</v>
          </cell>
          <cell r="N194">
            <v>4850</v>
          </cell>
        </row>
        <row r="195">
          <cell r="C195" t="str">
            <v>UPA TORRÕES - CG Nº 009/2022</v>
          </cell>
          <cell r="E195" t="str">
            <v>5.16 - Serviços Médico-Hospitalares, Odotonlogia e Laboratoriais</v>
          </cell>
          <cell r="F195">
            <v>52456698000158</v>
          </cell>
          <cell r="G195" t="str">
            <v>R.E MEDICINA LTDA</v>
          </cell>
          <cell r="H195" t="str">
            <v>S</v>
          </cell>
          <cell r="I195" t="str">
            <v>S</v>
          </cell>
          <cell r="J195" t="str">
            <v>1000026</v>
          </cell>
          <cell r="K195" t="str">
            <v>03/02/2026</v>
          </cell>
          <cell r="L195" t="str">
            <v>ETN1AEPWM</v>
          </cell>
          <cell r="M195" t="str">
            <v>2507507 - João Pessoa - PB</v>
          </cell>
          <cell r="N195">
            <v>1100</v>
          </cell>
        </row>
        <row r="196">
          <cell r="C196" t="str">
            <v>UPA TORRÕES - CG Nº 009/2022</v>
          </cell>
          <cell r="E196" t="str">
            <v>5.16 - Serviços Médico-Hospitalares, Odotonlogia e Laboratoriais</v>
          </cell>
          <cell r="F196">
            <v>38082924000157</v>
          </cell>
          <cell r="G196" t="str">
            <v>RC CONSULTORIA MEDICA LTDA</v>
          </cell>
          <cell r="H196" t="str">
            <v>S</v>
          </cell>
          <cell r="I196" t="str">
            <v>S</v>
          </cell>
          <cell r="J196" t="str">
            <v>33</v>
          </cell>
          <cell r="K196" t="str">
            <v>03/02/2026</v>
          </cell>
          <cell r="L196" t="str">
            <v>26116062238082924000157000000000003326020393958001</v>
          </cell>
          <cell r="M196" t="str">
            <v>2611606 - Recife - PE</v>
          </cell>
          <cell r="N196">
            <v>2600</v>
          </cell>
        </row>
        <row r="197">
          <cell r="C197" t="str">
            <v>UPA TORRÕES - CG Nº 009/2022</v>
          </cell>
          <cell r="E197" t="str">
            <v>5.16 - Serviços Médico-Hospitalares, Odotonlogia e Laboratoriais</v>
          </cell>
          <cell r="F197">
            <v>55042513000157</v>
          </cell>
          <cell r="G197" t="str">
            <v>RCMF SERVICOS MEDICOS LTDA</v>
          </cell>
          <cell r="H197" t="str">
            <v>S</v>
          </cell>
          <cell r="I197" t="str">
            <v>S</v>
          </cell>
          <cell r="J197" t="str">
            <v>1000049</v>
          </cell>
          <cell r="K197" t="str">
            <v>03/02/2026</v>
          </cell>
          <cell r="L197" t="str">
            <v>IGEBXF0IK</v>
          </cell>
          <cell r="M197" t="str">
            <v>2611606 - Recife - PE</v>
          </cell>
          <cell r="N197">
            <v>1250</v>
          </cell>
        </row>
        <row r="198">
          <cell r="C198" t="str">
            <v>UPA TORRÕES - CG Nº 009/2022</v>
          </cell>
          <cell r="E198" t="str">
            <v>5.16 - Serviços Médico-Hospitalares, Odotonlogia e Laboratoriais</v>
          </cell>
          <cell r="F198">
            <v>46705567000164</v>
          </cell>
          <cell r="G198" t="str">
            <v>RESFISIO FISIOTERAPIA LTDA</v>
          </cell>
          <cell r="H198" t="str">
            <v>S</v>
          </cell>
          <cell r="I198" t="str">
            <v>S</v>
          </cell>
          <cell r="J198" t="str">
            <v>21</v>
          </cell>
          <cell r="K198" t="str">
            <v>04/02/2026</v>
          </cell>
          <cell r="L198" t="str">
            <v>26116062246705567000164000000000002126022112673752</v>
          </cell>
          <cell r="M198" t="str">
            <v>2611606 - Recife - PE</v>
          </cell>
          <cell r="N198">
            <v>23980</v>
          </cell>
        </row>
        <row r="199">
          <cell r="C199" t="str">
            <v>UPA TORRÕES - CG Nº 009/2022</v>
          </cell>
          <cell r="E199" t="str">
            <v>5.16 - Serviços Médico-Hospitalares, Odotonlogia e Laboratoriais</v>
          </cell>
          <cell r="F199">
            <v>43652788000123</v>
          </cell>
          <cell r="G199" t="str">
            <v>ARZT SAUDE LTDA ME</v>
          </cell>
          <cell r="H199" t="str">
            <v>S</v>
          </cell>
          <cell r="I199" t="str">
            <v>S</v>
          </cell>
          <cell r="J199" t="str">
            <v>45</v>
          </cell>
          <cell r="K199" t="str">
            <v>05/02/2026</v>
          </cell>
          <cell r="L199" t="str">
            <v>26096001243652788000123260000000004526021544559500</v>
          </cell>
          <cell r="M199" t="str">
            <v>2609600 - Olinda - PE</v>
          </cell>
          <cell r="N199">
            <v>5000</v>
          </cell>
        </row>
        <row r="200">
          <cell r="C200" t="str">
            <v>UPA TORRÕES - CG Nº 009/2022</v>
          </cell>
          <cell r="E200" t="str">
            <v>5.16 - Serviços Médico-Hospitalares, Odotonlogia e Laboratoriais</v>
          </cell>
          <cell r="F200">
            <v>58277904000149</v>
          </cell>
          <cell r="G200" t="str">
            <v>CAMILA R. BARBOSA DE SOUSA SERVICOS MEDICOS LTDA</v>
          </cell>
          <cell r="H200" t="str">
            <v>S</v>
          </cell>
          <cell r="I200" t="str">
            <v>S</v>
          </cell>
          <cell r="J200" t="str">
            <v>09</v>
          </cell>
          <cell r="K200" t="str">
            <v>29/01/2026</v>
          </cell>
          <cell r="L200" t="str">
            <v>26116062258277904000149000000000000926016147324435</v>
          </cell>
          <cell r="M200" t="str">
            <v>2611606 - Recife - PE</v>
          </cell>
          <cell r="N200">
            <v>3450</v>
          </cell>
        </row>
        <row r="201">
          <cell r="C201" t="str">
            <v>UPA TORRÕES - CG Nº 009/2022</v>
          </cell>
          <cell r="E201" t="str">
            <v>5.16 - Serviços Médico-Hospitalares, Odotonlogia e Laboratoriais</v>
          </cell>
          <cell r="F201">
            <v>46199773000140</v>
          </cell>
          <cell r="G201" t="str">
            <v>CASADO &amp; FRAGOSO MED SERVICOS MEDICOS LTDA</v>
          </cell>
          <cell r="H201" t="str">
            <v>S</v>
          </cell>
          <cell r="I201" t="str">
            <v>S</v>
          </cell>
          <cell r="J201" t="str">
            <v>66</v>
          </cell>
          <cell r="K201" t="str">
            <v>05/02/2026</v>
          </cell>
          <cell r="L201" t="str">
            <v>26116062246199773000140000000000006626024855149400</v>
          </cell>
          <cell r="M201" t="str">
            <v>2611606 - Recife - PE</v>
          </cell>
          <cell r="N201">
            <v>11650</v>
          </cell>
        </row>
        <row r="202">
          <cell r="C202" t="str">
            <v>UPA TORRÕES - CG Nº 009/2022</v>
          </cell>
          <cell r="E202" t="str">
            <v>5.16 - Serviços Médico-Hospitalares, Odotonlogia e Laboratoriais</v>
          </cell>
          <cell r="F202">
            <v>38823495000121</v>
          </cell>
          <cell r="G202" t="str">
            <v>CENTRALMED ATIVIDADES MEDICAS LTDA</v>
          </cell>
          <cell r="H202" t="str">
            <v>S</v>
          </cell>
          <cell r="I202" t="str">
            <v>S</v>
          </cell>
          <cell r="J202" t="str">
            <v>116</v>
          </cell>
          <cell r="K202" t="str">
            <v>03/02/2026</v>
          </cell>
          <cell r="L202" t="str">
            <v>26116062238823495000121000000000011626027409491514</v>
          </cell>
          <cell r="M202" t="str">
            <v>2611606 - Recife - PE</v>
          </cell>
          <cell r="N202">
            <v>7700</v>
          </cell>
        </row>
        <row r="203">
          <cell r="C203" t="str">
            <v>UPA TORRÕES - CG Nº 009/2022</v>
          </cell>
          <cell r="E203" t="str">
            <v>5.16 - Serviços Médico-Hospitalares, Odotonlogia e Laboratoriais</v>
          </cell>
          <cell r="F203">
            <v>45864268000100</v>
          </cell>
          <cell r="G203" t="str">
            <v>CESAR MONTEIRO MEDICINA SERV. MEDIC. LTDA</v>
          </cell>
          <cell r="H203" t="str">
            <v>S</v>
          </cell>
          <cell r="I203" t="str">
            <v>S</v>
          </cell>
          <cell r="J203" t="str">
            <v>23</v>
          </cell>
          <cell r="K203" t="str">
            <v>04/02/2026</v>
          </cell>
          <cell r="L203" t="str">
            <v>26116062245864268000100000000000002326028812569494</v>
          </cell>
          <cell r="M203" t="str">
            <v>2611606 - Recife - PE</v>
          </cell>
          <cell r="N203">
            <v>1250</v>
          </cell>
        </row>
        <row r="204">
          <cell r="C204" t="str">
            <v>UPA TORRÕES - CG Nº 009/2022</v>
          </cell>
          <cell r="E204" t="str">
            <v>5.16 - Serviços Médico-Hospitalares, Odotonlogia e Laboratoriais</v>
          </cell>
          <cell r="F204">
            <v>45864268000100</v>
          </cell>
          <cell r="G204" t="str">
            <v>CESAR MONTEIRO MEDICINA SERV. MEDIC. LTDA</v>
          </cell>
          <cell r="H204" t="str">
            <v>S</v>
          </cell>
          <cell r="I204" t="str">
            <v>S</v>
          </cell>
          <cell r="J204" t="str">
            <v>28</v>
          </cell>
          <cell r="K204" t="str">
            <v>05/02/2026</v>
          </cell>
          <cell r="L204" t="str">
            <v>26116062245864268000100000000000002826024025121900</v>
          </cell>
          <cell r="M204" t="str">
            <v>2611606 - Recife - PE</v>
          </cell>
          <cell r="N204">
            <v>7450</v>
          </cell>
        </row>
        <row r="205">
          <cell r="C205" t="str">
            <v>UPA TORRÕES - CG Nº 009/2022</v>
          </cell>
          <cell r="E205" t="str">
            <v>5.16 - Serviços Médico-Hospitalares, Odotonlogia e Laboratoriais</v>
          </cell>
          <cell r="F205">
            <v>45864268000100</v>
          </cell>
          <cell r="G205" t="str">
            <v>CESAR MONTEIRO MEDICINA SERV. MEDIC. LTDA</v>
          </cell>
          <cell r="H205" t="str">
            <v>S</v>
          </cell>
          <cell r="I205" t="str">
            <v>S</v>
          </cell>
          <cell r="J205" t="str">
            <v>24</v>
          </cell>
          <cell r="K205" t="str">
            <v>04/02/2026</v>
          </cell>
          <cell r="L205" t="str">
            <v>26116062245864268000100000000000002426023868845040</v>
          </cell>
          <cell r="M205" t="str">
            <v>2611606 - Recife - PE</v>
          </cell>
          <cell r="N205">
            <v>8750</v>
          </cell>
        </row>
        <row r="206">
          <cell r="C206" t="str">
            <v>UPA TORRÕES - CG Nº 009/2022</v>
          </cell>
          <cell r="E206" t="str">
            <v>5.16 - Serviços Médico-Hospitalares, Odotonlogia e Laboratoriais</v>
          </cell>
          <cell r="F206">
            <v>45864268000100</v>
          </cell>
          <cell r="G206" t="str">
            <v>CESAR MONTEIRO MEDICINA SERV. MEDIC. LTDA</v>
          </cell>
          <cell r="H206" t="str">
            <v>S</v>
          </cell>
          <cell r="I206" t="str">
            <v>S</v>
          </cell>
          <cell r="J206" t="str">
            <v>34</v>
          </cell>
          <cell r="K206" t="str">
            <v>11/02/2026</v>
          </cell>
          <cell r="L206" t="str">
            <v>26116062245864268000100000000000003426028935665064</v>
          </cell>
          <cell r="M206" t="str">
            <v>2611606 - Recife - PE</v>
          </cell>
          <cell r="N206">
            <v>11000</v>
          </cell>
        </row>
        <row r="207">
          <cell r="C207" t="str">
            <v>UPA TORRÕES - CG Nº 009/2022</v>
          </cell>
          <cell r="E207" t="str">
            <v>5.16 - Serviços Médico-Hospitalares, Odotonlogia e Laboratoriais</v>
          </cell>
          <cell r="F207">
            <v>48594099000123</v>
          </cell>
          <cell r="G207" t="str">
            <v>EDO SERVIÇOS MEDICOS LTDA</v>
          </cell>
          <cell r="H207" t="str">
            <v>S</v>
          </cell>
          <cell r="I207" t="str">
            <v>S</v>
          </cell>
          <cell r="J207" t="str">
            <v>1000074</v>
          </cell>
          <cell r="K207" t="str">
            <v>30/01/2026</v>
          </cell>
          <cell r="L207" t="str">
            <v>JCOHOYDL2</v>
          </cell>
          <cell r="M207" t="str">
            <v>2507507 - João Pessoa - PB</v>
          </cell>
          <cell r="N207">
            <v>1350</v>
          </cell>
        </row>
        <row r="208">
          <cell r="C208" t="str">
            <v>UPA TORRÕES - CG Nº 009/2022</v>
          </cell>
          <cell r="E208" t="str">
            <v>5.16 - Serviços Médico-Hospitalares, Odotonlogia e Laboratoriais</v>
          </cell>
          <cell r="F208">
            <v>55439187000116</v>
          </cell>
          <cell r="G208" t="str">
            <v>ISABELLE OLIVEIRA RODRIGUES SERVICOS MEDICOS LTDA</v>
          </cell>
          <cell r="H208" t="str">
            <v>S</v>
          </cell>
          <cell r="I208" t="str">
            <v>S</v>
          </cell>
          <cell r="J208" t="str">
            <v>58</v>
          </cell>
          <cell r="K208" t="str">
            <v>03/02/2026</v>
          </cell>
          <cell r="L208" t="str">
            <v>1I6UNVDG2</v>
          </cell>
          <cell r="M208" t="str">
            <v>2610004 - Palmares - PE</v>
          </cell>
          <cell r="N208">
            <v>7700</v>
          </cell>
        </row>
        <row r="209">
          <cell r="C209" t="str">
            <v>UPA TORRÕES - CG Nº 009/2022</v>
          </cell>
          <cell r="E209" t="str">
            <v>5.16 - Serviços Médico-Hospitalares, Odotonlogia e Laboratoriais</v>
          </cell>
          <cell r="F209">
            <v>62922699000102</v>
          </cell>
          <cell r="G209" t="str">
            <v>M.C.R SERVICOS MEDICOS LTDA</v>
          </cell>
          <cell r="H209" t="str">
            <v>S</v>
          </cell>
          <cell r="I209" t="str">
            <v>S</v>
          </cell>
          <cell r="J209" t="str">
            <v>07</v>
          </cell>
          <cell r="K209" t="str">
            <v>03/02/2026</v>
          </cell>
          <cell r="L209" t="str">
            <v>26116062262922699000102000000000000726027065133520</v>
          </cell>
          <cell r="M209" t="str">
            <v>2611606 - Recife - PE</v>
          </cell>
          <cell r="N209">
            <v>5000</v>
          </cell>
        </row>
        <row r="210">
          <cell r="C210" t="str">
            <v>UPA TORRÕES - CG Nº 009/2022</v>
          </cell>
          <cell r="E210" t="str">
            <v>5.16 - Serviços Médico-Hospitalares, Odotonlogia e Laboratoriais</v>
          </cell>
          <cell r="F210">
            <v>53505900000157</v>
          </cell>
          <cell r="G210" t="str">
            <v>MASTERMED PE I GESTÃO MEDICA LTDA</v>
          </cell>
          <cell r="H210" t="str">
            <v>S</v>
          </cell>
          <cell r="I210" t="str">
            <v>S</v>
          </cell>
          <cell r="J210" t="str">
            <v>80</v>
          </cell>
          <cell r="K210" t="str">
            <v>03/02/2026</v>
          </cell>
          <cell r="L210" t="str">
            <v>26116062253505900000157000000000008026026973726559</v>
          </cell>
          <cell r="M210" t="str">
            <v>2611606 - Recife - PE</v>
          </cell>
          <cell r="N210">
            <v>1100</v>
          </cell>
        </row>
        <row r="211">
          <cell r="C211" t="str">
            <v>UPA TORRÕES - CG Nº 009/2022</v>
          </cell>
          <cell r="E211" t="str">
            <v>5.16 - Serviços Médico-Hospitalares, Odotonlogia e Laboratoriais</v>
          </cell>
          <cell r="F211">
            <v>47200199000165</v>
          </cell>
          <cell r="G211" t="str">
            <v>MASTERMED PE VII GESTAO MEDICAS LTDA</v>
          </cell>
          <cell r="H211" t="str">
            <v>S</v>
          </cell>
          <cell r="I211" t="str">
            <v>S</v>
          </cell>
          <cell r="J211" t="str">
            <v>71</v>
          </cell>
          <cell r="K211" t="str">
            <v>05/02/2026</v>
          </cell>
          <cell r="L211" t="str">
            <v>26116062247200199000165000000000007126020884274370</v>
          </cell>
          <cell r="M211" t="str">
            <v>2611606 - Recife - PE</v>
          </cell>
          <cell r="N211">
            <v>3300</v>
          </cell>
        </row>
        <row r="212">
          <cell r="C212" t="str">
            <v>UPA TORRÕES - CG Nº 009/2022</v>
          </cell>
          <cell r="E212" t="str">
            <v>5.16 - Serviços Médico-Hospitalares, Odotonlogia e Laboratoriais</v>
          </cell>
          <cell r="F212">
            <v>46560147000137</v>
          </cell>
          <cell r="G212" t="str">
            <v>MEDICALMED ATIVIDADES MEDICAS LTDA</v>
          </cell>
          <cell r="H212" t="str">
            <v>S</v>
          </cell>
          <cell r="I212" t="str">
            <v>S</v>
          </cell>
          <cell r="J212" t="str">
            <v>67</v>
          </cell>
          <cell r="K212" t="str">
            <v>03/02/2026</v>
          </cell>
          <cell r="L212" t="str">
            <v>26096001246560147000137260000000006726024876339332</v>
          </cell>
          <cell r="M212" t="str">
            <v>2609600 - Olinda - PE</v>
          </cell>
          <cell r="N212">
            <v>7200</v>
          </cell>
        </row>
        <row r="213">
          <cell r="C213" t="str">
            <v>UPA TORRÕES - CG Nº 009/2022</v>
          </cell>
          <cell r="E213" t="str">
            <v>5.16 - Serviços Médico-Hospitalares, Odotonlogia e Laboratoriais</v>
          </cell>
          <cell r="F213">
            <v>34336252000108</v>
          </cell>
          <cell r="G213" t="str">
            <v>MIRANDA E SANTOS SERVIÇOS MEDICOS LTDA</v>
          </cell>
          <cell r="H213" t="str">
            <v>S</v>
          </cell>
          <cell r="I213" t="str">
            <v>S</v>
          </cell>
          <cell r="J213" t="str">
            <v>07</v>
          </cell>
          <cell r="K213" t="str">
            <v>05/02/2026</v>
          </cell>
          <cell r="L213" t="str">
            <v>26116062234336252000108000000000000726024801917173</v>
          </cell>
          <cell r="M213" t="str">
            <v>2611606 - Recife - PE</v>
          </cell>
          <cell r="N213">
            <v>2500</v>
          </cell>
        </row>
        <row r="214">
          <cell r="C214" t="str">
            <v>UPA TORRÕES - CG Nº 009/2022</v>
          </cell>
          <cell r="E214" t="str">
            <v>5.16 - Serviços Médico-Hospitalares, Odotonlogia e Laboratoriais</v>
          </cell>
          <cell r="F214">
            <v>58283255000199</v>
          </cell>
          <cell r="G214" t="str">
            <v>PRIMA MEDICAL SERVICOS MEDICOS LTDA</v>
          </cell>
          <cell r="H214" t="str">
            <v>S</v>
          </cell>
          <cell r="I214" t="str">
            <v>S</v>
          </cell>
          <cell r="J214" t="str">
            <v>12</v>
          </cell>
          <cell r="K214" t="str">
            <v>04/02/2026</v>
          </cell>
          <cell r="L214" t="str">
            <v>26116062258283255000199000000000001226020929997946</v>
          </cell>
          <cell r="M214" t="str">
            <v>2611606 - Recife - PE</v>
          </cell>
          <cell r="N214">
            <v>2200</v>
          </cell>
        </row>
        <row r="215">
          <cell r="C215" t="str">
            <v>UPA TORRÕES - CG Nº 009/2022</v>
          </cell>
          <cell r="E215" t="str">
            <v>5.16 - Serviços Médico-Hospitalares, Odotonlogia e Laboratoriais</v>
          </cell>
          <cell r="F215">
            <v>48656723000170</v>
          </cell>
          <cell r="G215" t="str">
            <v>RC &amp; TP SERVICOS MEDICOS LTDA</v>
          </cell>
          <cell r="H215" t="str">
            <v>S</v>
          </cell>
          <cell r="I215" t="str">
            <v>S</v>
          </cell>
          <cell r="J215" t="str">
            <v>113</v>
          </cell>
          <cell r="K215" t="str">
            <v>04/02/2026</v>
          </cell>
          <cell r="L215" t="str">
            <v>26116062248656723000170000000000011326023329072675</v>
          </cell>
          <cell r="M215" t="str">
            <v>2611606 - Recife - PE</v>
          </cell>
          <cell r="N215">
            <v>1250</v>
          </cell>
        </row>
        <row r="216">
          <cell r="C216" t="str">
            <v>UPA TORRÕES - CG Nº 009/2022</v>
          </cell>
          <cell r="E216" t="str">
            <v>5.16 - Serviços Médico-Hospitalares, Odotonlogia e Laboratoriais</v>
          </cell>
          <cell r="F216">
            <v>40554268000190</v>
          </cell>
          <cell r="G216" t="str">
            <v>RC CONSULTORIA MED1 LTDA</v>
          </cell>
          <cell r="H216" t="str">
            <v>S</v>
          </cell>
          <cell r="I216" t="str">
            <v>S</v>
          </cell>
          <cell r="J216" t="str">
            <v>52</v>
          </cell>
          <cell r="K216" t="str">
            <v>03/02/2026</v>
          </cell>
          <cell r="L216" t="str">
            <v>26116062240554268000190000000000005226021639030727</v>
          </cell>
          <cell r="M216" t="str">
            <v>2611606 - Recife - PE</v>
          </cell>
          <cell r="N216">
            <v>5000</v>
          </cell>
        </row>
        <row r="217">
          <cell r="C217" t="str">
            <v>UPA TORRÕES - CG Nº 009/2022</v>
          </cell>
          <cell r="E217" t="str">
            <v>5.16 - Serviços Médico-Hospitalares, Odotonlogia e Laboratoriais</v>
          </cell>
          <cell r="F217">
            <v>40554268000190</v>
          </cell>
          <cell r="G217" t="str">
            <v>RC CONSULTORIA MED1 LTDA</v>
          </cell>
          <cell r="H217" t="str">
            <v>S</v>
          </cell>
          <cell r="I217" t="str">
            <v>S</v>
          </cell>
          <cell r="J217" t="str">
            <v>53</v>
          </cell>
          <cell r="K217" t="str">
            <v>03/02/2026</v>
          </cell>
          <cell r="L217" t="str">
            <v>26116062240554268000190000000000005326025868741768</v>
          </cell>
          <cell r="M217" t="str">
            <v>2611606 - Recife - PE</v>
          </cell>
          <cell r="N217">
            <v>7450</v>
          </cell>
        </row>
        <row r="218">
          <cell r="C218" t="str">
            <v>UPA TORRÕES - CG Nº 009/2022</v>
          </cell>
          <cell r="E218" t="str">
            <v>5.16 - Serviços Médico-Hospitalares, Odotonlogia e Laboratoriais</v>
          </cell>
          <cell r="F218">
            <v>40934370000110</v>
          </cell>
          <cell r="G218" t="str">
            <v>SOCIMED SERVICOS DE PRESTACOES HOSPITALARES LTDA</v>
          </cell>
          <cell r="H218" t="str">
            <v>S</v>
          </cell>
          <cell r="I218" t="str">
            <v>S</v>
          </cell>
          <cell r="J218" t="str">
            <v>07</v>
          </cell>
          <cell r="K218" t="str">
            <v>05/02/2026</v>
          </cell>
          <cell r="L218" t="str">
            <v>CZVJCMBL4</v>
          </cell>
          <cell r="M218" t="str">
            <v>2600054 - Abreu e Lima - PE</v>
          </cell>
          <cell r="N218">
            <v>16250</v>
          </cell>
        </row>
        <row r="219">
          <cell r="C219" t="str">
            <v>UPA TORRÕES - CG Nº 009/2022</v>
          </cell>
          <cell r="E219" t="str">
            <v>5.16 - Serviços Médico-Hospitalares, Odotonlogia e Laboratoriais</v>
          </cell>
          <cell r="F219">
            <v>48511136000192</v>
          </cell>
          <cell r="G219" t="str">
            <v>V1 SERVICOS MEDICOS LTDA</v>
          </cell>
          <cell r="H219" t="str">
            <v>S</v>
          </cell>
          <cell r="I219" t="str">
            <v>S</v>
          </cell>
          <cell r="J219" t="str">
            <v>157</v>
          </cell>
          <cell r="K219" t="str">
            <v>03/02/2026</v>
          </cell>
          <cell r="L219" t="str">
            <v>26096001248511136000192260000000015726021344219098</v>
          </cell>
          <cell r="M219" t="str">
            <v>2609600 - Olinda - PE</v>
          </cell>
          <cell r="N219">
            <v>15500</v>
          </cell>
        </row>
        <row r="220">
          <cell r="C220" t="str">
            <v>UPA TORRÕES - CG Nº 009/2022</v>
          </cell>
          <cell r="E220" t="str">
            <v>5.16 - Serviços Médico-Hospitalares, Odotonlogia e Laboratoriais</v>
          </cell>
          <cell r="F220">
            <v>61126027000110</v>
          </cell>
          <cell r="G220" t="str">
            <v>ALVARO ARTHUR DE ANDRADE TORRES SILVA SERVIÇOS MEDICOS LTDA</v>
          </cell>
          <cell r="H220" t="str">
            <v>S</v>
          </cell>
          <cell r="I220" t="str">
            <v>S</v>
          </cell>
          <cell r="J220" t="str">
            <v>28</v>
          </cell>
          <cell r="K220" t="str">
            <v>02/02/2026</v>
          </cell>
          <cell r="L220" t="str">
            <v>574201743</v>
          </cell>
          <cell r="M220" t="str">
            <v>2304400 - Fortaleza - CE</v>
          </cell>
          <cell r="N220">
            <v>2500</v>
          </cell>
        </row>
        <row r="221">
          <cell r="C221" t="str">
            <v>UPA TORRÕES - CG Nº 009/2022</v>
          </cell>
          <cell r="E221" t="str">
            <v>5.16 - Serviços Médico-Hospitalares, Odotonlogia e Laboratoriais</v>
          </cell>
          <cell r="F221">
            <v>45864268000100</v>
          </cell>
          <cell r="G221" t="str">
            <v>CESAR MONTEIRO MEDICINA SERV. MEDIC. LTDA</v>
          </cell>
          <cell r="H221" t="str">
            <v>S</v>
          </cell>
          <cell r="I221" t="str">
            <v>S</v>
          </cell>
          <cell r="J221" t="str">
            <v>30</v>
          </cell>
          <cell r="K221" t="str">
            <v>06/02/2026</v>
          </cell>
          <cell r="L221" t="str">
            <v>26116062245864268000100000000000003026026083535038</v>
          </cell>
          <cell r="M221" t="str">
            <v>2611606 - Recife - PE</v>
          </cell>
          <cell r="N221">
            <v>10250</v>
          </cell>
        </row>
        <row r="222">
          <cell r="C222" t="str">
            <v>UPA TORRÕES - CG Nº 009/2022</v>
          </cell>
          <cell r="E222" t="str">
            <v>5.16 - Serviços Médico-Hospitalares, Odotonlogia e Laboratoriais</v>
          </cell>
          <cell r="F222">
            <v>57974200000162</v>
          </cell>
          <cell r="G222" t="str">
            <v>DFGS SAUDE SERVICOS MEDICOS LTDA</v>
          </cell>
          <cell r="H222" t="str">
            <v>S</v>
          </cell>
          <cell r="I222" t="str">
            <v>S</v>
          </cell>
          <cell r="J222" t="str">
            <v>1000021</v>
          </cell>
          <cell r="K222" t="str">
            <v>10/02/2026</v>
          </cell>
          <cell r="L222" t="str">
            <v>NEREFPOJE</v>
          </cell>
          <cell r="M222" t="str">
            <v>2507507 - João Pessoa - PB</v>
          </cell>
          <cell r="N222">
            <v>2600</v>
          </cell>
        </row>
        <row r="223">
          <cell r="C223" t="str">
            <v>UPA TORRÕES - CG Nº 009/2022</v>
          </cell>
          <cell r="E223" t="str">
            <v>5.16 - Serviços Médico-Hospitalares, Odotonlogia e Laboratoriais</v>
          </cell>
          <cell r="F223">
            <v>63137125000188</v>
          </cell>
          <cell r="G223" t="str">
            <v>DRA CAMILA AMORIM DE ARAUJO SERVICOS MEDICOS LTDA</v>
          </cell>
          <cell r="H223" t="str">
            <v>S</v>
          </cell>
          <cell r="I223" t="str">
            <v>S</v>
          </cell>
          <cell r="J223" t="str">
            <v>08</v>
          </cell>
          <cell r="K223" t="str">
            <v>11/02/2026</v>
          </cell>
          <cell r="L223" t="str">
            <v>26116062263137125000188000000000000826029221114577</v>
          </cell>
          <cell r="M223" t="str">
            <v>2611606 - Recife - PE</v>
          </cell>
          <cell r="N223">
            <v>18900</v>
          </cell>
        </row>
        <row r="224">
          <cell r="C224" t="str">
            <v>UPA TORRÕES - CG Nº 009/2022</v>
          </cell>
          <cell r="E224" t="str">
            <v>5.16 - Serviços Médico-Hospitalares, Odotonlogia e Laboratoriais</v>
          </cell>
          <cell r="F224">
            <v>53277390000108</v>
          </cell>
          <cell r="G224" t="str">
            <v>EDM SERVICE SERVICOS MEDICOS LTDA</v>
          </cell>
          <cell r="H224" t="str">
            <v>S</v>
          </cell>
          <cell r="I224" t="str">
            <v>S</v>
          </cell>
          <cell r="J224" t="str">
            <v>08</v>
          </cell>
          <cell r="K224" t="str">
            <v>09/02/2026</v>
          </cell>
          <cell r="L224" t="str">
            <v>26116062253277390000108000000000000826020257651691</v>
          </cell>
          <cell r="M224" t="str">
            <v>2611606 - Recife - PE</v>
          </cell>
          <cell r="N224">
            <v>3450</v>
          </cell>
        </row>
        <row r="225">
          <cell r="C225" t="str">
            <v>UPA TORRÕES - CG Nº 009/2022</v>
          </cell>
          <cell r="E225" t="str">
            <v>5.16 - Serviços Médico-Hospitalares, Odotonlogia e Laboratoriais</v>
          </cell>
          <cell r="F225">
            <v>52936843000106</v>
          </cell>
          <cell r="G225" t="str">
            <v>GMATS LTDA</v>
          </cell>
          <cell r="H225" t="str">
            <v>S</v>
          </cell>
          <cell r="I225" t="str">
            <v>S</v>
          </cell>
          <cell r="J225" t="str">
            <v>8</v>
          </cell>
          <cell r="K225" t="str">
            <v>05/02/2026</v>
          </cell>
          <cell r="L225" t="str">
            <v>26116062252936843000106000000000000826028529976392</v>
          </cell>
          <cell r="M225" t="str">
            <v>2611606 - Recife - PE</v>
          </cell>
          <cell r="N225">
            <v>3300</v>
          </cell>
        </row>
        <row r="226">
          <cell r="C226" t="str">
            <v>UPA TORRÕES - CG Nº 009/2022</v>
          </cell>
          <cell r="E226" t="str">
            <v>5.16 - Serviços Médico-Hospitalares, Odotonlogia e Laboratoriais</v>
          </cell>
          <cell r="F226">
            <v>63504661000174</v>
          </cell>
          <cell r="G226" t="str">
            <v>HELOISA MOREIRA FEIJO LTDA</v>
          </cell>
          <cell r="H226" t="str">
            <v>S</v>
          </cell>
          <cell r="I226" t="str">
            <v>S</v>
          </cell>
          <cell r="J226" t="str">
            <v>04</v>
          </cell>
          <cell r="K226" t="str">
            <v>03/02/2026</v>
          </cell>
          <cell r="L226" t="str">
            <v>YPZHHS17Y</v>
          </cell>
          <cell r="M226" t="str">
            <v>2604106 - Caruaru - PE</v>
          </cell>
          <cell r="N226">
            <v>2350</v>
          </cell>
        </row>
        <row r="227">
          <cell r="C227" t="str">
            <v>UPA TORRÕES - CG Nº 009/2022</v>
          </cell>
          <cell r="E227" t="str">
            <v>5.16 - Serviços Médico-Hospitalares, Odotonlogia e Laboratoriais</v>
          </cell>
          <cell r="F227">
            <v>30466362000133</v>
          </cell>
          <cell r="G227" t="str">
            <v>INTEGREMED SERV EM SAUDE LTDA</v>
          </cell>
          <cell r="H227" t="str">
            <v>S</v>
          </cell>
          <cell r="I227" t="str">
            <v>S</v>
          </cell>
          <cell r="J227" t="str">
            <v>30</v>
          </cell>
          <cell r="K227" t="str">
            <v>10/02/2026</v>
          </cell>
          <cell r="L227" t="str">
            <v>26116062230466362000133000000000003026026813430928</v>
          </cell>
          <cell r="M227" t="str">
            <v>2611606 - Recife - PE</v>
          </cell>
          <cell r="N227">
            <v>2700</v>
          </cell>
        </row>
        <row r="228">
          <cell r="C228" t="str">
            <v>UPA TORRÕES - CG Nº 009/2022</v>
          </cell>
          <cell r="E228" t="str">
            <v>5.16 - Serviços Médico-Hospitalares, Odotonlogia e Laboratoriais</v>
          </cell>
          <cell r="F228">
            <v>50868214000152</v>
          </cell>
          <cell r="G228" t="str">
            <v>MILENA AYRES CHAVES</v>
          </cell>
          <cell r="H228" t="str">
            <v>S</v>
          </cell>
          <cell r="I228" t="str">
            <v>S</v>
          </cell>
          <cell r="J228" t="str">
            <v>05</v>
          </cell>
          <cell r="K228" t="str">
            <v>09/02/2026</v>
          </cell>
          <cell r="L228" t="str">
            <v>26116062250868214000152000000000000526020932785124</v>
          </cell>
          <cell r="M228" t="str">
            <v>2611606 - Recife - PE</v>
          </cell>
          <cell r="N228">
            <v>1350</v>
          </cell>
        </row>
        <row r="229">
          <cell r="C229" t="str">
            <v>UPA TORRÕES - CG Nº 009/2022</v>
          </cell>
          <cell r="E229" t="str">
            <v>5.16 - Serviços Médico-Hospitalares, Odotonlogia e Laboratoriais</v>
          </cell>
          <cell r="F229">
            <v>40554268000190</v>
          </cell>
          <cell r="G229" t="str">
            <v>RC CONSULTORIA MED1 LTDA</v>
          </cell>
          <cell r="H229" t="str">
            <v>S</v>
          </cell>
          <cell r="I229" t="str">
            <v>S</v>
          </cell>
          <cell r="J229" t="str">
            <v>78</v>
          </cell>
          <cell r="K229" t="str">
            <v>06/02/2026</v>
          </cell>
          <cell r="L229" t="str">
            <v>26116062240554268000190000000000007826020854135081</v>
          </cell>
          <cell r="M229" t="str">
            <v>2611606 - Recife - PE</v>
          </cell>
          <cell r="N229">
            <v>2200</v>
          </cell>
        </row>
        <row r="230">
          <cell r="C230" t="str">
            <v>UPA TORRÕES - CG Nº 009/2022</v>
          </cell>
          <cell r="E230" t="str">
            <v>5.16 - Serviços Médico-Hospitalares, Odotonlogia e Laboratoriais</v>
          </cell>
          <cell r="F230">
            <v>40554268000190</v>
          </cell>
          <cell r="G230" t="str">
            <v>RC CONSULTORIA MED1 LTDA</v>
          </cell>
          <cell r="H230" t="str">
            <v>S</v>
          </cell>
          <cell r="I230" t="str">
            <v>S</v>
          </cell>
          <cell r="J230" t="str">
            <v>65</v>
          </cell>
          <cell r="K230" t="str">
            <v>06/02/2026</v>
          </cell>
          <cell r="L230" t="str">
            <v>26116062240554268000190000000000006526021055464291</v>
          </cell>
          <cell r="M230" t="str">
            <v>2611606 - Recife - PE</v>
          </cell>
          <cell r="N230">
            <v>3750</v>
          </cell>
        </row>
        <row r="231">
          <cell r="C231" t="str">
            <v>UPA TORRÕES - CG Nº 009/2022</v>
          </cell>
          <cell r="E231" t="str">
            <v>5.16 - Serviços Médico-Hospitalares, Odotonlogia e Laboratoriais</v>
          </cell>
          <cell r="F231">
            <v>43843356000108</v>
          </cell>
          <cell r="G231" t="str">
            <v>SAUDEMED ATIVIDADES MEDICAS LTDA</v>
          </cell>
          <cell r="H231" t="str">
            <v>S</v>
          </cell>
          <cell r="I231" t="str">
            <v>S</v>
          </cell>
          <cell r="J231" t="str">
            <v>237</v>
          </cell>
          <cell r="K231" t="str">
            <v>12/02/2026</v>
          </cell>
          <cell r="L231" t="str">
            <v>26096001243843356000108260000000023726026720907523</v>
          </cell>
          <cell r="M231" t="str">
            <v>2609600 - Olinda - PE</v>
          </cell>
          <cell r="N231">
            <v>11100</v>
          </cell>
        </row>
        <row r="232">
          <cell r="C232" t="str">
            <v>UPA TORRÕES - CG Nº 009/2022</v>
          </cell>
          <cell r="E232" t="str">
            <v>5.16 - Serviços Médico-Hospitalares, Odotonlogia e Laboratoriais</v>
          </cell>
          <cell r="F232">
            <v>50868821000112</v>
          </cell>
          <cell r="G232" t="str">
            <v>SUED SERVICOS MEDICOS LTDA</v>
          </cell>
          <cell r="H232" t="str">
            <v>S</v>
          </cell>
          <cell r="I232" t="str">
            <v>S</v>
          </cell>
          <cell r="J232" t="str">
            <v>10</v>
          </cell>
          <cell r="K232" t="str">
            <v>07/02/2026</v>
          </cell>
          <cell r="L232" t="str">
            <v>LY3IZ2TG</v>
          </cell>
          <cell r="M232" t="str">
            <v>2504009 - Campina Grande - PB</v>
          </cell>
          <cell r="N232">
            <v>2500</v>
          </cell>
        </row>
        <row r="233">
          <cell r="C233" t="str">
            <v>UPA TORRÕES - CG Nº 009/2022</v>
          </cell>
          <cell r="E233" t="str">
            <v>5.16 - Serviços Médico-Hospitalares, Odotonlogia e Laboratoriais</v>
          </cell>
          <cell r="F233">
            <v>48511136000192</v>
          </cell>
          <cell r="G233" t="str">
            <v>V1 SERVICOS MEDICOS LTDA</v>
          </cell>
          <cell r="H233" t="str">
            <v>S</v>
          </cell>
          <cell r="I233" t="str">
            <v>S</v>
          </cell>
          <cell r="J233" t="str">
            <v>197</v>
          </cell>
          <cell r="K233" t="str">
            <v>10/02/2026</v>
          </cell>
          <cell r="L233" t="str">
            <v>26096001248511136000192260000000019726029529534239</v>
          </cell>
          <cell r="M233" t="str">
            <v>2609600 - Olinda - PE</v>
          </cell>
          <cell r="N233">
            <v>15500</v>
          </cell>
        </row>
        <row r="234">
          <cell r="C234" t="str">
            <v>UPA TORRÕES - CG Nº 009/2022</v>
          </cell>
          <cell r="E234" t="str">
            <v>5.16 - Serviços Médico-Hospitalares, Odotonlogia e Laboratoriais</v>
          </cell>
          <cell r="F234">
            <v>55507474000116</v>
          </cell>
          <cell r="G234" t="str">
            <v>VA SERVICOS MEDICOS LTDA</v>
          </cell>
          <cell r="H234" t="str">
            <v>S</v>
          </cell>
          <cell r="I234" t="str">
            <v>S</v>
          </cell>
          <cell r="J234" t="str">
            <v>08</v>
          </cell>
          <cell r="K234" t="str">
            <v>11/02/2026</v>
          </cell>
          <cell r="L234" t="str">
            <v>26116062255507474000116000000000000826021244367396</v>
          </cell>
          <cell r="M234" t="str">
            <v>2611606 - Recife - PE</v>
          </cell>
          <cell r="N234">
            <v>13300</v>
          </cell>
        </row>
        <row r="235">
          <cell r="C235" t="str">
            <v>UPA TORRÕES - CG Nº 009/2022</v>
          </cell>
          <cell r="E235" t="str">
            <v>5.16 - Serviços Médico-Hospitalares, Odotonlogia e Laboratoriais</v>
          </cell>
          <cell r="F235">
            <v>60577717000122</v>
          </cell>
          <cell r="G235" t="str">
            <v>2HT0 LTDA</v>
          </cell>
          <cell r="H235" t="str">
            <v>S</v>
          </cell>
          <cell r="I235" t="str">
            <v>S</v>
          </cell>
          <cell r="J235" t="str">
            <v>72</v>
          </cell>
          <cell r="K235" t="str">
            <v>09/02/2026</v>
          </cell>
          <cell r="L235" t="str">
            <v>26096001260577717000122260000000007226020541821044</v>
          </cell>
          <cell r="M235" t="str">
            <v>2609600 - Olinda - PE</v>
          </cell>
          <cell r="N235">
            <v>9900</v>
          </cell>
        </row>
        <row r="236">
          <cell r="C236" t="str">
            <v>UPA TORRÕES - CG Nº 009/2022</v>
          </cell>
          <cell r="E236" t="str">
            <v>5.16 - Serviços Médico-Hospitalares, Odotonlogia e Laboratoriais</v>
          </cell>
          <cell r="F236">
            <v>60577717000122</v>
          </cell>
          <cell r="G236" t="str">
            <v>2HT0 LTDA</v>
          </cell>
          <cell r="H236" t="str">
            <v>S</v>
          </cell>
          <cell r="I236" t="str">
            <v>S</v>
          </cell>
          <cell r="J236" t="str">
            <v>73</v>
          </cell>
          <cell r="K236" t="str">
            <v>09/02/2026</v>
          </cell>
          <cell r="L236" t="str">
            <v>26096001260577717000122260000000007326020622005607</v>
          </cell>
          <cell r="M236" t="str">
            <v>2609600 - Olinda - PE</v>
          </cell>
          <cell r="N236">
            <v>1100</v>
          </cell>
        </row>
        <row r="237">
          <cell r="C237" t="str">
            <v>UPA TORRÕES - CG Nº 009/2022</v>
          </cell>
          <cell r="E237" t="str">
            <v>5.16 - Serviços Médico-Hospitalares, Odotonlogia e Laboratoriais</v>
          </cell>
          <cell r="F237">
            <v>58142002000103</v>
          </cell>
          <cell r="G237" t="str">
            <v>ANTONIO V J R DOS SANTOS SERVICOS MEDICOS LTDA</v>
          </cell>
          <cell r="H237" t="str">
            <v>S</v>
          </cell>
          <cell r="I237" t="str">
            <v>S</v>
          </cell>
          <cell r="J237" t="str">
            <v>83</v>
          </cell>
          <cell r="K237" t="str">
            <v>05/02/2026</v>
          </cell>
          <cell r="L237" t="str">
            <v>187367594</v>
          </cell>
          <cell r="M237" t="str">
            <v>2304400 - Fortaleza - CE</v>
          </cell>
          <cell r="N237">
            <v>11350</v>
          </cell>
        </row>
        <row r="238">
          <cell r="C238" t="str">
            <v>UPA TORRÕES - CG Nº 009/2022</v>
          </cell>
          <cell r="E238" t="str">
            <v>5.16 - Serviços Médico-Hospitalares, Odotonlogia e Laboratoriais</v>
          </cell>
          <cell r="F238">
            <v>58844963000151</v>
          </cell>
          <cell r="G238" t="str">
            <v>BEATRIZ LUNA AMORIM SERVICOS MEDICOS LTDA</v>
          </cell>
          <cell r="H238" t="str">
            <v>S</v>
          </cell>
          <cell r="I238" t="str">
            <v>S</v>
          </cell>
          <cell r="J238" t="str">
            <v>28</v>
          </cell>
          <cell r="K238" t="str">
            <v>12/02/2026</v>
          </cell>
          <cell r="L238" t="str">
            <v>487274142</v>
          </cell>
          <cell r="M238" t="str">
            <v>2304400 - Fortaleza - CE</v>
          </cell>
          <cell r="N238">
            <v>1350</v>
          </cell>
        </row>
        <row r="239">
          <cell r="C239" t="str">
            <v>UPA TORRÕES - CG Nº 009/2022</v>
          </cell>
          <cell r="E239" t="str">
            <v>5.16 - Serviços Médico-Hospitalares, Odotonlogia e Laboratoriais</v>
          </cell>
          <cell r="F239">
            <v>52355127000127</v>
          </cell>
          <cell r="G239" t="str">
            <v>MASTERMED PE III GESTAO MEDICA LTDA</v>
          </cell>
          <cell r="H239" t="str">
            <v>S</v>
          </cell>
          <cell r="I239" t="str">
            <v>S</v>
          </cell>
          <cell r="J239" t="str">
            <v>318</v>
          </cell>
          <cell r="K239" t="str">
            <v>02/02/2026</v>
          </cell>
          <cell r="L239" t="str">
            <v>26096001252355127000127260000000031826022981229709</v>
          </cell>
          <cell r="M239" t="str">
            <v>2609600 - Olinda - PE</v>
          </cell>
          <cell r="N239">
            <v>1100</v>
          </cell>
        </row>
        <row r="240">
          <cell r="C240" t="str">
            <v>UPA TORRÕES - CG Nº 009/2022</v>
          </cell>
          <cell r="E240" t="str">
            <v>5.16 - Serviços Médico-Hospitalares, Odotonlogia e Laboratoriais</v>
          </cell>
          <cell r="F240">
            <v>47200199000165</v>
          </cell>
          <cell r="G240" t="str">
            <v>MASTERMED PE VII GESTAO MEDICAS LTDA</v>
          </cell>
          <cell r="H240" t="str">
            <v>S</v>
          </cell>
          <cell r="I240" t="str">
            <v>S</v>
          </cell>
          <cell r="J240" t="str">
            <v>91</v>
          </cell>
          <cell r="K240" t="str">
            <v>12/02/2026</v>
          </cell>
          <cell r="L240" t="str">
            <v>26116062247200199000165000000000009126029386954425</v>
          </cell>
          <cell r="M240" t="str">
            <v>2611606 - Recife - PE</v>
          </cell>
          <cell r="N240">
            <v>19100</v>
          </cell>
        </row>
        <row r="241">
          <cell r="C241" t="str">
            <v>UPA TORRÕES - CG Nº 009/2022</v>
          </cell>
          <cell r="E241" t="str">
            <v>5.16 - Serviços Médico-Hospitalares, Odotonlogia e Laboratoriais</v>
          </cell>
          <cell r="F241">
            <v>48768228000152</v>
          </cell>
          <cell r="G241" t="str">
            <v>COSTA SERVICOS MEDICOS LTDA</v>
          </cell>
          <cell r="H241" t="str">
            <v>S</v>
          </cell>
          <cell r="I241" t="str">
            <v>S</v>
          </cell>
          <cell r="J241" t="str">
            <v>1000049</v>
          </cell>
          <cell r="K241" t="str">
            <v>06/02/2026</v>
          </cell>
          <cell r="L241" t="str">
            <v>TYJJF9MAL</v>
          </cell>
          <cell r="M241" t="str">
            <v>2507507 - João Pessoa - PB</v>
          </cell>
          <cell r="N241">
            <v>1250</v>
          </cell>
        </row>
        <row r="242">
          <cell r="C242" t="str">
            <v>UPA TORRÕES - CG Nº 009/2022</v>
          </cell>
          <cell r="E242" t="str">
            <v>5.16 - Serviços Médico-Hospitalares, Odotonlogia e Laboratoriais</v>
          </cell>
          <cell r="F242">
            <v>54260755000154</v>
          </cell>
          <cell r="G242" t="str">
            <v>GABRIEL BRANCO SERVICOS MEDICOS LTDA</v>
          </cell>
          <cell r="H242" t="str">
            <v>S</v>
          </cell>
          <cell r="I242" t="str">
            <v>S</v>
          </cell>
          <cell r="J242" t="str">
            <v>31</v>
          </cell>
          <cell r="K242" t="str">
            <v>01/02/2026</v>
          </cell>
          <cell r="L242" t="str">
            <v>248559883</v>
          </cell>
          <cell r="M242" t="str">
            <v>2304400 - Fortaleza - CE</v>
          </cell>
          <cell r="N242">
            <v>5100</v>
          </cell>
        </row>
        <row r="243">
          <cell r="C243" t="str">
            <v>UPA TORRÕES - CG Nº 009/2022</v>
          </cell>
          <cell r="E243" t="str">
            <v>5.16 - Serviços Médico-Hospitalares, Odotonlogia e Laboratoriais</v>
          </cell>
          <cell r="F243">
            <v>59652606000154</v>
          </cell>
          <cell r="G243" t="str">
            <v>KENIO BETMANN AZEVEDO</v>
          </cell>
          <cell r="H243" t="str">
            <v>S</v>
          </cell>
          <cell r="I243" t="str">
            <v>S</v>
          </cell>
          <cell r="J243" t="str">
            <v>22</v>
          </cell>
          <cell r="K243" t="str">
            <v>09/02/2026</v>
          </cell>
          <cell r="L243" t="str">
            <v>26116062259652606000154000000000002226026661578749</v>
          </cell>
          <cell r="M243" t="str">
            <v>2611606 - Recife - PE</v>
          </cell>
          <cell r="N243">
            <v>19600</v>
          </cell>
        </row>
        <row r="244">
          <cell r="C244" t="str">
            <v>UPA TORRÕES - CG Nº 009/2022</v>
          </cell>
          <cell r="E244" t="str">
            <v>5.16 - Serviços Médico-Hospitalares, Odotonlogia e Laboratoriais</v>
          </cell>
          <cell r="F244">
            <v>62812845000139</v>
          </cell>
          <cell r="G244" t="str">
            <v>ANTONIO M M ANDRADE SERVICOS MEDICOS LTDA</v>
          </cell>
          <cell r="H244" t="str">
            <v>S</v>
          </cell>
          <cell r="I244" t="str">
            <v>S</v>
          </cell>
          <cell r="J244" t="str">
            <v>9</v>
          </cell>
          <cell r="K244" t="str">
            <v>09/02/2026</v>
          </cell>
          <cell r="L244" t="str">
            <v>26116062262812845000139000000000000926027332865343</v>
          </cell>
          <cell r="M244" t="str">
            <v>2611606 - Recife - PE</v>
          </cell>
          <cell r="N244">
            <v>1350</v>
          </cell>
        </row>
        <row r="245">
          <cell r="C245" t="str">
            <v>UPA TORRÕES - CG Nº 009/2022</v>
          </cell>
          <cell r="E245" t="str">
            <v>5.16 - Serviços Médico-Hospitalares, Odotonlogia e Laboratoriais</v>
          </cell>
          <cell r="F245">
            <v>45864268000100</v>
          </cell>
          <cell r="G245" t="str">
            <v>CESAR MONTEIRO MEDICINA SERV. MEDIC. LTDA</v>
          </cell>
          <cell r="H245" t="str">
            <v>S</v>
          </cell>
          <cell r="I245" t="str">
            <v>S</v>
          </cell>
          <cell r="J245" t="str">
            <v>38</v>
          </cell>
          <cell r="K245" t="str">
            <v>13/02/2026</v>
          </cell>
          <cell r="L245" t="str">
            <v>26116062245864268000100000000000003826023248242630</v>
          </cell>
          <cell r="M245" t="str">
            <v>2611606 - Recife - PE</v>
          </cell>
          <cell r="N245">
            <v>1100</v>
          </cell>
        </row>
        <row r="246">
          <cell r="C246" t="str">
            <v>UPA TORRÕES - CG Nº 009/2022</v>
          </cell>
          <cell r="E246" t="str">
            <v>5.16 - Serviços Médico-Hospitalares, Odotonlogia e Laboratoriais</v>
          </cell>
          <cell r="F246">
            <v>45554568000192</v>
          </cell>
          <cell r="G246" t="str">
            <v>FORTEMED ATIVIDADES MEDICAS LTDA</v>
          </cell>
          <cell r="H246" t="str">
            <v>S</v>
          </cell>
          <cell r="I246" t="str">
            <v>S</v>
          </cell>
          <cell r="J246" t="str">
            <v>202</v>
          </cell>
          <cell r="K246" t="str">
            <v>19/02/2026</v>
          </cell>
          <cell r="L246" t="str">
            <v>26116062245554568000192000000000020226028521644228</v>
          </cell>
          <cell r="M246" t="str">
            <v>2611606 - Recife - PE</v>
          </cell>
          <cell r="N246">
            <v>10100</v>
          </cell>
        </row>
        <row r="247">
          <cell r="C247" t="str">
            <v>UPA TORRÕES - CG Nº 009/2022</v>
          </cell>
          <cell r="E247" t="str">
            <v>5.16 - Serviços Médico-Hospitalares, Odotonlogia e Laboratoriais</v>
          </cell>
          <cell r="F247">
            <v>54643990000105</v>
          </cell>
          <cell r="G247" t="str">
            <v>MEDSOCIOS SERVICOS MEDICOS LTDA</v>
          </cell>
          <cell r="H247" t="str">
            <v>S</v>
          </cell>
          <cell r="I247" t="str">
            <v>S</v>
          </cell>
          <cell r="J247" t="str">
            <v>60</v>
          </cell>
          <cell r="K247" t="str">
            <v>13/02/2026</v>
          </cell>
          <cell r="L247" t="str">
            <v>k6d9szgq47fvp2lnehurwy8imtc</v>
          </cell>
          <cell r="M247" t="str">
            <v>2307304 - Juazeiro do Norte - CE</v>
          </cell>
          <cell r="N247">
            <v>9850</v>
          </cell>
        </row>
        <row r="248">
          <cell r="C248" t="str">
            <v>UPA TORRÕES - CG Nº 009/2022</v>
          </cell>
          <cell r="E248" t="str">
            <v>5.16 - Serviços Médico-Hospitalares, Odotonlogia e Laboratoriais</v>
          </cell>
          <cell r="F248">
            <v>53138022000189</v>
          </cell>
          <cell r="G248" t="str">
            <v>RAFAEL MARTINS DANTAS REIS SERVICOS MEDICOS LTDA</v>
          </cell>
          <cell r="H248" t="str">
            <v>S</v>
          </cell>
          <cell r="I248" t="str">
            <v>S</v>
          </cell>
          <cell r="J248" t="str">
            <v>52</v>
          </cell>
          <cell r="K248">
            <v>46072</v>
          </cell>
          <cell r="L248" t="str">
            <v>823065681</v>
          </cell>
          <cell r="M248" t="str">
            <v>2304400 - Fortaleza - CE</v>
          </cell>
          <cell r="N248">
            <v>6350</v>
          </cell>
        </row>
        <row r="249">
          <cell r="C249" t="str">
            <v>UPA TORRÕES - CG Nº 009/2022</v>
          </cell>
          <cell r="E249" t="str">
            <v>5.16 - Serviços Médico-Hospitalares, Odotonlogia e Laboratoriais</v>
          </cell>
          <cell r="F249">
            <v>53098058000186</v>
          </cell>
          <cell r="G249" t="str">
            <v>MARIA EDUARDA A. SALAZAR GOMES SERVIÇOS MEDICOS LTDA</v>
          </cell>
          <cell r="H249" t="str">
            <v>S</v>
          </cell>
          <cell r="I249" t="str">
            <v>S</v>
          </cell>
          <cell r="J249" t="str">
            <v>69</v>
          </cell>
          <cell r="K249">
            <v>46077</v>
          </cell>
          <cell r="L249" t="str">
            <v>677223688</v>
          </cell>
          <cell r="M249" t="str">
            <v>2304400 - Fortaleza - CE</v>
          </cell>
          <cell r="N249">
            <v>5650</v>
          </cell>
        </row>
        <row r="250">
          <cell r="C250" t="str">
            <v>UPA TORRÕES - CG Nº 009/2022</v>
          </cell>
          <cell r="E250" t="str">
            <v>5.16 - Serviços Médico-Hospitalares, Odotonlogia e Laboratoriais</v>
          </cell>
          <cell r="F250">
            <v>53969908000174</v>
          </cell>
          <cell r="G250" t="str">
            <v>MASTERMED PE IV GESTAO MEDICA LTDA</v>
          </cell>
          <cell r="H250" t="str">
            <v>S</v>
          </cell>
          <cell r="I250" t="str">
            <v>S</v>
          </cell>
          <cell r="J250" t="str">
            <v>280</v>
          </cell>
          <cell r="K250">
            <v>46059</v>
          </cell>
          <cell r="L250" t="str">
            <v>26096001253969908000174260000000028026023824025456</v>
          </cell>
          <cell r="M250" t="str">
            <v>2609600 - Olinda - PE</v>
          </cell>
          <cell r="N250">
            <v>1250</v>
          </cell>
        </row>
        <row r="251">
          <cell r="E251" t="str">
            <v/>
          </cell>
        </row>
        <row r="252">
          <cell r="C252" t="str">
            <v>UPA TORRÕES - CG Nº 009/2022</v>
          </cell>
          <cell r="E252" t="str">
            <v>5.16 - Serviços Médico-Hospitalares, Odotonlogia e Laboratoriais</v>
          </cell>
          <cell r="F252">
            <v>53098058000186</v>
          </cell>
          <cell r="G252" t="str">
            <v>MARIA EDUARDA A. SALAZAR GOMES SERVIÇOS MEDICOS LTDA</v>
          </cell>
          <cell r="H252" t="str">
            <v>S</v>
          </cell>
          <cell r="I252" t="str">
            <v>S</v>
          </cell>
          <cell r="J252" t="str">
            <v>67</v>
          </cell>
          <cell r="K252" t="str">
            <v>05/02/2026</v>
          </cell>
          <cell r="L252" t="str">
            <v>329003289</v>
          </cell>
          <cell r="M252" t="str">
            <v>2304400 - Fortaleza - CE</v>
          </cell>
          <cell r="N252">
            <v>6750</v>
          </cell>
        </row>
        <row r="253">
          <cell r="C253" t="str">
            <v>UPA TORRÕES - CG Nº 009/2022</v>
          </cell>
          <cell r="E253" t="str">
            <v>5.16 - Serviços Médico-Hospitalares, Odotonlogia e Laboratoriais</v>
          </cell>
          <cell r="F253">
            <v>60577717000122</v>
          </cell>
          <cell r="G253" t="str">
            <v>2HT0 LTDA</v>
          </cell>
          <cell r="H253" t="str">
            <v>S</v>
          </cell>
          <cell r="I253" t="str">
            <v>S</v>
          </cell>
          <cell r="J253" t="str">
            <v>93</v>
          </cell>
          <cell r="K253">
            <v>46078</v>
          </cell>
          <cell r="L253" t="str">
            <v>26096001260577717000122260000000009326029610892769</v>
          </cell>
          <cell r="M253" t="str">
            <v>2609600 - Olinda - PE</v>
          </cell>
          <cell r="N253">
            <v>2200</v>
          </cell>
        </row>
        <row r="254">
          <cell r="E254" t="str">
            <v/>
          </cell>
        </row>
        <row r="255">
          <cell r="C255" t="str">
            <v>UPA TORRÕES - CG Nº 009/2022</v>
          </cell>
          <cell r="E255" t="str">
            <v>3.14 - Alimentação Preparada</v>
          </cell>
          <cell r="F255">
            <v>8014460000180</v>
          </cell>
          <cell r="G255" t="str">
            <v>VANPEL MAT. DE ESCRITÓRIO E INFORMATICA</v>
          </cell>
          <cell r="H255" t="str">
            <v>B</v>
          </cell>
          <cell r="I255" t="str">
            <v>S</v>
          </cell>
          <cell r="J255" t="str">
            <v>71611</v>
          </cell>
          <cell r="K255">
            <v>46036</v>
          </cell>
          <cell r="L255" t="str">
            <v>26260108014460000180550010000716111001548972</v>
          </cell>
          <cell r="M255" t="str">
            <v>26 -  Pernambuco</v>
          </cell>
          <cell r="N255">
            <v>373.5</v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D156" sqref="D156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9767633000870</v>
      </c>
      <c r="B2" s="4" t="str">
        <f>'[1]TCE - ANEXO IV - Preencher'!C11</f>
        <v>UPA TORRÕES - CG Nº 009/2022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001618</v>
      </c>
      <c r="I2" s="6">
        <f>IF('[1]TCE - ANEXO IV - Preencher'!K11="","",'[1]TCE - ANEXO IV - Preencher'!K11)</f>
        <v>46052</v>
      </c>
      <c r="J2" s="5" t="str">
        <f>'[1]TCE - ANEXO IV - Preencher'!L11</f>
        <v>26260128296399000119550010000016181000329061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45089.65</v>
      </c>
    </row>
    <row r="3" spans="1:12" s="8" customFormat="1" ht="19.5" customHeight="1" x14ac:dyDescent="0.2">
      <c r="A3" s="3">
        <f>IFERROR(VLOOKUP(B3,'[1]DADOS (OCULTAR)'!$Q$3:$S$136,3,0),"")</f>
        <v>9767633000870</v>
      </c>
      <c r="B3" s="4" t="str">
        <f>'[1]TCE - ANEXO IV - Preencher'!C12</f>
        <v>UPA TORRÕES - CG Nº 009/2022</v>
      </c>
      <c r="C3" s="4" t="str">
        <f>'[1]TCE - ANEXO IV - Preencher'!E12</f>
        <v>1.99 - Outras Despesas com Pessoal</v>
      </c>
      <c r="D3" s="3">
        <f>'[1]TCE - ANEXO IV - Preencher'!F12</f>
        <v>9759606000180</v>
      </c>
      <c r="E3" s="5" t="str">
        <f>'[1]TCE - ANEXO IV - Preencher'!G12</f>
        <v>SIND DAS EMPR DE TRANSP DE PASSAG DO EST  DE PERNAMBUCO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10734.57</v>
      </c>
    </row>
    <row r="4" spans="1:12" s="8" customFormat="1" ht="19.5" customHeight="1" x14ac:dyDescent="0.2">
      <c r="A4" s="3">
        <f>IFERROR(VLOOKUP(B4,'[1]DADOS (OCULTAR)'!$Q$3:$S$136,3,0),"")</f>
        <v>9767633000870</v>
      </c>
      <c r="B4" s="4" t="str">
        <f>'[1]TCE - ANEXO IV - Preencher'!C13</f>
        <v>UPA TORRÕES - CG Nº 009/2022</v>
      </c>
      <c r="C4" s="4" t="str">
        <f>'[1]TCE - ANEXO IV - Preencher'!E13</f>
        <v>1.99 - Outras Despesas com Pessoal</v>
      </c>
      <c r="D4" s="3">
        <f>'[1]TCE - ANEXO IV - Preencher'!F13</f>
        <v>9759606000180</v>
      </c>
      <c r="E4" s="5" t="str">
        <f>'[1]TCE - ANEXO IV - Preencher'!G13</f>
        <v>SIND DAS EMPR DE TRANSP DE PASSAG DO EST  DE PERNAMBUCO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1280.3800000000001</v>
      </c>
    </row>
    <row r="5" spans="1:12" s="8" customFormat="1" ht="19.5" customHeight="1" x14ac:dyDescent="0.2">
      <c r="A5" s="3">
        <f>IFERROR(VLOOKUP(B5,'[1]DADOS (OCULTAR)'!$Q$3:$S$136,3,0),"")</f>
        <v>9767633000870</v>
      </c>
      <c r="B5" s="4" t="str">
        <f>'[1]TCE - ANEXO IV - Preencher'!C14</f>
        <v>UPA TORRÕES - CG Nº 009/2022</v>
      </c>
      <c r="C5" s="4" t="str">
        <f>'[1]TCE - ANEXO IV - Preencher'!E14</f>
        <v>1.99 - Outras Despesas com Pessoal</v>
      </c>
      <c r="D5" s="3">
        <f>'[1]TCE - ANEXO IV - Preencher'!F14</f>
        <v>17197385000121</v>
      </c>
      <c r="E5" s="5" t="str">
        <f>'[1]TCE - ANEXO IV - Preencher'!G14</f>
        <v>ZURICH MINAS BRASIL SEGUROS S/A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3106200</v>
      </c>
      <c r="L5" s="7">
        <f>'[1]TCE - ANEXO IV - Preencher'!N14</f>
        <v>356.58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>
        <f>IFERROR(VLOOKUP(B7,'[1]DADOS (OCULTAR)'!$Q$3:$S$136,3,0),"")</f>
        <v>9767633000870</v>
      </c>
      <c r="B7" s="4" t="str">
        <f>'[1]TCE - ANEXO IV - Preencher'!C16</f>
        <v>UPA TORRÕES - CG Nº 009/2022</v>
      </c>
      <c r="C7" s="4" t="str">
        <f>'[1]TCE - ANEXO IV - Preencher'!E16</f>
        <v>3.12 - Material Hospitalar</v>
      </c>
      <c r="D7" s="3">
        <f>'[1]TCE - ANEXO IV - Preencher'!F16</f>
        <v>67729178000491</v>
      </c>
      <c r="E7" s="5" t="str">
        <f>'[1]TCE - ANEXO IV - Preencher'!G16</f>
        <v>COMERCIAL CIRURGICA RIOCLARENSE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2097737</v>
      </c>
      <c r="I7" s="6">
        <f>IF('[1]TCE - ANEXO IV - Preencher'!K16="","",'[1]TCE - ANEXO IV - Preencher'!K16)</f>
        <v>46009</v>
      </c>
      <c r="J7" s="5" t="str">
        <f>'[1]TCE - ANEXO IV - Preencher'!L16</f>
        <v>35251267729178000491550010020977371032529917</v>
      </c>
      <c r="K7" s="5" t="str">
        <f>IF(F7="B",LEFT('[1]TCE - ANEXO IV - Preencher'!M16,2),IF(F7="S",LEFT('[1]TCE - ANEXO IV - Preencher'!M16,7),IF('[1]TCE - ANEXO IV - Preencher'!H16="","")))</f>
        <v>35</v>
      </c>
      <c r="L7" s="7">
        <f>'[1]TCE - ANEXO IV - Preencher'!N16</f>
        <v>1208</v>
      </c>
    </row>
    <row r="8" spans="1:12" s="8" customFormat="1" ht="19.5" customHeight="1" x14ac:dyDescent="0.2">
      <c r="A8" s="3">
        <f>IFERROR(VLOOKUP(B8,'[1]DADOS (OCULTAR)'!$Q$3:$S$136,3,0),"")</f>
        <v>9767633000870</v>
      </c>
      <c r="B8" s="4" t="str">
        <f>'[1]TCE - ANEXO IV - Preencher'!C17</f>
        <v>UPA TORRÕES - CG Nº 009/2022</v>
      </c>
      <c r="C8" s="4" t="str">
        <f>'[1]TCE - ANEXO IV - Preencher'!E17</f>
        <v>3.12 - Material Hospitalar</v>
      </c>
      <c r="D8" s="3">
        <f>'[1]TCE - ANEXO IV - Preencher'!F17</f>
        <v>10779833000156</v>
      </c>
      <c r="E8" s="5" t="str">
        <f>'[1]TCE - ANEXO IV - Preencher'!G17</f>
        <v>MEDICAL MERCANTIL DE APARELHAGEM MEDICAL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662232</v>
      </c>
      <c r="I8" s="6">
        <f>IF('[1]TCE - ANEXO IV - Preencher'!K17="","",'[1]TCE - ANEXO IV - Preencher'!K17)</f>
        <v>46031</v>
      </c>
      <c r="J8" s="5" t="str">
        <f>'[1]TCE - ANEXO IV - Preencher'!L17</f>
        <v>26260110779833000156550010006622321664258001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1260</v>
      </c>
    </row>
    <row r="9" spans="1:12" s="8" customFormat="1" ht="19.5" customHeight="1" x14ac:dyDescent="0.2">
      <c r="A9" s="3">
        <f>IFERROR(VLOOKUP(B9,'[1]DADOS (OCULTAR)'!$Q$3:$S$136,3,0),"")</f>
        <v>9767633000870</v>
      </c>
      <c r="B9" s="4" t="str">
        <f>'[1]TCE - ANEXO IV - Preencher'!C18</f>
        <v>UPA TORRÕES - CG Nº 009/2022</v>
      </c>
      <c r="C9" s="4" t="str">
        <f>'[1]TCE - ANEXO IV - Preencher'!E18</f>
        <v>3.12 - Material Hospitalar</v>
      </c>
      <c r="D9" s="3">
        <f>'[1]TCE - ANEXO IV - Preencher'!F18</f>
        <v>4614288000145</v>
      </c>
      <c r="E9" s="5" t="str">
        <f>'[1]TCE - ANEXO IV - Preencher'!G18</f>
        <v>DISK LIFE COMERCIO DE PRODUTOS CIRURGICOS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11338</v>
      </c>
      <c r="I9" s="6">
        <f>IF('[1]TCE - ANEXO IV - Preencher'!K18="","",'[1]TCE - ANEXO IV - Preencher'!K18)</f>
        <v>46037</v>
      </c>
      <c r="J9" s="5" t="str">
        <f>'[1]TCE - ANEXO IV - Preencher'!L18</f>
        <v>26260104614288000145550010000113381313581745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6174.08</v>
      </c>
    </row>
    <row r="10" spans="1:12" s="8" customFormat="1" ht="19.5" customHeight="1" x14ac:dyDescent="0.2">
      <c r="A10" s="3">
        <f>IFERROR(VLOOKUP(B10,'[1]DADOS (OCULTAR)'!$Q$3:$S$136,3,0),"")</f>
        <v>9767633000870</v>
      </c>
      <c r="B10" s="4" t="str">
        <f>'[1]TCE - ANEXO IV - Preencher'!C19</f>
        <v>UPA TORRÕES - CG Nº 009/2022</v>
      </c>
      <c r="C10" s="4" t="str">
        <f>'[1]TCE - ANEXO IV - Preencher'!E19</f>
        <v>3.12 - Material Hospitalar</v>
      </c>
      <c r="D10" s="3">
        <f>'[1]TCE - ANEXO IV - Preencher'!F19</f>
        <v>8778201000126</v>
      </c>
      <c r="E10" s="5" t="str">
        <f>'[1]TCE - ANEXO IV - Preencher'!G19</f>
        <v>DROGAFONTE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525265</v>
      </c>
      <c r="I10" s="6">
        <f>IF('[1]TCE - ANEXO IV - Preencher'!K19="","",'[1]TCE - ANEXO IV - Preencher'!K19)</f>
        <v>46037</v>
      </c>
      <c r="J10" s="5" t="str">
        <f>'[1]TCE - ANEXO IV - Preencher'!L19</f>
        <v>26260108778201000126550010005252651699679450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1732.82</v>
      </c>
    </row>
    <row r="11" spans="1:12" s="8" customFormat="1" ht="19.5" customHeight="1" x14ac:dyDescent="0.2">
      <c r="A11" s="3">
        <f>IFERROR(VLOOKUP(B11,'[1]DADOS (OCULTAR)'!$Q$3:$S$136,3,0),"")</f>
        <v>9767633000870</v>
      </c>
      <c r="B11" s="4" t="str">
        <f>'[1]TCE - ANEXO IV - Preencher'!C20</f>
        <v>UPA TORRÕES - CG Nº 009/2022</v>
      </c>
      <c r="C11" s="4" t="str">
        <f>'[1]TCE - ANEXO IV - Preencher'!E20</f>
        <v>3.12 - Material Hospitalar</v>
      </c>
      <c r="D11" s="3">
        <f>'[1]TCE - ANEXO IV - Preencher'!F20</f>
        <v>58426628000990</v>
      </c>
      <c r="E11" s="5" t="str">
        <f>'[1]TCE - ANEXO IV - Preencher'!G20</f>
        <v>SAMTRONIC INDUSTRIA E COMERCIO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5395</v>
      </c>
      <c r="I11" s="6">
        <f>IF('[1]TCE - ANEXO IV - Preencher'!K20="","",'[1]TCE - ANEXO IV - Preencher'!K20)</f>
        <v>46035</v>
      </c>
      <c r="J11" s="5" t="str">
        <f>'[1]TCE - ANEXO IV - Preencher'!L20</f>
        <v>26260158426628000990550010000053951340700676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2000</v>
      </c>
    </row>
    <row r="12" spans="1:12" s="8" customFormat="1" ht="19.5" customHeight="1" x14ac:dyDescent="0.2">
      <c r="A12" s="3">
        <f>IFERROR(VLOOKUP(B12,'[1]DADOS (OCULTAR)'!$Q$3:$S$136,3,0),"")</f>
        <v>9767633000870</v>
      </c>
      <c r="B12" s="4" t="str">
        <f>'[1]TCE - ANEXO IV - Preencher'!C21</f>
        <v>UPA TORRÕES - CG Nº 009/2022</v>
      </c>
      <c r="C12" s="4" t="str">
        <f>'[1]TCE - ANEXO IV - Preencher'!E21</f>
        <v>3.12 - Material Hospitalar</v>
      </c>
      <c r="D12" s="3">
        <f>'[1]TCE - ANEXO IV - Preencher'!F21</f>
        <v>21381761000100</v>
      </c>
      <c r="E12" s="5" t="str">
        <f>'[1]TCE - ANEXO IV - Preencher'!G21</f>
        <v>SIX DISTRIBUIDORA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85509</v>
      </c>
      <c r="I12" s="6">
        <f>IF('[1]TCE - ANEXO IV - Preencher'!K21="","",'[1]TCE - ANEXO IV - Preencher'!K21)</f>
        <v>46037</v>
      </c>
      <c r="J12" s="5" t="str">
        <f>'[1]TCE - ANEXO IV - Preencher'!L21</f>
        <v>26260121381761000100550010000855091447233597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736.25</v>
      </c>
    </row>
    <row r="13" spans="1:12" s="8" customFormat="1" ht="19.5" customHeight="1" x14ac:dyDescent="0.2">
      <c r="A13" s="3">
        <f>IFERROR(VLOOKUP(B13,'[1]DADOS (OCULTAR)'!$Q$3:$S$136,3,0),"")</f>
        <v>9767633000870</v>
      </c>
      <c r="B13" s="4" t="str">
        <f>'[1]TCE - ANEXO IV - Preencher'!C22</f>
        <v>UPA TORRÕES - CG Nº 009/2022</v>
      </c>
      <c r="C13" s="4" t="str">
        <f>'[1]TCE - ANEXO IV - Preencher'!E22</f>
        <v>3.12 - Material Hospitalar</v>
      </c>
      <c r="D13" s="3">
        <f>'[1]TCE - ANEXO IV - Preencher'!F22</f>
        <v>10779833000156</v>
      </c>
      <c r="E13" s="5" t="str">
        <f>'[1]TCE - ANEXO IV - Preencher'!G22</f>
        <v>MEDICAL MERCANTIL DE APARELHAGEM MEDICAL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662782</v>
      </c>
      <c r="I13" s="6">
        <f>IF('[1]TCE - ANEXO IV - Preencher'!K22="","",'[1]TCE - ANEXO IV - Preencher'!K22)</f>
        <v>46037</v>
      </c>
      <c r="J13" s="5" t="str">
        <f>'[1]TCE - ANEXO IV - Preencher'!L22</f>
        <v>26260110779833000156550010006627821664808000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538.04</v>
      </c>
    </row>
    <row r="14" spans="1:12" s="8" customFormat="1" ht="19.5" customHeight="1" x14ac:dyDescent="0.2">
      <c r="A14" s="3">
        <f>IFERROR(VLOOKUP(B14,'[1]DADOS (OCULTAR)'!$Q$3:$S$136,3,0),"")</f>
        <v>9767633000870</v>
      </c>
      <c r="B14" s="4" t="str">
        <f>'[1]TCE - ANEXO IV - Preencher'!C23</f>
        <v>UPA TORRÕES - CG Nº 009/2022</v>
      </c>
      <c r="C14" s="4" t="str">
        <f>'[1]TCE - ANEXO IV - Preencher'!E23</f>
        <v>3.12 - Material Hospitalar</v>
      </c>
      <c r="D14" s="3">
        <f>'[1]TCE - ANEXO IV - Preencher'!F23</f>
        <v>48832623000157</v>
      </c>
      <c r="E14" s="5" t="str">
        <f>'[1]TCE - ANEXO IV - Preencher'!G23</f>
        <v>MEDCORP  SOCIEDADE UNIPESSOAL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803</v>
      </c>
      <c r="I14" s="6">
        <f>IF('[1]TCE - ANEXO IV - Preencher'!K23="","",'[1]TCE - ANEXO IV - Preencher'!K23)</f>
        <v>46037</v>
      </c>
      <c r="J14" s="5" t="str">
        <f>'[1]TCE - ANEXO IV - Preencher'!L23</f>
        <v>26260148832623000157550010000008031424488076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1890</v>
      </c>
    </row>
    <row r="15" spans="1:12" s="8" customFormat="1" ht="19.5" customHeight="1" x14ac:dyDescent="0.2">
      <c r="A15" s="3">
        <f>IFERROR(VLOOKUP(B15,'[1]DADOS (OCULTAR)'!$Q$3:$S$136,3,0),"")</f>
        <v>9767633000870</v>
      </c>
      <c r="B15" s="4" t="str">
        <f>'[1]TCE - ANEXO IV - Preencher'!C24</f>
        <v>UPA TORRÕES - CG Nº 009/2022</v>
      </c>
      <c r="C15" s="4" t="str">
        <f>'[1]TCE - ANEXO IV - Preencher'!E24</f>
        <v>3.12 - Material Hospitalar</v>
      </c>
      <c r="D15" s="3">
        <f>'[1]TCE - ANEXO IV - Preencher'!F24</f>
        <v>37844417000140</v>
      </c>
      <c r="E15" s="5" t="str">
        <f>'[1]TCE - ANEXO IV - Preencher'!G24</f>
        <v>LOG DISTRIBUIDORA DE PROD. HOSPITALAR E HIGIENE PESSOAL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7905</v>
      </c>
      <c r="I15" s="6">
        <f>IF('[1]TCE - ANEXO IV - Preencher'!K24="","",'[1]TCE - ANEXO IV - Preencher'!K24)</f>
        <v>46037</v>
      </c>
      <c r="J15" s="5" t="str">
        <f>'[1]TCE - ANEXO IV - Preencher'!L24</f>
        <v>26260137844417000140550010000079051984943340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390.7</v>
      </c>
    </row>
    <row r="16" spans="1:12" s="8" customFormat="1" ht="19.5" customHeight="1" x14ac:dyDescent="0.2">
      <c r="A16" s="3">
        <f>IFERROR(VLOOKUP(B16,'[1]DADOS (OCULTAR)'!$Q$3:$S$136,3,0),"")</f>
        <v>9767633000870</v>
      </c>
      <c r="B16" s="4" t="str">
        <f>'[1]TCE - ANEXO IV - Preencher'!C25</f>
        <v>UPA TORRÕES - CG Nº 009/2022</v>
      </c>
      <c r="C16" s="4" t="str">
        <f>'[1]TCE - ANEXO IV - Preencher'!E25</f>
        <v>3.12 - Material Hospitalar</v>
      </c>
      <c r="D16" s="3">
        <f>'[1]TCE - ANEXO IV - Preencher'!F25</f>
        <v>67729178000653</v>
      </c>
      <c r="E16" s="5" t="str">
        <f>'[1]TCE - ANEXO IV - Preencher'!G25</f>
        <v>COMERCIAL CIRURGICA RIOCLARENSE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123698</v>
      </c>
      <c r="I16" s="6">
        <f>IF('[1]TCE - ANEXO IV - Preencher'!K25="","",'[1]TCE - ANEXO IV - Preencher'!K25)</f>
        <v>46037</v>
      </c>
      <c r="J16" s="5" t="str">
        <f>'[1]TCE - ANEXO IV - Preencher'!L25</f>
        <v>26260167729178000653550010001236981020002304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2170.39</v>
      </c>
    </row>
    <row r="17" spans="1:12" s="8" customFormat="1" ht="19.5" customHeight="1" x14ac:dyDescent="0.2">
      <c r="A17" s="3">
        <f>IFERROR(VLOOKUP(B17,'[1]DADOS (OCULTAR)'!$Q$3:$S$136,3,0),"")</f>
        <v>9767633000870</v>
      </c>
      <c r="B17" s="4" t="str">
        <f>'[1]TCE - ANEXO IV - Preencher'!C26</f>
        <v>UPA TORRÕES - CG Nº 009/2022</v>
      </c>
      <c r="C17" s="4" t="str">
        <f>'[1]TCE - ANEXO IV - Preencher'!E26</f>
        <v>3.12 - Material Hospitalar</v>
      </c>
      <c r="D17" s="3">
        <f>'[1]TCE - ANEXO IV - Preencher'!F26</f>
        <v>23680034000170</v>
      </c>
      <c r="E17" s="5" t="str">
        <f>'[1]TCE - ANEXO IV - Preencher'!G26</f>
        <v xml:space="preserve">D ARAUJO COMERCIO ATACADISTA LTDA 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24475</v>
      </c>
      <c r="I17" s="6">
        <f>IF('[1]TCE - ANEXO IV - Preencher'!K26="","",'[1]TCE - ANEXO IV - Preencher'!K26)</f>
        <v>46038</v>
      </c>
      <c r="J17" s="5" t="str">
        <f>'[1]TCE - ANEXO IV - Preencher'!L26</f>
        <v>26260123680034000170550010000244751071123483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1003.6</v>
      </c>
    </row>
    <row r="18" spans="1:12" s="8" customFormat="1" ht="19.5" customHeight="1" x14ac:dyDescent="0.2">
      <c r="A18" s="3">
        <f>IFERROR(VLOOKUP(B18,'[1]DADOS (OCULTAR)'!$Q$3:$S$136,3,0),"")</f>
        <v>9767633000870</v>
      </c>
      <c r="B18" s="4" t="str">
        <f>'[1]TCE - ANEXO IV - Preencher'!C27</f>
        <v>UPA TORRÕES - CG Nº 009/2022</v>
      </c>
      <c r="C18" s="4" t="str">
        <f>'[1]TCE - ANEXO IV - Preencher'!E27</f>
        <v>3.12 - Material Hospitalar</v>
      </c>
      <c r="D18" s="3">
        <f>'[1]TCE - ANEXO IV - Preencher'!F27</f>
        <v>21596736000144</v>
      </c>
      <c r="E18" s="5" t="str">
        <f>'[1]TCE - ANEXO IV - Preencher'!G27</f>
        <v>ULTRAMEGA DISTRIBUIDORA HOSPITALAR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278670</v>
      </c>
      <c r="I18" s="6">
        <f>IF('[1]TCE - ANEXO IV - Preencher'!K27="","",'[1]TCE - ANEXO IV - Preencher'!K27)</f>
        <v>46038</v>
      </c>
      <c r="J18" s="5" t="str">
        <f>'[1]TCE - ANEXO IV - Preencher'!L27</f>
        <v>26260121596736000144550010002786701640412407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1082.55</v>
      </c>
    </row>
    <row r="19" spans="1:12" s="8" customFormat="1" ht="19.5" customHeight="1" x14ac:dyDescent="0.2">
      <c r="A19" s="3">
        <f>IFERROR(VLOOKUP(B19,'[1]DADOS (OCULTAR)'!$Q$3:$S$136,3,0),"")</f>
        <v>9767633000870</v>
      </c>
      <c r="B19" s="4" t="str">
        <f>'[1]TCE - ANEXO IV - Preencher'!C28</f>
        <v>UPA TORRÕES - CG Nº 009/2022</v>
      </c>
      <c r="C19" s="4" t="str">
        <f>'[1]TCE - ANEXO IV - Preencher'!E28</f>
        <v>3.12 - Material Hospitalar</v>
      </c>
      <c r="D19" s="3">
        <f>'[1]TCE - ANEXO IV - Preencher'!F28</f>
        <v>9441460000120</v>
      </c>
      <c r="E19" s="5" t="str">
        <f>'[1]TCE - ANEXO IV - Preencher'!G28</f>
        <v>PADRAO DIST DE PRODUTOS E EQUIP HOSP PADRE CALLOU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391288</v>
      </c>
      <c r="I19" s="6">
        <f>IF('[1]TCE - ANEXO IV - Preencher'!K28="","",'[1]TCE - ANEXO IV - Preencher'!K28)</f>
        <v>46037</v>
      </c>
      <c r="J19" s="5" t="str">
        <f>'[1]TCE - ANEXO IV - Preencher'!L28</f>
        <v>26260109441460000120550010003912881199494809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453</v>
      </c>
    </row>
    <row r="20" spans="1:12" s="8" customFormat="1" ht="19.5" customHeight="1" x14ac:dyDescent="0.2">
      <c r="A20" s="3">
        <f>IFERROR(VLOOKUP(B20,'[1]DADOS (OCULTAR)'!$Q$3:$S$136,3,0),"")</f>
        <v>9767633000870</v>
      </c>
      <c r="B20" s="4" t="str">
        <f>'[1]TCE - ANEXO IV - Preencher'!C29</f>
        <v>UPA TORRÕES - CG Nº 009/2022</v>
      </c>
      <c r="C20" s="4" t="str">
        <f>'[1]TCE - ANEXO IV - Preencher'!E29</f>
        <v>3.12 - Material Hospitalar</v>
      </c>
      <c r="D20" s="3">
        <f>'[1]TCE - ANEXO IV - Preencher'!F29</f>
        <v>39500546000147</v>
      </c>
      <c r="E20" s="5" t="str">
        <f>'[1]TCE - ANEXO IV - Preencher'!G29</f>
        <v>REC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4005</v>
      </c>
      <c r="I20" s="6">
        <f>IF('[1]TCE - ANEXO IV - Preencher'!K29="","",'[1]TCE - ANEXO IV - Preencher'!K29)</f>
        <v>46038</v>
      </c>
      <c r="J20" s="5" t="str">
        <f>'[1]TCE - ANEXO IV - Preencher'!L29</f>
        <v>26260139500546000147550010000040051103049026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8786.7000000000007</v>
      </c>
    </row>
    <row r="21" spans="1:12" s="8" customFormat="1" ht="19.5" customHeight="1" x14ac:dyDescent="0.2">
      <c r="A21" s="3">
        <f>IFERROR(VLOOKUP(B21,'[1]DADOS (OCULTAR)'!$Q$3:$S$136,3,0),"")</f>
        <v>9767633000870</v>
      </c>
      <c r="B21" s="4" t="str">
        <f>'[1]TCE - ANEXO IV - Preencher'!C30</f>
        <v>UPA TORRÕES - CG Nº 009/2022</v>
      </c>
      <c r="C21" s="4" t="str">
        <f>'[1]TCE - ANEXO IV - Preencher'!E30</f>
        <v>3.12 - Material Hospitalar</v>
      </c>
      <c r="D21" s="3">
        <f>'[1]TCE - ANEXO IV - Preencher'!F30</f>
        <v>3817043000152</v>
      </c>
      <c r="E21" s="5" t="str">
        <f>'[1]TCE - ANEXO IV - Preencher'!G30</f>
        <v>PHARMAPLUS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89364</v>
      </c>
      <c r="I21" s="6">
        <f>IF('[1]TCE - ANEXO IV - Preencher'!K30="","",'[1]TCE - ANEXO IV - Preencher'!K30)</f>
        <v>46037</v>
      </c>
      <c r="J21" s="5" t="str">
        <f>'[1]TCE - ANEXO IV - Preencher'!L30</f>
        <v>26260103817043000152550010000893641205212100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4076.73</v>
      </c>
    </row>
    <row r="22" spans="1:12" s="8" customFormat="1" ht="19.5" customHeight="1" x14ac:dyDescent="0.2">
      <c r="A22" s="3">
        <f>IFERROR(VLOOKUP(B22,'[1]DADOS (OCULTAR)'!$Q$3:$S$136,3,0),"")</f>
        <v>9767633000870</v>
      </c>
      <c r="B22" s="4" t="str">
        <f>'[1]TCE - ANEXO IV - Preencher'!C31</f>
        <v>UPA TORRÕES - CG Nº 009/2022</v>
      </c>
      <c r="C22" s="4" t="str">
        <f>'[1]TCE - ANEXO IV - Preencher'!E31</f>
        <v>3.12 - Material Hospitalar</v>
      </c>
      <c r="D22" s="3">
        <f>'[1]TCE - ANEXO IV - Preencher'!F31</f>
        <v>5932624000160</v>
      </c>
      <c r="E22" s="5" t="str">
        <f>'[1]TCE - ANEXO IV - Preencher'!G31</f>
        <v>MEGAMED COMERCIO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26333</v>
      </c>
      <c r="I22" s="6">
        <f>IF('[1]TCE - ANEXO IV - Preencher'!K31="","",'[1]TCE - ANEXO IV - Preencher'!K31)</f>
        <v>46042</v>
      </c>
      <c r="J22" s="5" t="str">
        <f>'[1]TCE - ANEXO IV - Preencher'!L31</f>
        <v>26260105932624000160550010000263331022639808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421</v>
      </c>
    </row>
    <row r="23" spans="1:12" s="8" customFormat="1" ht="19.5" customHeight="1" x14ac:dyDescent="0.2">
      <c r="A23" s="3">
        <f>IFERROR(VLOOKUP(B23,'[1]DADOS (OCULTAR)'!$Q$3:$S$136,3,0),"")</f>
        <v>9767633000870</v>
      </c>
      <c r="B23" s="4" t="str">
        <f>'[1]TCE - ANEXO IV - Preencher'!C32</f>
        <v>UPA TORRÕES - CG Nº 009/2022</v>
      </c>
      <c r="C23" s="4" t="str">
        <f>'[1]TCE - ANEXO IV - Preencher'!E32</f>
        <v>3.12 - Material Hospitalar</v>
      </c>
      <c r="D23" s="3">
        <f>'[1]TCE - ANEXO IV - Preencher'!F32</f>
        <v>11449180000290</v>
      </c>
      <c r="E23" s="5" t="str">
        <f>'[1]TCE - ANEXO IV - Preencher'!G32</f>
        <v>DPROSMED DISTRIBUIDORA DE PRODUTOS MEDICOS-HOSPITALARES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30679</v>
      </c>
      <c r="I23" s="6">
        <f>IF('[1]TCE - ANEXO IV - Preencher'!K32="","",'[1]TCE - ANEXO IV - Preencher'!K32)</f>
        <v>46037</v>
      </c>
      <c r="J23" s="5" t="str">
        <f>'[1]TCE - ANEXO IV - Preencher'!L32</f>
        <v>26260111449180000290550010000306791000721511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784.9</v>
      </c>
    </row>
    <row r="24" spans="1:12" s="8" customFormat="1" ht="19.5" customHeight="1" x14ac:dyDescent="0.2">
      <c r="A24" s="3">
        <f>IFERROR(VLOOKUP(B24,'[1]DADOS (OCULTAR)'!$Q$3:$S$136,3,0),"")</f>
        <v>9767633000870</v>
      </c>
      <c r="B24" s="4" t="str">
        <f>'[1]TCE - ANEXO IV - Preencher'!C33</f>
        <v>UPA TORRÕES - CG Nº 009/2022</v>
      </c>
      <c r="C24" s="4" t="str">
        <f>'[1]TCE - ANEXO IV - Preencher'!E33</f>
        <v>3.12 - Material Hospitalar</v>
      </c>
      <c r="D24" s="3">
        <f>'[1]TCE - ANEXO IV - Preencher'!F33</f>
        <v>11449180000100</v>
      </c>
      <c r="E24" s="5" t="str">
        <f>'[1]TCE - ANEXO IV - Preencher'!G33</f>
        <v>DPROSMED DISTRIBUIDORA DE PRODUTOS MEDICOS-HOSPITALARES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90027</v>
      </c>
      <c r="I24" s="6">
        <f>IF('[1]TCE - ANEXO IV - Preencher'!K33="","",'[1]TCE - ANEXO IV - Preencher'!K33)</f>
        <v>46037</v>
      </c>
      <c r="J24" s="5" t="str">
        <f>'[1]TCE - ANEXO IV - Preencher'!L33</f>
        <v>26260111449180000100550010000900271000721530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267.7</v>
      </c>
    </row>
    <row r="25" spans="1:12" s="8" customFormat="1" ht="19.5" customHeight="1" x14ac:dyDescent="0.2">
      <c r="A25" s="3">
        <f>IFERROR(VLOOKUP(B25,'[1]DADOS (OCULTAR)'!$Q$3:$S$136,3,0),"")</f>
        <v>9767633000870</v>
      </c>
      <c r="B25" s="4" t="str">
        <f>'[1]TCE - ANEXO IV - Preencher'!C34</f>
        <v>UPA TORRÕES - CG Nº 009/2022</v>
      </c>
      <c r="C25" s="4" t="str">
        <f>'[1]TCE - ANEXO IV - Preencher'!E34</f>
        <v>3.12 - Material Hospitalar</v>
      </c>
      <c r="D25" s="3">
        <f>'[1]TCE - ANEXO IV - Preencher'!F34</f>
        <v>11449180000100</v>
      </c>
      <c r="E25" s="5" t="str">
        <f>'[1]TCE - ANEXO IV - Preencher'!G34</f>
        <v>DPROSMED DISTRIBUIDORA DE PRODUTOS MEDICOS-HOSPITALARES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90263</v>
      </c>
      <c r="I25" s="6">
        <f>IF('[1]TCE - ANEXO IV - Preencher'!K34="","",'[1]TCE - ANEXO IV - Preencher'!K34)</f>
        <v>46042</v>
      </c>
      <c r="J25" s="5" t="str">
        <f>'[1]TCE - ANEXO IV - Preencher'!L34</f>
        <v>26260111449180000100550010000902631000725303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2218.58</v>
      </c>
    </row>
    <row r="26" spans="1:12" s="8" customFormat="1" ht="19.5" customHeight="1" x14ac:dyDescent="0.2">
      <c r="A26" s="3">
        <f>IFERROR(VLOOKUP(B26,'[1]DADOS (OCULTAR)'!$Q$3:$S$136,3,0),"")</f>
        <v>9767633000870</v>
      </c>
      <c r="B26" s="4" t="str">
        <f>'[1]TCE - ANEXO IV - Preencher'!C35</f>
        <v>UPA TORRÕES - CG Nº 009/2022</v>
      </c>
      <c r="C26" s="4" t="str">
        <f>'[1]TCE - ANEXO IV - Preencher'!E35</f>
        <v>3.12 - Material Hospitalar</v>
      </c>
      <c r="D26" s="3">
        <f>'[1]TCE - ANEXO IV - Preencher'!F35</f>
        <v>3817043000152</v>
      </c>
      <c r="E26" s="5" t="str">
        <f>'[1]TCE - ANEXO IV - Preencher'!G35</f>
        <v>PHARMAPLUS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89424</v>
      </c>
      <c r="I26" s="6">
        <f>IF('[1]TCE - ANEXO IV - Preencher'!K35="","",'[1]TCE - ANEXO IV - Preencher'!K35)</f>
        <v>46038</v>
      </c>
      <c r="J26" s="5" t="str">
        <f>'[1]TCE - ANEXO IV - Preencher'!L35</f>
        <v>26260103817043000152550010000894241622174765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226.8</v>
      </c>
    </row>
    <row r="27" spans="1:12" s="8" customFormat="1" ht="19.5" customHeight="1" x14ac:dyDescent="0.2">
      <c r="A27" s="3">
        <f>IFERROR(VLOOKUP(B27,'[1]DADOS (OCULTAR)'!$Q$3:$S$136,3,0),"")</f>
        <v>9767633000870</v>
      </c>
      <c r="B27" s="4" t="str">
        <f>'[1]TCE - ANEXO IV - Preencher'!C36</f>
        <v>UPA TORRÕES - CG Nº 009/2022</v>
      </c>
      <c r="C27" s="4" t="str">
        <f>'[1]TCE - ANEXO IV - Preencher'!E36</f>
        <v>3.12 - Material Hospitalar</v>
      </c>
      <c r="D27" s="3">
        <f>'[1]TCE - ANEXO IV - Preencher'!F36</f>
        <v>10779833000156</v>
      </c>
      <c r="E27" s="5" t="str">
        <f>'[1]TCE - ANEXO IV - Preencher'!G36</f>
        <v>MEDICAL MERCANTIL DE APARELHAGEM MEDICAL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663395</v>
      </c>
      <c r="I27" s="6">
        <f>IF('[1]TCE - ANEXO IV - Preencher'!K36="","",'[1]TCE - ANEXO IV - Preencher'!K36)</f>
        <v>46044</v>
      </c>
      <c r="J27" s="5" t="str">
        <f>'[1]TCE - ANEXO IV - Preencher'!L36</f>
        <v>26260110779833000156550010006633951665421003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228.6</v>
      </c>
    </row>
    <row r="28" spans="1:12" s="8" customFormat="1" ht="19.5" customHeight="1" x14ac:dyDescent="0.2">
      <c r="A28" s="3">
        <f>IFERROR(VLOOKUP(B28,'[1]DADOS (OCULTAR)'!$Q$3:$S$136,3,0),"")</f>
        <v>9767633000870</v>
      </c>
      <c r="B28" s="4" t="str">
        <f>'[1]TCE - ANEXO IV - Preencher'!C37</f>
        <v>UPA TORRÕES - CG Nº 009/2022</v>
      </c>
      <c r="C28" s="4" t="str">
        <f>'[1]TCE - ANEXO IV - Preencher'!E37</f>
        <v>3.12 - Material Hospitalar</v>
      </c>
      <c r="D28" s="3">
        <f>'[1]TCE - ANEXO IV - Preencher'!F37</f>
        <v>34061908000127</v>
      </c>
      <c r="E28" s="5" t="str">
        <f>'[1]TCE - ANEXO IV - Preencher'!G37</f>
        <v>UDILIFE COM IMPORTACAO E EXPORTACAO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9120</v>
      </c>
      <c r="I28" s="6">
        <f>IF('[1]TCE - ANEXO IV - Preencher'!K37="","",'[1]TCE - ANEXO IV - Preencher'!K37)</f>
        <v>46034</v>
      </c>
      <c r="J28" s="5" t="str">
        <f>'[1]TCE - ANEXO IV - Preencher'!L37</f>
        <v>31260134061908000127550010000091201450826254</v>
      </c>
      <c r="K28" s="5" t="str">
        <f>IF(F28="B",LEFT('[1]TCE - ANEXO IV - Preencher'!M37,2),IF(F28="S",LEFT('[1]TCE - ANEXO IV - Preencher'!M37,7),IF('[1]TCE - ANEXO IV - Preencher'!H37="","")))</f>
        <v>31</v>
      </c>
      <c r="L28" s="7">
        <f>'[1]TCE - ANEXO IV - Preencher'!N37</f>
        <v>510</v>
      </c>
    </row>
    <row r="29" spans="1:12" s="8" customFormat="1" ht="19.5" customHeight="1" x14ac:dyDescent="0.2">
      <c r="A29" s="3">
        <f>IFERROR(VLOOKUP(B29,'[1]DADOS (OCULTAR)'!$Q$3:$S$136,3,0),"")</f>
        <v>9767633000870</v>
      </c>
      <c r="B29" s="4" t="str">
        <f>'[1]TCE - ANEXO IV - Preencher'!C38</f>
        <v>UPA TORRÕES - CG Nº 009/2022</v>
      </c>
      <c r="C29" s="4" t="str">
        <f>'[1]TCE - ANEXO IV - Preencher'!E38</f>
        <v>3.12 - Material Hospitalar</v>
      </c>
      <c r="D29" s="3">
        <f>'[1]TCE - ANEXO IV - Preencher'!F38</f>
        <v>10779833000156</v>
      </c>
      <c r="E29" s="5" t="str">
        <f>'[1]TCE - ANEXO IV - Preencher'!G38</f>
        <v>MEDICAL MERCANTIL DE APARELHAGEM MEDICAL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663645</v>
      </c>
      <c r="I29" s="6">
        <f>IF('[1]TCE - ANEXO IV - Preencher'!K38="","",'[1]TCE - ANEXO IV - Preencher'!K38)</f>
        <v>46048</v>
      </c>
      <c r="J29" s="5" t="str">
        <f>'[1]TCE - ANEXO IV - Preencher'!L38</f>
        <v>26260110779833000156550010006636451665671004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129.15</v>
      </c>
    </row>
    <row r="30" spans="1:12" s="8" customFormat="1" ht="19.5" customHeight="1" x14ac:dyDescent="0.2">
      <c r="A30" s="3">
        <f>IFERROR(VLOOKUP(B30,'[1]DADOS (OCULTAR)'!$Q$3:$S$136,3,0),"")</f>
        <v>9767633000870</v>
      </c>
      <c r="B30" s="4" t="str">
        <f>'[1]TCE - ANEXO IV - Preencher'!C39</f>
        <v>UPA TORRÕES - CG Nº 009/2022</v>
      </c>
      <c r="C30" s="4" t="str">
        <f>'[1]TCE - ANEXO IV - Preencher'!E39</f>
        <v>3.12 - Material Hospitalar</v>
      </c>
      <c r="D30" s="3">
        <f>'[1]TCE - ANEXO IV - Preencher'!F39</f>
        <v>11449180000100</v>
      </c>
      <c r="E30" s="5" t="str">
        <f>'[1]TCE - ANEXO IV - Preencher'!G39</f>
        <v>DPROSMED DISTRIBUIDORA DE PRODUTOS MEDICOS-HOSPITALARES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90542</v>
      </c>
      <c r="I30" s="6">
        <f>IF('[1]TCE - ANEXO IV - Preencher'!K39="","",'[1]TCE - ANEXO IV - Preencher'!K39)</f>
        <v>46049</v>
      </c>
      <c r="J30" s="5" t="str">
        <f>'[1]TCE - ANEXO IV - Preencher'!L39</f>
        <v>26260111449180000100550010000905421000729828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580</v>
      </c>
    </row>
    <row r="31" spans="1:12" s="8" customFormat="1" ht="19.5" customHeight="1" x14ac:dyDescent="0.2">
      <c r="A31" s="3">
        <f>IFERROR(VLOOKUP(B31,'[1]DADOS (OCULTAR)'!$Q$3:$S$136,3,0),"")</f>
        <v>9767633000870</v>
      </c>
      <c r="B31" s="4" t="str">
        <f>'[1]TCE - ANEXO IV - Preencher'!C40</f>
        <v>UPA TORRÕES - CG Nº 009/2022</v>
      </c>
      <c r="C31" s="4" t="str">
        <f>'[1]TCE - ANEXO IV - Preencher'!E40</f>
        <v>3.12 - Material Hospitalar</v>
      </c>
      <c r="D31" s="3">
        <f>'[1]TCE - ANEXO IV - Preencher'!F40</f>
        <v>21381761000100</v>
      </c>
      <c r="E31" s="5" t="str">
        <f>'[1]TCE - ANEXO IV - Preencher'!G40</f>
        <v>SIX DISTRIBUIDORA HOSPITALAR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85967</v>
      </c>
      <c r="I31" s="6">
        <f>IF('[1]TCE - ANEXO IV - Preencher'!K40="","",'[1]TCE - ANEXO IV - Preencher'!K40)</f>
        <v>46051</v>
      </c>
      <c r="J31" s="5" t="str">
        <f>'[1]TCE - ANEXO IV - Preencher'!L40</f>
        <v>26260121381761000100550010000859671632519197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444.36</v>
      </c>
    </row>
    <row r="32" spans="1:12" s="8" customFormat="1" ht="19.5" customHeight="1" x14ac:dyDescent="0.2">
      <c r="A32" s="3">
        <f>IFERROR(VLOOKUP(B32,'[1]DADOS (OCULTAR)'!$Q$3:$S$136,3,0),"")</f>
        <v>9767633000870</v>
      </c>
      <c r="B32" s="4" t="str">
        <f>'[1]TCE - ANEXO IV - Preencher'!C41</f>
        <v>UPA TORRÕES - CG Nº 009/2022</v>
      </c>
      <c r="C32" s="4" t="str">
        <f>'[1]TCE - ANEXO IV - Preencher'!E41</f>
        <v>3.12 - Material Hospitalar</v>
      </c>
      <c r="D32" s="3">
        <f>'[1]TCE - ANEXO IV - Preencher'!F41</f>
        <v>61418042000131</v>
      </c>
      <c r="E32" s="5" t="str">
        <f>'[1]TCE - ANEXO IV - Preencher'!G41</f>
        <v>CIRURGICA FERNANDES C.MAT.CIR.HO.SO.LTDA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1948388</v>
      </c>
      <c r="I32" s="6">
        <f>IF('[1]TCE - ANEXO IV - Preencher'!K41="","",'[1]TCE - ANEXO IV - Preencher'!K41)</f>
        <v>46037</v>
      </c>
      <c r="J32" s="5" t="str">
        <f>'[1]TCE - ANEXO IV - Preencher'!L41</f>
        <v>35260161418042000131550040019483881713166700</v>
      </c>
      <c r="K32" s="5" t="str">
        <f>IF(F32="B",LEFT('[1]TCE - ANEXO IV - Preencher'!M41,2),IF(F32="S",LEFT('[1]TCE - ANEXO IV - Preencher'!M41,7),IF('[1]TCE - ANEXO IV - Preencher'!H41="","")))</f>
        <v>35</v>
      </c>
      <c r="L32" s="7">
        <f>'[1]TCE - ANEXO IV - Preencher'!N41</f>
        <v>2200.0300000000002</v>
      </c>
    </row>
    <row r="33" spans="1:12" s="8" customFormat="1" ht="19.5" customHeight="1" x14ac:dyDescent="0.2">
      <c r="A33" s="3">
        <f>IFERROR(VLOOKUP(B33,'[1]DADOS (OCULTAR)'!$Q$3:$S$136,3,0),"")</f>
        <v>9767633000870</v>
      </c>
      <c r="B33" s="4" t="str">
        <f>'[1]TCE - ANEXO IV - Preencher'!C42</f>
        <v>UPA TORRÕES - CG Nº 009/2022</v>
      </c>
      <c r="C33" s="4" t="str">
        <f>'[1]TCE - ANEXO IV - Preencher'!E42</f>
        <v>3.4 - Material Farmacológico</v>
      </c>
      <c r="D33" s="3">
        <f>'[1]TCE - ANEXO IV - Preencher'!F42</f>
        <v>33119849000138</v>
      </c>
      <c r="E33" s="5" t="str">
        <f>'[1]TCE - ANEXO IV - Preencher'!G42</f>
        <v>JACQUES MED DIST. DE MEDICAMENTOS E MATERIAS HOSP.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16310</v>
      </c>
      <c r="I33" s="6">
        <f>IF('[1]TCE - ANEXO IV - Preencher'!K42="","",'[1]TCE - ANEXO IV - Preencher'!K42)</f>
        <v>46030</v>
      </c>
      <c r="J33" s="5" t="str">
        <f>'[1]TCE - ANEXO IV - Preencher'!L42</f>
        <v>33260133119849000138550010000163101996099160</v>
      </c>
      <c r="K33" s="5" t="str">
        <f>IF(F33="B",LEFT('[1]TCE - ANEXO IV - Preencher'!M42,2),IF(F33="S",LEFT('[1]TCE - ANEXO IV - Preencher'!M42,7),IF('[1]TCE - ANEXO IV - Preencher'!H42="","")))</f>
        <v>33</v>
      </c>
      <c r="L33" s="7">
        <f>'[1]TCE - ANEXO IV - Preencher'!N42</f>
        <v>4018</v>
      </c>
    </row>
    <row r="34" spans="1:12" s="8" customFormat="1" ht="19.5" customHeight="1" x14ac:dyDescent="0.2">
      <c r="A34" s="3">
        <f>IFERROR(VLOOKUP(B34,'[1]DADOS (OCULTAR)'!$Q$3:$S$136,3,0),"")</f>
        <v>9767633000870</v>
      </c>
      <c r="B34" s="4" t="str">
        <f>'[1]TCE - ANEXO IV - Preencher'!C43</f>
        <v>UPA TORRÕES - CG Nº 009/2022</v>
      </c>
      <c r="C34" s="4" t="str">
        <f>'[1]TCE - ANEXO IV - Preencher'!E43</f>
        <v>3.4 - Material Farmacológico</v>
      </c>
      <c r="D34" s="3">
        <f>'[1]TCE - ANEXO IV - Preencher'!F43</f>
        <v>67729178000653</v>
      </c>
      <c r="E34" s="5" t="str">
        <f>'[1]TCE - ANEXO IV - Preencher'!G43</f>
        <v>COMERCIAL CIRURGICA RIOCLARENSE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123559</v>
      </c>
      <c r="I34" s="6">
        <f>IF('[1]TCE - ANEXO IV - Preencher'!K43="","",'[1]TCE - ANEXO IV - Preencher'!K43)</f>
        <v>46036</v>
      </c>
      <c r="J34" s="5" t="str">
        <f>'[1]TCE - ANEXO IV - Preencher'!L43</f>
        <v>26260167729178000653550010001235591187681465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7267.5</v>
      </c>
    </row>
    <row r="35" spans="1:12" s="8" customFormat="1" ht="19.5" customHeight="1" x14ac:dyDescent="0.2">
      <c r="A35" s="3">
        <f>IFERROR(VLOOKUP(B35,'[1]DADOS (OCULTAR)'!$Q$3:$S$136,3,0),"")</f>
        <v>9767633000870</v>
      </c>
      <c r="B35" s="4" t="str">
        <f>'[1]TCE - ANEXO IV - Preencher'!C44</f>
        <v>UPA TORRÕES - CG Nº 009/2022</v>
      </c>
      <c r="C35" s="4" t="str">
        <f>'[1]TCE - ANEXO IV - Preencher'!E44</f>
        <v>3.4 - Material Farmacológico</v>
      </c>
      <c r="D35" s="3">
        <f>'[1]TCE - ANEXO IV - Preencher'!F44</f>
        <v>12882932000194</v>
      </c>
      <c r="E35" s="5" t="str">
        <f>'[1]TCE - ANEXO IV - Preencher'!G44</f>
        <v xml:space="preserve">EXOMED COMERCIO ATACADISTA DE MEDICAMENTOS LTDA 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196362</v>
      </c>
      <c r="I35" s="6">
        <f>IF('[1]TCE - ANEXO IV - Preencher'!K44="","",'[1]TCE - ANEXO IV - Preencher'!K44)</f>
        <v>46036</v>
      </c>
      <c r="J35" s="5" t="str">
        <f>'[1]TCE - ANEXO IV - Preencher'!L44</f>
        <v>26260112882932000194550010001963621572867626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2847.4</v>
      </c>
    </row>
    <row r="36" spans="1:12" s="8" customFormat="1" ht="19.5" customHeight="1" x14ac:dyDescent="0.2">
      <c r="A36" s="3">
        <f>IFERROR(VLOOKUP(B36,'[1]DADOS (OCULTAR)'!$Q$3:$S$136,3,0),"")</f>
        <v>9767633000870</v>
      </c>
      <c r="B36" s="4" t="str">
        <f>'[1]TCE - ANEXO IV - Preencher'!C45</f>
        <v>UPA TORRÕES - CG Nº 009/2022</v>
      </c>
      <c r="C36" s="4" t="str">
        <f>'[1]TCE - ANEXO IV - Preencher'!E45</f>
        <v>3.4 - Material Farmacológico</v>
      </c>
      <c r="D36" s="3">
        <f>'[1]TCE - ANEXO IV - Preencher'!F45</f>
        <v>39500546000147</v>
      </c>
      <c r="E36" s="5" t="str">
        <f>'[1]TCE - ANEXO IV - Preencher'!G45</f>
        <v>REC HOSPITALAR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3973</v>
      </c>
      <c r="I36" s="6">
        <f>IF('[1]TCE - ANEXO IV - Preencher'!K45="","",'[1]TCE - ANEXO IV - Preencher'!K45)</f>
        <v>46036</v>
      </c>
      <c r="J36" s="5" t="str">
        <f>'[1]TCE - ANEXO IV - Preencher'!L45</f>
        <v>2626013950054600484755001000003973108301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1811.94</v>
      </c>
    </row>
    <row r="37" spans="1:12" s="8" customFormat="1" ht="19.5" customHeight="1" x14ac:dyDescent="0.2">
      <c r="A37" s="3">
        <f>IFERROR(VLOOKUP(B37,'[1]DADOS (OCULTAR)'!$Q$3:$S$136,3,0),"")</f>
        <v>9767633000870</v>
      </c>
      <c r="B37" s="4" t="str">
        <f>'[1]TCE - ANEXO IV - Preencher'!C46</f>
        <v>UPA TORRÕES - CG Nº 009/2022</v>
      </c>
      <c r="C37" s="4" t="str">
        <f>'[1]TCE - ANEXO IV - Preencher'!E46</f>
        <v>3.4 - Material Farmacológico</v>
      </c>
      <c r="D37" s="3">
        <f>'[1]TCE - ANEXO IV - Preencher'!F46</f>
        <v>8778201000126</v>
      </c>
      <c r="E37" s="5" t="str">
        <f>'[1]TCE - ANEXO IV - Preencher'!G46</f>
        <v>DROGAFONTE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525159</v>
      </c>
      <c r="I37" s="6">
        <f>IF('[1]TCE - ANEXO IV - Preencher'!K46="","",'[1]TCE - ANEXO IV - Preencher'!K46)</f>
        <v>46036</v>
      </c>
      <c r="J37" s="5" t="str">
        <f>'[1]TCE - ANEXO IV - Preencher'!L46</f>
        <v>26260108778201000126550010005251591824401723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6644.89</v>
      </c>
    </row>
    <row r="38" spans="1:12" s="8" customFormat="1" ht="19.5" customHeight="1" x14ac:dyDescent="0.2">
      <c r="A38" s="3">
        <f>IFERROR(VLOOKUP(B38,'[1]DADOS (OCULTAR)'!$Q$3:$S$136,3,0),"")</f>
        <v>9767633000870</v>
      </c>
      <c r="B38" s="4" t="str">
        <f>'[1]TCE - ANEXO IV - Preencher'!C47</f>
        <v>UPA TORRÕES - CG Nº 009/2022</v>
      </c>
      <c r="C38" s="4" t="str">
        <f>'[1]TCE - ANEXO IV - Preencher'!E47</f>
        <v>3.4 - Material Farmacológico</v>
      </c>
      <c r="D38" s="3">
        <f>'[1]TCE - ANEXO IV - Preencher'!F47</f>
        <v>21381761000100</v>
      </c>
      <c r="E38" s="5" t="str">
        <f>'[1]TCE - ANEXO IV - Preencher'!G47</f>
        <v>SIX DISTRIBUIDORA HOSPITALAR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85452</v>
      </c>
      <c r="I38" s="6">
        <f>IF('[1]TCE - ANEXO IV - Preencher'!K47="","",'[1]TCE - ANEXO IV - Preencher'!K47)</f>
        <v>46036</v>
      </c>
      <c r="J38" s="5" t="str">
        <f>'[1]TCE - ANEXO IV - Preencher'!L47</f>
        <v>26260121381761000100550010000854521315778257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1924.35</v>
      </c>
    </row>
    <row r="39" spans="1:12" s="8" customFormat="1" ht="19.5" customHeight="1" x14ac:dyDescent="0.2">
      <c r="A39" s="3">
        <f>IFERROR(VLOOKUP(B39,'[1]DADOS (OCULTAR)'!$Q$3:$S$136,3,0),"")</f>
        <v>9767633000870</v>
      </c>
      <c r="B39" s="4" t="str">
        <f>'[1]TCE - ANEXO IV - Preencher'!C48</f>
        <v>UPA TORRÕES - CG Nº 009/2022</v>
      </c>
      <c r="C39" s="4" t="str">
        <f>'[1]TCE - ANEXO IV - Preencher'!E48</f>
        <v>3.4 - Material Farmacológico</v>
      </c>
      <c r="D39" s="3">
        <f>'[1]TCE - ANEXO IV - Preencher'!F48</f>
        <v>10854165000184</v>
      </c>
      <c r="E39" s="5" t="str">
        <f>'[1]TCE - ANEXO IV - Preencher'!G48</f>
        <v>F&amp;F DISTR DE PRODUTOS FARMACEUTICOS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349536</v>
      </c>
      <c r="I39" s="6">
        <f>IF('[1]TCE - ANEXO IV - Preencher'!K48="","",'[1]TCE - ANEXO IV - Preencher'!K48)</f>
        <v>46036</v>
      </c>
      <c r="J39" s="5" t="str">
        <f>'[1]TCE - ANEXO IV - Preencher'!L48</f>
        <v>26260110854165000184550010003495361786427149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4668</v>
      </c>
    </row>
    <row r="40" spans="1:12" s="8" customFormat="1" ht="19.5" customHeight="1" x14ac:dyDescent="0.2">
      <c r="A40" s="3">
        <f>IFERROR(VLOOKUP(B40,'[1]DADOS (OCULTAR)'!$Q$3:$S$136,3,0),"")</f>
        <v>9767633000870</v>
      </c>
      <c r="B40" s="4" t="str">
        <f>'[1]TCE - ANEXO IV - Preencher'!C49</f>
        <v>UPA TORRÕES - CG Nº 009/2022</v>
      </c>
      <c r="C40" s="4" t="str">
        <f>'[1]TCE - ANEXO IV - Preencher'!E49</f>
        <v>3.4 - Material Farmacológico</v>
      </c>
      <c r="D40" s="3">
        <f>'[1]TCE - ANEXO IV - Preencher'!F49</f>
        <v>35753111000153</v>
      </c>
      <c r="E40" s="5" t="str">
        <f>'[1]TCE - ANEXO IV - Preencher'!G49</f>
        <v>NORD PRODUTOS EM SAUDE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55629</v>
      </c>
      <c r="I40" s="6">
        <f>IF('[1]TCE - ANEXO IV - Preencher'!K49="","",'[1]TCE - ANEXO IV - Preencher'!K49)</f>
        <v>46036</v>
      </c>
      <c r="J40" s="5" t="str">
        <f>'[1]TCE - ANEXO IV - Preencher'!L49</f>
        <v>26260135753111000153550010000556291170070968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8996.15</v>
      </c>
    </row>
    <row r="41" spans="1:12" s="8" customFormat="1" ht="19.5" customHeight="1" x14ac:dyDescent="0.2">
      <c r="A41" s="3">
        <f>IFERROR(VLOOKUP(B41,'[1]DADOS (OCULTAR)'!$Q$3:$S$136,3,0),"")</f>
        <v>9767633000870</v>
      </c>
      <c r="B41" s="4" t="str">
        <f>'[1]TCE - ANEXO IV - Preencher'!C50</f>
        <v>UPA TORRÕES - CG Nº 009/2022</v>
      </c>
      <c r="C41" s="4" t="str">
        <f>'[1]TCE - ANEXO IV - Preencher'!E50</f>
        <v>3.4 - Material Farmacológico</v>
      </c>
      <c r="D41" s="3">
        <f>'[1]TCE - ANEXO IV - Preencher'!F50</f>
        <v>10779833000156</v>
      </c>
      <c r="E41" s="5" t="str">
        <f>'[1]TCE - ANEXO IV - Preencher'!G50</f>
        <v>MEDICAL MERCANTIL DE APARELHAGEM MEDICAL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662686</v>
      </c>
      <c r="I41" s="6">
        <f>IF('[1]TCE - ANEXO IV - Preencher'!K50="","",'[1]TCE - ANEXO IV - Preencher'!K50)</f>
        <v>46036</v>
      </c>
      <c r="J41" s="5" t="str">
        <f>'[1]TCE - ANEXO IV - Preencher'!L50</f>
        <v>26260110779833000156550010006626861664712007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301.12</v>
      </c>
    </row>
    <row r="42" spans="1:12" s="8" customFormat="1" ht="19.5" customHeight="1" x14ac:dyDescent="0.2">
      <c r="A42" s="3">
        <f>IFERROR(VLOOKUP(B42,'[1]DADOS (OCULTAR)'!$Q$3:$S$136,3,0),"")</f>
        <v>9767633000870</v>
      </c>
      <c r="B42" s="4" t="str">
        <f>'[1]TCE - ANEXO IV - Preencher'!C51</f>
        <v>UPA TORRÕES - CG Nº 009/2022</v>
      </c>
      <c r="C42" s="4" t="str">
        <f>'[1]TCE - ANEXO IV - Preencher'!E51</f>
        <v>3.4 - Material Farmacológico</v>
      </c>
      <c r="D42" s="3">
        <f>'[1]TCE - ANEXO IV - Preencher'!F51</f>
        <v>10854165000346</v>
      </c>
      <c r="E42" s="5" t="str">
        <f>'[1]TCE - ANEXO IV - Preencher'!G51</f>
        <v>F&amp;F DISTR DE PRODUTOS FARMACEUTICOS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273840</v>
      </c>
      <c r="I42" s="6">
        <f>IF('[1]TCE - ANEXO IV - Preencher'!K51="","",'[1]TCE - ANEXO IV - Preencher'!K51)</f>
        <v>46037</v>
      </c>
      <c r="J42" s="5" t="str">
        <f>'[1]TCE - ANEXO IV - Preencher'!L51</f>
        <v>23260110854165000346550010002738401758017440</v>
      </c>
      <c r="K42" s="5" t="str">
        <f>IF(F42="B",LEFT('[1]TCE - ANEXO IV - Preencher'!M51,2),IF(F42="S",LEFT('[1]TCE - ANEXO IV - Preencher'!M51,7),IF('[1]TCE - ANEXO IV - Preencher'!H51="","")))</f>
        <v>23</v>
      </c>
      <c r="L42" s="7">
        <f>'[1]TCE - ANEXO IV - Preencher'!N51</f>
        <v>600</v>
      </c>
    </row>
    <row r="43" spans="1:12" s="8" customFormat="1" ht="19.5" customHeight="1" x14ac:dyDescent="0.2">
      <c r="A43" s="3">
        <f>IFERROR(VLOOKUP(B43,'[1]DADOS (OCULTAR)'!$Q$3:$S$136,3,0),"")</f>
        <v>9767633000870</v>
      </c>
      <c r="B43" s="4" t="str">
        <f>'[1]TCE - ANEXO IV - Preencher'!C52</f>
        <v>UPA TORRÕES - CG Nº 009/2022</v>
      </c>
      <c r="C43" s="4" t="str">
        <f>'[1]TCE - ANEXO IV - Preencher'!E52</f>
        <v>3.4 - Material Farmacológico</v>
      </c>
      <c r="D43" s="3">
        <f>'[1]TCE - ANEXO IV - Preencher'!F52</f>
        <v>8778201000126</v>
      </c>
      <c r="E43" s="5" t="str">
        <f>'[1]TCE - ANEXO IV - Preencher'!G52</f>
        <v>DROGAFONTE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525732</v>
      </c>
      <c r="I43" s="6">
        <f>IF('[1]TCE - ANEXO IV - Preencher'!K52="","",'[1]TCE - ANEXO IV - Preencher'!K52)</f>
        <v>46042</v>
      </c>
      <c r="J43" s="5" t="str">
        <f>'[1]TCE - ANEXO IV - Preencher'!L52</f>
        <v>26260108778201000126550010005257321018744333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807.86</v>
      </c>
    </row>
    <row r="44" spans="1:12" s="8" customFormat="1" ht="19.5" customHeight="1" x14ac:dyDescent="0.2">
      <c r="A44" s="3">
        <f>IFERROR(VLOOKUP(B44,'[1]DADOS (OCULTAR)'!$Q$3:$S$136,3,0),"")</f>
        <v>9767633000870</v>
      </c>
      <c r="B44" s="4" t="str">
        <f>'[1]TCE - ANEXO IV - Preencher'!C53</f>
        <v>UPA TORRÕES - CG Nº 009/2022</v>
      </c>
      <c r="C44" s="4" t="str">
        <f>'[1]TCE - ANEXO IV - Preencher'!E53</f>
        <v>3.4 - Material Farmacológico</v>
      </c>
      <c r="D44" s="3">
        <f>'[1]TCE - ANEXO IV - Preencher'!F53</f>
        <v>22580510000118</v>
      </c>
      <c r="E44" s="5" t="str">
        <f>'[1]TCE - ANEXO IV - Preencher'!G53</f>
        <v>UNIFAR DISTRIBUIDORA DE MEDICAMENTOS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75091</v>
      </c>
      <c r="I44" s="6">
        <f>IF('[1]TCE - ANEXO IV - Preencher'!K53="","",'[1]TCE - ANEXO IV - Preencher'!K53)</f>
        <v>46048</v>
      </c>
      <c r="J44" s="5" t="str">
        <f>'[1]TCE - ANEXO IV - Preencher'!L53</f>
        <v>26260122580510000118550010000750911000640938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600</v>
      </c>
    </row>
    <row r="45" spans="1:12" s="8" customFormat="1" ht="19.5" customHeight="1" x14ac:dyDescent="0.2">
      <c r="A45" s="3">
        <f>IFERROR(VLOOKUP(B45,'[1]DADOS (OCULTAR)'!$Q$3:$S$136,3,0),"")</f>
        <v>9767633000870</v>
      </c>
      <c r="B45" s="4" t="str">
        <f>'[1]TCE - ANEXO IV - Preencher'!C54</f>
        <v>UPA TORRÕES - CG Nº 009/2022</v>
      </c>
      <c r="C45" s="4" t="str">
        <f>'[1]TCE - ANEXO IV - Preencher'!E54</f>
        <v>3.4 - Material Farmacológico</v>
      </c>
      <c r="D45" s="3">
        <f>'[1]TCE - ANEXO IV - Preencher'!F54</f>
        <v>21381761000100</v>
      </c>
      <c r="E45" s="5" t="str">
        <f>'[1]TCE - ANEXO IV - Preencher'!G54</f>
        <v>SIX DISTRIBUIDORA HOSPITALAR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85817</v>
      </c>
      <c r="I45" s="6">
        <f>IF('[1]TCE - ANEXO IV - Preencher'!K54="","",'[1]TCE - ANEXO IV - Preencher'!K54)</f>
        <v>46048</v>
      </c>
      <c r="J45" s="5" t="str">
        <f>'[1]TCE - ANEXO IV - Preencher'!L54</f>
        <v>26260121381761000100550010000858171376968903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390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>
        <f>IFERROR(VLOOKUP(B47,'[1]DADOS (OCULTAR)'!$Q$3:$S$136,3,0),"")</f>
        <v>9767633000870</v>
      </c>
      <c r="B47" s="4" t="str">
        <f>'[1]TCE - ANEXO IV - Preencher'!C56</f>
        <v>UPA TORRÕES - CG Nº 009/2022</v>
      </c>
      <c r="C47" s="4" t="str">
        <f>'[1]TCE - ANEXO IV - Preencher'!E56</f>
        <v>3.4 - Material Farmacológico</v>
      </c>
      <c r="D47" s="3">
        <f>'[1]TCE - ANEXO IV - Preencher'!F56</f>
        <v>12882932000194</v>
      </c>
      <c r="E47" s="5" t="str">
        <f>'[1]TCE - ANEXO IV - Preencher'!G56</f>
        <v xml:space="preserve">EXOMED COMERCIO ATACADISTA DE MEDICAMENTOS LTDA 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196636</v>
      </c>
      <c r="I47" s="6">
        <f>IF('[1]TCE - ANEXO IV - Preencher'!K56="","",'[1]TCE - ANEXO IV - Preencher'!K56)</f>
        <v>46048</v>
      </c>
      <c r="J47" s="5" t="str">
        <f>'[1]TCE - ANEXO IV - Preencher'!L56</f>
        <v>26260112882932000194550010001996361023478570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370</v>
      </c>
    </row>
    <row r="48" spans="1:12" s="8" customFormat="1" ht="19.5" customHeight="1" x14ac:dyDescent="0.2">
      <c r="A48" s="3">
        <f>IFERROR(VLOOKUP(B48,'[1]DADOS (OCULTAR)'!$Q$3:$S$136,3,0),"")</f>
        <v>9767633000870</v>
      </c>
      <c r="B48" s="4" t="str">
        <f>'[1]TCE - ANEXO IV - Preencher'!C57</f>
        <v>UPA TORRÕES - CG Nº 009/2022</v>
      </c>
      <c r="C48" s="4" t="str">
        <f>'[1]TCE - ANEXO IV - Preencher'!E57</f>
        <v>3.4 - Material Farmacológico</v>
      </c>
      <c r="D48" s="3">
        <f>'[1]TCE - ANEXO IV - Preencher'!F57</f>
        <v>11449180000100</v>
      </c>
      <c r="E48" s="5" t="str">
        <f>'[1]TCE - ANEXO IV - Preencher'!G57</f>
        <v>DPROSMED DISTRIBUIDORA DE PRODUTOS MEDICOS-HOSPITALARES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90475</v>
      </c>
      <c r="I48" s="6">
        <f>IF('[1]TCE - ANEXO IV - Preencher'!K57="","",'[1]TCE - ANEXO IV - Preencher'!K57)</f>
        <v>46048</v>
      </c>
      <c r="J48" s="5" t="str">
        <f>'[1]TCE - ANEXO IV - Preencher'!L57</f>
        <v>26260111449180000100550010000904751000728762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512</v>
      </c>
    </row>
    <row r="49" spans="1:12" s="8" customFormat="1" ht="19.5" customHeight="1" x14ac:dyDescent="0.2">
      <c r="A49" s="3">
        <f>IFERROR(VLOOKUP(B49,'[1]DADOS (OCULTAR)'!$Q$3:$S$136,3,0),"")</f>
        <v>9767633000870</v>
      </c>
      <c r="B49" s="4" t="str">
        <f>'[1]TCE - ANEXO IV - Preencher'!C58</f>
        <v>UPA TORRÕES - CG Nº 009/2022</v>
      </c>
      <c r="C49" s="4" t="str">
        <f>'[1]TCE - ANEXO IV - Preencher'!E58</f>
        <v>3.14 - Alimentação Preparada</v>
      </c>
      <c r="D49" s="3">
        <f>'[1]TCE - ANEXO IV - Preencher'!F58</f>
        <v>1687725000162</v>
      </c>
      <c r="E49" s="5" t="str">
        <f>'[1]TCE - ANEXO IV - Preencher'!G58</f>
        <v xml:space="preserve">CENTRO ESPECIALIZADO EM NUTRICAO ENTEREAL OU PARENTERAL 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63958</v>
      </c>
      <c r="I49" s="6">
        <f>IF('[1]TCE - ANEXO IV - Preencher'!K58="","",'[1]TCE - ANEXO IV - Preencher'!K58)</f>
        <v>46037</v>
      </c>
      <c r="J49" s="5" t="str">
        <f>'[1]TCE - ANEXO IV - Preencher'!L58</f>
        <v>26260101687725000162550010000639581800977207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335.4</v>
      </c>
    </row>
    <row r="50" spans="1:12" s="8" customFormat="1" ht="19.5" customHeight="1" x14ac:dyDescent="0.2">
      <c r="A50" s="3">
        <f>IFERROR(VLOOKUP(B50,'[1]DADOS (OCULTAR)'!$Q$3:$S$136,3,0),"")</f>
        <v>9767633000870</v>
      </c>
      <c r="B50" s="4" t="str">
        <f>'[1]TCE - ANEXO IV - Preencher'!C59</f>
        <v>UPA TORRÕES - CG Nº 009/2022</v>
      </c>
      <c r="C50" s="4" t="str">
        <f>'[1]TCE - ANEXO IV - Preencher'!E59</f>
        <v>3.2 - Gás e Outros Materiais Engarrafados</v>
      </c>
      <c r="D50" s="3">
        <f>'[1]TCE - ANEXO IV - Preencher'!F59</f>
        <v>24380578002203</v>
      </c>
      <c r="E50" s="5" t="str">
        <f>'[1]TCE - ANEXO IV - Preencher'!G59</f>
        <v>WHITE MARTINS GASES INDUSTRIAIS DO NORDESTE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882</v>
      </c>
      <c r="I50" s="6">
        <f>IF('[1]TCE - ANEXO IV - Preencher'!K59="","",'[1]TCE - ANEXO IV - Preencher'!K59)</f>
        <v>46026</v>
      </c>
      <c r="J50" s="5" t="str">
        <f>'[1]TCE - ANEXO IV - Preencher'!L59</f>
        <v>26260124380578002203556140000008821106455225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4229.26</v>
      </c>
    </row>
    <row r="51" spans="1:12" s="8" customFormat="1" ht="19.5" customHeight="1" x14ac:dyDescent="0.2">
      <c r="A51" s="3">
        <f>IFERROR(VLOOKUP(B51,'[1]DADOS (OCULTAR)'!$Q$3:$S$136,3,0),"")</f>
        <v>9767633000870</v>
      </c>
      <c r="B51" s="4" t="str">
        <f>'[1]TCE - ANEXO IV - Preencher'!C60</f>
        <v>UPA TORRÕES - CG Nº 009/2022</v>
      </c>
      <c r="C51" s="4" t="str">
        <f>'[1]TCE - ANEXO IV - Preencher'!E60</f>
        <v>3.2 - Gás e Outros Materiais Engarrafados</v>
      </c>
      <c r="D51" s="3">
        <f>'[1]TCE - ANEXO IV - Preencher'!F60</f>
        <v>24380578002203</v>
      </c>
      <c r="E51" s="5" t="str">
        <f>'[1]TCE - ANEXO IV - Preencher'!G60</f>
        <v>WHITE MARTINS GASES INDUSTRIAIS DO NORDESTE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1349</v>
      </c>
      <c r="I51" s="6">
        <f>IF('[1]TCE - ANEXO IV - Preencher'!K60="","",'[1]TCE - ANEXO IV - Preencher'!K60)</f>
        <v>46034</v>
      </c>
      <c r="J51" s="5" t="str">
        <f>'[1]TCE - ANEXO IV - Preencher'!L60</f>
        <v>26260124380578002203556010000013491258217724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4714.24</v>
      </c>
    </row>
    <row r="52" spans="1:12" s="8" customFormat="1" ht="19.5" customHeight="1" x14ac:dyDescent="0.2">
      <c r="A52" s="3">
        <f>IFERROR(VLOOKUP(B52,'[1]DADOS (OCULTAR)'!$Q$3:$S$136,3,0),"")</f>
        <v>9767633000870</v>
      </c>
      <c r="B52" s="4" t="str">
        <f>'[1]TCE - ANEXO IV - Preencher'!C61</f>
        <v>UPA TORRÕES - CG Nº 009/2022</v>
      </c>
      <c r="C52" s="4" t="str">
        <f>'[1]TCE - ANEXO IV - Preencher'!E61</f>
        <v>3.2 - Gás e Outros Materiais Engarrafados</v>
      </c>
      <c r="D52" s="3">
        <f>'[1]TCE - ANEXO IV - Preencher'!F61</f>
        <v>24380578002041</v>
      </c>
      <c r="E52" s="5" t="str">
        <f>'[1]TCE - ANEXO IV - Preencher'!G61</f>
        <v>WHITE MARTINS GASES INDUSTRIAIS DO NORDESTE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14012</v>
      </c>
      <c r="I52" s="6">
        <f>IF('[1]TCE - ANEXO IV - Preencher'!K61="","",'[1]TCE - ANEXO IV - Preencher'!K61)</f>
        <v>46035</v>
      </c>
      <c r="J52" s="5" t="str">
        <f>'[1]TCE - ANEXO IV - Preencher'!L61</f>
        <v>26260124380578002041556030000140121229217329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157.59</v>
      </c>
    </row>
    <row r="53" spans="1:12" s="8" customFormat="1" ht="19.5" customHeight="1" x14ac:dyDescent="0.2">
      <c r="A53" s="3">
        <f>IFERROR(VLOOKUP(B53,'[1]DADOS (OCULTAR)'!$Q$3:$S$136,3,0),"")</f>
        <v>9767633000870</v>
      </c>
      <c r="B53" s="4" t="str">
        <f>'[1]TCE - ANEXO IV - Preencher'!C62</f>
        <v>UPA TORRÕES - CG Nº 009/2022</v>
      </c>
      <c r="C53" s="4" t="str">
        <f>'[1]TCE - ANEXO IV - Preencher'!E62</f>
        <v>3.2 - Gás e Outros Materiais Engarrafados</v>
      </c>
      <c r="D53" s="3">
        <f>'[1]TCE - ANEXO IV - Preencher'!F62</f>
        <v>24380578002041</v>
      </c>
      <c r="E53" s="5" t="str">
        <f>'[1]TCE - ANEXO IV - Preencher'!G62</f>
        <v>WHITE MARTINS GASES INDUSTRIAIS DO NORDESTE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14021</v>
      </c>
      <c r="I53" s="6">
        <f>IF('[1]TCE - ANEXO IV - Preencher'!K62="","",'[1]TCE - ANEXO IV - Preencher'!K62)</f>
        <v>46036</v>
      </c>
      <c r="J53" s="5" t="str">
        <f>'[1]TCE - ANEXO IV - Preencher'!L62</f>
        <v>26260124380578002041556030000140211343051425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472.77</v>
      </c>
    </row>
    <row r="54" spans="1:12" s="8" customFormat="1" ht="19.5" customHeight="1" x14ac:dyDescent="0.2">
      <c r="A54" s="3">
        <f>IFERROR(VLOOKUP(B54,'[1]DADOS (OCULTAR)'!$Q$3:$S$136,3,0),"")</f>
        <v>9767633000870</v>
      </c>
      <c r="B54" s="4" t="str">
        <f>'[1]TCE - ANEXO IV - Preencher'!C63</f>
        <v>UPA TORRÕES - CG Nº 009/2022</v>
      </c>
      <c r="C54" s="4" t="str">
        <f>'[1]TCE - ANEXO IV - Preencher'!E63</f>
        <v>3.2 - Gás e Outros Materiais Engarrafados</v>
      </c>
      <c r="D54" s="3">
        <f>'[1]TCE - ANEXO IV - Preencher'!F63</f>
        <v>24380578002041</v>
      </c>
      <c r="E54" s="5" t="str">
        <f>'[1]TCE - ANEXO IV - Preencher'!G63</f>
        <v>WHITE MARTINS GASES INDUSTRIAIS DO NORDESTE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14055</v>
      </c>
      <c r="I54" s="6">
        <f>IF('[1]TCE - ANEXO IV - Preencher'!K63="","",'[1]TCE - ANEXO IV - Preencher'!K63)</f>
        <v>46041</v>
      </c>
      <c r="J54" s="5" t="str">
        <f>'[1]TCE - ANEXO IV - Preencher'!L63</f>
        <v>26260124380578002041556030000140551247594195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315.18</v>
      </c>
    </row>
    <row r="55" spans="1:12" s="8" customFormat="1" ht="19.5" customHeight="1" x14ac:dyDescent="0.2">
      <c r="A55" s="3">
        <f>IFERROR(VLOOKUP(B55,'[1]DADOS (OCULTAR)'!$Q$3:$S$136,3,0),"")</f>
        <v>9767633000870</v>
      </c>
      <c r="B55" s="4" t="str">
        <f>'[1]TCE - ANEXO IV - Preencher'!C64</f>
        <v>UPA TORRÕES - CG Nº 009/2022</v>
      </c>
      <c r="C55" s="4" t="str">
        <f>'[1]TCE - ANEXO IV - Preencher'!E64</f>
        <v>3.2 - Gás e Outros Materiais Engarrafados</v>
      </c>
      <c r="D55" s="3">
        <f>'[1]TCE - ANEXO IV - Preencher'!F64</f>
        <v>24380578002203</v>
      </c>
      <c r="E55" s="5" t="str">
        <f>'[1]TCE - ANEXO IV - Preencher'!G64</f>
        <v>WHITE MARTINS GASES INDUSTRIAIS DO NORDESTE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908</v>
      </c>
      <c r="I55" s="6">
        <f>IF('[1]TCE - ANEXO IV - Preencher'!K64="","",'[1]TCE - ANEXO IV - Preencher'!K64)</f>
        <v>46043</v>
      </c>
      <c r="J55" s="5" t="str">
        <f>'[1]TCE - ANEXO IV - Preencher'!L64</f>
        <v>26260124380578002203556140000009081176775723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5138.04</v>
      </c>
    </row>
    <row r="56" spans="1:12" s="8" customFormat="1" ht="19.5" customHeight="1" x14ac:dyDescent="0.2">
      <c r="A56" s="3">
        <f>IFERROR(VLOOKUP(B56,'[1]DADOS (OCULTAR)'!$Q$3:$S$136,3,0),"")</f>
        <v>9767633000870</v>
      </c>
      <c r="B56" s="4" t="str">
        <f>'[1]TCE - ANEXO IV - Preencher'!C65</f>
        <v>UPA TORRÕES - CG Nº 009/2022</v>
      </c>
      <c r="C56" s="4" t="str">
        <f>'[1]TCE - ANEXO IV - Preencher'!E65</f>
        <v>3.2 - Gás e Outros Materiais Engarrafados</v>
      </c>
      <c r="D56" s="3">
        <f>'[1]TCE - ANEXO IV - Preencher'!F65</f>
        <v>24380578002041</v>
      </c>
      <c r="E56" s="5" t="str">
        <f>'[1]TCE - ANEXO IV - Preencher'!G65</f>
        <v>WHITE MARTINS GASES INDUSTRIAIS DO NORDESTE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9107</v>
      </c>
      <c r="I56" s="6">
        <f>IF('[1]TCE - ANEXO IV - Preencher'!K65="","",'[1]TCE - ANEXO IV - Preencher'!K65)</f>
        <v>46044</v>
      </c>
      <c r="J56" s="5" t="str">
        <f>'[1]TCE - ANEXO IV - Preencher'!L65</f>
        <v>26260124380578002041556000000091071975162521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315.18</v>
      </c>
    </row>
    <row r="57" spans="1:12" s="8" customFormat="1" ht="19.5" customHeight="1" x14ac:dyDescent="0.2">
      <c r="A57" s="3">
        <f>IFERROR(VLOOKUP(B57,'[1]DADOS (OCULTAR)'!$Q$3:$S$136,3,0),"")</f>
        <v>9767633000870</v>
      </c>
      <c r="B57" s="4" t="str">
        <f>'[1]TCE - ANEXO IV - Preencher'!C66</f>
        <v>UPA TORRÕES - CG Nº 009/2022</v>
      </c>
      <c r="C57" s="4" t="str">
        <f>'[1]TCE - ANEXO IV - Preencher'!E66</f>
        <v>3.2 - Gás e Outros Materiais Engarrafados</v>
      </c>
      <c r="D57" s="3">
        <f>'[1]TCE - ANEXO IV - Preencher'!F66</f>
        <v>24380578002203</v>
      </c>
      <c r="E57" s="5" t="str">
        <f>'[1]TCE - ANEXO IV - Preencher'!G66</f>
        <v>WHITE MARTINS GASES INDUSTRIAIS DO NORDESTE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184</v>
      </c>
      <c r="I57" s="6">
        <f>IF('[1]TCE - ANEXO IV - Preencher'!K66="","",'[1]TCE - ANEXO IV - Preencher'!K66)</f>
        <v>46052</v>
      </c>
      <c r="J57" s="5" t="str">
        <f>'[1]TCE - ANEXO IV - Preencher'!L66</f>
        <v>26260124380578002041556130000140551247594195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4954.53</v>
      </c>
    </row>
    <row r="58" spans="1:12" s="8" customFormat="1" ht="19.5" customHeight="1" x14ac:dyDescent="0.2">
      <c r="A58" s="3">
        <f>IFERROR(VLOOKUP(B58,'[1]DADOS (OCULTAR)'!$Q$3:$S$136,3,0),"")</f>
        <v>9767633000870</v>
      </c>
      <c r="B58" s="4" t="str">
        <f>'[1]TCE - ANEXO IV - Preencher'!C67</f>
        <v>UPA TORRÕES - CG Nº 009/2022</v>
      </c>
      <c r="C58" s="4" t="str">
        <f>'[1]TCE - ANEXO IV - Preencher'!E67</f>
        <v>3.11 - Material Laboratorial</v>
      </c>
      <c r="D58" s="3">
        <f>'[1]TCE - ANEXO IV - Preencher'!F67</f>
        <v>18271934000123</v>
      </c>
      <c r="E58" s="5" t="str">
        <f>'[1]TCE - ANEXO IV - Preencher'!G67</f>
        <v>NOVA BIOMEDICAL DIAGNOSTICOS MEDICOS BIOTECNOLOGIA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61880</v>
      </c>
      <c r="I58" s="6">
        <f>IF('[1]TCE - ANEXO IV - Preencher'!K67="","",'[1]TCE - ANEXO IV - Preencher'!K67)</f>
        <v>46041</v>
      </c>
      <c r="J58" s="5" t="str">
        <f>'[1]TCE - ANEXO IV - Preencher'!L67</f>
        <v>31260118271934000123550010000618801037260025</v>
      </c>
      <c r="K58" s="5" t="str">
        <f>IF(F58="B",LEFT('[1]TCE - ANEXO IV - Preencher'!M67,2),IF(F58="S",LEFT('[1]TCE - ANEXO IV - Preencher'!M67,7),IF('[1]TCE - ANEXO IV - Preencher'!H67="","")))</f>
        <v>31</v>
      </c>
      <c r="L58" s="7">
        <f>'[1]TCE - ANEXO IV - Preencher'!N67</f>
        <v>4815</v>
      </c>
    </row>
    <row r="59" spans="1:12" s="8" customFormat="1" ht="19.5" customHeight="1" x14ac:dyDescent="0.2">
      <c r="A59" s="3">
        <f>IFERROR(VLOOKUP(B59,'[1]DADOS (OCULTAR)'!$Q$3:$S$136,3,0),"")</f>
        <v>9767633000870</v>
      </c>
      <c r="B59" s="4" t="str">
        <f>'[1]TCE - ANEXO IV - Preencher'!C68</f>
        <v>UPA TORRÕES - CG Nº 009/2022</v>
      </c>
      <c r="C59" s="4" t="str">
        <f>'[1]TCE - ANEXO IV - Preencher'!E68</f>
        <v>3.7 - Material de Limpeza e Produtos de Hgienização</v>
      </c>
      <c r="D59" s="3">
        <f>'[1]TCE - ANEXO IV - Preencher'!F68</f>
        <v>37955238000180</v>
      </c>
      <c r="E59" s="5" t="str">
        <f>'[1]TCE - ANEXO IV - Preencher'!G68</f>
        <v>FUSION PRODUTOS HOSPITALARES E SAÚDE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2723</v>
      </c>
      <c r="I59" s="6">
        <f>IF('[1]TCE - ANEXO IV - Preencher'!K68="","",'[1]TCE - ANEXO IV - Preencher'!K68)</f>
        <v>46371</v>
      </c>
      <c r="J59" s="5" t="str">
        <f>'[1]TCE - ANEXO IV - Preencher'!L68</f>
        <v>35251237955238000180550010000027231003742058</v>
      </c>
      <c r="K59" s="5" t="str">
        <f>IF(F59="B",LEFT('[1]TCE - ANEXO IV - Preencher'!M68,2),IF(F59="S",LEFT('[1]TCE - ANEXO IV - Preencher'!M68,7),IF('[1]TCE - ANEXO IV - Preencher'!H68="","")))</f>
        <v>35</v>
      </c>
      <c r="L59" s="7">
        <f>'[1]TCE - ANEXO IV - Preencher'!N68</f>
        <v>3488.4</v>
      </c>
    </row>
    <row r="60" spans="1:12" s="8" customFormat="1" ht="19.5" customHeight="1" x14ac:dyDescent="0.2">
      <c r="A60" s="3">
        <f>IFERROR(VLOOKUP(B60,'[1]DADOS (OCULTAR)'!$Q$3:$S$136,3,0),"")</f>
        <v>9767633000870</v>
      </c>
      <c r="B60" s="4" t="str">
        <f>'[1]TCE - ANEXO IV - Preencher'!C69</f>
        <v>UPA TORRÕES - CG Nº 009/2022</v>
      </c>
      <c r="C60" s="4" t="str">
        <f>'[1]TCE - ANEXO IV - Preencher'!E69</f>
        <v>3.7 - Material de Limpeza e Produtos de Hgienização</v>
      </c>
      <c r="D60" s="3">
        <f>'[1]TCE - ANEXO IV - Preencher'!F69</f>
        <v>8014460000180</v>
      </c>
      <c r="E60" s="5" t="str">
        <f>'[1]TCE - ANEXO IV - Preencher'!G69</f>
        <v>VANPEL MAT. DE ESCRITÓRIO E INFORMATICA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71611</v>
      </c>
      <c r="I60" s="6">
        <f>IF('[1]TCE - ANEXO IV - Preencher'!K69="","",'[1]TCE - ANEXO IV - Preencher'!K69)</f>
        <v>46036</v>
      </c>
      <c r="J60" s="5" t="str">
        <f>'[1]TCE - ANEXO IV - Preencher'!L69</f>
        <v>26260108014460000180550010000716111001548972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815.9</v>
      </c>
    </row>
    <row r="61" spans="1:12" s="8" customFormat="1" ht="19.5" customHeight="1" x14ac:dyDescent="0.2">
      <c r="A61" s="3">
        <f>IFERROR(VLOOKUP(B61,'[1]DADOS (OCULTAR)'!$Q$3:$S$136,3,0),"")</f>
        <v>9767633000870</v>
      </c>
      <c r="B61" s="4" t="str">
        <f>'[1]TCE - ANEXO IV - Preencher'!C70</f>
        <v>UPA TORRÕES - CG Nº 009/2022</v>
      </c>
      <c r="C61" s="4" t="str">
        <f>'[1]TCE - ANEXO IV - Preencher'!E70</f>
        <v>3.7 - Material de Limpeza e Produtos de Hgienização</v>
      </c>
      <c r="D61" s="3">
        <f>'[1]TCE - ANEXO IV - Preencher'!F70</f>
        <v>11142529000166</v>
      </c>
      <c r="E61" s="5" t="str">
        <f>'[1]TCE - ANEXO IV - Preencher'!G70</f>
        <v>DISFA-DISTRIBUIDORA FACIL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155877</v>
      </c>
      <c r="I61" s="6">
        <f>IF('[1]TCE - ANEXO IV - Preencher'!K70="","",'[1]TCE - ANEXO IV - Preencher'!K70)</f>
        <v>46042</v>
      </c>
      <c r="J61" s="5" t="str">
        <f>'[1]TCE - ANEXO IV - Preencher'!L70</f>
        <v>26260111142529000166550010001558771001755920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138.54</v>
      </c>
    </row>
    <row r="62" spans="1:12" s="8" customFormat="1" ht="19.5" customHeight="1" x14ac:dyDescent="0.2">
      <c r="A62" s="3">
        <f>IFERROR(VLOOKUP(B62,'[1]DADOS (OCULTAR)'!$Q$3:$S$136,3,0),"")</f>
        <v>9767633000870</v>
      </c>
      <c r="B62" s="4" t="str">
        <f>'[1]TCE - ANEXO IV - Preencher'!C71</f>
        <v>UPA TORRÕES - CG Nº 009/2022</v>
      </c>
      <c r="C62" s="4" t="str">
        <f>'[1]TCE - ANEXO IV - Preencher'!E71</f>
        <v>3.14 - Alimentação Preparada</v>
      </c>
      <c r="D62" s="3">
        <f>'[1]TCE - ANEXO IV - Preencher'!F71</f>
        <v>43330918000101</v>
      </c>
      <c r="E62" s="5" t="str">
        <f>'[1]TCE - ANEXO IV - Preencher'!G71</f>
        <v>DISTRIBUIDORA JJ DE ALIMENTOS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17299</v>
      </c>
      <c r="I62" s="6">
        <f>IF('[1]TCE - ANEXO IV - Preencher'!K71="","",'[1]TCE - ANEXO IV - Preencher'!K71)</f>
        <v>46030</v>
      </c>
      <c r="J62" s="5" t="str">
        <f>'[1]TCE - ANEXO IV - Preencher'!L71</f>
        <v>26260143330918000101550010000172991664068818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658</v>
      </c>
    </row>
    <row r="63" spans="1:12" s="8" customFormat="1" ht="19.5" customHeight="1" x14ac:dyDescent="0.2">
      <c r="A63" s="3">
        <f>IFERROR(VLOOKUP(B63,'[1]DADOS (OCULTAR)'!$Q$3:$S$136,3,0),"")</f>
        <v>9767633000870</v>
      </c>
      <c r="B63" s="4" t="str">
        <f>'[1]TCE - ANEXO IV - Preencher'!C72</f>
        <v>UPA TORRÕES - CG Nº 009/2022</v>
      </c>
      <c r="C63" s="4" t="str">
        <f>'[1]TCE - ANEXO IV - Preencher'!E72</f>
        <v>3.14 - Alimentação Preparada</v>
      </c>
      <c r="D63" s="3">
        <f>'[1]TCE - ANEXO IV - Preencher'!F72</f>
        <v>63481762000177</v>
      </c>
      <c r="E63" s="5" t="str">
        <f>'[1]TCE - ANEXO IV - Preencher'!G72</f>
        <v>CEREALISTA SÃO JOSÉ ATACADO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574</v>
      </c>
      <c r="I63" s="6">
        <f>IF('[1]TCE - ANEXO IV - Preencher'!K72="","",'[1]TCE - ANEXO IV - Preencher'!K72)</f>
        <v>46037</v>
      </c>
      <c r="J63" s="5" t="str">
        <f>'[1]TCE - ANEXO IV - Preencher'!L72</f>
        <v>26260163481762000177550010000005741167426315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530.5</v>
      </c>
    </row>
    <row r="64" spans="1:12" s="8" customFormat="1" ht="19.5" customHeight="1" x14ac:dyDescent="0.2">
      <c r="A64" s="3">
        <f>IFERROR(VLOOKUP(B64,'[1]DADOS (OCULTAR)'!$Q$3:$S$136,3,0),"")</f>
        <v>9767633000870</v>
      </c>
      <c r="B64" s="4" t="str">
        <f>'[1]TCE - ANEXO IV - Preencher'!C73</f>
        <v>UPA TORRÕES - CG Nº 009/2022</v>
      </c>
      <c r="C64" s="4" t="str">
        <f>'[1]TCE - ANEXO IV - Preencher'!E73</f>
        <v>3.14 - Alimentação Preparada</v>
      </c>
      <c r="D64" s="3">
        <f>'[1]TCE - ANEXO IV - Preencher'!F73</f>
        <v>63481762000177</v>
      </c>
      <c r="E64" s="5" t="str">
        <f>'[1]TCE - ANEXO IV - Preencher'!G73</f>
        <v>CEREALISTA SÃO JOSÉ ATACADO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627</v>
      </c>
      <c r="I64" s="6">
        <f>IF('[1]TCE - ANEXO IV - Preencher'!K73="","",'[1]TCE - ANEXO IV - Preencher'!K73)</f>
        <v>46044</v>
      </c>
      <c r="J64" s="5" t="str">
        <f>'[1]TCE - ANEXO IV - Preencher'!L73</f>
        <v>2626016348176200017755001000006271611914823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580</v>
      </c>
    </row>
    <row r="65" spans="1:12" s="8" customFormat="1" ht="19.5" customHeight="1" x14ac:dyDescent="0.2">
      <c r="A65" s="3">
        <f>IFERROR(VLOOKUP(B65,'[1]DADOS (OCULTAR)'!$Q$3:$S$136,3,0),"")</f>
        <v>9767633000870</v>
      </c>
      <c r="B65" s="4" t="str">
        <f>'[1]TCE - ANEXO IV - Preencher'!C74</f>
        <v>UPA TORRÕES - CG Nº 009/2022</v>
      </c>
      <c r="C65" s="4" t="str">
        <f>'[1]TCE - ANEXO IV - Preencher'!E74</f>
        <v>3.14 - Alimentação Preparada</v>
      </c>
      <c r="D65" s="3">
        <f>'[1]TCE - ANEXO IV - Preencher'!F74</f>
        <v>28296399000119</v>
      </c>
      <c r="E65" s="5" t="str">
        <f>'[1]TCE - ANEXO IV - Preencher'!G74</f>
        <v>AVANNTE COMERCIO E SERVIÇOS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1616</v>
      </c>
      <c r="I65" s="6">
        <f>IF('[1]TCE - ANEXO IV - Preencher'!K74="","",'[1]TCE - ANEXO IV - Preencher'!K74)</f>
        <v>46052</v>
      </c>
      <c r="J65" s="5" t="str">
        <f>'[1]TCE - ANEXO IV - Preencher'!L74</f>
        <v>26260128296399000119550010000016161000329075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25110</v>
      </c>
    </row>
    <row r="66" spans="1:12" s="8" customFormat="1" ht="19.5" customHeight="1" x14ac:dyDescent="0.2">
      <c r="A66" s="3">
        <f>IFERROR(VLOOKUP(B66,'[1]DADOS (OCULTAR)'!$Q$3:$S$136,3,0),"")</f>
        <v>9767633000870</v>
      </c>
      <c r="B66" s="4" t="str">
        <f>'[1]TCE - ANEXO IV - Preencher'!C75</f>
        <v>UPA TORRÕES - CG Nº 009/2022</v>
      </c>
      <c r="C66" s="4" t="str">
        <f>'[1]TCE - ANEXO IV - Preencher'!E75</f>
        <v>3.14 - Alimentação Preparada</v>
      </c>
      <c r="D66" s="3">
        <f>'[1]TCE - ANEXO IV - Preencher'!F75</f>
        <v>28296399000119</v>
      </c>
      <c r="E66" s="5" t="str">
        <f>'[1]TCE - ANEXO IV - Preencher'!G75</f>
        <v>AVANNTE COMERCIO E SERVIÇOS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1618</v>
      </c>
      <c r="I66" s="6">
        <f>IF('[1]TCE - ANEXO IV - Preencher'!K75="","",'[1]TCE - ANEXO IV - Preencher'!K75)</f>
        <v>46052</v>
      </c>
      <c r="J66" s="5" t="str">
        <f>'[1]TCE - ANEXO IV - Preencher'!L75</f>
        <v>26260128296399000119550010000016181000329061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45089.65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>
        <f>IFERROR(VLOOKUP(B68,'[1]DADOS (OCULTAR)'!$Q$3:$S$136,3,0),"")</f>
        <v>9767633000870</v>
      </c>
      <c r="B68" s="4" t="str">
        <f>'[1]TCE - ANEXO IV - Preencher'!C77</f>
        <v>UPA TORRÕES - CG Nº 009/2022</v>
      </c>
      <c r="C68" s="4" t="str">
        <f>'[1]TCE - ANEXO IV - Preencher'!E77</f>
        <v>3.14 - Alimentação Preparada</v>
      </c>
      <c r="D68" s="3">
        <f>'[1]TCE - ANEXO IV - Preencher'!F77</f>
        <v>63481762000177</v>
      </c>
      <c r="E68" s="5" t="str">
        <f>'[1]TCE - ANEXO IV - Preencher'!G77</f>
        <v>CEREALISTA SÃO JOSÉ ATACADO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574</v>
      </c>
      <c r="I68" s="6">
        <f>IF('[1]TCE - ANEXO IV - Preencher'!K77="","",'[1]TCE - ANEXO IV - Preencher'!K77)</f>
        <v>46037</v>
      </c>
      <c r="J68" s="5" t="str">
        <f>'[1]TCE - ANEXO IV - Preencher'!L77</f>
        <v>26260163481762000177550010000005741167426315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377.5</v>
      </c>
    </row>
    <row r="69" spans="1:12" s="8" customFormat="1" ht="19.5" customHeight="1" x14ac:dyDescent="0.2">
      <c r="A69" s="3">
        <f>IFERROR(VLOOKUP(B69,'[1]DADOS (OCULTAR)'!$Q$3:$S$136,3,0),"")</f>
        <v>9767633000870</v>
      </c>
      <c r="B69" s="4" t="str">
        <f>'[1]TCE - ANEXO IV - Preencher'!C78</f>
        <v>UPA TORRÕES - CG Nº 009/2022</v>
      </c>
      <c r="C69" s="4" t="str">
        <f>'[1]TCE - ANEXO IV - Preencher'!E78</f>
        <v>3.14 - Alimentação Preparada</v>
      </c>
      <c r="D69" s="3">
        <f>'[1]TCE - ANEXO IV - Preencher'!F78</f>
        <v>49339000000100</v>
      </c>
      <c r="E69" s="5" t="str">
        <f>'[1]TCE - ANEXO IV - Preencher'!G78</f>
        <v>MEV COMERCIO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2658</v>
      </c>
      <c r="I69" s="6">
        <f>IF('[1]TCE - ANEXO IV - Preencher'!K78="","",'[1]TCE - ANEXO IV - Preencher'!K78)</f>
        <v>46037</v>
      </c>
      <c r="J69" s="5" t="str">
        <f>'[1]TCE - ANEXO IV - Preencher'!L78</f>
        <v>26260149339000000100550020000026581000993582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577.79999999999995</v>
      </c>
    </row>
    <row r="70" spans="1:12" s="8" customFormat="1" ht="19.5" customHeight="1" x14ac:dyDescent="0.2">
      <c r="A70" s="3">
        <f>IFERROR(VLOOKUP(B70,'[1]DADOS (OCULTAR)'!$Q$3:$S$136,3,0),"")</f>
        <v>9767633000870</v>
      </c>
      <c r="B70" s="4" t="str">
        <f>'[1]TCE - ANEXO IV - Preencher'!C79</f>
        <v>UPA TORRÕES - CG Nº 009/2022</v>
      </c>
      <c r="C70" s="4" t="str">
        <f>'[1]TCE - ANEXO IV - Preencher'!E79</f>
        <v>3.14 - Alimentação Preparada</v>
      </c>
      <c r="D70" s="3">
        <f>'[1]TCE - ANEXO IV - Preencher'!F79</f>
        <v>11142529000166</v>
      </c>
      <c r="E70" s="5" t="str">
        <f>'[1]TCE - ANEXO IV - Preencher'!G79</f>
        <v>DISFA-DISTRIBUIDORA FACIL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155877</v>
      </c>
      <c r="I70" s="6">
        <f>IF('[1]TCE - ANEXO IV - Preencher'!K79="","",'[1]TCE - ANEXO IV - Preencher'!K79)</f>
        <v>46042</v>
      </c>
      <c r="J70" s="5" t="str">
        <f>'[1]TCE - ANEXO IV - Preencher'!L79</f>
        <v>26260111142529000166550010001558771001755920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95.4</v>
      </c>
    </row>
    <row r="71" spans="1:12" s="8" customFormat="1" ht="19.5" customHeight="1" x14ac:dyDescent="0.2">
      <c r="A71" s="3">
        <f>IFERROR(VLOOKUP(B71,'[1]DADOS (OCULTAR)'!$Q$3:$S$136,3,0),"")</f>
        <v>9767633000870</v>
      </c>
      <c r="B71" s="4" t="str">
        <f>'[1]TCE - ANEXO IV - Preencher'!C80</f>
        <v>UPA TORRÕES - CG Nº 009/2022</v>
      </c>
      <c r="C71" s="4" t="str">
        <f>'[1]TCE - ANEXO IV - Preencher'!E80</f>
        <v>3.14 - Alimentação Preparada</v>
      </c>
      <c r="D71" s="3">
        <f>'[1]TCE - ANEXO IV - Preencher'!F80</f>
        <v>11142529000166</v>
      </c>
      <c r="E71" s="5" t="str">
        <f>'[1]TCE - ANEXO IV - Preencher'!G80</f>
        <v>DISFA-DISTRIBUIDORA FACIL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156247</v>
      </c>
      <c r="I71" s="6">
        <f>IF('[1]TCE - ANEXO IV - Preencher'!K80="","",'[1]TCE - ANEXO IV - Preencher'!K80)</f>
        <v>46051</v>
      </c>
      <c r="J71" s="5" t="str">
        <f>'[1]TCE - ANEXO IV - Preencher'!L80</f>
        <v>26260111142529000166550010001562471001761507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179.4</v>
      </c>
    </row>
    <row r="72" spans="1:12" s="8" customFormat="1" ht="19.5" customHeight="1" x14ac:dyDescent="0.2">
      <c r="A72" s="3">
        <f>IFERROR(VLOOKUP(B72,'[1]DADOS (OCULTAR)'!$Q$3:$S$136,3,0),"")</f>
        <v>9767633000870</v>
      </c>
      <c r="B72" s="4" t="str">
        <f>'[1]TCE - ANEXO IV - Preencher'!C81</f>
        <v>UPA TORRÕES - CG Nº 009/2022</v>
      </c>
      <c r="C72" s="4" t="str">
        <f>'[1]TCE - ANEXO IV - Preencher'!E81</f>
        <v>3.6 - Material de Expediente</v>
      </c>
      <c r="D72" s="3">
        <f>'[1]TCE - ANEXO IV - Preencher'!F81</f>
        <v>50145448000171</v>
      </c>
      <c r="E72" s="5" t="str">
        <f>'[1]TCE - ANEXO IV - Preencher'!G81</f>
        <v>TEND TUDO BAZAR COM. ATACADISTA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3096</v>
      </c>
      <c r="I72" s="6">
        <f>IF('[1]TCE - ANEXO IV - Preencher'!K81="","",'[1]TCE - ANEXO IV - Preencher'!K81)</f>
        <v>46029</v>
      </c>
      <c r="J72" s="5" t="str">
        <f>'[1]TCE - ANEXO IV - Preencher'!L81</f>
        <v>26260150145448000171550010000030961010000494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136</v>
      </c>
    </row>
    <row r="73" spans="1:12" s="8" customFormat="1" ht="19.5" customHeight="1" x14ac:dyDescent="0.2">
      <c r="A73" s="3">
        <f>IFERROR(VLOOKUP(B73,'[1]DADOS (OCULTAR)'!$Q$3:$S$136,3,0),"")</f>
        <v>9767633000870</v>
      </c>
      <c r="B73" s="4" t="str">
        <f>'[1]TCE - ANEXO IV - Preencher'!C82</f>
        <v>UPA TORRÕES - CG Nº 009/2022</v>
      </c>
      <c r="C73" s="4" t="str">
        <f>'[1]TCE - ANEXO IV - Preencher'!E82</f>
        <v>3.6 - Material de Expediente</v>
      </c>
      <c r="D73" s="3">
        <f>'[1]TCE - ANEXO IV - Preencher'!F82</f>
        <v>29342388000190</v>
      </c>
      <c r="E73" s="5" t="str">
        <f>'[1]TCE - ANEXO IV - Preencher'!G82</f>
        <v>EXPRESSO LOGISTICA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647</v>
      </c>
      <c r="I73" s="6">
        <f>IF('[1]TCE - ANEXO IV - Preencher'!K82="","",'[1]TCE - ANEXO IV - Preencher'!K82)</f>
        <v>46036</v>
      </c>
      <c r="J73" s="5" t="str">
        <f>'[1]TCE - ANEXO IV - Preencher'!L82</f>
        <v>26260129342388000190550010000006471136051610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4496</v>
      </c>
    </row>
    <row r="74" spans="1:12" s="8" customFormat="1" ht="19.5" customHeight="1" x14ac:dyDescent="0.2">
      <c r="A74" s="3">
        <f>IFERROR(VLOOKUP(B74,'[1]DADOS (OCULTAR)'!$Q$3:$S$136,3,0),"")</f>
        <v>9767633000870</v>
      </c>
      <c r="B74" s="4" t="str">
        <f>'[1]TCE - ANEXO IV - Preencher'!C83</f>
        <v>UPA TORRÕES - CG Nº 009/2022</v>
      </c>
      <c r="C74" s="4" t="str">
        <f>'[1]TCE - ANEXO IV - Preencher'!E83</f>
        <v>3.6 - Material de Expediente</v>
      </c>
      <c r="D74" s="3">
        <f>'[1]TCE - ANEXO IV - Preencher'!F83</f>
        <v>50145448000171</v>
      </c>
      <c r="E74" s="5" t="str">
        <f>'[1]TCE - ANEXO IV - Preencher'!G83</f>
        <v>TEND TUDO BAZAR COM. ATACADISTA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3237</v>
      </c>
      <c r="I74" s="6">
        <f>IF('[1]TCE - ANEXO IV - Preencher'!K83="","",'[1]TCE - ANEXO IV - Preencher'!K83)</f>
        <v>46036</v>
      </c>
      <c r="J74" s="5" t="str">
        <f>'[1]TCE - ANEXO IV - Preencher'!L83</f>
        <v>26260150145448000171550010000032371000046184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328.62</v>
      </c>
    </row>
    <row r="75" spans="1:12" s="8" customFormat="1" ht="19.5" customHeight="1" x14ac:dyDescent="0.2">
      <c r="A75" s="3">
        <f>IFERROR(VLOOKUP(B75,'[1]DADOS (OCULTAR)'!$Q$3:$S$136,3,0),"")</f>
        <v>9767633000870</v>
      </c>
      <c r="B75" s="4" t="str">
        <f>'[1]TCE - ANEXO IV - Preencher'!C84</f>
        <v>UPA TORRÕES - CG Nº 009/2022</v>
      </c>
      <c r="C75" s="4" t="str">
        <f>'[1]TCE - ANEXO IV - Preencher'!E84</f>
        <v>3.6 - Material de Expediente</v>
      </c>
      <c r="D75" s="3">
        <f>'[1]TCE - ANEXO IV - Preencher'!F84</f>
        <v>30743270000153</v>
      </c>
      <c r="E75" s="5" t="str">
        <f>'[1]TCE - ANEXO IV - Preencher'!G84</f>
        <v xml:space="preserve">TRIUNFO COMERCIO DE ALIMENTOS E MATERIAL DE LIMPEZA 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36280</v>
      </c>
      <c r="I75" s="6">
        <f>IF('[1]TCE - ANEXO IV - Preencher'!K84="","",'[1]TCE - ANEXO IV - Preencher'!K84)</f>
        <v>46036</v>
      </c>
      <c r="J75" s="5" t="str">
        <f>'[1]TCE - ANEXO IV - Preencher'!L84</f>
        <v>26260130743270000153550010000362801466266709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2319</v>
      </c>
    </row>
    <row r="76" spans="1:12" s="8" customFormat="1" ht="19.5" customHeight="1" x14ac:dyDescent="0.2">
      <c r="A76" s="3">
        <f>IFERROR(VLOOKUP(B76,'[1]DADOS (OCULTAR)'!$Q$3:$S$136,3,0),"")</f>
        <v>9767633000870</v>
      </c>
      <c r="B76" s="4" t="str">
        <f>'[1]TCE - ANEXO IV - Preencher'!C85</f>
        <v>UPA TORRÕES - CG Nº 009/2022</v>
      </c>
      <c r="C76" s="4" t="str">
        <f>'[1]TCE - ANEXO IV - Preencher'!E85</f>
        <v>3.6 - Material de Expediente</v>
      </c>
      <c r="D76" s="3">
        <f>'[1]TCE - ANEXO IV - Preencher'!F85</f>
        <v>8014460000180</v>
      </c>
      <c r="E76" s="5" t="str">
        <f>'[1]TCE - ANEXO IV - Preencher'!G85</f>
        <v>VANPEL MAT. DE ESCRITÓRIO E INFORMATICA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71611</v>
      </c>
      <c r="I76" s="6">
        <f>IF('[1]TCE - ANEXO IV - Preencher'!K85="","",'[1]TCE - ANEXO IV - Preencher'!K85)</f>
        <v>46036</v>
      </c>
      <c r="J76" s="5" t="str">
        <f>'[1]TCE - ANEXO IV - Preencher'!L85</f>
        <v>262601080144600,00180550010000716111001548972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503.7</v>
      </c>
    </row>
    <row r="77" spans="1:12" s="8" customFormat="1" ht="19.5" customHeight="1" x14ac:dyDescent="0.2">
      <c r="A77" s="3">
        <f>IFERROR(VLOOKUP(B77,'[1]DADOS (OCULTAR)'!$Q$3:$S$136,3,0),"")</f>
        <v>9767633000870</v>
      </c>
      <c r="B77" s="4" t="str">
        <f>'[1]TCE - ANEXO IV - Preencher'!C86</f>
        <v>UPA TORRÕES - CG Nº 009/2022</v>
      </c>
      <c r="C77" s="4" t="str">
        <f>'[1]TCE - ANEXO IV - Preencher'!E86</f>
        <v>3.6 - Material de Expediente</v>
      </c>
      <c r="D77" s="3">
        <f>'[1]TCE - ANEXO IV - Preencher'!F86</f>
        <v>8014460000180</v>
      </c>
      <c r="E77" s="5" t="str">
        <f>'[1]TCE - ANEXO IV - Preencher'!G86</f>
        <v>VANPEL MAT. DE ESCRITÓRIO E INFORMATICA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71613</v>
      </c>
      <c r="I77" s="6">
        <f>IF('[1]TCE - ANEXO IV - Preencher'!K86="","",'[1]TCE - ANEXO IV - Preencher'!K86)</f>
        <v>46036</v>
      </c>
      <c r="J77" s="5" t="str">
        <f>'[1]TCE - ANEXO IV - Preencher'!L86</f>
        <v>26260108014460000180550010000716131001548985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258.77</v>
      </c>
    </row>
    <row r="78" spans="1:12" s="8" customFormat="1" ht="19.5" customHeight="1" x14ac:dyDescent="0.2">
      <c r="A78" s="3">
        <f>IFERROR(VLOOKUP(B78,'[1]DADOS (OCULTAR)'!$Q$3:$S$136,3,0),"")</f>
        <v>9767633000870</v>
      </c>
      <c r="B78" s="4" t="str">
        <f>'[1]TCE - ANEXO IV - Preencher'!C87</f>
        <v>UPA TORRÕES - CG Nº 009/2022</v>
      </c>
      <c r="C78" s="4" t="str">
        <f>'[1]TCE - ANEXO IV - Preencher'!E87</f>
        <v>3.6 - Material de Expediente</v>
      </c>
      <c r="D78" s="3">
        <f>'[1]TCE - ANEXO IV - Preencher'!F87</f>
        <v>8014460000180</v>
      </c>
      <c r="E78" s="5" t="str">
        <f>'[1]TCE - ANEXO IV - Preencher'!G87</f>
        <v>VANPEL MAT. DE ESCRITÓRIO E INFORMATICA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71619</v>
      </c>
      <c r="I78" s="6">
        <f>IF('[1]TCE - ANEXO IV - Preencher'!K87="","",'[1]TCE - ANEXO IV - Preencher'!K87)</f>
        <v>46037</v>
      </c>
      <c r="J78" s="5" t="str">
        <f>'[1]TCE - ANEXO IV - Preencher'!L87</f>
        <v>26260108014460000180550010000716191001549020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728</v>
      </c>
    </row>
    <row r="79" spans="1:12" s="8" customFormat="1" ht="19.5" customHeight="1" x14ac:dyDescent="0.2">
      <c r="A79" s="3">
        <f>IFERROR(VLOOKUP(B79,'[1]DADOS (OCULTAR)'!$Q$3:$S$136,3,0),"")</f>
        <v>9767633000870</v>
      </c>
      <c r="B79" s="4" t="str">
        <f>'[1]TCE - ANEXO IV - Preencher'!C88</f>
        <v>UPA TORRÕES - CG Nº 009/2022</v>
      </c>
      <c r="C79" s="4" t="str">
        <f>'[1]TCE - ANEXO IV - Preencher'!E88</f>
        <v>3.6 - Material de Expediente</v>
      </c>
      <c r="D79" s="3">
        <f>'[1]TCE - ANEXO IV - Preencher'!F88</f>
        <v>15610582000103</v>
      </c>
      <c r="E79" s="5" t="str">
        <f>'[1]TCE - ANEXO IV - Preencher'!G88</f>
        <v>ETIQUETAS RECIFE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1672</v>
      </c>
      <c r="I79" s="6">
        <f>IF('[1]TCE - ANEXO IV - Preencher'!K88="","",'[1]TCE - ANEXO IV - Preencher'!K88)</f>
        <v>46041</v>
      </c>
      <c r="J79" s="5" t="str">
        <f>'[1]TCE - ANEXO IV - Preencher'!L88</f>
        <v>26260115610582000103550010000016721733046035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4070</v>
      </c>
    </row>
    <row r="80" spans="1:12" s="8" customFormat="1" ht="19.5" customHeight="1" x14ac:dyDescent="0.2">
      <c r="A80" s="3">
        <f>IFERROR(VLOOKUP(B80,'[1]DADOS (OCULTAR)'!$Q$3:$S$136,3,0),"")</f>
        <v>9767633000870</v>
      </c>
      <c r="B80" s="4" t="str">
        <f>'[1]TCE - ANEXO IV - Preencher'!C89</f>
        <v>UPA TORRÕES - CG Nº 009/2022</v>
      </c>
      <c r="C80" s="4" t="str">
        <f>'[1]TCE - ANEXO IV - Preencher'!E89</f>
        <v>3.6 - Material de Expediente</v>
      </c>
      <c r="D80" s="3">
        <f>'[1]TCE - ANEXO IV - Preencher'!F89</f>
        <v>24073694000155</v>
      </c>
      <c r="E80" s="5" t="str">
        <f>'[1]TCE - ANEXO IV - Preencher'!G89</f>
        <v xml:space="preserve">CIL COMERCIO DE INFORMATICA LTDA 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268970</v>
      </c>
      <c r="I80" s="6">
        <f>IF('[1]TCE - ANEXO IV - Preencher'!K89="","",'[1]TCE - ANEXO IV - Preencher'!K89)</f>
        <v>46043</v>
      </c>
      <c r="J80" s="5" t="str">
        <f>'[1]TCE - ANEXO IV - Preencher'!L89</f>
        <v>26260124073694000155550020002689701008130575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128.55000000000001</v>
      </c>
    </row>
    <row r="81" spans="1:12" s="8" customFormat="1" ht="19.5" customHeight="1" x14ac:dyDescent="0.2">
      <c r="A81" s="3">
        <f>IFERROR(VLOOKUP(B81,'[1]DADOS (OCULTAR)'!$Q$3:$S$136,3,0),"")</f>
        <v>9767633000870</v>
      </c>
      <c r="B81" s="4" t="str">
        <f>'[1]TCE - ANEXO IV - Preencher'!C90</f>
        <v>UPA TORRÕES - CG Nº 009/2022</v>
      </c>
      <c r="C81" s="4" t="str">
        <f>'[1]TCE - ANEXO IV - Preencher'!E90</f>
        <v>3.6 - Material de Expediente</v>
      </c>
      <c r="D81" s="3">
        <f>'[1]TCE - ANEXO IV - Preencher'!F90</f>
        <v>11840014000130</v>
      </c>
      <c r="E81" s="5" t="str">
        <f>'[1]TCE - ANEXO IV - Preencher'!G90</f>
        <v>MACROPAC PROTEÇÃO E EMBALAGEM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560488</v>
      </c>
      <c r="I81" s="6">
        <f>IF('[1]TCE - ANEXO IV - Preencher'!K90="","",'[1]TCE - ANEXO IV - Preencher'!K90)</f>
        <v>46043</v>
      </c>
      <c r="J81" s="5" t="str">
        <f>'[1]TCE - ANEXO IV - Preencher'!L90</f>
        <v>26260111840014000130550010005604881095361013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205.2</v>
      </c>
    </row>
    <row r="82" spans="1:12" s="8" customFormat="1" ht="19.5" customHeight="1" x14ac:dyDescent="0.2">
      <c r="A82" s="3">
        <f>IFERROR(VLOOKUP(B82,'[1]DADOS (OCULTAR)'!$Q$3:$S$136,3,0),"")</f>
        <v>9767633000870</v>
      </c>
      <c r="B82" s="4" t="str">
        <f>'[1]TCE - ANEXO IV - Preencher'!C91</f>
        <v>UPA TORRÕES - CG Nº 009/2022</v>
      </c>
      <c r="C82" s="4" t="str">
        <f>'[1]TCE - ANEXO IV - Preencher'!E91</f>
        <v>3.1 - Combustíveis e Lubrificantes Automotivos</v>
      </c>
      <c r="D82" s="3">
        <f>'[1]TCE - ANEXO IV - Preencher'!F91</f>
        <v>27284516000161</v>
      </c>
      <c r="E82" s="5" t="str">
        <f>'[1]TCE - ANEXO IV - Preencher'!G91</f>
        <v xml:space="preserve">MAXIFROTA SERVIÇOS DE MANUTENÇÃO DE FROTA LTDA 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391631</v>
      </c>
      <c r="I82" s="6">
        <f>IF('[1]TCE - ANEXO IV - Preencher'!K91="","",'[1]TCE - ANEXO IV - Preencher'!K91)</f>
        <v>46049</v>
      </c>
      <c r="J82" s="5" t="str">
        <f>'[1]TCE - ANEXO IV - Preencher'!L91</f>
        <v>VVUWNNDG</v>
      </c>
      <c r="K82" s="5" t="str">
        <f>IF(F82="B",LEFT('[1]TCE - ANEXO IV - Preencher'!M91,2),IF(F82="S",LEFT('[1]TCE - ANEXO IV - Preencher'!M91,7),IF('[1]TCE - ANEXO IV - Preencher'!H91="","")))</f>
        <v>2927408</v>
      </c>
      <c r="L82" s="7">
        <f>'[1]TCE - ANEXO IV - Preencher'!N91</f>
        <v>5000</v>
      </c>
    </row>
    <row r="83" spans="1:12" s="8" customFormat="1" ht="19.5" customHeight="1" x14ac:dyDescent="0.2">
      <c r="A83" s="3">
        <f>IFERROR(VLOOKUP(B83,'[1]DADOS (OCULTAR)'!$Q$3:$S$136,3,0),"")</f>
        <v>9767633000870</v>
      </c>
      <c r="B83" s="4" t="str">
        <f>'[1]TCE - ANEXO IV - Preencher'!C92</f>
        <v>UPA TORRÕES - CG Nº 009/2022</v>
      </c>
      <c r="C83" s="4" t="str">
        <f>'[1]TCE - ANEXO IV - Preencher'!E92</f>
        <v xml:space="preserve">3.10 - Material para Manutenção de Bens Móveis </v>
      </c>
      <c r="D83" s="3">
        <f>'[1]TCE - ANEXO IV - Preencher'!F92</f>
        <v>62545815000103</v>
      </c>
      <c r="E83" s="5" t="str">
        <f>'[1]TCE - ANEXO IV - Preencher'!G92</f>
        <v>WDN COMERCIO E SERVIÇOS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180</v>
      </c>
      <c r="I83" s="6">
        <f>IF('[1]TCE - ANEXO IV - Preencher'!K92="","",'[1]TCE - ANEXO IV - Preencher'!K92)</f>
        <v>46042</v>
      </c>
      <c r="J83" s="5" t="str">
        <f>'[1]TCE - ANEXO IV - Preencher'!L92</f>
        <v>26260162545815000103550010000001811465114952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97.5</v>
      </c>
    </row>
    <row r="84" spans="1:12" s="8" customFormat="1" ht="19.5" customHeight="1" x14ac:dyDescent="0.2">
      <c r="A84" s="3">
        <f>IFERROR(VLOOKUP(B84,'[1]DADOS (OCULTAR)'!$Q$3:$S$136,3,0),"")</f>
        <v>9767633000870</v>
      </c>
      <c r="B84" s="4" t="str">
        <f>'[1]TCE - ANEXO IV - Preencher'!C93</f>
        <v>UPA TORRÕES - CG Nº 009/2022</v>
      </c>
      <c r="C84" s="4" t="str">
        <f>'[1]TCE - ANEXO IV - Preencher'!E93</f>
        <v>3.99 - Outras despesas com Material de Consumo</v>
      </c>
      <c r="D84" s="3">
        <f>'[1]TCE - ANEXO IV - Preencher'!F93</f>
        <v>24556839000179</v>
      </c>
      <c r="E84" s="5" t="str">
        <f>'[1]TCE - ANEXO IV - Preencher'!G93</f>
        <v>ARMAZEM COMERCIAL NOVO LAR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13915</v>
      </c>
      <c r="I84" s="6">
        <f>IF('[1]TCE - ANEXO IV - Preencher'!K93="","",'[1]TCE - ANEXO IV - Preencher'!K93)</f>
        <v>46030</v>
      </c>
      <c r="J84" s="5" t="str">
        <f>'[1]TCE - ANEXO IV - Preencher'!L93</f>
        <v>26260124556839000179550010000139151635129628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592.20000000000005</v>
      </c>
    </row>
    <row r="85" spans="1:12" s="8" customFormat="1" ht="19.5" customHeight="1" x14ac:dyDescent="0.2">
      <c r="A85" s="3">
        <f>IFERROR(VLOOKUP(B85,'[1]DADOS (OCULTAR)'!$Q$3:$S$136,3,0),"")</f>
        <v>9767633000870</v>
      </c>
      <c r="B85" s="4" t="str">
        <f>'[1]TCE - ANEXO IV - Preencher'!C94</f>
        <v>UPA TORRÕES - CG Nº 009/2022</v>
      </c>
      <c r="C85" s="4" t="str">
        <f>'[1]TCE - ANEXO IV - Preencher'!E94</f>
        <v>3.99 - Outras despesas com Material de Consumo</v>
      </c>
      <c r="D85" s="3">
        <f>'[1]TCE - ANEXO IV - Preencher'!F94</f>
        <v>51413651000144</v>
      </c>
      <c r="E85" s="5" t="str">
        <f>'[1]TCE - ANEXO IV - Preencher'!G94</f>
        <v>PROSPECTUS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1602</v>
      </c>
      <c r="I85" s="6">
        <f>IF('[1]TCE - ANEXO IV - Preencher'!K94="","",'[1]TCE - ANEXO IV - Preencher'!K94)</f>
        <v>46037</v>
      </c>
      <c r="J85" s="5" t="str">
        <f>'[1]TCE - ANEXO IV - Preencher'!L94</f>
        <v>26260151413651000144550010000016021491008518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717.8</v>
      </c>
    </row>
    <row r="86" spans="1:12" s="8" customFormat="1" ht="19.5" customHeight="1" x14ac:dyDescent="0.2">
      <c r="A86" s="3">
        <f>IFERROR(VLOOKUP(B86,'[1]DADOS (OCULTAR)'!$Q$3:$S$136,3,0),"")</f>
        <v>9767633000870</v>
      </c>
      <c r="B86" s="4" t="str">
        <f>'[1]TCE - ANEXO IV - Preencher'!C95</f>
        <v>UPA TORRÕES - CG Nº 009/2022</v>
      </c>
      <c r="C86" s="4" t="str">
        <f>'[1]TCE - ANEXO IV - Preencher'!E95</f>
        <v>3.99 - Outras despesas com Material de Consumo</v>
      </c>
      <c r="D86" s="3">
        <f>'[1]TCE - ANEXO IV - Preencher'!F95</f>
        <v>50738930000115</v>
      </c>
      <c r="E86" s="5" t="str">
        <f>'[1]TCE - ANEXO IV - Preencher'!G95</f>
        <v xml:space="preserve">BRUNO HENRIQUE GOMES NUNES 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128</v>
      </c>
      <c r="I86" s="6">
        <f>IF('[1]TCE - ANEXO IV - Preencher'!K95="","",'[1]TCE - ANEXO IV - Preencher'!K95)</f>
        <v>45825</v>
      </c>
      <c r="J86" s="5" t="str">
        <f>'[1]TCE - ANEXO IV - Preencher'!L95</f>
        <v>26250650738930000115650010000001281990072188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134.5</v>
      </c>
    </row>
    <row r="87" spans="1:12" s="8" customFormat="1" ht="19.5" customHeight="1" x14ac:dyDescent="0.2">
      <c r="A87" s="3">
        <f>IFERROR(VLOOKUP(B87,'[1]DADOS (OCULTAR)'!$Q$3:$S$136,3,0),"")</f>
        <v>9767633000870</v>
      </c>
      <c r="B87" s="4" t="str">
        <f>'[1]TCE - ANEXO IV - Preencher'!C96</f>
        <v>UPA TORRÕES - CG Nº 009/2022</v>
      </c>
      <c r="C87" s="4" t="str">
        <f>'[1]TCE - ANEXO IV - Preencher'!E96</f>
        <v>3.99 - Outras despesas com Material de Consumo</v>
      </c>
      <c r="D87" s="3">
        <f>'[1]TCE - ANEXO IV - Preencher'!F96</f>
        <v>50738930000115</v>
      </c>
      <c r="E87" s="5" t="str">
        <f>'[1]TCE - ANEXO IV - Preencher'!G96</f>
        <v xml:space="preserve">BRUNO HENRIQUE GOMES NUNES 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132</v>
      </c>
      <c r="I87" s="6">
        <f>IF('[1]TCE - ANEXO IV - Preencher'!K96="","",'[1]TCE - ANEXO IV - Preencher'!K96)</f>
        <v>45825</v>
      </c>
      <c r="J87" s="5" t="str">
        <f>'[1]TCE - ANEXO IV - Preencher'!L96</f>
        <v>26250650738930000115650010000001321740551006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16</v>
      </c>
    </row>
    <row r="88" spans="1:12" s="8" customFormat="1" ht="19.5" customHeight="1" x14ac:dyDescent="0.2">
      <c r="A88" s="3">
        <f>IFERROR(VLOOKUP(B88,'[1]DADOS (OCULTAR)'!$Q$3:$S$136,3,0),"")</f>
        <v>9767633000870</v>
      </c>
      <c r="B88" s="4" t="str">
        <f>'[1]TCE - ANEXO IV - Preencher'!C97</f>
        <v>UPA TORRÕES - CG Nº 009/2022</v>
      </c>
      <c r="C88" s="4" t="str">
        <f>'[1]TCE - ANEXO IV - Preencher'!E97</f>
        <v>3.99 - Outras despesas com Material de Consumo</v>
      </c>
      <c r="D88" s="3">
        <f>'[1]TCE - ANEXO IV - Preencher'!F97</f>
        <v>50738930000115</v>
      </c>
      <c r="E88" s="5" t="str">
        <f>'[1]TCE - ANEXO IV - Preencher'!G97</f>
        <v xml:space="preserve">BRUNO HENRIQUE GOMES NUNES 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133</v>
      </c>
      <c r="I88" s="6">
        <f>IF('[1]TCE - ANEXO IV - Preencher'!K97="","",'[1]TCE - ANEXO IV - Preencher'!K97)</f>
        <v>45825</v>
      </c>
      <c r="J88" s="5" t="str">
        <f>'[1]TCE - ANEXO IV - Preencher'!L97</f>
        <v>26250650738930000115650010000001331495510354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7.5</v>
      </c>
    </row>
    <row r="89" spans="1:12" s="8" customFormat="1" ht="19.5" customHeight="1" x14ac:dyDescent="0.2">
      <c r="A89" s="3">
        <f>IFERROR(VLOOKUP(B89,'[1]DADOS (OCULTAR)'!$Q$3:$S$136,3,0),"")</f>
        <v>9767633000870</v>
      </c>
      <c r="B89" s="4" t="str">
        <f>'[1]TCE - ANEXO IV - Preencher'!C98</f>
        <v>UPA TORRÕES - CG Nº 009/2022</v>
      </c>
      <c r="C89" s="4" t="str">
        <f>'[1]TCE - ANEXO IV - Preencher'!E98</f>
        <v>3.99 - Outras despesas com Material de Consumo</v>
      </c>
      <c r="D89" s="3">
        <f>'[1]TCE - ANEXO IV - Preencher'!F98</f>
        <v>50738930000115</v>
      </c>
      <c r="E89" s="5" t="str">
        <f>'[1]TCE - ANEXO IV - Preencher'!G98</f>
        <v xml:space="preserve">BRUNO HENRIQUE GOMES NUNES 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10</v>
      </c>
      <c r="I89" s="6">
        <f>IF('[1]TCE - ANEXO IV - Preencher'!K98="","",'[1]TCE - ANEXO IV - Preencher'!K98)</f>
        <v>46050</v>
      </c>
      <c r="J89" s="5" t="str">
        <f>'[1]TCE - ANEXO IV - Preencher'!L98</f>
        <v>26260150738930000115650020000000101314058764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15</v>
      </c>
    </row>
    <row r="90" spans="1:12" s="8" customFormat="1" ht="19.5" customHeight="1" x14ac:dyDescent="0.2">
      <c r="A90" s="3">
        <f>IFERROR(VLOOKUP(B90,'[1]DADOS (OCULTAR)'!$Q$3:$S$136,3,0),"")</f>
        <v>9767633000870</v>
      </c>
      <c r="B90" s="4" t="str">
        <f>'[1]TCE - ANEXO IV - Preencher'!C99</f>
        <v>UPA TORRÕES - CG Nº 009/2022</v>
      </c>
      <c r="C90" s="4" t="str">
        <f>'[1]TCE - ANEXO IV - Preencher'!E99</f>
        <v>3.99 - Outras despesas com Material de Consumo</v>
      </c>
      <c r="D90" s="3">
        <f>'[1]TCE - ANEXO IV - Preencher'!F99</f>
        <v>50738930000115</v>
      </c>
      <c r="E90" s="5" t="str">
        <f>'[1]TCE - ANEXO IV - Preencher'!G99</f>
        <v xml:space="preserve">BRUNO HENRIQUE GOMES NUNES 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11</v>
      </c>
      <c r="I90" s="6">
        <f>IF('[1]TCE - ANEXO IV - Preencher'!K99="","",'[1]TCE - ANEXO IV - Preencher'!K99)</f>
        <v>46050</v>
      </c>
      <c r="J90" s="5" t="str">
        <f>'[1]TCE - ANEXO IV - Preencher'!L99</f>
        <v>26260150738930000115650020000000111276530764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53</v>
      </c>
    </row>
    <row r="91" spans="1:12" s="8" customFormat="1" ht="19.5" customHeight="1" x14ac:dyDescent="0.2">
      <c r="A91" s="3">
        <f>IFERROR(VLOOKUP(B91,'[1]DADOS (OCULTAR)'!$Q$3:$S$136,3,0),"")</f>
        <v>9767633000870</v>
      </c>
      <c r="B91" s="4" t="str">
        <f>'[1]TCE - ANEXO IV - Preencher'!C100</f>
        <v>UPA TORRÕES - CG Nº 009/2022</v>
      </c>
      <c r="C91" s="4" t="str">
        <f>'[1]TCE - ANEXO IV - Preencher'!E100</f>
        <v>3.99 - Outras despesas com Material de Consumo</v>
      </c>
      <c r="D91" s="3">
        <f>'[1]TCE - ANEXO IV - Preencher'!F100</f>
        <v>50738930000115</v>
      </c>
      <c r="E91" s="5" t="str">
        <f>'[1]TCE - ANEXO IV - Preencher'!G100</f>
        <v xml:space="preserve">BRUNO HENRIQUE GOMES NUNES 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13</v>
      </c>
      <c r="I91" s="6">
        <f>IF('[1]TCE - ANEXO IV - Preencher'!K100="","",'[1]TCE - ANEXO IV - Preencher'!K100)</f>
        <v>46050</v>
      </c>
      <c r="J91" s="5" t="str">
        <f>'[1]TCE - ANEXO IV - Preencher'!L100</f>
        <v>26260150738930000115650020000000131675146435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6</v>
      </c>
    </row>
    <row r="92" spans="1:12" s="8" customFormat="1" ht="19.5" customHeight="1" x14ac:dyDescent="0.2">
      <c r="A92" s="3">
        <f>IFERROR(VLOOKUP(B92,'[1]DADOS (OCULTAR)'!$Q$3:$S$136,3,0),"")</f>
        <v>9767633000870</v>
      </c>
      <c r="B92" s="4" t="str">
        <f>'[1]TCE - ANEXO IV - Preencher'!C101</f>
        <v>UPA TORRÕES - CG Nº 009/2022</v>
      </c>
      <c r="C92" s="4" t="str">
        <f>'[1]TCE - ANEXO IV - Preencher'!E101</f>
        <v>3.99 - Outras despesas com Material de Consumo</v>
      </c>
      <c r="D92" s="3">
        <f>'[1]TCE - ANEXO IV - Preencher'!F101</f>
        <v>50738930000115</v>
      </c>
      <c r="E92" s="5" t="str">
        <f>'[1]TCE - ANEXO IV - Preencher'!G101</f>
        <v xml:space="preserve">BRUNO HENRIQUE GOMES NUNES 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14</v>
      </c>
      <c r="I92" s="6">
        <f>IF('[1]TCE - ANEXO IV - Preencher'!K101="","",'[1]TCE - ANEXO IV - Preencher'!K101)</f>
        <v>46050</v>
      </c>
      <c r="J92" s="5" t="str">
        <f>'[1]TCE - ANEXO IV - Preencher'!L101</f>
        <v>26260150738930000115650020000000141079700480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29</v>
      </c>
    </row>
    <row r="93" spans="1:12" s="8" customFormat="1" ht="19.5" customHeight="1" x14ac:dyDescent="0.2">
      <c r="A93" s="3">
        <f>IFERROR(VLOOKUP(B93,'[1]DADOS (OCULTAR)'!$Q$3:$S$136,3,0),"")</f>
        <v>9767633000870</v>
      </c>
      <c r="B93" s="4" t="str">
        <f>'[1]TCE - ANEXO IV - Preencher'!C102</f>
        <v>UPA TORRÕES - CG Nº 009/2022</v>
      </c>
      <c r="C93" s="4" t="str">
        <f>'[1]TCE - ANEXO IV - Preencher'!E102</f>
        <v>3.99 - Outras despesas com Material de Consumo</v>
      </c>
      <c r="D93" s="3">
        <f>'[1]TCE - ANEXO IV - Preencher'!F102</f>
        <v>50738930000115</v>
      </c>
      <c r="E93" s="5" t="str">
        <f>'[1]TCE - ANEXO IV - Preencher'!G102</f>
        <v xml:space="preserve">BRUNO HENRIQUE GOMES NUNES 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15</v>
      </c>
      <c r="I93" s="6">
        <f>IF('[1]TCE - ANEXO IV - Preencher'!K102="","",'[1]TCE - ANEXO IV - Preencher'!K102)</f>
        <v>46050</v>
      </c>
      <c r="J93" s="5" t="str">
        <f>'[1]TCE - ANEXO IV - Preencher'!L102</f>
        <v>26260150738930000115550020000000151435563571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73</v>
      </c>
    </row>
    <row r="94" spans="1:12" s="8" customFormat="1" ht="19.5" customHeight="1" x14ac:dyDescent="0.2">
      <c r="A94" s="3">
        <f>IFERROR(VLOOKUP(B94,'[1]DADOS (OCULTAR)'!$Q$3:$S$136,3,0),"")</f>
        <v>9767633000870</v>
      </c>
      <c r="B94" s="4" t="str">
        <f>'[1]TCE - ANEXO IV - Preencher'!C103</f>
        <v>UPA TORRÕES - CG Nº 009/2022</v>
      </c>
      <c r="C94" s="4" t="str">
        <f>'[1]TCE - ANEXO IV - Preencher'!E103</f>
        <v xml:space="preserve">3.8 - Uniformes, Tecidos e Aviamentos </v>
      </c>
      <c r="D94" s="3">
        <f>'[1]TCE - ANEXO IV - Preencher'!F103</f>
        <v>29342388000190</v>
      </c>
      <c r="E94" s="5" t="str">
        <f>'[1]TCE - ANEXO IV - Preencher'!G103</f>
        <v>EXPRESSO LOGISTICA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647</v>
      </c>
      <c r="I94" s="6">
        <f>IF('[1]TCE - ANEXO IV - Preencher'!K103="","",'[1]TCE - ANEXO IV - Preencher'!K103)</f>
        <v>46036</v>
      </c>
      <c r="J94" s="5" t="str">
        <f>'[1]TCE - ANEXO IV - Preencher'!L103</f>
        <v>26260129342388000190550010000006471136051610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4550</v>
      </c>
    </row>
    <row r="95" spans="1:12" s="8" customFormat="1" ht="19.5" customHeight="1" x14ac:dyDescent="0.2">
      <c r="A95" s="3">
        <f>IFERROR(VLOOKUP(B95,'[1]DADOS (OCULTAR)'!$Q$3:$S$136,3,0),"")</f>
        <v>9767633000870</v>
      </c>
      <c r="B95" s="4" t="str">
        <f>'[1]TCE - ANEXO IV - Preencher'!C104</f>
        <v>UPA TORRÕES - CG Nº 009/2022</v>
      </c>
      <c r="C95" s="4" t="str">
        <f>'[1]TCE - ANEXO IV - Preencher'!E104</f>
        <v xml:space="preserve">3.8 - Uniformes, Tecidos e Aviamentos </v>
      </c>
      <c r="D95" s="3">
        <f>'[1]TCE - ANEXO IV - Preencher'!F104</f>
        <v>48832623000157</v>
      </c>
      <c r="E95" s="5" t="str">
        <f>'[1]TCE - ANEXO IV - Preencher'!G104</f>
        <v>MEDCORP SOCIEDADE UNIPESSOAL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801</v>
      </c>
      <c r="I95" s="6">
        <f>IF('[1]TCE - ANEXO IV - Preencher'!K104="","",'[1]TCE - ANEXO IV - Preencher'!K104)</f>
        <v>46037</v>
      </c>
      <c r="J95" s="5" t="str">
        <f>'[1]TCE - ANEXO IV - Preencher'!L104</f>
        <v>26260148832623000157550010000008011391153750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1800</v>
      </c>
    </row>
    <row r="96" spans="1:12" s="8" customFormat="1" ht="19.5" customHeight="1" x14ac:dyDescent="0.2">
      <c r="A96" s="3">
        <f>IFERROR(VLOOKUP(B96,'[1]DADOS (OCULTAR)'!$Q$3:$S$136,3,0),"")</f>
        <v>9767633000870</v>
      </c>
      <c r="B96" s="4" t="str">
        <f>'[1]TCE - ANEXO IV - Preencher'!C105</f>
        <v>UPA TORRÕES - CG Nº 009/2022</v>
      </c>
      <c r="C96" s="4" t="str">
        <f>'[1]TCE - ANEXO IV - Preencher'!E105</f>
        <v>3.99 - Outras despesas com Material de Consumo</v>
      </c>
      <c r="D96" s="3">
        <f>'[1]TCE - ANEXO IV - Preencher'!F105</f>
        <v>24073694000155</v>
      </c>
      <c r="E96" s="5" t="str">
        <f>'[1]TCE - ANEXO IV - Preencher'!G105</f>
        <v xml:space="preserve">CIL COMERCIO DE INFORMATICA LTDA 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268970</v>
      </c>
      <c r="I96" s="6">
        <f>IF('[1]TCE - ANEXO IV - Preencher'!K105="","",'[1]TCE - ANEXO IV - Preencher'!K105)</f>
        <v>46043</v>
      </c>
      <c r="J96" s="5" t="str">
        <f>'[1]TCE - ANEXO IV - Preencher'!L105</f>
        <v>26260124073694000155550020002689701008130575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132.43</v>
      </c>
    </row>
    <row r="97" spans="1:12" s="8" customFormat="1" ht="19.5" customHeight="1" x14ac:dyDescent="0.2">
      <c r="A97" s="3">
        <f>IFERROR(VLOOKUP(B97,'[1]DADOS (OCULTAR)'!$Q$3:$S$136,3,0),"")</f>
        <v>9767633000870</v>
      </c>
      <c r="B97" s="4" t="str">
        <f>'[1]TCE - ANEXO IV - Preencher'!C106</f>
        <v>UPA TORRÕES - CG Nº 009/2022</v>
      </c>
      <c r="C97" s="4" t="str">
        <f>'[1]TCE - ANEXO IV - Preencher'!E106</f>
        <v>5.99 - Outros Serviços de Terceiros Pessoa Jurídica</v>
      </c>
      <c r="D97" s="3">
        <f>'[1]TCE - ANEXO IV - Preencher'!F106</f>
        <v>10565000000192</v>
      </c>
      <c r="E97" s="5" t="str">
        <f>'[1]TCE - ANEXO IV - Preencher'!G106</f>
        <v xml:space="preserve">CIM PREFEITURA DO RECIFE </v>
      </c>
      <c r="F97" s="5" t="str">
        <f>'[1]TCE - ANEXO IV - Preencher'!H106</f>
        <v>S</v>
      </c>
      <c r="G97" s="5" t="str">
        <f>'[1]TCE - ANEXO IV - Preencher'!I106</f>
        <v>N</v>
      </c>
      <c r="H97" s="5" t="str">
        <f>'[1]TCE - ANEXO IV - Preencher'!J106</f>
        <v>7606338</v>
      </c>
      <c r="I97" s="6">
        <f>IF('[1]TCE - ANEXO IV - Preencher'!K106="","",'[1]TCE - ANEXO IV - Preencher'!K106)</f>
        <v>46037</v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1071.08</v>
      </c>
    </row>
    <row r="98" spans="1:12" s="8" customFormat="1" ht="19.5" customHeight="1" x14ac:dyDescent="0.2">
      <c r="A98" s="3">
        <f>IFERROR(VLOOKUP(B98,'[1]DADOS (OCULTAR)'!$Q$3:$S$136,3,0),"")</f>
        <v>9767633000870</v>
      </c>
      <c r="B98" s="4" t="str">
        <f>'[1]TCE - ANEXO IV - Preencher'!C107</f>
        <v>UPA TORRÕES - CG Nº 009/2022</v>
      </c>
      <c r="C98" s="4" t="str">
        <f>'[1]TCE - ANEXO IV - Preencher'!E107</f>
        <v>5.99 - Outros Serviços de Terceiros Pessoa Jurídica</v>
      </c>
      <c r="D98" s="3">
        <f>'[1]TCE - ANEXO IV - Preencher'!F107</f>
        <v>9790999000194</v>
      </c>
      <c r="E98" s="5" t="str">
        <f>'[1]TCE - ANEXO IV - Preencher'!G107</f>
        <v>CONSELHO REGIONAL DE MEDICINA DO ESTADO E PERNAMBUCO</v>
      </c>
      <c r="F98" s="5" t="str">
        <f>'[1]TCE - ANEXO IV - Preencher'!H107</f>
        <v>S</v>
      </c>
      <c r="G98" s="5" t="str">
        <f>'[1]TCE - ANEXO IV - Preencher'!I107</f>
        <v>N</v>
      </c>
      <c r="H98" s="5" t="str">
        <f>'[1]TCE - ANEXO IV - Preencher'!J107</f>
        <v>25265</v>
      </c>
      <c r="I98" s="6">
        <f>IF('[1]TCE - ANEXO IV - Preencher'!K107="","",'[1]TCE - ANEXO IV - Preencher'!K107)</f>
        <v>46036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1119</v>
      </c>
    </row>
    <row r="99" spans="1:12" s="8" customFormat="1" ht="19.5" customHeight="1" x14ac:dyDescent="0.2">
      <c r="A99" s="3">
        <f>IFERROR(VLOOKUP(B99,'[1]DADOS (OCULTAR)'!$Q$3:$S$136,3,0),"")</f>
        <v>9767633000870</v>
      </c>
      <c r="B99" s="4" t="str">
        <f>'[1]TCE - ANEXO IV - Preencher'!C108</f>
        <v>UPA TORRÕES - CG Nº 009/2022</v>
      </c>
      <c r="C99" s="4" t="str">
        <f>'[1]TCE - ANEXO IV - Preencher'!E108</f>
        <v xml:space="preserve">5.25 - Serviços Bancários </v>
      </c>
      <c r="D99" s="3">
        <f>'[1]TCE - ANEXO IV - Preencher'!F108</f>
        <v>360305000104</v>
      </c>
      <c r="E99" s="5" t="str">
        <f>'[1]TCE - ANEXO IV - Preencher'!G108</f>
        <v xml:space="preserve">CAIXA ECONOMICA FEDERAL </v>
      </c>
      <c r="F99" s="5" t="str">
        <f>'[1]TCE - ANEXO IV - Preencher'!H108</f>
        <v>S</v>
      </c>
      <c r="G99" s="5" t="str">
        <f>'[1]TCE - ANEXO IV - Preencher'!I108</f>
        <v>N</v>
      </c>
      <c r="H99" s="5">
        <f>'[1]TCE - ANEXO IV - Preencher'!J108</f>
        <v>0</v>
      </c>
      <c r="I99" s="6">
        <f>IF('[1]TCE - ANEXO IV - Preencher'!K108="","",'[1]TCE - ANEXO IV - Preencher'!K108)</f>
        <v>46053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2611606</v>
      </c>
      <c r="L99" s="7">
        <f>'[1]TCE - ANEXO IV - Preencher'!N108</f>
        <v>189</v>
      </c>
    </row>
    <row r="100" spans="1:12" s="8" customFormat="1" ht="19.5" customHeight="1" x14ac:dyDescent="0.2">
      <c r="A100" s="3">
        <f>IFERROR(VLOOKUP(B100,'[1]DADOS (OCULTAR)'!$Q$3:$S$136,3,0),"")</f>
        <v>9767633000870</v>
      </c>
      <c r="B100" s="4" t="str">
        <f>'[1]TCE - ANEXO IV - Preencher'!C109</f>
        <v>UPA TORRÕES - CG Nº 009/2022</v>
      </c>
      <c r="C100" s="4" t="str">
        <f>'[1]TCE - ANEXO IV - Preencher'!E109</f>
        <v xml:space="preserve">5.25 - Serviços Bancários </v>
      </c>
      <c r="D100" s="3">
        <f>'[1]TCE - ANEXO IV - Preencher'!F109</f>
        <v>60701190000104</v>
      </c>
      <c r="E100" s="5" t="str">
        <f>'[1]TCE - ANEXO IV - Preencher'!G109</f>
        <v>BANCO ITAU 98912-9</v>
      </c>
      <c r="F100" s="5" t="str">
        <f>'[1]TCE - ANEXO IV - Preencher'!H109</f>
        <v>S</v>
      </c>
      <c r="G100" s="5" t="str">
        <f>'[1]TCE - ANEXO IV - Preencher'!I109</f>
        <v>N</v>
      </c>
      <c r="H100" s="5">
        <f>'[1]TCE - ANEXO IV - Preencher'!J109</f>
        <v>0</v>
      </c>
      <c r="I100" s="6">
        <f>IF('[1]TCE - ANEXO IV - Preencher'!K109="","",'[1]TCE - ANEXO IV - Preencher'!K109)</f>
        <v>46053</v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2611606</v>
      </c>
      <c r="L100" s="7">
        <f>'[1]TCE - ANEXO IV - Preencher'!N109</f>
        <v>79</v>
      </c>
    </row>
    <row r="101" spans="1:12" s="8" customFormat="1" ht="19.5" customHeight="1" x14ac:dyDescent="0.2">
      <c r="A101" s="3">
        <f>IFERROR(VLOOKUP(B101,'[1]DADOS (OCULTAR)'!$Q$3:$S$136,3,0),"")</f>
        <v>9767633000870</v>
      </c>
      <c r="B101" s="4" t="str">
        <f>'[1]TCE - ANEXO IV - Preencher'!C110</f>
        <v>UPA TORRÕES - CG Nº 009/2022</v>
      </c>
      <c r="C101" s="4" t="str">
        <f>'[1]TCE - ANEXO IV - Preencher'!E110</f>
        <v xml:space="preserve">5.25 - Serviços Bancários </v>
      </c>
      <c r="D101" s="3">
        <f>'[1]TCE - ANEXO IV - Preencher'!F110</f>
        <v>360305000104</v>
      </c>
      <c r="E101" s="5" t="str">
        <f>'[1]TCE - ANEXO IV - Preencher'!G110</f>
        <v xml:space="preserve">CAIXA ECONOMICA FEDERAL </v>
      </c>
      <c r="F101" s="5" t="str">
        <f>'[1]TCE - ANEXO IV - Preencher'!H110</f>
        <v>S</v>
      </c>
      <c r="G101" s="5" t="str">
        <f>'[1]TCE - ANEXO IV - Preencher'!I110</f>
        <v>N</v>
      </c>
      <c r="H101" s="5">
        <f>'[1]TCE - ANEXO IV - Preencher'!J110</f>
        <v>0</v>
      </c>
      <c r="I101" s="6">
        <f>IF('[1]TCE - ANEXO IV - Preencher'!K110="","",'[1]TCE - ANEXO IV - Preencher'!K110)</f>
        <v>46053</v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2611606</v>
      </c>
      <c r="L101" s="7">
        <f>'[1]TCE - ANEXO IV - Preencher'!N110</f>
        <v>24</v>
      </c>
    </row>
    <row r="102" spans="1:12" s="8" customFormat="1" ht="19.5" customHeight="1" x14ac:dyDescent="0.2">
      <c r="A102" s="3">
        <f>IFERROR(VLOOKUP(B102,'[1]DADOS (OCULTAR)'!$Q$3:$S$136,3,0),"")</f>
        <v>9767633000870</v>
      </c>
      <c r="B102" s="4" t="str">
        <f>'[1]TCE - ANEXO IV - Preencher'!C111</f>
        <v>UPA TORRÕES - CG Nº 009/2022</v>
      </c>
      <c r="C102" s="4" t="str">
        <f>'[1]TCE - ANEXO IV - Preencher'!E111</f>
        <v xml:space="preserve">5.25 - Serviços Bancários </v>
      </c>
      <c r="D102" s="3">
        <f>'[1]TCE - ANEXO IV - Preencher'!F111</f>
        <v>60701190000104</v>
      </c>
      <c r="E102" s="5" t="str">
        <f>'[1]TCE - ANEXO IV - Preencher'!G111</f>
        <v>BANCO ITAU 98912-9</v>
      </c>
      <c r="F102" s="5" t="str">
        <f>'[1]TCE - ANEXO IV - Preencher'!H111</f>
        <v>S</v>
      </c>
      <c r="G102" s="5" t="str">
        <f>'[1]TCE - ANEXO IV - Preencher'!I111</f>
        <v>N</v>
      </c>
      <c r="H102" s="5">
        <f>'[1]TCE - ANEXO IV - Preencher'!J111</f>
        <v>0</v>
      </c>
      <c r="I102" s="6">
        <f>IF('[1]TCE - ANEXO IV - Preencher'!K111="","",'[1]TCE - ANEXO IV - Preencher'!K111)</f>
        <v>46053</v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5.5</v>
      </c>
    </row>
    <row r="103" spans="1:12" s="8" customFormat="1" ht="19.5" customHeight="1" x14ac:dyDescent="0.2">
      <c r="A103" s="3">
        <f>IFERROR(VLOOKUP(B103,'[1]DADOS (OCULTAR)'!$Q$3:$S$136,3,0),"")</f>
        <v>9767633000870</v>
      </c>
      <c r="B103" s="4" t="str">
        <f>'[1]TCE - ANEXO IV - Preencher'!C112</f>
        <v>UPA TORRÕES - CG Nº 009/2022</v>
      </c>
      <c r="C103" s="4" t="str">
        <f>'[1]TCE - ANEXO IV - Preencher'!E112</f>
        <v>5.18 - Teledonia Fixa</v>
      </c>
      <c r="D103" s="3">
        <f>'[1]TCE - ANEXO IV - Preencher'!F112</f>
        <v>71208516016500</v>
      </c>
      <c r="E103" s="5" t="str">
        <f>'[1]TCE - ANEXO IV - Preencher'!G112</f>
        <v>ALGAR TELECOM SA</v>
      </c>
      <c r="F103" s="5" t="str">
        <f>'[1]TCE - ANEXO IV - Preencher'!H112</f>
        <v>S</v>
      </c>
      <c r="G103" s="5" t="str">
        <f>'[1]TCE - ANEXO IV - Preencher'!I112</f>
        <v>N</v>
      </c>
      <c r="H103" s="5" t="str">
        <f>'[1]TCE - ANEXO IV - Preencher'!J112</f>
        <v>529751476</v>
      </c>
      <c r="I103" s="6">
        <f>IF('[1]TCE - ANEXO IV - Preencher'!K112="","",'[1]TCE - ANEXO IV - Preencher'!K112)</f>
        <v>46056</v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2611606</v>
      </c>
      <c r="L103" s="7">
        <f>'[1]TCE - ANEXO IV - Preencher'!N112</f>
        <v>596.62</v>
      </c>
    </row>
    <row r="104" spans="1:12" s="8" customFormat="1" ht="19.5" customHeight="1" x14ac:dyDescent="0.2">
      <c r="A104" s="3">
        <f>IFERROR(VLOOKUP(B104,'[1]DADOS (OCULTAR)'!$Q$3:$S$136,3,0),"")</f>
        <v>9767633000870</v>
      </c>
      <c r="B104" s="4" t="str">
        <f>'[1]TCE - ANEXO IV - Preencher'!C113</f>
        <v>UPA TORRÕES - CG Nº 009/2022</v>
      </c>
      <c r="C104" s="4" t="str">
        <f>'[1]TCE - ANEXO IV - Preencher'!E113</f>
        <v>5.13 - Água e Esgoto</v>
      </c>
      <c r="D104" s="3">
        <f>'[1]TCE - ANEXO IV - Preencher'!F113</f>
        <v>9769035000164</v>
      </c>
      <c r="E104" s="5" t="str">
        <f>'[1]TCE - ANEXO IV - Preencher'!G113</f>
        <v>COMPANHIA PERNAMBUCANA DE SANEAMENTO</v>
      </c>
      <c r="F104" s="5" t="str">
        <f>'[1]TCE - ANEXO IV - Preencher'!H113</f>
        <v>S</v>
      </c>
      <c r="G104" s="5" t="str">
        <f>'[1]TCE - ANEXO IV - Preencher'!I113</f>
        <v>N</v>
      </c>
      <c r="H104" s="5" t="str">
        <f>'[1]TCE - ANEXO IV - Preencher'!J113</f>
        <v>012026</v>
      </c>
      <c r="I104" s="6">
        <f>IF('[1]TCE - ANEXO IV - Preencher'!K113="","",'[1]TCE - ANEXO IV - Preencher'!K113)</f>
        <v>46050</v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2611606</v>
      </c>
      <c r="L104" s="7">
        <f>'[1]TCE - ANEXO IV - Preencher'!N113</f>
        <v>11417.76</v>
      </c>
    </row>
    <row r="105" spans="1:12" s="8" customFormat="1" ht="19.5" customHeight="1" x14ac:dyDescent="0.2">
      <c r="A105" s="3">
        <f>IFERROR(VLOOKUP(B105,'[1]DADOS (OCULTAR)'!$Q$3:$S$136,3,0),"")</f>
        <v>9767633000870</v>
      </c>
      <c r="B105" s="4" t="str">
        <f>'[1]TCE - ANEXO IV - Preencher'!C114</f>
        <v>UPA TORRÕES - CG Nº 009/2022</v>
      </c>
      <c r="C105" s="4" t="str">
        <f>'[1]TCE - ANEXO IV - Preencher'!E114</f>
        <v>5.12 - Energia Elétrica</v>
      </c>
      <c r="D105" s="3">
        <f>'[1]TCE - ANEXO IV - Preencher'!F114</f>
        <v>10835932000108</v>
      </c>
      <c r="E105" s="5" t="str">
        <f>'[1]TCE - ANEXO IV - Preencher'!G114</f>
        <v>COMPANHIA ENERGETICA PERNAMBUCANA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396938655</v>
      </c>
      <c r="I105" s="6">
        <f>IF('[1]TCE - ANEXO IV - Preencher'!K114="","",'[1]TCE - ANEXO IV - Preencher'!K114)</f>
        <v>46057</v>
      </c>
      <c r="J105" s="5" t="str">
        <f>'[1]TCE - ANEXO IV - Preencher'!L114</f>
        <v>26260210835932000108660003959386551029605839</v>
      </c>
      <c r="K105" s="5" t="str">
        <f>IF(F105="B",LEFT('[1]TCE - ANEXO IV - Preencher'!M114,2),IF(F105="S",LEFT('[1]TCE - ANEXO IV - Preencher'!M114,7),IF('[1]TCE - ANEXO IV - Preencher'!H114="","")))</f>
        <v>2611606</v>
      </c>
      <c r="L105" s="7">
        <f>'[1]TCE - ANEXO IV - Preencher'!N114</f>
        <v>19816.64</v>
      </c>
    </row>
    <row r="106" spans="1:12" s="8" customFormat="1" ht="19.5" customHeight="1" x14ac:dyDescent="0.2">
      <c r="A106" s="3">
        <f>IFERROR(VLOOKUP(B106,'[1]DADOS (OCULTAR)'!$Q$3:$S$136,3,0),"")</f>
        <v>9767633000870</v>
      </c>
      <c r="B106" s="4" t="str">
        <f>'[1]TCE - ANEXO IV - Preencher'!C115</f>
        <v>UPA TORRÕES - CG Nº 009/2022</v>
      </c>
      <c r="C106" s="4" t="str">
        <f>'[1]TCE - ANEXO IV - Preencher'!E115</f>
        <v>5.3 - Locação de Máquinas e Equipamentos</v>
      </c>
      <c r="D106" s="3">
        <f>'[1]TCE - ANEXO IV - Preencher'!F115</f>
        <v>22400267000109</v>
      </c>
      <c r="E106" s="5" t="str">
        <f>'[1]TCE - ANEXO IV - Preencher'!G115</f>
        <v>ACAO SERVICOS TELECOM LTDA</v>
      </c>
      <c r="F106" s="5" t="str">
        <f>'[1]TCE - ANEXO IV - Preencher'!H115</f>
        <v>S</v>
      </c>
      <c r="G106" s="5" t="str">
        <f>'[1]TCE - ANEXO IV - Preencher'!I115</f>
        <v>N</v>
      </c>
      <c r="H106" s="5" t="str">
        <f>'[1]TCE - ANEXO IV - Preencher'!J115</f>
        <v>06022026</v>
      </c>
      <c r="I106" s="6" t="str">
        <f>IF('[1]TCE - ANEXO IV - Preencher'!K115="","",'[1]TCE - ANEXO IV - Preencher'!K115)</f>
        <v>1202/2026</v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2611606</v>
      </c>
      <c r="L106" s="7">
        <f>'[1]TCE - ANEXO IV - Preencher'!N115</f>
        <v>4031.08</v>
      </c>
    </row>
    <row r="107" spans="1:12" s="8" customFormat="1" ht="19.5" customHeight="1" x14ac:dyDescent="0.2">
      <c r="A107" s="3">
        <f>IFERROR(VLOOKUP(B107,'[1]DADOS (OCULTAR)'!$Q$3:$S$136,3,0),"")</f>
        <v>9767633000870</v>
      </c>
      <c r="B107" s="4" t="str">
        <f>'[1]TCE - ANEXO IV - Preencher'!C116</f>
        <v>UPA TORRÕES - CG Nº 009/2022</v>
      </c>
      <c r="C107" s="4" t="str">
        <f>'[1]TCE - ANEXO IV - Preencher'!E116</f>
        <v>5.3 - Locação de Máquinas e Equipamentos</v>
      </c>
      <c r="D107" s="3">
        <f>'[1]TCE - ANEXO IV - Preencher'!F116</f>
        <v>14543772000184</v>
      </c>
      <c r="E107" s="5" t="str">
        <f>'[1]TCE - ANEXO IV - Preencher'!G116</f>
        <v>BRAVO LOCACAO DE MAQUINAS E EQUIPAMENTOS LTDA</v>
      </c>
      <c r="F107" s="5" t="str">
        <f>'[1]TCE - ANEXO IV - Preencher'!H116</f>
        <v>S</v>
      </c>
      <c r="G107" s="5" t="str">
        <f>'[1]TCE - ANEXO IV - Preencher'!I116</f>
        <v>N</v>
      </c>
      <c r="H107" s="5" t="str">
        <f>'[1]TCE - ANEXO IV - Preencher'!J116</f>
        <v>12797</v>
      </c>
      <c r="I107" s="6">
        <f>IF('[1]TCE - ANEXO IV - Preencher'!K116="","",'[1]TCE - ANEXO IV - Preencher'!K116)</f>
        <v>46055</v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2607901</v>
      </c>
      <c r="L107" s="7">
        <f>'[1]TCE - ANEXO IV - Preencher'!N116</f>
        <v>1000</v>
      </c>
    </row>
    <row r="108" spans="1:12" s="8" customFormat="1" ht="19.5" customHeight="1" x14ac:dyDescent="0.2">
      <c r="A108" s="3">
        <f>IFERROR(VLOOKUP(B108,'[1]DADOS (OCULTAR)'!$Q$3:$S$136,3,0),"")</f>
        <v>9767633000870</v>
      </c>
      <c r="B108" s="4" t="str">
        <f>'[1]TCE - ANEXO IV - Preencher'!C117</f>
        <v>UPA TORRÕES - CG Nº 009/2022</v>
      </c>
      <c r="C108" s="4" t="str">
        <f>'[1]TCE - ANEXO IV - Preencher'!E117</f>
        <v>5.3 - Locação de Máquinas e Equipamentos</v>
      </c>
      <c r="D108" s="3">
        <f>'[1]TCE - ANEXO IV - Preencher'!F117</f>
        <v>26081685000131</v>
      </c>
      <c r="E108" s="5" t="str">
        <f>'[1]TCE - ANEXO IV - Preencher'!G117</f>
        <v>CG REFRIGERACOES LTDA</v>
      </c>
      <c r="F108" s="5" t="str">
        <f>'[1]TCE - ANEXO IV - Preencher'!H117</f>
        <v>S</v>
      </c>
      <c r="G108" s="5" t="str">
        <f>'[1]TCE - ANEXO IV - Preencher'!I117</f>
        <v>N</v>
      </c>
      <c r="H108" s="5" t="str">
        <f>'[1]TCE - ANEXO IV - Preencher'!J117</f>
        <v>29039</v>
      </c>
      <c r="I108" s="6">
        <f>IF('[1]TCE - ANEXO IV - Preencher'!K117="","",'[1]TCE - ANEXO IV - Preencher'!K117)</f>
        <v>46058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2611606</v>
      </c>
      <c r="L108" s="7">
        <f>'[1]TCE - ANEXO IV - Preencher'!N117</f>
        <v>2280.6999999999998</v>
      </c>
    </row>
    <row r="109" spans="1:12" s="8" customFormat="1" ht="19.5" customHeight="1" x14ac:dyDescent="0.2">
      <c r="A109" s="3">
        <f>IFERROR(VLOOKUP(B109,'[1]DADOS (OCULTAR)'!$Q$3:$S$136,3,0),"")</f>
        <v>9767633000870</v>
      </c>
      <c r="B109" s="4" t="str">
        <f>'[1]TCE - ANEXO IV - Preencher'!C118</f>
        <v>UPA TORRÕES - CG Nº 009/2022</v>
      </c>
      <c r="C109" s="4" t="str">
        <f>'[1]TCE - ANEXO IV - Preencher'!E118</f>
        <v>5.3 - Locação de Máquinas e Equipamentos</v>
      </c>
      <c r="D109" s="3">
        <f>'[1]TCE - ANEXO IV - Preencher'!F118</f>
        <v>331788002405</v>
      </c>
      <c r="E109" s="5" t="str">
        <f>'[1]TCE - ANEXO IV - Preencher'!G118</f>
        <v>AIR LIQUIDE BRASIL LTDA</v>
      </c>
      <c r="F109" s="5" t="str">
        <f>'[1]TCE - ANEXO IV - Preencher'!H118</f>
        <v>S</v>
      </c>
      <c r="G109" s="5" t="str">
        <f>'[1]TCE - ANEXO IV - Preencher'!I118</f>
        <v>N</v>
      </c>
      <c r="H109" s="5" t="str">
        <f>'[1]TCE - ANEXO IV - Preencher'!J118</f>
        <v>58745</v>
      </c>
      <c r="I109" s="6">
        <f>IF('[1]TCE - ANEXO IV - Preencher'!K118="","",'[1]TCE - ANEXO IV - Preencher'!K118)</f>
        <v>46052</v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2602902</v>
      </c>
      <c r="L109" s="7">
        <f>'[1]TCE - ANEXO IV - Preencher'!N118</f>
        <v>6328.04</v>
      </c>
    </row>
    <row r="110" spans="1:12" s="8" customFormat="1" ht="19.5" customHeight="1" x14ac:dyDescent="0.2">
      <c r="A110" s="3">
        <f>IFERROR(VLOOKUP(B110,'[1]DADOS (OCULTAR)'!$Q$3:$S$136,3,0),"")</f>
        <v>9767633000870</v>
      </c>
      <c r="B110" s="4" t="str">
        <f>'[1]TCE - ANEXO IV - Preencher'!C119</f>
        <v>UPA TORRÕES - CG Nº 009/2022</v>
      </c>
      <c r="C110" s="4" t="str">
        <f>'[1]TCE - ANEXO IV - Preencher'!E119</f>
        <v>5.3 - Locação de Máquinas e Equipamentos</v>
      </c>
      <c r="D110" s="3">
        <f>'[1]TCE - ANEXO IV - Preencher'!F119</f>
        <v>59105999000186</v>
      </c>
      <c r="E110" s="5" t="str">
        <f>'[1]TCE - ANEXO IV - Preencher'!G119</f>
        <v>WHIRLPOOL SA</v>
      </c>
      <c r="F110" s="5" t="str">
        <f>'[1]TCE - ANEXO IV - Preencher'!H119</f>
        <v>S</v>
      </c>
      <c r="G110" s="5" t="str">
        <f>'[1]TCE - ANEXO IV - Preencher'!I119</f>
        <v>N</v>
      </c>
      <c r="H110" s="5" t="str">
        <f>'[1]TCE - ANEXO IV - Preencher'!J119</f>
        <v>3000014680</v>
      </c>
      <c r="I110" s="6" t="str">
        <f>IF('[1]TCE - ANEXO IV - Preencher'!K119="","",'[1]TCE - ANEXO IV - Preencher'!K119)</f>
        <v>10/01/2026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3550308</v>
      </c>
      <c r="L110" s="7">
        <f>'[1]TCE - ANEXO IV - Preencher'!N119</f>
        <v>198.39</v>
      </c>
    </row>
    <row r="111" spans="1:12" s="8" customFormat="1" ht="19.5" customHeight="1" x14ac:dyDescent="0.2">
      <c r="A111" s="3">
        <f>IFERROR(VLOOKUP(B111,'[1]DADOS (OCULTAR)'!$Q$3:$S$136,3,0),"")</f>
        <v>9767633000870</v>
      </c>
      <c r="B111" s="4" t="str">
        <f>'[1]TCE - ANEXO IV - Preencher'!C120</f>
        <v>UPA TORRÕES - CG Nº 009/2022</v>
      </c>
      <c r="C111" s="4" t="str">
        <f>'[1]TCE - ANEXO IV - Preencher'!E120</f>
        <v>5.3 - Locação de Máquinas e Equipamentos</v>
      </c>
      <c r="D111" s="3">
        <f>'[1]TCE - ANEXO IV - Preencher'!F120</f>
        <v>43559107000187</v>
      </c>
      <c r="E111" s="5" t="str">
        <f>'[1]TCE - ANEXO IV - Preencher'!G120</f>
        <v>SARAH LIMA GUSMAO NERES EPP</v>
      </c>
      <c r="F111" s="5" t="str">
        <f>'[1]TCE - ANEXO IV - Preencher'!H120</f>
        <v>S</v>
      </c>
      <c r="G111" s="5" t="str">
        <f>'[1]TCE - ANEXO IV - Preencher'!I120</f>
        <v>N</v>
      </c>
      <c r="H111" s="5" t="str">
        <f>'[1]TCE - ANEXO IV - Preencher'!J120</f>
        <v>45</v>
      </c>
      <c r="I111" s="6">
        <f>IF('[1]TCE - ANEXO IV - Preencher'!K120="","",'[1]TCE - ANEXO IV - Preencher'!K120)</f>
        <v>46059</v>
      </c>
      <c r="J111" s="5" t="str">
        <f>'[1]TCE - ANEXO IV - Preencher'!L120</f>
        <v>26116062243559107000187000000000004526022452046002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3585.15</v>
      </c>
    </row>
    <row r="112" spans="1:12" s="8" customFormat="1" ht="19.5" customHeight="1" x14ac:dyDescent="0.2">
      <c r="A112" s="3">
        <f>IFERROR(VLOOKUP(B112,'[1]DADOS (OCULTAR)'!$Q$3:$S$136,3,0),"")</f>
        <v>9767633000870</v>
      </c>
      <c r="B112" s="4" t="str">
        <f>'[1]TCE - ANEXO IV - Preencher'!C121</f>
        <v>UPA TORRÕES - CG Nº 009/2022</v>
      </c>
      <c r="C112" s="4" t="str">
        <f>'[1]TCE - ANEXO IV - Preencher'!E121</f>
        <v>5.3 - Locação de Máquinas e Equipamentos</v>
      </c>
      <c r="D112" s="3">
        <f>'[1]TCE - ANEXO IV - Preencher'!F121</f>
        <v>43559107000187</v>
      </c>
      <c r="E112" s="5" t="str">
        <f>'[1]TCE - ANEXO IV - Preencher'!G121</f>
        <v>SARAH LIMA GUSMAO NERES EPP</v>
      </c>
      <c r="F112" s="5" t="str">
        <f>'[1]TCE - ANEXO IV - Preencher'!H121</f>
        <v>S</v>
      </c>
      <c r="G112" s="5" t="str">
        <f>'[1]TCE - ANEXO IV - Preencher'!I121</f>
        <v>N</v>
      </c>
      <c r="H112" s="5" t="str">
        <f>'[1]TCE - ANEXO IV - Preencher'!J121</f>
        <v>46</v>
      </c>
      <c r="I112" s="6" t="str">
        <f>IF('[1]TCE - ANEXO IV - Preencher'!K121="","",'[1]TCE - ANEXO IV - Preencher'!K121)</f>
        <v>06/02/2026</v>
      </c>
      <c r="J112" s="5" t="str">
        <f>'[1]TCE - ANEXO IV - Preencher'!L121</f>
        <v>26116062243559107000187000000000004626029322439234</v>
      </c>
      <c r="K112" s="5" t="str">
        <f>IF(F112="B",LEFT('[1]TCE - ANEXO IV - Preencher'!M121,2),IF(F112="S",LEFT('[1]TCE - ANEXO IV - Preencher'!M121,7),IF('[1]TCE - ANEXO IV - Preencher'!H121="","")))</f>
        <v>2611606</v>
      </c>
      <c r="L112" s="7">
        <f>'[1]TCE - ANEXO IV - Preencher'!N121</f>
        <v>5910</v>
      </c>
    </row>
    <row r="113" spans="1:12" s="8" customFormat="1" ht="19.5" customHeight="1" x14ac:dyDescent="0.2">
      <c r="A113" s="3">
        <f>IFERROR(VLOOKUP(B113,'[1]DADOS (OCULTAR)'!$Q$3:$S$136,3,0),"")</f>
        <v>9767633000870</v>
      </c>
      <c r="B113" s="4" t="str">
        <f>'[1]TCE - ANEXO IV - Preencher'!C122</f>
        <v>UPA TORRÕES - CG Nº 009/2022</v>
      </c>
      <c r="C113" s="4" t="str">
        <f>'[1]TCE - ANEXO IV - Preencher'!E122</f>
        <v>5.1 - Locação de Equipamentos Médicos-Hospitalares</v>
      </c>
      <c r="D113" s="3">
        <f>'[1]TCE - ANEXO IV - Preencher'!F122</f>
        <v>5011743000180</v>
      </c>
      <c r="E113" s="5" t="str">
        <f>'[1]TCE - ANEXO IV - Preencher'!G122</f>
        <v>ALMERI ANGELO SALVIANO DA SILVA</v>
      </c>
      <c r="F113" s="5" t="str">
        <f>'[1]TCE - ANEXO IV - Preencher'!H122</f>
        <v>S</v>
      </c>
      <c r="G113" s="5" t="str">
        <f>'[1]TCE - ANEXO IV - Preencher'!I122</f>
        <v>N</v>
      </c>
      <c r="H113" s="5" t="str">
        <f>'[1]TCE - ANEXO IV - Preencher'!J122</f>
        <v>7001</v>
      </c>
      <c r="I113" s="6" t="str">
        <f>IF('[1]TCE - ANEXO IV - Preencher'!K122="","",'[1]TCE - ANEXO IV - Preencher'!K122)</f>
        <v>20/01/2026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2611606</v>
      </c>
      <c r="L113" s="7">
        <f>'[1]TCE - ANEXO IV - Preencher'!N122</f>
        <v>1800</v>
      </c>
    </row>
    <row r="114" spans="1:12" s="8" customFormat="1" ht="19.5" customHeight="1" x14ac:dyDescent="0.2">
      <c r="A114" s="3">
        <f>IFERROR(VLOOKUP(B114,'[1]DADOS (OCULTAR)'!$Q$3:$S$136,3,0),"")</f>
        <v>9767633000870</v>
      </c>
      <c r="B114" s="4" t="str">
        <f>'[1]TCE - ANEXO IV - Preencher'!C123</f>
        <v>UPA TORRÕES - CG Nº 009/2022</v>
      </c>
      <c r="C114" s="4" t="str">
        <f>'[1]TCE - ANEXO IV - Preencher'!E123</f>
        <v>5.1 - Locação de Equipamentos Médicos-Hospitalares</v>
      </c>
      <c r="D114" s="3">
        <f>'[1]TCE - ANEXO IV - Preencher'!F123</f>
        <v>24380578002041</v>
      </c>
      <c r="E114" s="5" t="str">
        <f>'[1]TCE - ANEXO IV - Preencher'!G123</f>
        <v>WHITE MARTINS GASES INDUSTRIAIS LTDA</v>
      </c>
      <c r="F114" s="5" t="str">
        <f>'[1]TCE - ANEXO IV - Preencher'!H123</f>
        <v>S</v>
      </c>
      <c r="G114" s="5" t="str">
        <f>'[1]TCE - ANEXO IV - Preencher'!I123</f>
        <v>N</v>
      </c>
      <c r="H114" s="5" t="str">
        <f>'[1]TCE - ANEXO IV - Preencher'!J123</f>
        <v>99769675</v>
      </c>
      <c r="I114" s="6" t="str">
        <f>IF('[1]TCE - ANEXO IV - Preencher'!K123="","",'[1]TCE - ANEXO IV - Preencher'!K123)</f>
        <v>11/01/2026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2607901</v>
      </c>
      <c r="L114" s="7">
        <f>'[1]TCE - ANEXO IV - Preencher'!N123</f>
        <v>3118.9</v>
      </c>
    </row>
    <row r="115" spans="1:12" s="8" customFormat="1" ht="19.5" customHeight="1" x14ac:dyDescent="0.2">
      <c r="A115" s="3">
        <f>IFERROR(VLOOKUP(B115,'[1]DADOS (OCULTAR)'!$Q$3:$S$136,3,0),"")</f>
        <v>9767633000870</v>
      </c>
      <c r="B115" s="4" t="str">
        <f>'[1]TCE - ANEXO IV - Preencher'!C124</f>
        <v>UPA TORRÕES - CG Nº 009/2022</v>
      </c>
      <c r="C115" s="4" t="str">
        <f>'[1]TCE - ANEXO IV - Preencher'!E124</f>
        <v>5.1 - Locação de Equipamentos Médicos-Hospitalares</v>
      </c>
      <c r="D115" s="3">
        <f>'[1]TCE - ANEXO IV - Preencher'!F124</f>
        <v>48146804000200</v>
      </c>
      <c r="E115" s="5" t="str">
        <f>'[1]TCE - ANEXO IV - Preencher'!G124</f>
        <v>UNIVEN LTDA</v>
      </c>
      <c r="F115" s="5" t="str">
        <f>'[1]TCE - ANEXO IV - Preencher'!H124</f>
        <v>S</v>
      </c>
      <c r="G115" s="5" t="str">
        <f>'[1]TCE - ANEXO IV - Preencher'!I124</f>
        <v>N</v>
      </c>
      <c r="H115" s="5" t="str">
        <f>'[1]TCE - ANEXO IV - Preencher'!J124</f>
        <v>58/20</v>
      </c>
      <c r="I115" s="6" t="str">
        <f>IF('[1]TCE - ANEXO IV - Preencher'!K124="","",'[1]TCE - ANEXO IV - Preencher'!K124)</f>
        <v>29/05/2024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4211900</v>
      </c>
      <c r="L115" s="7">
        <f>'[1]TCE - ANEXO IV - Preencher'!N124</f>
        <v>5100</v>
      </c>
    </row>
    <row r="116" spans="1:12" s="8" customFormat="1" ht="19.5" customHeight="1" x14ac:dyDescent="0.2">
      <c r="A116" s="3">
        <f>IFERROR(VLOOKUP(B116,'[1]DADOS (OCULTAR)'!$Q$3:$S$136,3,0),"")</f>
        <v>9767633000870</v>
      </c>
      <c r="B116" s="4" t="str">
        <f>'[1]TCE - ANEXO IV - Preencher'!C125</f>
        <v>UPA TORRÕES - CG Nº 009/2022</v>
      </c>
      <c r="C116" s="4" t="str">
        <f>'[1]TCE - ANEXO IV - Preencher'!E125</f>
        <v>5.1 - Locação de Equipamentos Médicos-Hospitalares</v>
      </c>
      <c r="D116" s="3">
        <f>'[1]TCE - ANEXO IV - Preencher'!F125</f>
        <v>18271934000123</v>
      </c>
      <c r="E116" s="5" t="str">
        <f>'[1]TCE - ANEXO IV - Preencher'!G125</f>
        <v>NOVA BIOMEDICAL DIAGNOSTICOS MEDICOS E BIOTECNOLOGIA LTDA</v>
      </c>
      <c r="F116" s="5" t="str">
        <f>'[1]TCE - ANEXO IV - Preencher'!H125</f>
        <v>S</v>
      </c>
      <c r="G116" s="5" t="str">
        <f>'[1]TCE - ANEXO IV - Preencher'!I125</f>
        <v>N</v>
      </c>
      <c r="H116" s="5" t="str">
        <f>'[1]TCE - ANEXO IV - Preencher'!J125</f>
        <v>42</v>
      </c>
      <c r="I116" s="6" t="str">
        <f>IF('[1]TCE - ANEXO IV - Preencher'!K125="","",'[1]TCE - ANEXO IV - Preencher'!K125)</f>
        <v>09/02/2026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3144805</v>
      </c>
      <c r="L116" s="7">
        <f>'[1]TCE - ANEXO IV - Preencher'!N125</f>
        <v>1605</v>
      </c>
    </row>
    <row r="117" spans="1:12" s="8" customFormat="1" ht="19.5" customHeight="1" x14ac:dyDescent="0.2">
      <c r="A117" s="3">
        <f>IFERROR(VLOOKUP(B117,'[1]DADOS (OCULTAR)'!$Q$3:$S$136,3,0),"")</f>
        <v>9767633000870</v>
      </c>
      <c r="B117" s="4" t="str">
        <f>'[1]TCE - ANEXO IV - Preencher'!C126</f>
        <v>UPA TORRÕES - CG Nº 009/2022</v>
      </c>
      <c r="C117" s="4" t="str">
        <f>'[1]TCE - ANEXO IV - Preencher'!E126</f>
        <v>5.99 - Outros Serviços de Terceiros Pessoa Jurídica</v>
      </c>
      <c r="D117" s="3">
        <f>'[1]TCE - ANEXO IV - Preencher'!F126</f>
        <v>27284516000161</v>
      </c>
      <c r="E117" s="5" t="str">
        <f>'[1]TCE - ANEXO IV - Preencher'!G126</f>
        <v>MAXIFROTA SERVICOS DE MANUTENCAO DE FROTA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391631</v>
      </c>
      <c r="I117" s="6" t="str">
        <f>IF('[1]TCE - ANEXO IV - Preencher'!K126="","",'[1]TCE - ANEXO IV - Preencher'!K126)</f>
        <v>27/01/2026</v>
      </c>
      <c r="J117" s="5" t="str">
        <f>'[1]TCE - ANEXO IV - Preencher'!L126</f>
        <v>VVUWNNDG</v>
      </c>
      <c r="K117" s="5" t="str">
        <f>IF(F117="B",LEFT('[1]TCE - ANEXO IV - Preencher'!M126,2),IF(F117="S",LEFT('[1]TCE - ANEXO IV - Preencher'!M126,7),IF('[1]TCE - ANEXO IV - Preencher'!H126="","")))</f>
        <v>2927408</v>
      </c>
      <c r="L117" s="7">
        <f>'[1]TCE - ANEXO IV - Preencher'!N126</f>
        <v>35.6</v>
      </c>
    </row>
    <row r="118" spans="1:12" s="8" customFormat="1" ht="19.5" customHeight="1" x14ac:dyDescent="0.2">
      <c r="A118" s="3">
        <f>IFERROR(VLOOKUP(B118,'[1]DADOS (OCULTAR)'!$Q$3:$S$136,3,0),"")</f>
        <v>9767633000870</v>
      </c>
      <c r="B118" s="4" t="str">
        <f>'[1]TCE - ANEXO IV - Preencher'!C127</f>
        <v>UPA TORRÕES - CG Nº 009/2022</v>
      </c>
      <c r="C118" s="4" t="str">
        <f>'[1]TCE - ANEXO IV - Preencher'!E127</f>
        <v>5.16 - Serviços Médico-Hospitalares, Odotonlogia e Laboratoriais</v>
      </c>
      <c r="D118" s="3">
        <f>'[1]TCE - ANEXO IV - Preencher'!F127</f>
        <v>46705567000164</v>
      </c>
      <c r="E118" s="5" t="str">
        <f>'[1]TCE - ANEXO IV - Preencher'!G127</f>
        <v xml:space="preserve">RESFISIO FISIOTERAPIA LTDA 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21</v>
      </c>
      <c r="I118" s="6" t="str">
        <f>IF('[1]TCE - ANEXO IV - Preencher'!K127="","",'[1]TCE - ANEXO IV - Preencher'!K127)</f>
        <v>04/02/2026</v>
      </c>
      <c r="J118" s="5" t="str">
        <f>'[1]TCE - ANEXO IV - Preencher'!L127</f>
        <v>26116062246705567000164000000000002126022112673752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23980</v>
      </c>
    </row>
    <row r="119" spans="1:12" s="8" customFormat="1" ht="19.5" customHeight="1" x14ac:dyDescent="0.2">
      <c r="A119" s="3">
        <f>IFERROR(VLOOKUP(B119,'[1]DADOS (OCULTAR)'!$Q$3:$S$136,3,0),"")</f>
        <v>9767633000870</v>
      </c>
      <c r="B119" s="4" t="str">
        <f>'[1]TCE - ANEXO IV - Preencher'!C128</f>
        <v>UPA TORRÕES - CG Nº 009/2022</v>
      </c>
      <c r="C119" s="4" t="str">
        <f>'[1]TCE - ANEXO IV - Preencher'!E128</f>
        <v>5.16 - Serviços Médico-Hospitalares, Odotonlogia e Laboratoriais</v>
      </c>
      <c r="D119" s="3">
        <f>'[1]TCE - ANEXO IV - Preencher'!F128</f>
        <v>35369111000154</v>
      </c>
      <c r="E119" s="5" t="str">
        <f>'[1]TCE - ANEXO IV - Preencher'!G128</f>
        <v>ASSOCIACAO ADOLFO LUTZ DE PESQUISAS E DIAGNOSTICOS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34</v>
      </c>
      <c r="I119" s="6">
        <f>IF('[1]TCE - ANEXO IV - Preencher'!K128="","",'[1]TCE - ANEXO IV - Preencher'!K128)</f>
        <v>46055</v>
      </c>
      <c r="J119" s="5" t="str">
        <f>'[1]TCE - ANEXO IV - Preencher'!L128</f>
        <v>26116062235369111000154000000000003426028421984384</v>
      </c>
      <c r="K119" s="5" t="str">
        <f>IF(F119="B",LEFT('[1]TCE - ANEXO IV - Preencher'!M128,2),IF(F119="S",LEFT('[1]TCE - ANEXO IV - Preencher'!M128,7),IF('[1]TCE - ANEXO IV - Preencher'!H128="","")))</f>
        <v>2611606</v>
      </c>
      <c r="L119" s="7">
        <f>'[1]TCE - ANEXO IV - Preencher'!N128</f>
        <v>52200</v>
      </c>
    </row>
    <row r="120" spans="1:12" s="8" customFormat="1" ht="19.5" customHeight="1" x14ac:dyDescent="0.2">
      <c r="A120" s="3">
        <f>IFERROR(VLOOKUP(B120,'[1]DADOS (OCULTAR)'!$Q$3:$S$136,3,0),"")</f>
        <v>9767633000870</v>
      </c>
      <c r="B120" s="4" t="str">
        <f>'[1]TCE - ANEXO IV - Preencher'!C129</f>
        <v>UPA TORRÕES - CG Nº 009/2022</v>
      </c>
      <c r="C120" s="4" t="str">
        <f>'[1]TCE - ANEXO IV - Preencher'!E129</f>
        <v>5.8 - Locação de Veículos Automotores</v>
      </c>
      <c r="D120" s="3">
        <f>'[1]TCE - ANEXO IV - Preencher'!F129</f>
        <v>29932922000119</v>
      </c>
      <c r="E120" s="5" t="str">
        <f>'[1]TCE - ANEXO IV - Preencher'!G129</f>
        <v>MEDLIFE LOCACAO DE MAQUINAS E EQUIPAMENTOS LTDA</v>
      </c>
      <c r="F120" s="5" t="str">
        <f>'[1]TCE - ANEXO IV - Preencher'!H129</f>
        <v>S</v>
      </c>
      <c r="G120" s="5" t="str">
        <f>'[1]TCE - ANEXO IV - Preencher'!I129</f>
        <v>N</v>
      </c>
      <c r="H120" s="5" t="str">
        <f>'[1]TCE - ANEXO IV - Preencher'!J129</f>
        <v>1181</v>
      </c>
      <c r="I120" s="6">
        <f>IF('[1]TCE - ANEXO IV - Preencher'!K129="","",'[1]TCE - ANEXO IV - Preencher'!K129)</f>
        <v>46048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30000</v>
      </c>
    </row>
    <row r="121" spans="1:12" s="8" customFormat="1" ht="19.5" customHeight="1" x14ac:dyDescent="0.2">
      <c r="A121" s="3">
        <f>IFERROR(VLOOKUP(B121,'[1]DADOS (OCULTAR)'!$Q$3:$S$136,3,0),"")</f>
        <v>9767633000870</v>
      </c>
      <c r="B121" s="4" t="str">
        <f>'[1]TCE - ANEXO IV - Preencher'!C130</f>
        <v>UPA TORRÕES - CG Nº 009/2022</v>
      </c>
      <c r="C121" s="4" t="str">
        <f>'[1]TCE - ANEXO IV - Preencher'!E130</f>
        <v>5.15 - Serviços Domésticos</v>
      </c>
      <c r="D121" s="3">
        <f>'[1]TCE - ANEXO IV - Preencher'!F130</f>
        <v>52486728000179</v>
      </c>
      <c r="E121" s="5" t="str">
        <f>'[1]TCE - ANEXO IV - Preencher'!G130</f>
        <v>LAVICLIN LAVANDERIA HOSPITALAR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2600000000046</v>
      </c>
      <c r="I121" s="6">
        <f>IF('[1]TCE - ANEXO IV - Preencher'!K130="","",'[1]TCE - ANEXO IV - Preencher'!K130)</f>
        <v>46055</v>
      </c>
      <c r="J121" s="5" t="str">
        <f>'[1]TCE - ANEXO IV - Preencher'!L130</f>
        <v>26034541252486728000179260000000004626027713793622</v>
      </c>
      <c r="K121" s="5" t="str">
        <f>IF(F121="B",LEFT('[1]TCE - ANEXO IV - Preencher'!M130,2),IF(F121="S",LEFT('[1]TCE - ANEXO IV - Preencher'!M130,7),IF('[1]TCE - ANEXO IV - Preencher'!H130="","")))</f>
        <v>2603454</v>
      </c>
      <c r="L121" s="7">
        <f>'[1]TCE - ANEXO IV - Preencher'!N130</f>
        <v>2694.78</v>
      </c>
    </row>
    <row r="122" spans="1:12" s="8" customFormat="1" ht="19.5" customHeight="1" x14ac:dyDescent="0.2">
      <c r="A122" s="3">
        <f>IFERROR(VLOOKUP(B122,'[1]DADOS (OCULTAR)'!$Q$3:$S$136,3,0),"")</f>
        <v>9767633000870</v>
      </c>
      <c r="B122" s="4" t="str">
        <f>'[1]TCE - ANEXO IV - Preencher'!C131</f>
        <v>UPA TORRÕES - CG Nº 009/2022</v>
      </c>
      <c r="C122" s="4" t="str">
        <f>'[1]TCE - ANEXO IV - Preencher'!E131</f>
        <v>5.10 - Detetização/Tratamento de Resíduos e Afins</v>
      </c>
      <c r="D122" s="3">
        <f>'[1]TCE - ANEXO IV - Preencher'!F131</f>
        <v>11863530000180</v>
      </c>
      <c r="E122" s="5" t="str">
        <f>'[1]TCE - ANEXO IV - Preencher'!G131</f>
        <v xml:space="preserve">BRASCON GESTÃO AMBIENTAL LTDA 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280375</v>
      </c>
      <c r="I122" s="6">
        <f>IF('[1]TCE - ANEXO IV - Preencher'!K131="","",'[1]TCE - ANEXO IV - Preencher'!K131)</f>
        <v>46059</v>
      </c>
      <c r="J122" s="5" t="str">
        <f>'[1]TCE - ANEXO IV - Preencher'!L131</f>
        <v>HJCEWDV8B</v>
      </c>
      <c r="K122" s="5" t="str">
        <f>IF(F122="B",LEFT('[1]TCE - ANEXO IV - Preencher'!M131,2),IF(F122="S",LEFT('[1]TCE - ANEXO IV - Preencher'!M131,7),IF('[1]TCE - ANEXO IV - Preencher'!H131="","")))</f>
        <v>2611606</v>
      </c>
      <c r="L122" s="7">
        <f>'[1]TCE - ANEXO IV - Preencher'!N131</f>
        <v>4433.9399999999996</v>
      </c>
    </row>
    <row r="123" spans="1:12" s="8" customFormat="1" ht="19.5" customHeight="1" x14ac:dyDescent="0.2">
      <c r="A123" s="3">
        <f>IFERROR(VLOOKUP(B123,'[1]DADOS (OCULTAR)'!$Q$3:$S$136,3,0),"")</f>
        <v>9767633000870</v>
      </c>
      <c r="B123" s="4" t="str">
        <f>'[1]TCE - ANEXO IV - Preencher'!C132</f>
        <v>UPA TORRÕES - CG Nº 009/2022</v>
      </c>
      <c r="C123" s="4" t="str">
        <f>'[1]TCE - ANEXO IV - Preencher'!E132</f>
        <v>5.17 - Manutenção de Software, Certificação Digital e Microfilmagem</v>
      </c>
      <c r="D123" s="3">
        <f>'[1]TCE - ANEXO IV - Preencher'!F132</f>
        <v>18630942000119</v>
      </c>
      <c r="E123" s="5" t="str">
        <f>'[1]TCE - ANEXO IV - Preencher'!G132</f>
        <v>PROVTEL TECNOLOGIA SERVICOS GERENCIADOS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355</v>
      </c>
      <c r="I123" s="6">
        <f>IF('[1]TCE - ANEXO IV - Preencher'!K132="","",'[1]TCE - ANEXO IV - Preencher'!K132)</f>
        <v>46066</v>
      </c>
      <c r="J123" s="5" t="str">
        <f>'[1]TCE - ANEXO IV - Preencher'!L132</f>
        <v>26116062218630942000119000000000035526029259399465</v>
      </c>
      <c r="K123" s="5" t="str">
        <f>IF(F123="B",LEFT('[1]TCE - ANEXO IV - Preencher'!M132,2),IF(F123="S",LEFT('[1]TCE - ANEXO IV - Preencher'!M132,7),IF('[1]TCE - ANEXO IV - Preencher'!H132="","")))</f>
        <v>2611606</v>
      </c>
      <c r="L123" s="7">
        <f>'[1]TCE - ANEXO IV - Preencher'!N132</f>
        <v>4246</v>
      </c>
    </row>
    <row r="124" spans="1:12" s="8" customFormat="1" ht="19.5" customHeight="1" x14ac:dyDescent="0.2">
      <c r="A124" s="3">
        <f>IFERROR(VLOOKUP(B124,'[1]DADOS (OCULTAR)'!$Q$3:$S$136,3,0),"")</f>
        <v>9767633000870</v>
      </c>
      <c r="B124" s="4" t="str">
        <f>'[1]TCE - ANEXO IV - Preencher'!C133</f>
        <v>UPA TORRÕES - CG Nº 009/2022</v>
      </c>
      <c r="C124" s="4" t="str">
        <f>'[1]TCE - ANEXO IV - Preencher'!E133</f>
        <v>5.17 - Manutenção de Software, Certificação Digital e Microfilmagem</v>
      </c>
      <c r="D124" s="3">
        <f>'[1]TCE - ANEXO IV - Preencher'!F133</f>
        <v>34624704000157</v>
      </c>
      <c r="E124" s="5" t="str">
        <f>'[1]TCE - ANEXO IV - Preencher'!G133</f>
        <v>TECHSYST SISTEMAS DE AUTOMACAO E INFORMATICA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24</v>
      </c>
      <c r="I124" s="6">
        <f>IF('[1]TCE - ANEXO IV - Preencher'!K133="","",'[1]TCE - ANEXO IV - Preencher'!K133)</f>
        <v>46055</v>
      </c>
      <c r="J124" s="5" t="str">
        <f>'[1]TCE - ANEXO IV - Preencher'!L133</f>
        <v>26116062234624704000157000000000002426028351516470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320</v>
      </c>
    </row>
    <row r="125" spans="1:12" s="8" customFormat="1" ht="19.5" customHeight="1" x14ac:dyDescent="0.2">
      <c r="A125" s="3">
        <f>IFERROR(VLOOKUP(B125,'[1]DADOS (OCULTAR)'!$Q$3:$S$136,3,0),"")</f>
        <v>9767633000870</v>
      </c>
      <c r="B125" s="4" t="str">
        <f>'[1]TCE - ANEXO IV - Preencher'!C134</f>
        <v>UPA TORRÕES - CG Nº 009/2022</v>
      </c>
      <c r="C125" s="4" t="str">
        <f>'[1]TCE - ANEXO IV - Preencher'!E134</f>
        <v>5.17 - Manutenção de Software, Certificação Digital e Microfilmagem</v>
      </c>
      <c r="D125" s="3">
        <f>'[1]TCE - ANEXO IV - Preencher'!F134</f>
        <v>7333111000169</v>
      </c>
      <c r="E125" s="5" t="str">
        <f>'[1]TCE - ANEXO IV - Preencher'!G134</f>
        <v xml:space="preserve">SAFETEC INFORMATICA LTDA 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5740</v>
      </c>
      <c r="I125" s="6">
        <f>IF('[1]TCE - ANEXO IV - Preencher'!K134="","",'[1]TCE - ANEXO IV - Preencher'!K134)</f>
        <v>46056</v>
      </c>
      <c r="J125" s="5" t="str">
        <f>'[1]TCE - ANEXO IV - Preencher'!L134</f>
        <v>26116062207333111000169000000000574026020049614506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59.44</v>
      </c>
    </row>
    <row r="126" spans="1:12" s="8" customFormat="1" ht="19.5" customHeight="1" x14ac:dyDescent="0.2">
      <c r="A126" s="3">
        <f>IFERROR(VLOOKUP(B126,'[1]DADOS (OCULTAR)'!$Q$3:$S$136,3,0),"")</f>
        <v>9767633000870</v>
      </c>
      <c r="B126" s="4" t="str">
        <f>'[1]TCE - ANEXO IV - Preencher'!C135</f>
        <v>UPA TORRÕES - CG Nº 009/2022</v>
      </c>
      <c r="C126" s="4" t="str">
        <f>'[1]TCE - ANEXO IV - Preencher'!E135</f>
        <v>5.17 - Manutenção de Software, Certificação Digital e Microfilmagem</v>
      </c>
      <c r="D126" s="3">
        <f>'[1]TCE - ANEXO IV - Preencher'!F135</f>
        <v>7333111000169</v>
      </c>
      <c r="E126" s="5" t="str">
        <f>'[1]TCE - ANEXO IV - Preencher'!G135</f>
        <v xml:space="preserve">SAFETEC INFORMATICA LTDA 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5462</v>
      </c>
      <c r="I126" s="6">
        <f>IF('[1]TCE - ANEXO IV - Preencher'!K135="","",'[1]TCE - ANEXO IV - Preencher'!K135)</f>
        <v>46056</v>
      </c>
      <c r="J126" s="5" t="str">
        <f>'[1]TCE - ANEXO IV - Preencher'!L135</f>
        <v>26116062207333111000169000000000546226022145484735</v>
      </c>
      <c r="K126" s="5" t="str">
        <f>IF(F126="B",LEFT('[1]TCE - ANEXO IV - Preencher'!M135,2),IF(F126="S",LEFT('[1]TCE - ANEXO IV - Preencher'!M135,7),IF('[1]TCE - ANEXO IV - Preencher'!H135="","")))</f>
        <v>2611606</v>
      </c>
      <c r="L126" s="7">
        <f>'[1]TCE - ANEXO IV - Preencher'!N135</f>
        <v>1021.73</v>
      </c>
    </row>
    <row r="127" spans="1:12" s="8" customFormat="1" ht="19.5" customHeight="1" x14ac:dyDescent="0.2">
      <c r="A127" s="3">
        <f>IFERROR(VLOOKUP(B127,'[1]DADOS (OCULTAR)'!$Q$3:$S$136,3,0),"")</f>
        <v>9767633000870</v>
      </c>
      <c r="B127" s="4" t="str">
        <f>'[1]TCE - ANEXO IV - Preencher'!C136</f>
        <v>UPA TORRÕES - CG Nº 009/2022</v>
      </c>
      <c r="C127" s="4" t="str">
        <f>'[1]TCE - ANEXO IV - Preencher'!E136</f>
        <v>5.17 - Manutenção de Software, Certificação Digital e Microfilmagem</v>
      </c>
      <c r="D127" s="3">
        <f>'[1]TCE - ANEXO IV - Preencher'!F136</f>
        <v>92306257000780</v>
      </c>
      <c r="E127" s="5" t="str">
        <f>'[1]TCE - ANEXO IV - Preencher'!G136</f>
        <v xml:space="preserve">MV INFORMATICA NORDEST LTDA 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2282</v>
      </c>
      <c r="I127" s="6">
        <f>IF('[1]TCE - ANEXO IV - Preencher'!K136="","",'[1]TCE - ANEXO IV - Preencher'!K136)</f>
        <v>46056</v>
      </c>
      <c r="J127" s="5" t="str">
        <f>'[1]TCE - ANEXO IV - Preencher'!L136</f>
        <v>26116062292306257000780000000000228226025746969280</v>
      </c>
      <c r="K127" s="5" t="str">
        <f>IF(F127="B",LEFT('[1]TCE - ANEXO IV - Preencher'!M136,2),IF(F127="S",LEFT('[1]TCE - ANEXO IV - Preencher'!M136,7),IF('[1]TCE - ANEXO IV - Preencher'!H136="","")))</f>
        <v>2611606</v>
      </c>
      <c r="L127" s="7">
        <f>'[1]TCE - ANEXO IV - Preencher'!N136</f>
        <v>13011.48</v>
      </c>
    </row>
    <row r="128" spans="1:12" s="8" customFormat="1" ht="19.5" customHeight="1" x14ac:dyDescent="0.2">
      <c r="A128" s="3">
        <f>IFERROR(VLOOKUP(B128,'[1]DADOS (OCULTAR)'!$Q$3:$S$136,3,0),"")</f>
        <v>9767633000870</v>
      </c>
      <c r="B128" s="4" t="str">
        <f>'[1]TCE - ANEXO IV - Preencher'!C137</f>
        <v>UPA TORRÕES - CG Nº 009/2022</v>
      </c>
      <c r="C128" s="4" t="str">
        <f>'[1]TCE - ANEXO IV - Preencher'!E137</f>
        <v>5.17 - Manutenção de Software, Certificação Digital e Microfilmagem</v>
      </c>
      <c r="D128" s="3">
        <f>'[1]TCE - ANEXO IV - Preencher'!F137</f>
        <v>6312868000103</v>
      </c>
      <c r="E128" s="5" t="str">
        <f>'[1]TCE - ANEXO IV - Preencher'!G137</f>
        <v xml:space="preserve">TASCOM INFORMATICA LTDA 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405</v>
      </c>
      <c r="I128" s="6">
        <f>IF('[1]TCE - ANEXO IV - Preencher'!K137="","",'[1]TCE - ANEXO IV - Preencher'!K137)</f>
        <v>46056</v>
      </c>
      <c r="J128" s="5" t="str">
        <f>'[1]TCE - ANEXO IV - Preencher'!L137</f>
        <v>Y8FJBTPOH</v>
      </c>
      <c r="K128" s="5" t="str">
        <f>IF(F128="B",LEFT('[1]TCE - ANEXO IV - Preencher'!M137,2),IF(F128="S",LEFT('[1]TCE - ANEXO IV - Preencher'!M137,7),IF('[1]TCE - ANEXO IV - Preencher'!H137="","")))</f>
        <v>2610707</v>
      </c>
      <c r="L128" s="7">
        <f>'[1]TCE - ANEXO IV - Preencher'!N137</f>
        <v>1434.31</v>
      </c>
    </row>
    <row r="129" spans="1:12" s="8" customFormat="1" ht="19.5" customHeight="1" x14ac:dyDescent="0.2">
      <c r="A129" s="3">
        <f>IFERROR(VLOOKUP(B129,'[1]DADOS (OCULTAR)'!$Q$3:$S$136,3,0),"")</f>
        <v>9767633000870</v>
      </c>
      <c r="B129" s="4" t="str">
        <f>'[1]TCE - ANEXO IV - Preencher'!C138</f>
        <v>UPA TORRÕES - CG Nº 009/2022</v>
      </c>
      <c r="C129" s="4" t="str">
        <f>'[1]TCE - ANEXO IV - Preencher'!E138</f>
        <v>5.17 - Manutenção de Software, Certificação Digital e Microfilmagem</v>
      </c>
      <c r="D129" s="3">
        <f>'[1]TCE - ANEXO IV - Preencher'!F138</f>
        <v>23412408000176</v>
      </c>
      <c r="E129" s="5" t="str">
        <f>'[1]TCE - ANEXO IV - Preencher'!G138</f>
        <v>WEK TECHNOLOGY IN BUSINESS LTDA ME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18002</v>
      </c>
      <c r="I129" s="6">
        <f>IF('[1]TCE - ANEXO IV - Preencher'!K138="","",'[1]TCE - ANEXO IV - Preencher'!K138)</f>
        <v>46055</v>
      </c>
      <c r="J129" s="5" t="str">
        <f>'[1]TCE - ANEXO IV - Preencher'!L138</f>
        <v>7SCMJN72</v>
      </c>
      <c r="K129" s="5" t="str">
        <f>IF(F129="B",LEFT('[1]TCE - ANEXO IV - Preencher'!M138,2),IF(F129="S",LEFT('[1]TCE - ANEXO IV - Preencher'!M138,7),IF('[1]TCE - ANEXO IV - Preencher'!H138="","")))</f>
        <v>4209102</v>
      </c>
      <c r="L129" s="7">
        <f>'[1]TCE - ANEXO IV - Preencher'!N138</f>
        <v>1132.7</v>
      </c>
    </row>
    <row r="130" spans="1:12" s="8" customFormat="1" ht="19.5" customHeight="1" x14ac:dyDescent="0.2">
      <c r="A130" s="3">
        <f>IFERROR(VLOOKUP(B130,'[1]DADOS (OCULTAR)'!$Q$3:$S$136,3,0),"")</f>
        <v>9767633000870</v>
      </c>
      <c r="B130" s="4" t="str">
        <f>'[1]TCE - ANEXO IV - Preencher'!C139</f>
        <v>UPA TORRÕES - CG Nº 009/2022</v>
      </c>
      <c r="C130" s="4" t="str">
        <f>'[1]TCE - ANEXO IV - Preencher'!E139</f>
        <v>5.17 - Manutenção de Software, Certificação Digital e Microfilmagem</v>
      </c>
      <c r="D130" s="3">
        <f>'[1]TCE - ANEXO IV - Preencher'!F139</f>
        <v>4069709000102</v>
      </c>
      <c r="E130" s="5" t="str">
        <f>'[1]TCE - ANEXO IV - Preencher'!G139</f>
        <v xml:space="preserve">BIONEXO S.A 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620483</v>
      </c>
      <c r="I130" s="6">
        <f>IF('[1]TCE - ANEXO IV - Preencher'!K139="","",'[1]TCE - ANEXO IV - Preencher'!K139)</f>
        <v>46029</v>
      </c>
      <c r="J130" s="5" t="str">
        <f>'[1]TCE - ANEXO IV - Preencher'!L139</f>
        <v>MFVXDVTB</v>
      </c>
      <c r="K130" s="5" t="str">
        <f>IF(F130="B",LEFT('[1]TCE - ANEXO IV - Preencher'!M139,2),IF(F130="S",LEFT('[1]TCE - ANEXO IV - Preencher'!M139,7),IF('[1]TCE - ANEXO IV - Preencher'!H139="","")))</f>
        <v>3550308</v>
      </c>
      <c r="L130" s="7">
        <f>'[1]TCE - ANEXO IV - Preencher'!N139</f>
        <v>982.97</v>
      </c>
    </row>
    <row r="131" spans="1:12" s="8" customFormat="1" ht="19.5" customHeight="1" x14ac:dyDescent="0.2">
      <c r="A131" s="3">
        <f>IFERROR(VLOOKUP(B131,'[1]DADOS (OCULTAR)'!$Q$3:$S$136,3,0),"")</f>
        <v>9767633000870</v>
      </c>
      <c r="B131" s="4" t="str">
        <f>'[1]TCE - ANEXO IV - Preencher'!C140</f>
        <v>UPA TORRÕES - CG Nº 009/2022</v>
      </c>
      <c r="C131" s="4" t="str">
        <f>'[1]TCE - ANEXO IV - Preencher'!E140</f>
        <v>5.17 - Manutenção de Software, Certificação Digital e Microfilmagem</v>
      </c>
      <c r="D131" s="3">
        <f>'[1]TCE - ANEXO IV - Preencher'!F140</f>
        <v>10891998000115</v>
      </c>
      <c r="E131" s="5" t="str">
        <f>'[1]TCE - ANEXO IV - Preencher'!G140</f>
        <v xml:space="preserve">ADVISERSIT SERVIÇOS EM INFORMATICA LTDA 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50</v>
      </c>
      <c r="I131" s="6">
        <f>IF('[1]TCE - ANEXO IV - Preencher'!K140="","",'[1]TCE - ANEXO IV - Preencher'!K140)</f>
        <v>46054</v>
      </c>
      <c r="J131" s="5" t="str">
        <f>'[1]TCE - ANEXO IV - Preencher'!L140</f>
        <v>26116062210891998000115000000000005026021067575124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1520.21</v>
      </c>
    </row>
    <row r="132" spans="1:12" s="8" customFormat="1" ht="19.5" customHeight="1" x14ac:dyDescent="0.2">
      <c r="A132" s="3">
        <f>IFERROR(VLOOKUP(B132,'[1]DADOS (OCULTAR)'!$Q$3:$S$136,3,0),"")</f>
        <v>9767633000870</v>
      </c>
      <c r="B132" s="4" t="str">
        <f>'[1]TCE - ANEXO IV - Preencher'!C141</f>
        <v>UPA TORRÕES - CG Nº 009/2022</v>
      </c>
      <c r="C132" s="4" t="str">
        <f>'[1]TCE - ANEXO IV - Preencher'!E141</f>
        <v>5.17 - Manutenção de Software, Certificação Digital e Microfilmagem</v>
      </c>
      <c r="D132" s="3">
        <f>'[1]TCE - ANEXO IV - Preencher'!F141</f>
        <v>5633849000116</v>
      </c>
      <c r="E132" s="5" t="str">
        <f>'[1]TCE - ANEXO IV - Preencher'!G141</f>
        <v xml:space="preserve">GCINET SERVIÇOS DE INFORMATICA LTDA 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191</v>
      </c>
      <c r="I132" s="6">
        <f>IF('[1]TCE - ANEXO IV - Preencher'!K141="","",'[1]TCE - ANEXO IV - Preencher'!K141)</f>
        <v>46024</v>
      </c>
      <c r="J132" s="5" t="str">
        <f>'[1]TCE - ANEXO IV - Preencher'!L141</f>
        <v>26116062205633849000116000000000019126013414499434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1644.68</v>
      </c>
    </row>
    <row r="133" spans="1:12" s="8" customFormat="1" ht="19.5" customHeight="1" x14ac:dyDescent="0.2">
      <c r="A133" s="3">
        <f>IFERROR(VLOOKUP(B133,'[1]DADOS (OCULTAR)'!$Q$3:$S$136,3,0),"")</f>
        <v>9767633000870</v>
      </c>
      <c r="B133" s="4" t="str">
        <f>'[1]TCE - ANEXO IV - Preencher'!C142</f>
        <v>UPA TORRÕES - CG Nº 009/2022</v>
      </c>
      <c r="C133" s="4" t="str">
        <f>'[1]TCE - ANEXO IV - Preencher'!E142</f>
        <v>5.22 - Vigilância Ostensiva / Monitorada</v>
      </c>
      <c r="D133" s="3">
        <f>'[1]TCE - ANEXO IV - Preencher'!F142</f>
        <v>11572781000105</v>
      </c>
      <c r="E133" s="5" t="str">
        <f>'[1]TCE - ANEXO IV - Preencher'!G142</f>
        <v xml:space="preserve">SOSERVI VIGILANCIA LTDA 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2600000000072</v>
      </c>
      <c r="I133" s="6">
        <f>IF('[1]TCE - ANEXO IV - Preencher'!K142="","",'[1]TCE - ANEXO IV - Preencher'!K142)</f>
        <v>46044</v>
      </c>
      <c r="J133" s="5" t="str">
        <f>'[1]TCE - ANEXO IV - Preencher'!L142</f>
        <v>26096001211572781000105260000000007226014624036923</v>
      </c>
      <c r="K133" s="5" t="str">
        <f>IF(F133="B",LEFT('[1]TCE - ANEXO IV - Preencher'!M142,2),IF(F133="S",LEFT('[1]TCE - ANEXO IV - Preencher'!M142,7),IF('[1]TCE - ANEXO IV - Preencher'!H142="","")))</f>
        <v>2609600</v>
      </c>
      <c r="L133" s="7">
        <f>'[1]TCE - ANEXO IV - Preencher'!N142</f>
        <v>27291.42</v>
      </c>
    </row>
    <row r="134" spans="1:12" s="8" customFormat="1" ht="19.5" customHeight="1" x14ac:dyDescent="0.2">
      <c r="A134" s="3">
        <f>IFERROR(VLOOKUP(B134,'[1]DADOS (OCULTAR)'!$Q$3:$S$136,3,0),"")</f>
        <v>9767633000870</v>
      </c>
      <c r="B134" s="4" t="str">
        <f>'[1]TCE - ANEXO IV - Preencher'!C143</f>
        <v>UPA TORRÕES - CG Nº 009/2022</v>
      </c>
      <c r="C134" s="4" t="str">
        <f>'[1]TCE - ANEXO IV - Preencher'!E143</f>
        <v>5.22 - Vigilância Ostensiva / Monitorada</v>
      </c>
      <c r="D134" s="3">
        <f>'[1]TCE - ANEXO IV - Preencher'!F143</f>
        <v>7360290000123</v>
      </c>
      <c r="E134" s="5" t="str">
        <f>'[1]TCE - ANEXO IV - Preencher'!G143</f>
        <v>SERVAL SERVICOS E LIMPEZA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64808</v>
      </c>
      <c r="I134" s="6">
        <f>IF('[1]TCE - ANEXO IV - Preencher'!K143="","",'[1]TCE - ANEXO IV - Preencher'!K143)</f>
        <v>46057</v>
      </c>
      <c r="J134" s="5" t="str">
        <f>'[1]TCE - ANEXO IV - Preencher'!L143</f>
        <v>557902390</v>
      </c>
      <c r="K134" s="5" t="str">
        <f>IF(F134="B",LEFT('[1]TCE - ANEXO IV - Preencher'!M143,2),IF(F134="S",LEFT('[1]TCE - ANEXO IV - Preencher'!M143,7),IF('[1]TCE - ANEXO IV - Preencher'!H143="","")))</f>
        <v>2304400</v>
      </c>
      <c r="L134" s="7">
        <f>'[1]TCE - ANEXO IV - Preencher'!N143</f>
        <v>37663.019999999997</v>
      </c>
    </row>
    <row r="135" spans="1:12" s="8" customFormat="1" ht="19.5" customHeight="1" x14ac:dyDescent="0.2">
      <c r="A135" s="3">
        <f>IFERROR(VLOOKUP(B135,'[1]DADOS (OCULTAR)'!$Q$3:$S$136,3,0),"")</f>
        <v>9767633000870</v>
      </c>
      <c r="B135" s="4" t="str">
        <f>'[1]TCE - ANEXO IV - Preencher'!C144</f>
        <v>UPA TORRÕES - CG Nº 009/2022</v>
      </c>
      <c r="C135" s="4" t="str">
        <f>'[1]TCE - ANEXO IV - Preencher'!E144</f>
        <v>5.10 - Detetização/Tratamento de Resíduos e Afins</v>
      </c>
      <c r="D135" s="3">
        <f>'[1]TCE - ANEXO IV - Preencher'!F144</f>
        <v>9595245000183</v>
      </c>
      <c r="E135" s="5" t="str">
        <f>'[1]TCE - ANEXO IV - Preencher'!G144</f>
        <v xml:space="preserve">FOCUS SERVIÇOS AMBIENTAIS LTDA ME 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150</v>
      </c>
      <c r="I135" s="6">
        <f>IF('[1]TCE - ANEXO IV - Preencher'!K144="","",'[1]TCE - ANEXO IV - Preencher'!K144)</f>
        <v>46041</v>
      </c>
      <c r="J135" s="5" t="str">
        <f>'[1]TCE - ANEXO IV - Preencher'!L144</f>
        <v>26116062209595245000183000000000015026017545052605</v>
      </c>
      <c r="K135" s="5" t="str">
        <f>IF(F135="B",LEFT('[1]TCE - ANEXO IV - Preencher'!M144,2),IF(F135="S",LEFT('[1]TCE - ANEXO IV - Preencher'!M144,7),IF('[1]TCE - ANEXO IV - Preencher'!H144="","")))</f>
        <v>2611606</v>
      </c>
      <c r="L135" s="7">
        <f>'[1]TCE - ANEXO IV - Preencher'!N144</f>
        <v>1000</v>
      </c>
    </row>
    <row r="136" spans="1:12" s="8" customFormat="1" ht="19.5" customHeight="1" x14ac:dyDescent="0.2">
      <c r="A136" s="3">
        <f>IFERROR(VLOOKUP(B136,'[1]DADOS (OCULTAR)'!$Q$3:$S$136,3,0),"")</f>
        <v>9767633000870</v>
      </c>
      <c r="B136" s="4" t="str">
        <f>'[1]TCE - ANEXO IV - Preencher'!C145</f>
        <v>UPA TORRÕES - CG Nº 009/2022</v>
      </c>
      <c r="C136" s="4" t="str">
        <f>'[1]TCE - ANEXO IV - Preencher'!E145</f>
        <v>5.23 - Limpeza e Conservação</v>
      </c>
      <c r="D136" s="3">
        <f>'[1]TCE - ANEXO IV - Preencher'!F145</f>
        <v>9863853000121</v>
      </c>
      <c r="E136" s="5" t="str">
        <f>'[1]TCE - ANEXO IV - Preencher'!G145</f>
        <v>SOSERVI-SOCIEDADE DE SERVICOS GERAIS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2600000000589</v>
      </c>
      <c r="I136" s="6">
        <f>IF('[1]TCE - ANEXO IV - Preencher'!K145="","",'[1]TCE - ANEXO IV - Preencher'!K145)</f>
        <v>46043</v>
      </c>
      <c r="J136" s="5" t="str">
        <f>'[1]TCE - ANEXO IV - Preencher'!L145</f>
        <v>26096001209863853000121260000000058926011128317120</v>
      </c>
      <c r="K136" s="5" t="str">
        <f>IF(F136="B",LEFT('[1]TCE - ANEXO IV - Preencher'!M145,2),IF(F136="S",LEFT('[1]TCE - ANEXO IV - Preencher'!M145,7),IF('[1]TCE - ANEXO IV - Preencher'!H145="","")))</f>
        <v>2609600</v>
      </c>
      <c r="L136" s="7">
        <f>'[1]TCE - ANEXO IV - Preencher'!N145</f>
        <v>57551.75</v>
      </c>
    </row>
    <row r="137" spans="1:12" s="8" customFormat="1" ht="19.5" customHeight="1" x14ac:dyDescent="0.2">
      <c r="A137" s="3">
        <f>IFERROR(VLOOKUP(B137,'[1]DADOS (OCULTAR)'!$Q$3:$S$136,3,0),"")</f>
        <v>9767633000870</v>
      </c>
      <c r="B137" s="4" t="str">
        <f>'[1]TCE - ANEXO IV - Preencher'!C146</f>
        <v>UPA TORRÕES - CG Nº 009/2022</v>
      </c>
      <c r="C137" s="4" t="str">
        <f>'[1]TCE - ANEXO IV - Preencher'!E146</f>
        <v>5.99 - Outros Serviços de Terceiros Pessoa Jurídica</v>
      </c>
      <c r="D137" s="3">
        <f>'[1]TCE - ANEXO IV - Preencher'!F146</f>
        <v>51140639000103</v>
      </c>
      <c r="E137" s="5" t="str">
        <f>'[1]TCE - ANEXO IV - Preencher'!G146</f>
        <v>FOCUS ENGENHARIA E CONSULTORIA SST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38</v>
      </c>
      <c r="I137" s="6">
        <f>IF('[1]TCE - ANEXO IV - Preencher'!K146="","",'[1]TCE - ANEXO IV - Preencher'!K146)</f>
        <v>46058</v>
      </c>
      <c r="J137" s="5" t="str">
        <f>'[1]TCE - ANEXO IV - Preencher'!L146</f>
        <v>26116062251140639000103000000000003826027899137824</v>
      </c>
      <c r="K137" s="5" t="str">
        <f>IF(F137="B",LEFT('[1]TCE - ANEXO IV - Preencher'!M146,2),IF(F137="S",LEFT('[1]TCE - ANEXO IV - Preencher'!M146,7),IF('[1]TCE - ANEXO IV - Preencher'!H146="","")))</f>
        <v>2611606</v>
      </c>
      <c r="L137" s="7">
        <f>'[1]TCE - ANEXO IV - Preencher'!N146</f>
        <v>3430.56</v>
      </c>
    </row>
    <row r="138" spans="1:12" s="8" customFormat="1" ht="19.5" customHeight="1" x14ac:dyDescent="0.2">
      <c r="A138" s="3">
        <f>IFERROR(VLOOKUP(B138,'[1]DADOS (OCULTAR)'!$Q$3:$S$136,3,0),"")</f>
        <v>9767633000870</v>
      </c>
      <c r="B138" s="4" t="str">
        <f>'[1]TCE - ANEXO IV - Preencher'!C147</f>
        <v>UPA TORRÕES - CG Nº 009/2022</v>
      </c>
      <c r="C138" s="4" t="str">
        <f>'[1]TCE - ANEXO IV - Preencher'!E147</f>
        <v>5.99 - Outros Serviços de Terceiros Pessoa Jurídica</v>
      </c>
      <c r="D138" s="3">
        <f>'[1]TCE - ANEXO IV - Preencher'!F147</f>
        <v>1545203000126</v>
      </c>
      <c r="E138" s="5" t="str">
        <f>'[1]TCE - ANEXO IV - Preencher'!G147</f>
        <v>ENAE EMPRESA NACIONAL DE ESTERILIZAÇÃO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55</v>
      </c>
      <c r="I138" s="6">
        <f>IF('[1]TCE - ANEXO IV - Preencher'!K147="","",'[1]TCE - ANEXO IV - Preencher'!K147)</f>
        <v>46056</v>
      </c>
      <c r="J138" s="5" t="str">
        <f>'[1]TCE - ANEXO IV - Preencher'!L147</f>
        <v>26116062201545203000126000000000005526020408149375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18345.7</v>
      </c>
    </row>
    <row r="139" spans="1:12" s="8" customFormat="1" ht="19.5" customHeight="1" x14ac:dyDescent="0.2">
      <c r="A139" s="3">
        <f>IFERROR(VLOOKUP(B139,'[1]DADOS (OCULTAR)'!$Q$3:$S$136,3,0),"")</f>
        <v>9767633000870</v>
      </c>
      <c r="B139" s="4" t="str">
        <f>'[1]TCE - ANEXO IV - Preencher'!C148</f>
        <v>UPA TORRÕES - CG Nº 009/2022</v>
      </c>
      <c r="C139" s="4" t="str">
        <f>'[1]TCE - ANEXO IV - Preencher'!E148</f>
        <v>5.99 - Outros Serviços de Terceiros Pessoa Jurídica</v>
      </c>
      <c r="D139" s="3">
        <f>'[1]TCE - ANEXO IV - Preencher'!F148</f>
        <v>45671533000133</v>
      </c>
      <c r="E139" s="5" t="str">
        <f>'[1]TCE - ANEXO IV - Preencher'!G148</f>
        <v>VITORINO E MAIA ADVOGADOS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48</v>
      </c>
      <c r="I139" s="6">
        <f>IF('[1]TCE - ANEXO IV - Preencher'!K148="","",'[1]TCE - ANEXO IV - Preencher'!K148)</f>
        <v>46055</v>
      </c>
      <c r="J139" s="5" t="str">
        <f>'[1]TCE - ANEXO IV - Preencher'!L148</f>
        <v>26116062245671533000133000000000004826024423956911</v>
      </c>
      <c r="K139" s="5" t="str">
        <f>IF(F139="B",LEFT('[1]TCE - ANEXO IV - Preencher'!M148,2),IF(F139="S",LEFT('[1]TCE - ANEXO IV - Preencher'!M148,7),IF('[1]TCE - ANEXO IV - Preencher'!H148="","")))</f>
        <v>2611606</v>
      </c>
      <c r="L139" s="7">
        <f>'[1]TCE - ANEXO IV - Preencher'!N148</f>
        <v>2233.5100000000002</v>
      </c>
    </row>
    <row r="140" spans="1:12" s="8" customFormat="1" ht="19.5" customHeight="1" x14ac:dyDescent="0.2">
      <c r="A140" s="3">
        <f>IFERROR(VLOOKUP(B140,'[1]DADOS (OCULTAR)'!$Q$3:$S$136,3,0),"")</f>
        <v>9767633000870</v>
      </c>
      <c r="B140" s="4" t="str">
        <f>'[1]TCE - ANEXO IV - Preencher'!C149</f>
        <v>UPA TORRÕES - CG Nº 009/2022</v>
      </c>
      <c r="C140" s="4" t="str">
        <f>'[1]TCE - ANEXO IV - Preencher'!E149</f>
        <v>5.99 - Outros Serviços de Terceiros Pessoa Jurídica</v>
      </c>
      <c r="D140" s="3">
        <f>'[1]TCE - ANEXO IV - Preencher'!F149</f>
        <v>46021768000142</v>
      </c>
      <c r="E140" s="5" t="str">
        <f>'[1]TCE - ANEXO IV - Preencher'!G149</f>
        <v>BEM SAUDE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110</v>
      </c>
      <c r="I140" s="6">
        <f>IF('[1]TCE - ANEXO IV - Preencher'!K149="","",'[1]TCE - ANEXO IV - Preencher'!K149)</f>
        <v>46055</v>
      </c>
      <c r="J140" s="5" t="str">
        <f>'[1]TCE - ANEXO IV - Preencher'!L149</f>
        <v>26116062246021768000142000000000011026028183420656</v>
      </c>
      <c r="K140" s="5" t="str">
        <f>IF(F140="B",LEFT('[1]TCE - ANEXO IV - Preencher'!M149,2),IF(F140="S",LEFT('[1]TCE - ANEXO IV - Preencher'!M149,7),IF('[1]TCE - ANEXO IV - Preencher'!H149="","")))</f>
        <v>2611606</v>
      </c>
      <c r="L140" s="7">
        <f>'[1]TCE - ANEXO IV - Preencher'!N149</f>
        <v>3200</v>
      </c>
    </row>
    <row r="141" spans="1:12" s="8" customFormat="1" ht="19.5" customHeight="1" x14ac:dyDescent="0.2">
      <c r="A141" s="3">
        <f>IFERROR(VLOOKUP(B141,'[1]DADOS (OCULTAR)'!$Q$3:$S$136,3,0),"")</f>
        <v>9767633000870</v>
      </c>
      <c r="B141" s="4" t="str">
        <f>'[1]TCE - ANEXO IV - Preencher'!C150</f>
        <v>UPA TORRÕES - CG Nº 009/2022</v>
      </c>
      <c r="C141" s="4" t="str">
        <f>'[1]TCE - ANEXO IV - Preencher'!E150</f>
        <v>5.99 - Outros Serviços de Terceiros Pessoa Jurídica</v>
      </c>
      <c r="D141" s="3">
        <f>'[1]TCE - ANEXO IV - Preencher'!F150</f>
        <v>19786063000143</v>
      </c>
      <c r="E141" s="5" t="str">
        <f>'[1]TCE - ANEXO IV - Preencher'!G150</f>
        <v xml:space="preserve">MARINHO E CASTRO SERVIÇOS LTDA ME 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79</v>
      </c>
      <c r="I141" s="6">
        <f>IF('[1]TCE - ANEXO IV - Preencher'!K150="","",'[1]TCE - ANEXO IV - Preencher'!K150)</f>
        <v>46044</v>
      </c>
      <c r="J141" s="5" t="str">
        <f>'[1]TCE - ANEXO IV - Preencher'!L150</f>
        <v>26116062219786063000143000000000007926013053647785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2354.25</v>
      </c>
    </row>
    <row r="142" spans="1:12" s="8" customFormat="1" ht="19.5" customHeight="1" x14ac:dyDescent="0.2">
      <c r="A142" s="3">
        <f>IFERROR(VLOOKUP(B142,'[1]DADOS (OCULTAR)'!$Q$3:$S$136,3,0),"")</f>
        <v>9767633000870</v>
      </c>
      <c r="B142" s="4" t="str">
        <f>'[1]TCE - ANEXO IV - Preencher'!C151</f>
        <v>UPA TORRÕES - CG Nº 009/2022</v>
      </c>
      <c r="C142" s="4" t="str">
        <f>'[1]TCE - ANEXO IV - Preencher'!E151</f>
        <v>5.99 - Outros Serviços de Terceiros Pessoa Jurídica</v>
      </c>
      <c r="D142" s="3">
        <f>'[1]TCE - ANEXO IV - Preencher'!F151</f>
        <v>10816775000274</v>
      </c>
      <c r="E142" s="5" t="str">
        <f>'[1]TCE - ANEXO IV - Preencher'!G151</f>
        <v xml:space="preserve">INSPETORIA SALESIANA DO NORDESTE DO BRASIL 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26330</v>
      </c>
      <c r="I142" s="6">
        <f>IF('[1]TCE - ANEXO IV - Preencher'!K151="","",'[1]TCE - ANEXO IV - Preencher'!K151)</f>
        <v>46020</v>
      </c>
      <c r="J142" s="5" t="str">
        <f>'[1]TCE - ANEXO IV - Preencher'!L151</f>
        <v xml:space="preserve">EYLKUHEB 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550</v>
      </c>
    </row>
    <row r="143" spans="1:12" s="8" customFormat="1" ht="19.5" customHeight="1" x14ac:dyDescent="0.2">
      <c r="A143" s="3">
        <f>IFERROR(VLOOKUP(B143,'[1]DADOS (OCULTAR)'!$Q$3:$S$136,3,0),"")</f>
        <v>9767633000870</v>
      </c>
      <c r="B143" s="4" t="str">
        <f>'[1]TCE - ANEXO IV - Preencher'!C152</f>
        <v>UPA TORRÕES - CG Nº 009/2022</v>
      </c>
      <c r="C143" s="4" t="str">
        <f>'[1]TCE - ANEXO IV - Preencher'!E152</f>
        <v>5.99 - Outros Serviços de Terceiros Pessoa Jurídica</v>
      </c>
      <c r="D143" s="3">
        <f>'[1]TCE - ANEXO IV - Preencher'!F152</f>
        <v>8654123000158</v>
      </c>
      <c r="E143" s="5" t="str">
        <f>'[1]TCE - ANEXO IV - Preencher'!G152</f>
        <v>AUDISA - AUDITORES ASSOCIADOS S/S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032253</v>
      </c>
      <c r="I143" s="6">
        <f>IF('[1]TCE - ANEXO IV - Preencher'!K152="","",'[1]TCE - ANEXO IV - Preencher'!K152)</f>
        <v>46027</v>
      </c>
      <c r="J143" s="5" t="str">
        <f>'[1]TCE - ANEXO IV - Preencher'!L152</f>
        <v>685S.8979.3738.6714999-A</v>
      </c>
      <c r="K143" s="5" t="str">
        <f>IF(F143="B",LEFT('[1]TCE - ANEXO IV - Preencher'!M152,2),IF(F143="S",LEFT('[1]TCE - ANEXO IV - Preencher'!M152,7),IF('[1]TCE - ANEXO IV - Preencher'!H152="","")))</f>
        <v>3550308</v>
      </c>
      <c r="L143" s="7">
        <f>'[1]TCE - ANEXO IV - Preencher'!N152</f>
        <v>1189</v>
      </c>
    </row>
    <row r="144" spans="1:12" s="8" customFormat="1" ht="19.5" customHeight="1" x14ac:dyDescent="0.2">
      <c r="A144" s="3">
        <f>IFERROR(VLOOKUP(B144,'[1]DADOS (OCULTAR)'!$Q$3:$S$136,3,0),"")</f>
        <v>9767633000870</v>
      </c>
      <c r="B144" s="4" t="str">
        <f>'[1]TCE - ANEXO IV - Preencher'!C153</f>
        <v>UPA TORRÕES - CG Nº 009/2022</v>
      </c>
      <c r="C144" s="4" t="str">
        <f>'[1]TCE - ANEXO IV - Preencher'!E153</f>
        <v>5.99 - Outros Serviços de Terceiros Pessoa Jurídica</v>
      </c>
      <c r="D144" s="3">
        <f>'[1]TCE - ANEXO IV - Preencher'!F153</f>
        <v>55561817000201</v>
      </c>
      <c r="E144" s="5" t="str">
        <f>'[1]TCE - ANEXO IV - Preencher'!G153</f>
        <v>MAXXA LOG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2600000000026</v>
      </c>
      <c r="I144" s="6">
        <f>IF('[1]TCE - ANEXO IV - Preencher'!K153="","",'[1]TCE - ANEXO IV - Preencher'!K153)</f>
        <v>46076</v>
      </c>
      <c r="J144" s="5" t="str">
        <f>'[1]TCE - ANEXO IV - Preencher'!L153</f>
        <v>2607901125555618170002010000000002626026458507983</v>
      </c>
      <c r="K144" s="5" t="str">
        <f>IF(F144="B",LEFT('[1]TCE - ANEXO IV - Preencher'!M153,2),IF(F144="S",LEFT('[1]TCE - ANEXO IV - Preencher'!M153,7),IF('[1]TCE - ANEXO IV - Preencher'!H153="","")))</f>
        <v>2607901</v>
      </c>
      <c r="L144" s="7">
        <f>'[1]TCE - ANEXO IV - Preencher'!N153</f>
        <v>731.92</v>
      </c>
    </row>
    <row r="145" spans="1:12" s="8" customFormat="1" ht="19.5" customHeight="1" x14ac:dyDescent="0.2">
      <c r="A145" s="3">
        <f>IFERROR(VLOOKUP(B145,'[1]DADOS (OCULTAR)'!$Q$3:$S$136,3,0),"")</f>
        <v>9767633000870</v>
      </c>
      <c r="B145" s="4" t="str">
        <f>'[1]TCE - ANEXO IV - Preencher'!C154</f>
        <v>UPA TORRÕES - CG Nº 009/2022</v>
      </c>
      <c r="C145" s="4" t="str">
        <f>'[1]TCE - ANEXO IV - Preencher'!E154</f>
        <v>5.99 - Outros Serviços de Terceiros Pessoa Jurídica</v>
      </c>
      <c r="D145" s="3">
        <f>'[1]TCE - ANEXO IV - Preencher'!F154</f>
        <v>1699696000159</v>
      </c>
      <c r="E145" s="5" t="str">
        <f>'[1]TCE - ANEXO IV - Preencher'!G154</f>
        <v xml:space="preserve">QUALIAGUA LABORATORIO E CONSULTORIA 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551</v>
      </c>
      <c r="I145" s="6">
        <f>IF('[1]TCE - ANEXO IV - Preencher'!K154="","",'[1]TCE - ANEXO IV - Preencher'!K154)</f>
        <v>46055</v>
      </c>
      <c r="J145" s="5" t="str">
        <f>'[1]TCE - ANEXO IV - Preencher'!L154</f>
        <v>26116062201699696000159000000000055126027851923573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269.08999999999997</v>
      </c>
    </row>
    <row r="146" spans="1:12" s="8" customFormat="1" ht="19.5" customHeight="1" x14ac:dyDescent="0.2">
      <c r="A146" s="3">
        <f>IFERROR(VLOOKUP(B146,'[1]DADOS (OCULTAR)'!$Q$3:$S$136,3,0),"")</f>
        <v>9767633000870</v>
      </c>
      <c r="B146" s="4" t="str">
        <f>'[1]TCE - ANEXO IV - Preencher'!C155</f>
        <v>UPA TORRÕES - CG Nº 009/2022</v>
      </c>
      <c r="C146" s="4" t="str">
        <f>'[1]TCE - ANEXO IV - Preencher'!E155</f>
        <v>5.99 - Outros Serviços de Terceiros Pessoa Jurídica</v>
      </c>
      <c r="D146" s="3">
        <f>'[1]TCE - ANEXO IV - Preencher'!F155</f>
        <v>6317907000165</v>
      </c>
      <c r="E146" s="5" t="str">
        <f>'[1]TCE - ANEXO IV - Preencher'!G155</f>
        <v>RUI JORGE DE A. PIRES -ME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322</v>
      </c>
      <c r="I146" s="6">
        <f>IF('[1]TCE - ANEXO IV - Preencher'!K155="","",'[1]TCE - ANEXO IV - Preencher'!K155)</f>
        <v>46056</v>
      </c>
      <c r="J146" s="5" t="str">
        <f>'[1]TCE - ANEXO IV - Preencher'!L155</f>
        <v>26116062206317907000165000000000032226021333377750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670</v>
      </c>
    </row>
    <row r="147" spans="1:12" s="8" customFormat="1" ht="19.5" customHeight="1" x14ac:dyDescent="0.2">
      <c r="A147" s="3">
        <f>IFERROR(VLOOKUP(B147,'[1]DADOS (OCULTAR)'!$Q$3:$S$136,3,0),"")</f>
        <v>9767633000870</v>
      </c>
      <c r="B147" s="4" t="str">
        <f>'[1]TCE - ANEXO IV - Preencher'!C156</f>
        <v>UPA TORRÕES - CG Nº 009/2022</v>
      </c>
      <c r="C147" s="4" t="str">
        <f>'[1]TCE - ANEXO IV - Preencher'!E156</f>
        <v>5.99 - Outros Serviços de Terceiros Pessoa Jurídica</v>
      </c>
      <c r="D147" s="3">
        <f>'[1]TCE - ANEXO IV - Preencher'!F156</f>
        <v>20451492000149</v>
      </c>
      <c r="E147" s="5" t="str">
        <f>'[1]TCE - ANEXO IV - Preencher'!G156</f>
        <v xml:space="preserve">TODOS PE SERVIÇOS LTDA ME </v>
      </c>
      <c r="F147" s="5" t="str">
        <f>'[1]TCE - ANEXO IV - Preencher'!H156</f>
        <v>S</v>
      </c>
      <c r="G147" s="5" t="str">
        <f>'[1]TCE - ANEXO IV - Preencher'!I156</f>
        <v>N</v>
      </c>
      <c r="H147" s="5" t="str">
        <f>'[1]TCE - ANEXO IV - Preencher'!J156</f>
        <v>562</v>
      </c>
      <c r="I147" s="6">
        <f>IF('[1]TCE - ANEXO IV - Preencher'!K156="","",'[1]TCE - ANEXO IV - Preencher'!K156)</f>
        <v>46052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2609600</v>
      </c>
      <c r="L147" s="7">
        <f>'[1]TCE - ANEXO IV - Preencher'!N156</f>
        <v>499</v>
      </c>
    </row>
    <row r="148" spans="1:12" s="8" customFormat="1" ht="19.5" customHeight="1" x14ac:dyDescent="0.2">
      <c r="A148" s="3">
        <f>IFERROR(VLOOKUP(B148,'[1]DADOS (OCULTAR)'!$Q$3:$S$136,3,0),"")</f>
        <v>9767633000870</v>
      </c>
      <c r="B148" s="4" t="str">
        <f>'[1]TCE - ANEXO IV - Preencher'!C157</f>
        <v>UPA TORRÕES - CG Nº 009/2022</v>
      </c>
      <c r="C148" s="4" t="str">
        <f>'[1]TCE - ANEXO IV - Preencher'!E157</f>
        <v>5.99 - Outros Serviços de Terceiros Pessoa Jurídica</v>
      </c>
      <c r="D148" s="3">
        <f>'[1]TCE - ANEXO IV - Preencher'!F157</f>
        <v>32701973000144</v>
      </c>
      <c r="E148" s="5" t="str">
        <f>'[1]TCE - ANEXO IV - Preencher'!G157</f>
        <v>FLAVIO ROBERTO NUNES DE SOUSA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19</v>
      </c>
      <c r="I148" s="6">
        <f>IF('[1]TCE - ANEXO IV - Preencher'!K157="","",'[1]TCE - ANEXO IV - Preencher'!K157)</f>
        <v>46049</v>
      </c>
      <c r="J148" s="5" t="str">
        <f>'[1]TCE - ANEXO IV - Preencher'!L157</f>
        <v>26116062232701973000144000000000001926019069979892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5000</v>
      </c>
    </row>
    <row r="149" spans="1:12" s="8" customFormat="1" ht="19.5" customHeight="1" x14ac:dyDescent="0.2">
      <c r="A149" s="3">
        <f>IFERROR(VLOOKUP(B149,'[1]DADOS (OCULTAR)'!$Q$3:$S$136,3,0),"")</f>
        <v>9767633000870</v>
      </c>
      <c r="B149" s="4" t="str">
        <f>'[1]TCE - ANEXO IV - Preencher'!C158</f>
        <v>UPA TORRÕES - CG Nº 009/2022</v>
      </c>
      <c r="C149" s="4" t="str">
        <f>'[1]TCE - ANEXO IV - Preencher'!E158</f>
        <v>5.99 - Outros Serviços de Terceiros Pessoa Jurídica</v>
      </c>
      <c r="D149" s="3">
        <f>'[1]TCE - ANEXO IV - Preencher'!F158</f>
        <v>32701973000144</v>
      </c>
      <c r="E149" s="5" t="str">
        <f>'[1]TCE - ANEXO IV - Preencher'!G158</f>
        <v>FLAVIO ROBERTO NUNES DE SOUSA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20</v>
      </c>
      <c r="I149" s="6">
        <f>IF('[1]TCE - ANEXO IV - Preencher'!K158="","",'[1]TCE - ANEXO IV - Preencher'!K158)</f>
        <v>46049</v>
      </c>
      <c r="J149" s="5" t="str">
        <f>'[1]TCE - ANEXO IV - Preencher'!L158</f>
        <v>26116062232701973000144000000000002026014077549124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3500</v>
      </c>
    </row>
    <row r="150" spans="1:12" s="8" customFormat="1" ht="19.5" customHeight="1" x14ac:dyDescent="0.2">
      <c r="A150" s="3">
        <f>IFERROR(VLOOKUP(B150,'[1]DADOS (OCULTAR)'!$Q$3:$S$136,3,0),"")</f>
        <v>9767633000870</v>
      </c>
      <c r="B150" s="4" t="str">
        <f>'[1]TCE - ANEXO IV - Preencher'!C159</f>
        <v>UPA TORRÕES - CG Nº 009/2022</v>
      </c>
      <c r="C150" s="4" t="str">
        <f>'[1]TCE - ANEXO IV - Preencher'!E159</f>
        <v>5.99 - Outros Serviços de Terceiros Pessoa Jurídica</v>
      </c>
      <c r="D150" s="3">
        <f>'[1]TCE - ANEXO IV - Preencher'!F159</f>
        <v>2593984000197</v>
      </c>
      <c r="E150" s="5" t="str">
        <f>'[1]TCE - ANEXO IV - Preencher'!G159</f>
        <v>COOPESERSA COOPERATIVA DE PROF DE SERV DE SAUDE PE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51</v>
      </c>
      <c r="I150" s="6">
        <f>IF('[1]TCE - ANEXO IV - Preencher'!K159="","",'[1]TCE - ANEXO IV - Preencher'!K159)</f>
        <v>46066</v>
      </c>
      <c r="J150" s="5" t="str">
        <f>'[1]TCE - ANEXO IV - Preencher'!L159</f>
        <v>26116062202593984000197000000000005126022683296539</v>
      </c>
      <c r="K150" s="5" t="str">
        <f>IF(F150="B",LEFT('[1]TCE - ANEXO IV - Preencher'!M159,2),IF(F150="S",LEFT('[1]TCE - ANEXO IV - Preencher'!M159,7),IF('[1]TCE - ANEXO IV - Preencher'!H159="","")))</f>
        <v>2611606</v>
      </c>
      <c r="L150" s="7">
        <f>'[1]TCE - ANEXO IV - Preencher'!N159</f>
        <v>43036.2</v>
      </c>
    </row>
    <row r="151" spans="1:12" s="8" customFormat="1" ht="19.5" customHeight="1" x14ac:dyDescent="0.2">
      <c r="A151" s="3">
        <f>IFERROR(VLOOKUP(B151,'[1]DADOS (OCULTAR)'!$Q$3:$S$136,3,0),"")</f>
        <v>9767633000870</v>
      </c>
      <c r="B151" s="4" t="str">
        <f>'[1]TCE - ANEXO IV - Preencher'!C160</f>
        <v>UPA TORRÕES - CG Nº 009/2022</v>
      </c>
      <c r="C151" s="4" t="str">
        <f>'[1]TCE - ANEXO IV - Preencher'!E160</f>
        <v>5.5 - Reparo e Manutenção de Máquinas e Equipamentos</v>
      </c>
      <c r="D151" s="3">
        <f>'[1]TCE - ANEXO IV - Preencher'!F160</f>
        <v>18204483000101</v>
      </c>
      <c r="E151" s="5" t="str">
        <f>'[1]TCE - ANEXO IV - Preencher'!G160</f>
        <v>WAGNER FERNANDES SALES DA SILVA E CIA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6031</v>
      </c>
      <c r="I151" s="6">
        <f>IF('[1]TCE - ANEXO IV - Preencher'!K160="","",'[1]TCE - ANEXO IV - Preencher'!K160)</f>
        <v>46055</v>
      </c>
      <c r="J151" s="5" t="str">
        <f>'[1]TCE - ANEXO IV - Preencher'!L160</f>
        <v>JGXLXGRDP</v>
      </c>
      <c r="K151" s="5" t="str">
        <f>IF(F151="B",LEFT('[1]TCE - ANEXO IV - Preencher'!M160,2),IF(F151="S",LEFT('[1]TCE - ANEXO IV - Preencher'!M160,7),IF('[1]TCE - ANEXO IV - Preencher'!H160="","")))</f>
        <v>2704302</v>
      </c>
      <c r="L151" s="7">
        <f>'[1]TCE - ANEXO IV - Preencher'!N160</f>
        <v>2880</v>
      </c>
    </row>
    <row r="152" spans="1:12" s="8" customFormat="1" ht="19.5" customHeight="1" x14ac:dyDescent="0.2">
      <c r="A152" s="3">
        <f>IFERROR(VLOOKUP(B152,'[1]DADOS (OCULTAR)'!$Q$3:$S$136,3,0),"")</f>
        <v>9767633000870</v>
      </c>
      <c r="B152" s="4" t="str">
        <f>'[1]TCE - ANEXO IV - Preencher'!C161</f>
        <v>UPA TORRÕES - CG Nº 009/2022</v>
      </c>
      <c r="C152" s="4" t="str">
        <f>'[1]TCE - ANEXO IV - Preencher'!E161</f>
        <v>5.5 - Reparo e Manutenção de Máquinas e Equipamentos</v>
      </c>
      <c r="D152" s="3">
        <f>'[1]TCE - ANEXO IV - Preencher'!F161</f>
        <v>7146768000117</v>
      </c>
      <c r="E152" s="5" t="str">
        <f>'[1]TCE - ANEXO IV - Preencher'!G161</f>
        <v xml:space="preserve">SERV IMAGEM NORDESTE ASSISTENCIA TECNICA LTDA 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2600000000131</v>
      </c>
      <c r="I152" s="6">
        <f>IF('[1]TCE - ANEXO IV - Preencher'!K161="","",'[1]TCE - ANEXO IV - Preencher'!K161)</f>
        <v>46045</v>
      </c>
      <c r="J152" s="5" t="str">
        <f>'[1]TCE - ANEXO IV - Preencher'!L161</f>
        <v>26079011207146768000117260000000013126017312584090</v>
      </c>
      <c r="K152" s="5" t="str">
        <f>IF(F152="B",LEFT('[1]TCE - ANEXO IV - Preencher'!M161,2),IF(F152="S",LEFT('[1]TCE - ANEXO IV - Preencher'!M161,7),IF('[1]TCE - ANEXO IV - Preencher'!H161="","")))</f>
        <v>2607901</v>
      </c>
      <c r="L152" s="7">
        <f>'[1]TCE - ANEXO IV - Preencher'!N161</f>
        <v>2550</v>
      </c>
    </row>
    <row r="153" spans="1:12" s="8" customFormat="1" ht="19.5" customHeight="1" x14ac:dyDescent="0.2">
      <c r="A153" s="3">
        <f>IFERROR(VLOOKUP(B153,'[1]DADOS (OCULTAR)'!$Q$3:$S$136,3,0),"")</f>
        <v>9767633000870</v>
      </c>
      <c r="B153" s="4" t="str">
        <f>'[1]TCE - ANEXO IV - Preencher'!C162</f>
        <v>UPA TORRÕES - CG Nº 009/2022</v>
      </c>
      <c r="C153" s="4" t="str">
        <f>'[1]TCE - ANEXO IV - Preencher'!E162</f>
        <v>5.5 - Reparo e Manutenção de Máquinas e Equipamentos</v>
      </c>
      <c r="D153" s="3">
        <f>'[1]TCE - ANEXO IV - Preencher'!F162</f>
        <v>7221834000176</v>
      </c>
      <c r="E153" s="5" t="str">
        <f>'[1]TCE - ANEXO IV - Preencher'!G162</f>
        <v xml:space="preserve">C2 COMERCIO E SERVIÇOS LTDA 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24</v>
      </c>
      <c r="I153" s="6">
        <f>IF('[1]TCE - ANEXO IV - Preencher'!K162="","",'[1]TCE - ANEXO IV - Preencher'!K162)</f>
        <v>46048</v>
      </c>
      <c r="J153" s="5" t="str">
        <f>'[1]TCE - ANEXO IV - Preencher'!L162</f>
        <v>26116062207221834000176000000000002426010028444210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4613.18</v>
      </c>
    </row>
    <row r="154" spans="1:12" s="8" customFormat="1" ht="19.5" customHeight="1" x14ac:dyDescent="0.2">
      <c r="A154" s="3">
        <f>IFERROR(VLOOKUP(B154,'[1]DADOS (OCULTAR)'!$Q$3:$S$136,3,0),"")</f>
        <v>9767633000870</v>
      </c>
      <c r="B154" s="4" t="str">
        <f>'[1]TCE - ANEXO IV - Preencher'!C163</f>
        <v>UPA TORRÕES - CG Nº 009/2022</v>
      </c>
      <c r="C154" s="4" t="str">
        <f>'[1]TCE - ANEXO IV - Preencher'!E163</f>
        <v>5.5 - Reparo e Manutenção de Máquinas e Equipamentos</v>
      </c>
      <c r="D154" s="3">
        <f>'[1]TCE - ANEXO IV - Preencher'!F163</f>
        <v>40893042000113</v>
      </c>
      <c r="E154" s="5" t="str">
        <f>'[1]TCE - ANEXO IV - Preencher'!G163</f>
        <v xml:space="preserve">GERASTEP GERADORES ASSISTENCIA TECNICA E PECAS LTDA ME 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894</v>
      </c>
      <c r="I154" s="6">
        <f>IF('[1]TCE - ANEXO IV - Preencher'!K163="","",'[1]TCE - ANEXO IV - Preencher'!K163)</f>
        <v>46027</v>
      </c>
      <c r="J154" s="5" t="str">
        <f>'[1]TCE - ANEXO IV - Preencher'!L163</f>
        <v>26116062240893042000113000000000089426013040626941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365</v>
      </c>
    </row>
    <row r="155" spans="1:12" s="8" customFormat="1" ht="19.5" customHeight="1" x14ac:dyDescent="0.2">
      <c r="A155" s="3">
        <f>IFERROR(VLOOKUP(B155,'[1]DADOS (OCULTAR)'!$Q$3:$S$136,3,0),"")</f>
        <v>9767633000870</v>
      </c>
      <c r="B155" s="4" t="str">
        <f>'[1]TCE - ANEXO IV - Preencher'!C164</f>
        <v>UPA TORRÕES - CG Nº 009/2022</v>
      </c>
      <c r="C155" s="4" t="str">
        <f>'[1]TCE - ANEXO IV - Preencher'!E164</f>
        <v>5.5 - Reparo e Manutenção de Máquinas e Equipamentos</v>
      </c>
      <c r="D155" s="3">
        <f>'[1]TCE - ANEXO IV - Preencher'!F164</f>
        <v>13259653000131</v>
      </c>
      <c r="E155" s="5" t="str">
        <f>'[1]TCE - ANEXO IV - Preencher'!G164</f>
        <v xml:space="preserve">POWER INSTALAÇAO E MANUTENCAO DE ELEVADORES LTDA 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2600000000026</v>
      </c>
      <c r="I155" s="6">
        <f>IF('[1]TCE - ANEXO IV - Preencher'!K164="","",'[1]TCE - ANEXO IV - Preencher'!K164)</f>
        <v>46045</v>
      </c>
      <c r="J155" s="5" t="str">
        <f>'[1]TCE - ANEXO IV - Preencher'!L164</f>
        <v>260790112132596530001312600000000026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923.67</v>
      </c>
    </row>
    <row r="156" spans="1:12" s="8" customFormat="1" ht="19.5" customHeight="1" x14ac:dyDescent="0.2">
      <c r="A156" s="3">
        <f>IFERROR(VLOOKUP(B156,'[1]DADOS (OCULTAR)'!$Q$3:$S$136,3,0),"")</f>
        <v>9767633000870</v>
      </c>
      <c r="B156" s="4" t="str">
        <f>'[1]TCE - ANEXO IV - Preencher'!C165</f>
        <v>UPA TORRÕES - CG Nº 009/2022</v>
      </c>
      <c r="C156" s="4" t="str">
        <f>'[1]TCE - ANEXO IV - Preencher'!E165</f>
        <v>5.5 - Reparo e Manutenção de Máquinas e Equipamentos</v>
      </c>
      <c r="D156" s="3">
        <f>'[1]TCE - ANEXO IV - Preencher'!F165</f>
        <v>24380578002041</v>
      </c>
      <c r="E156" s="5" t="str">
        <f>'[1]TCE - ANEXO IV - Preencher'!G165</f>
        <v>WHITE MARTINS GASES INDUSTRIAIS DO NORDESTE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2600000000266</v>
      </c>
      <c r="I156" s="6">
        <f>IF('[1]TCE - ANEXO IV - Preencher'!K165="","",'[1]TCE - ANEXO IV - Preencher'!K165)</f>
        <v>46041</v>
      </c>
      <c r="J156" s="5" t="str">
        <f>'[1]TCE - ANEXO IV - Preencher'!L165</f>
        <v>26079011224380578002041260000000026626018801757389</v>
      </c>
      <c r="K156" s="5" t="str">
        <f>IF(F156="B",LEFT('[1]TCE - ANEXO IV - Preencher'!M165,2),IF(F156="S",LEFT('[1]TCE - ANEXO IV - Preencher'!M165,7),IF('[1]TCE - ANEXO IV - Preencher'!H165="","")))</f>
        <v>2607901</v>
      </c>
      <c r="L156" s="7">
        <f>'[1]TCE - ANEXO IV - Preencher'!N165</f>
        <v>1249.24</v>
      </c>
    </row>
    <row r="157" spans="1:12" s="8" customFormat="1" ht="19.5" customHeight="1" x14ac:dyDescent="0.2">
      <c r="A157" s="3">
        <f>IFERROR(VLOOKUP(B157,'[1]DADOS (OCULTAR)'!$Q$3:$S$136,3,0),"")</f>
        <v>9767633000870</v>
      </c>
      <c r="B157" s="4" t="str">
        <f>'[1]TCE - ANEXO IV - Preencher'!C166</f>
        <v>UPA TORRÕES - CG Nº 009/2022</v>
      </c>
      <c r="C157" s="4" t="str">
        <f>'[1]TCE - ANEXO IV - Preencher'!E166</f>
        <v>3.4 - Material Farmacológico</v>
      </c>
      <c r="D157" s="3">
        <f>'[1]TCE - ANEXO IV - Preencher'!F166</f>
        <v>7484373000124</v>
      </c>
      <c r="E157" s="5" t="str">
        <f>'[1]TCE - ANEXO IV - Preencher'!G166</f>
        <v>UNI HOSPITALAR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250064</v>
      </c>
      <c r="I157" s="6">
        <f>IF('[1]TCE - ANEXO IV - Preencher'!K166="","",'[1]TCE - ANEXO IV - Preencher'!K166)</f>
        <v>46048</v>
      </c>
      <c r="J157" s="5" t="str">
        <f>'[1]TCE - ANEXO IV - Preencher'!L166</f>
        <v>26260107484373000124550010002500641419783429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725</v>
      </c>
    </row>
    <row r="158" spans="1:12" s="8" customFormat="1" ht="19.5" customHeight="1" x14ac:dyDescent="0.2">
      <c r="A158" s="3">
        <f>IFERROR(VLOOKUP(B158,'[1]DADOS (OCULTAR)'!$Q$3:$S$136,3,0),"")</f>
        <v>9767633000870</v>
      </c>
      <c r="B158" s="4" t="str">
        <f>'[1]TCE - ANEXO IV - Preencher'!C167</f>
        <v>UPA TORRÕES - CG Nº 009/2022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63919050000197</v>
      </c>
      <c r="E158" s="5" t="str">
        <f>'[1]TCE - ANEXO IV - Preencher'!G167</f>
        <v>ANA LETICIA LACERDA PAIVA SERVICOS MEDICOS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05</v>
      </c>
      <c r="I158" s="6" t="str">
        <f>IF('[1]TCE - ANEXO IV - Preencher'!K167="","",'[1]TCE - ANEXO IV - Preencher'!K167)</f>
        <v>04/02/2026</v>
      </c>
      <c r="J158" s="5" t="str">
        <f>'[1]TCE - ANEXO IV - Preencher'!L167</f>
        <v>508299060</v>
      </c>
      <c r="K158" s="5" t="str">
        <f>IF(F158="B",LEFT('[1]TCE - ANEXO IV - Preencher'!M167,2),IF(F158="S",LEFT('[1]TCE - ANEXO IV - Preencher'!M167,7),IF('[1]TCE - ANEXO IV - Preencher'!H167="","")))</f>
        <v>2304400</v>
      </c>
      <c r="L158" s="7">
        <f>'[1]TCE - ANEXO IV - Preencher'!N167</f>
        <v>18650</v>
      </c>
    </row>
    <row r="159" spans="1:12" s="8" customFormat="1" ht="19.5" customHeight="1" x14ac:dyDescent="0.2">
      <c r="A159" s="3">
        <f>IFERROR(VLOOKUP(B159,'[1]DADOS (OCULTAR)'!$Q$3:$S$136,3,0),"")</f>
        <v>9767633000870</v>
      </c>
      <c r="B159" s="4" t="str">
        <f>'[1]TCE - ANEXO IV - Preencher'!C168</f>
        <v>UPA TORRÕES - CG Nº 009/2022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48714775000155</v>
      </c>
      <c r="E159" s="5" t="str">
        <f>'[1]TCE - ANEXO IV - Preencher'!G168</f>
        <v>CCS SERVICOS MEDICOS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164</v>
      </c>
      <c r="I159" s="6" t="str">
        <f>IF('[1]TCE - ANEXO IV - Preencher'!K168="","",'[1]TCE - ANEXO IV - Preencher'!K168)</f>
        <v>02/02/2026</v>
      </c>
      <c r="J159" s="5" t="str">
        <f>'[1]TCE - ANEXO IV - Preencher'!L168</f>
        <v>23042021248714775000155000000000016426021274464667</v>
      </c>
      <c r="K159" s="5" t="str">
        <f>IF(F159="B",LEFT('[1]TCE - ANEXO IV - Preencher'!M168,2),IF(F159="S",LEFT('[1]TCE - ANEXO IV - Preencher'!M168,7),IF('[1]TCE - ANEXO IV - Preencher'!H168="","")))</f>
        <v>2304202</v>
      </c>
      <c r="L159" s="7">
        <f>'[1]TCE - ANEXO IV - Preencher'!N168</f>
        <v>7500</v>
      </c>
    </row>
    <row r="160" spans="1:12" s="8" customFormat="1" ht="19.5" customHeight="1" x14ac:dyDescent="0.2">
      <c r="A160" s="3">
        <f>IFERROR(VLOOKUP(B160,'[1]DADOS (OCULTAR)'!$Q$3:$S$136,3,0),"")</f>
        <v>9767633000870</v>
      </c>
      <c r="B160" s="4" t="str">
        <f>'[1]TCE - ANEXO IV - Preencher'!C169</f>
        <v>UPA TORRÕES - CG Nº 009/2022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53137348000191</v>
      </c>
      <c r="E160" s="5" t="str">
        <f>'[1]TCE - ANEXO IV - Preencher'!G169</f>
        <v>DEOMEDES PEREIRA BARBOSA FILHO SERVICOS MEDICOS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42</v>
      </c>
      <c r="I160" s="6" t="str">
        <f>IF('[1]TCE - ANEXO IV - Preencher'!K169="","",'[1]TCE - ANEXO IV - Preencher'!K169)</f>
        <v>02/02/2026</v>
      </c>
      <c r="J160" s="5" t="str">
        <f>'[1]TCE - ANEXO IV - Preencher'!L169</f>
        <v>996306405</v>
      </c>
      <c r="K160" s="5" t="str">
        <f>IF(F160="B",LEFT('[1]TCE - ANEXO IV - Preencher'!M169,2),IF(F160="S",LEFT('[1]TCE - ANEXO IV - Preencher'!M169,7),IF('[1]TCE - ANEXO IV - Preencher'!H169="","")))</f>
        <v>2304400</v>
      </c>
      <c r="L160" s="7">
        <f>'[1]TCE - ANEXO IV - Preencher'!N169</f>
        <v>6600</v>
      </c>
    </row>
    <row r="161" spans="1:12" s="8" customFormat="1" ht="19.5" customHeight="1" x14ac:dyDescent="0.2">
      <c r="A161" s="3">
        <f>IFERROR(VLOOKUP(B161,'[1]DADOS (OCULTAR)'!$Q$3:$S$136,3,0),"")</f>
        <v>9767633000870</v>
      </c>
      <c r="B161" s="4" t="str">
        <f>'[1]TCE - ANEXO IV - Preencher'!C170</f>
        <v>UPA TORRÕES - CG Nº 009/2022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46618437000194</v>
      </c>
      <c r="E161" s="5" t="str">
        <f>'[1]TCE - ANEXO IV - Preencher'!G170</f>
        <v>DR SANDI SARDINHA FREITAS SERVIÇOS MEDICOS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010</v>
      </c>
      <c r="I161" s="6" t="str">
        <f>IF('[1]TCE - ANEXO IV - Preencher'!K170="","",'[1]TCE - ANEXO IV - Preencher'!K170)</f>
        <v>05/02/2026</v>
      </c>
      <c r="J161" s="5" t="str">
        <f>'[1]TCE - ANEXO IV - Preencher'!L170</f>
        <v>26116062246618437000194000000000001026025508946732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25450</v>
      </c>
    </row>
    <row r="162" spans="1:12" s="8" customFormat="1" ht="19.5" customHeight="1" x14ac:dyDescent="0.2">
      <c r="A162" s="3">
        <f>IFERROR(VLOOKUP(B162,'[1]DADOS (OCULTAR)'!$Q$3:$S$136,3,0),"")</f>
        <v>9767633000870</v>
      </c>
      <c r="B162" s="4" t="str">
        <f>'[1]TCE - ANEXO IV - Preencher'!C171</f>
        <v>UPA TORRÕES - CG Nº 009/2022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45554568000192</v>
      </c>
      <c r="E162" s="5" t="str">
        <f>'[1]TCE - ANEXO IV - Preencher'!G171</f>
        <v>FORTEMED ATIVIDADES MEDICAS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149</v>
      </c>
      <c r="I162" s="6" t="str">
        <f>IF('[1]TCE - ANEXO IV - Preencher'!K171="","",'[1]TCE - ANEXO IV - Preencher'!K171)</f>
        <v>03/02/2026</v>
      </c>
      <c r="J162" s="5" t="str">
        <f>'[1]TCE - ANEXO IV - Preencher'!L171</f>
        <v>26116062245554568000192000000000014926026038278407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19400</v>
      </c>
    </row>
    <row r="163" spans="1:12" s="8" customFormat="1" ht="19.5" customHeight="1" x14ac:dyDescent="0.2">
      <c r="A163" s="3">
        <f>IFERROR(VLOOKUP(B163,'[1]DADOS (OCULTAR)'!$Q$3:$S$136,3,0),"")</f>
        <v>9767633000870</v>
      </c>
      <c r="B163" s="4" t="str">
        <f>'[1]TCE - ANEXO IV - Preencher'!C172</f>
        <v>UPA TORRÕES - CG Nº 009/2022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52981562000167</v>
      </c>
      <c r="E163" s="5" t="str">
        <f>'[1]TCE - ANEXO IV - Preencher'!G172</f>
        <v>GABRIELA MARTINS DA SILVA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16</v>
      </c>
      <c r="I163" s="6" t="str">
        <f>IF('[1]TCE - ANEXO IV - Preencher'!K172="","",'[1]TCE - ANEXO IV - Preencher'!K172)</f>
        <v>03/02/2026</v>
      </c>
      <c r="J163" s="5" t="str">
        <f>'[1]TCE - ANEXO IV - Preencher'!L172</f>
        <v>26116062252981562000167000000000001626024024442743</v>
      </c>
      <c r="K163" s="5" t="str">
        <f>IF(F163="B",LEFT('[1]TCE - ANEXO IV - Preencher'!M172,2),IF(F163="S",LEFT('[1]TCE - ANEXO IV - Preencher'!M172,7),IF('[1]TCE - ANEXO IV - Preencher'!H172="","")))</f>
        <v>2611606</v>
      </c>
      <c r="L163" s="7">
        <f>'[1]TCE - ANEXO IV - Preencher'!N172</f>
        <v>12150</v>
      </c>
    </row>
    <row r="164" spans="1:12" s="8" customFormat="1" ht="19.5" customHeight="1" x14ac:dyDescent="0.2">
      <c r="A164" s="3">
        <f>IFERROR(VLOOKUP(B164,'[1]DADOS (OCULTAR)'!$Q$3:$S$136,3,0),"")</f>
        <v>9767633000870</v>
      </c>
      <c r="B164" s="4" t="str">
        <f>'[1]TCE - ANEXO IV - Preencher'!C173</f>
        <v>UPA TORRÕES - CG Nº 009/2022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61185192000142</v>
      </c>
      <c r="E164" s="5" t="str">
        <f>'[1]TCE - ANEXO IV - Preencher'!G173</f>
        <v>ISABEL TOMÉ DE SOUSA SERVIÇOS MÉDICOS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07</v>
      </c>
      <c r="I164" s="6" t="str">
        <f>IF('[1]TCE - ANEXO IV - Preencher'!K173="","",'[1]TCE - ANEXO IV - Preencher'!K173)</f>
        <v>01/02/2026</v>
      </c>
      <c r="J164" s="5" t="str">
        <f>'[1]TCE - ANEXO IV - Preencher'!L173</f>
        <v>26116062261185192000142000000000000726020389195995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6200</v>
      </c>
    </row>
    <row r="165" spans="1:12" s="8" customFormat="1" ht="19.5" customHeight="1" x14ac:dyDescent="0.2">
      <c r="A165" s="3">
        <f>IFERROR(VLOOKUP(B165,'[1]DADOS (OCULTAR)'!$Q$3:$S$136,3,0),"")</f>
        <v>9767633000870</v>
      </c>
      <c r="B165" s="4" t="str">
        <f>'[1]TCE - ANEXO IV - Preencher'!C174</f>
        <v>UPA TORRÕES - CG Nº 009/2022</v>
      </c>
      <c r="C165" s="4" t="str">
        <f>'[1]TCE - ANEXO IV - Preencher'!E174</f>
        <v>5.16 - Serviços Médico-Hospitalares, Odotonlogia e Laboratoriais</v>
      </c>
      <c r="D165" s="3">
        <f>'[1]TCE - ANEXO IV - Preencher'!F174</f>
        <v>46290345000128</v>
      </c>
      <c r="E165" s="5" t="str">
        <f>'[1]TCE - ANEXO IV - Preencher'!G174</f>
        <v>JEGC SERVIÇOS MÉDICO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06</v>
      </c>
      <c r="I165" s="6" t="str">
        <f>IF('[1]TCE - ANEXO IV - Preencher'!K174="","",'[1]TCE - ANEXO IV - Preencher'!K174)</f>
        <v>03/02/2026</v>
      </c>
      <c r="J165" s="5" t="str">
        <f>'[1]TCE - ANEXO IV - Preencher'!L174</f>
        <v>26116062246290345000128000000000000626023436553333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21750</v>
      </c>
    </row>
    <row r="166" spans="1:12" s="8" customFormat="1" ht="19.5" customHeight="1" x14ac:dyDescent="0.2">
      <c r="A166" s="3">
        <f>IFERROR(VLOOKUP(B166,'[1]DADOS (OCULTAR)'!$Q$3:$S$136,3,0),"")</f>
        <v>9767633000870</v>
      </c>
      <c r="B166" s="4" t="str">
        <f>'[1]TCE - ANEXO IV - Preencher'!C175</f>
        <v>UPA TORRÕES - CG Nº 009/2022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48893827000106</v>
      </c>
      <c r="E166" s="5" t="str">
        <f>'[1]TCE - ANEXO IV - Preencher'!G175</f>
        <v>L G SERVICOS MEDICOS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07</v>
      </c>
      <c r="I166" s="6" t="str">
        <f>IF('[1]TCE - ANEXO IV - Preencher'!K175="","",'[1]TCE - ANEXO IV - Preencher'!K175)</f>
        <v>02/02/2026</v>
      </c>
      <c r="J166" s="5" t="str">
        <f>'[1]TCE - ANEXO IV - Preencher'!L175</f>
        <v>26116062248893827000106000000000000726022865569028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16150</v>
      </c>
    </row>
    <row r="167" spans="1:12" s="8" customFormat="1" ht="19.5" customHeight="1" x14ac:dyDescent="0.2">
      <c r="A167" s="3">
        <f>IFERROR(VLOOKUP(B167,'[1]DADOS (OCULTAR)'!$Q$3:$S$136,3,0),"")</f>
        <v>9767633000870</v>
      </c>
      <c r="B167" s="4" t="str">
        <f>'[1]TCE - ANEXO IV - Preencher'!C176</f>
        <v>UPA TORRÕES - CG Nº 009/2022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53505900000157</v>
      </c>
      <c r="E167" s="5" t="str">
        <f>'[1]TCE - ANEXO IV - Preencher'!G176</f>
        <v>MASTERMED PE I GESTÃO MEDICA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74</v>
      </c>
      <c r="I167" s="6" t="str">
        <f>IF('[1]TCE - ANEXO IV - Preencher'!K176="","",'[1]TCE - ANEXO IV - Preencher'!K176)</f>
        <v>02/02/2026</v>
      </c>
      <c r="J167" s="5" t="str">
        <f>'[1]TCE - ANEXO IV - Preencher'!L176</f>
        <v>26116062253505900000157000000000007426020286264427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3700</v>
      </c>
    </row>
    <row r="168" spans="1:12" s="8" customFormat="1" ht="19.5" customHeight="1" x14ac:dyDescent="0.2">
      <c r="A168" s="3">
        <f>IFERROR(VLOOKUP(B168,'[1]DADOS (OCULTAR)'!$Q$3:$S$136,3,0),"")</f>
        <v>9767633000870</v>
      </c>
      <c r="B168" s="4" t="str">
        <f>'[1]TCE - ANEXO IV - Preencher'!C177</f>
        <v>UPA TORRÕES - CG Nº 009/2022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53505900000157</v>
      </c>
      <c r="E168" s="5" t="str">
        <f>'[1]TCE - ANEXO IV - Preencher'!G177</f>
        <v>MASTERMED PE I GESTÃO MEDICA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73</v>
      </c>
      <c r="I168" s="6" t="str">
        <f>IF('[1]TCE - ANEXO IV - Preencher'!K177="","",'[1]TCE - ANEXO IV - Preencher'!K177)</f>
        <v>02/02/2026</v>
      </c>
      <c r="J168" s="5" t="str">
        <f>'[1]TCE - ANEXO IV - Preencher'!L177</f>
        <v>26116062253505900000157000000000007326021521971650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4400</v>
      </c>
    </row>
    <row r="169" spans="1:12" s="8" customFormat="1" ht="19.5" customHeight="1" x14ac:dyDescent="0.2">
      <c r="A169" s="3">
        <f>IFERROR(VLOOKUP(B169,'[1]DADOS (OCULTAR)'!$Q$3:$S$136,3,0),"")</f>
        <v>9767633000870</v>
      </c>
      <c r="B169" s="4" t="str">
        <f>'[1]TCE - ANEXO IV - Preencher'!C178</f>
        <v>UPA TORRÕES - CG Nº 009/2022</v>
      </c>
      <c r="C169" s="4" t="str">
        <f>'[1]TCE - ANEXO IV - Preencher'!E178</f>
        <v>5.16 - Serviços Médico-Hospitalares, Odotonlogia e Laboratoriais</v>
      </c>
      <c r="D169" s="3">
        <f>'[1]TCE - ANEXO IV - Preencher'!F178</f>
        <v>53505900000157</v>
      </c>
      <c r="E169" s="5" t="str">
        <f>'[1]TCE - ANEXO IV - Preencher'!G178</f>
        <v>MASTERMED PE I GESTÃO MEDICA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75</v>
      </c>
      <c r="I169" s="6" t="str">
        <f>IF('[1]TCE - ANEXO IV - Preencher'!K178="","",'[1]TCE - ANEXO IV - Preencher'!K178)</f>
        <v>02/02/2026</v>
      </c>
      <c r="J169" s="5" t="str">
        <f>'[1]TCE - ANEXO IV - Preencher'!L178</f>
        <v>26116062253505900000157000000000007526023893376927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10500</v>
      </c>
    </row>
    <row r="170" spans="1:12" s="8" customFormat="1" ht="19.5" customHeight="1" x14ac:dyDescent="0.2">
      <c r="A170" s="3">
        <f>IFERROR(VLOOKUP(B170,'[1]DADOS (OCULTAR)'!$Q$3:$S$136,3,0),"")</f>
        <v>9767633000870</v>
      </c>
      <c r="B170" s="4" t="str">
        <f>'[1]TCE - ANEXO IV - Preencher'!C179</f>
        <v>UPA TORRÕES - CG Nº 009/2022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48817601000118</v>
      </c>
      <c r="E170" s="5" t="str">
        <f>'[1]TCE - ANEXO IV - Preencher'!G179</f>
        <v>MASTERMED PE II GESTAO MEDICA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340</v>
      </c>
      <c r="I170" s="6" t="str">
        <f>IF('[1]TCE - ANEXO IV - Preencher'!K179="","",'[1]TCE - ANEXO IV - Preencher'!K179)</f>
        <v>02/02/2026</v>
      </c>
      <c r="J170" s="5" t="str">
        <f>'[1]TCE - ANEXO IV - Preencher'!L179</f>
        <v>26096001248817601000118260000000034026026655801833</v>
      </c>
      <c r="K170" s="5" t="str">
        <f>IF(F170="B",LEFT('[1]TCE - ANEXO IV - Preencher'!M179,2),IF(F170="S",LEFT('[1]TCE - ANEXO IV - Preencher'!M179,7),IF('[1]TCE - ANEXO IV - Preencher'!H179="","")))</f>
        <v>2609600</v>
      </c>
      <c r="L170" s="7">
        <f>'[1]TCE - ANEXO IV - Preencher'!N179</f>
        <v>1250</v>
      </c>
    </row>
    <row r="171" spans="1:12" s="8" customFormat="1" ht="19.5" customHeight="1" x14ac:dyDescent="0.2">
      <c r="A171" s="3">
        <f>IFERROR(VLOOKUP(B171,'[1]DADOS (OCULTAR)'!$Q$3:$S$136,3,0),"")</f>
        <v>9767633000870</v>
      </c>
      <c r="B171" s="4" t="str">
        <f>'[1]TCE - ANEXO IV - Preencher'!C180</f>
        <v>UPA TORRÕES - CG Nº 009/2022</v>
      </c>
      <c r="C171" s="4" t="str">
        <f>'[1]TCE - ANEXO IV - Preencher'!E180</f>
        <v>5.16 - Serviços Médico-Hospitalares, Odotonlogia e Laboratoriais</v>
      </c>
      <c r="D171" s="3">
        <f>'[1]TCE - ANEXO IV - Preencher'!F180</f>
        <v>53969908000174</v>
      </c>
      <c r="E171" s="5" t="str">
        <f>'[1]TCE - ANEXO IV - Preencher'!G180</f>
        <v>MASTERMED PE IV GESTAO MEDICA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223</v>
      </c>
      <c r="I171" s="6" t="str">
        <f>IF('[1]TCE - ANEXO IV - Preencher'!K180="","",'[1]TCE - ANEXO IV - Preencher'!K180)</f>
        <v>02/02/2026</v>
      </c>
      <c r="J171" s="5" t="str">
        <f>'[1]TCE - ANEXO IV - Preencher'!L180</f>
        <v>26096001253969908000174260000000022326026251493510</v>
      </c>
      <c r="K171" s="5" t="str">
        <f>IF(F171="B",LEFT('[1]TCE - ANEXO IV - Preencher'!M180,2),IF(F171="S",LEFT('[1]TCE - ANEXO IV - Preencher'!M180,7),IF('[1]TCE - ANEXO IV - Preencher'!H180="","")))</f>
        <v>2609600</v>
      </c>
      <c r="L171" s="7">
        <f>'[1]TCE - ANEXO IV - Preencher'!N180</f>
        <v>3450</v>
      </c>
    </row>
    <row r="172" spans="1:12" s="8" customFormat="1" ht="19.5" customHeight="1" x14ac:dyDescent="0.2">
      <c r="A172" s="3">
        <f>IFERROR(VLOOKUP(B172,'[1]DADOS (OCULTAR)'!$Q$3:$S$136,3,0),"")</f>
        <v>9767633000870</v>
      </c>
      <c r="B172" s="4" t="str">
        <f>'[1]TCE - ANEXO IV - Preencher'!C181</f>
        <v>UPA TORRÕES - CG Nº 009/2022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51432477000187</v>
      </c>
      <c r="E172" s="5" t="str">
        <f>'[1]TCE - ANEXO IV - Preencher'!G181</f>
        <v>MASTERMED PE VI GESTÃO MEDICA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142</v>
      </c>
      <c r="I172" s="6" t="str">
        <f>IF('[1]TCE - ANEXO IV - Preencher'!K181="","",'[1]TCE - ANEXO IV - Preencher'!K181)</f>
        <v>03/02/2026</v>
      </c>
      <c r="J172" s="5" t="str">
        <f>'[1]TCE - ANEXO IV - Preencher'!L181</f>
        <v>26096001251432477000187260000000014226025903263547</v>
      </c>
      <c r="K172" s="5" t="str">
        <f>IF(F172="B",LEFT('[1]TCE - ANEXO IV - Preencher'!M181,2),IF(F172="S",LEFT('[1]TCE - ANEXO IV - Preencher'!M181,7),IF('[1]TCE - ANEXO IV - Preencher'!H181="","")))</f>
        <v>2609600</v>
      </c>
      <c r="L172" s="7">
        <f>'[1]TCE - ANEXO IV - Preencher'!N181</f>
        <v>3750</v>
      </c>
    </row>
    <row r="173" spans="1:12" s="8" customFormat="1" ht="19.5" customHeight="1" x14ac:dyDescent="0.2">
      <c r="A173" s="3">
        <f>IFERROR(VLOOKUP(B173,'[1]DADOS (OCULTAR)'!$Q$3:$S$136,3,0),"")</f>
        <v>9767633000870</v>
      </c>
      <c r="B173" s="4" t="str">
        <f>'[1]TCE - ANEXO IV - Preencher'!C182</f>
        <v>UPA TORRÕES - CG Nº 009/2022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47200199000165</v>
      </c>
      <c r="E173" s="5" t="str">
        <f>'[1]TCE - ANEXO IV - Preencher'!G182</f>
        <v>MASTERMED PE VII GESTAO MEDICAS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59</v>
      </c>
      <c r="I173" s="6" t="str">
        <f>IF('[1]TCE - ANEXO IV - Preencher'!K182="","",'[1]TCE - ANEXO IV - Preencher'!K182)</f>
        <v>02/02/2026</v>
      </c>
      <c r="J173" s="5" t="str">
        <f>'[1]TCE - ANEXO IV - Preencher'!L182</f>
        <v>26116062247200199000165000000000005926029972579448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1100</v>
      </c>
    </row>
    <row r="174" spans="1:12" s="8" customFormat="1" ht="19.5" customHeight="1" x14ac:dyDescent="0.2">
      <c r="A174" s="3">
        <f>IFERROR(VLOOKUP(B174,'[1]DADOS (OCULTAR)'!$Q$3:$S$136,3,0),"")</f>
        <v>9767633000870</v>
      </c>
      <c r="B174" s="4" t="str">
        <f>'[1]TCE - ANEXO IV - Preencher'!C183</f>
        <v>UPA TORRÕES - CG Nº 009/2022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47200199000165</v>
      </c>
      <c r="E174" s="5" t="str">
        <f>'[1]TCE - ANEXO IV - Preencher'!G183</f>
        <v>MASTERMED PE VII GESTAO MEDICAS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60</v>
      </c>
      <c r="I174" s="6" t="str">
        <f>IF('[1]TCE - ANEXO IV - Preencher'!K183="","",'[1]TCE - ANEXO IV - Preencher'!K183)</f>
        <v>02/02/2026</v>
      </c>
      <c r="J174" s="5" t="str">
        <f>'[1]TCE - ANEXO IV - Preencher'!L183</f>
        <v>26116062247200199000165000000000006026029445447677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2500</v>
      </c>
    </row>
    <row r="175" spans="1:12" s="8" customFormat="1" ht="19.5" customHeight="1" x14ac:dyDescent="0.2">
      <c r="A175" s="3">
        <f>IFERROR(VLOOKUP(B175,'[1]DADOS (OCULTAR)'!$Q$3:$S$136,3,0),"")</f>
        <v>9767633000870</v>
      </c>
      <c r="B175" s="4" t="str">
        <f>'[1]TCE - ANEXO IV - Preencher'!C184</f>
        <v>UPA TORRÕES - CG Nº 009/2022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47200199000165</v>
      </c>
      <c r="E175" s="5" t="str">
        <f>'[1]TCE - ANEXO IV - Preencher'!G184</f>
        <v>MASTERMED PE VII GESTAO MEDICAS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61</v>
      </c>
      <c r="I175" s="6" t="str">
        <f>IF('[1]TCE - ANEXO IV - Preencher'!K184="","",'[1]TCE - ANEXO IV - Preencher'!K184)</f>
        <v>02/02/2026</v>
      </c>
      <c r="J175" s="5" t="str">
        <f>'[1]TCE - ANEXO IV - Preencher'!L184</f>
        <v>26116062247200199000165000000000006126024976395816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7200</v>
      </c>
    </row>
    <row r="176" spans="1:12" s="8" customFormat="1" ht="19.5" customHeight="1" x14ac:dyDescent="0.2">
      <c r="A176" s="3">
        <f>IFERROR(VLOOKUP(B176,'[1]DADOS (OCULTAR)'!$Q$3:$S$136,3,0),"")</f>
        <v>9767633000870</v>
      </c>
      <c r="B176" s="4" t="str">
        <f>'[1]TCE - ANEXO IV - Preencher'!C185</f>
        <v>UPA TORRÕES - CG Nº 009/2022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47200199000165</v>
      </c>
      <c r="E176" s="5" t="str">
        <f>'[1]TCE - ANEXO IV - Preencher'!G185</f>
        <v>MASTERMED PE VII GESTAO MEDICAS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63</v>
      </c>
      <c r="I176" s="6" t="str">
        <f>IF('[1]TCE - ANEXO IV - Preencher'!K185="","",'[1]TCE - ANEXO IV - Preencher'!K185)</f>
        <v>02/02/2026</v>
      </c>
      <c r="J176" s="5" t="str">
        <f>'[1]TCE - ANEXO IV - Preencher'!L185</f>
        <v>26116062247200199000165000000000006326025960760060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14200</v>
      </c>
    </row>
    <row r="177" spans="1:12" s="8" customFormat="1" ht="19.5" customHeight="1" x14ac:dyDescent="0.2">
      <c r="A177" s="3">
        <f>IFERROR(VLOOKUP(B177,'[1]DADOS (OCULTAR)'!$Q$3:$S$136,3,0),"")</f>
        <v>9767633000870</v>
      </c>
      <c r="B177" s="4" t="str">
        <f>'[1]TCE - ANEXO IV - Preencher'!C186</f>
        <v>UPA TORRÕES - CG Nº 009/2022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42830239000139</v>
      </c>
      <c r="E177" s="5" t="str">
        <f>'[1]TCE - ANEXO IV - Preencher'!G186</f>
        <v>MEDIPRO CONSULTORIA MEDICA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08</v>
      </c>
      <c r="I177" s="6" t="str">
        <f>IF('[1]TCE - ANEXO IV - Preencher'!K186="","",'[1]TCE - ANEXO IV - Preencher'!K186)</f>
        <v>03/02/2026</v>
      </c>
      <c r="J177" s="5" t="str">
        <f>'[1]TCE - ANEXO IV - Preencher'!L186</f>
        <v>31062002242830239000139000000000000826020352056474</v>
      </c>
      <c r="K177" s="5" t="str">
        <f>IF(F177="B",LEFT('[1]TCE - ANEXO IV - Preencher'!M186,2),IF(F177="S",LEFT('[1]TCE - ANEXO IV - Preencher'!M186,7),IF('[1]TCE - ANEXO IV - Preencher'!H186="","")))</f>
        <v>3106200</v>
      </c>
      <c r="L177" s="7">
        <f>'[1]TCE - ANEXO IV - Preencher'!N186</f>
        <v>7100</v>
      </c>
    </row>
    <row r="178" spans="1:12" s="8" customFormat="1" ht="19.5" customHeight="1" x14ac:dyDescent="0.2">
      <c r="A178" s="3">
        <f>IFERROR(VLOOKUP(B178,'[1]DADOS (OCULTAR)'!$Q$3:$S$136,3,0),"")</f>
        <v>9767633000870</v>
      </c>
      <c r="B178" s="4" t="str">
        <f>'[1]TCE - ANEXO IV - Preencher'!C187</f>
        <v>UPA TORRÕES - CG Nº 009/2022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45388863000116</v>
      </c>
      <c r="E178" s="5" t="str">
        <f>'[1]TCE - ANEXO IV - Preencher'!G187</f>
        <v>P A SOARES SERVICOS DE PRESTACOES HOSPITALARES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68</v>
      </c>
      <c r="I178" s="6" t="str">
        <f>IF('[1]TCE - ANEXO IV - Preencher'!K187="","",'[1]TCE - ANEXO IV - Preencher'!K187)</f>
        <v>02/02/2026</v>
      </c>
      <c r="J178" s="5" t="str">
        <f>'[1]TCE - ANEXO IV - Preencher'!L187</f>
        <v>9XYJ47BS5</v>
      </c>
      <c r="K178" s="5" t="str">
        <f>IF(F178="B",LEFT('[1]TCE - ANEXO IV - Preencher'!M187,2),IF(F178="S",LEFT('[1]TCE - ANEXO IV - Preencher'!M187,7),IF('[1]TCE - ANEXO IV - Preencher'!H187="","")))</f>
        <v>2609402</v>
      </c>
      <c r="L178" s="7">
        <f>'[1]TCE - ANEXO IV - Preencher'!N187</f>
        <v>2500</v>
      </c>
    </row>
    <row r="179" spans="1:12" s="8" customFormat="1" ht="19.5" customHeight="1" x14ac:dyDescent="0.2">
      <c r="A179" s="3">
        <f>IFERROR(VLOOKUP(B179,'[1]DADOS (OCULTAR)'!$Q$3:$S$136,3,0),"")</f>
        <v>9767633000870</v>
      </c>
      <c r="B179" s="4" t="str">
        <f>'[1]TCE - ANEXO IV - Preencher'!C188</f>
        <v>UPA TORRÕES - CG Nº 009/2022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55973758000106</v>
      </c>
      <c r="E179" s="5" t="str">
        <f>'[1]TCE - ANEXO IV - Preencher'!G188</f>
        <v>PALOMA PINHEIRO SERVIÇOS MEDICOS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1000033</v>
      </c>
      <c r="I179" s="6" t="str">
        <f>IF('[1]TCE - ANEXO IV - Preencher'!K188="","",'[1]TCE - ANEXO IV - Preencher'!K188)</f>
        <v>03/02/2026</v>
      </c>
      <c r="J179" s="5" t="str">
        <f>'[1]TCE - ANEXO IV - Preencher'!L188</f>
        <v>TRGCFIL6F</v>
      </c>
      <c r="K179" s="5" t="str">
        <f>IF(F179="B",LEFT('[1]TCE - ANEXO IV - Preencher'!M188,2),IF(F179="S",LEFT('[1]TCE - ANEXO IV - Preencher'!M188,7),IF('[1]TCE - ANEXO IV - Preencher'!H188="","")))</f>
        <v>2507507</v>
      </c>
      <c r="L179" s="7">
        <f>'[1]TCE - ANEXO IV - Preencher'!N188</f>
        <v>16750</v>
      </c>
    </row>
    <row r="180" spans="1:12" s="8" customFormat="1" ht="19.5" customHeight="1" x14ac:dyDescent="0.2">
      <c r="A180" s="3">
        <f>IFERROR(VLOOKUP(B180,'[1]DADOS (OCULTAR)'!$Q$3:$S$136,3,0),"")</f>
        <v>9767633000870</v>
      </c>
      <c r="B180" s="4" t="str">
        <f>'[1]TCE - ANEXO IV - Preencher'!C189</f>
        <v>UPA TORRÕES - CG Nº 009/2022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58040135000160</v>
      </c>
      <c r="E180" s="5" t="str">
        <f>'[1]TCE - ANEXO IV - Preencher'!G189</f>
        <v>THAMARA R.A.B.I GUERRA SERVICOS MEDICOS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04</v>
      </c>
      <c r="I180" s="6" t="str">
        <f>IF('[1]TCE - ANEXO IV - Preencher'!K189="","",'[1]TCE - ANEXO IV - Preencher'!K189)</f>
        <v>02/02/2026</v>
      </c>
      <c r="J180" s="5" t="str">
        <f>'[1]TCE - ANEXO IV - Preencher'!L189</f>
        <v>26096001258040135000160260000000000426025776089325</v>
      </c>
      <c r="K180" s="5" t="str">
        <f>IF(F180="B",LEFT('[1]TCE - ANEXO IV - Preencher'!M189,2),IF(F180="S",LEFT('[1]TCE - ANEXO IV - Preencher'!M189,7),IF('[1]TCE - ANEXO IV - Preencher'!H189="","")))</f>
        <v>2609600</v>
      </c>
      <c r="L180" s="7">
        <f>'[1]TCE - ANEXO IV - Preencher'!N189</f>
        <v>3750</v>
      </c>
    </row>
    <row r="181" spans="1:12" s="8" customFormat="1" ht="19.5" customHeight="1" x14ac:dyDescent="0.2">
      <c r="A181" s="3">
        <f>IFERROR(VLOOKUP(B181,'[1]DADOS (OCULTAR)'!$Q$3:$S$136,3,0),"")</f>
        <v>9767633000870</v>
      </c>
      <c r="B181" s="4" t="str">
        <f>'[1]TCE - ANEXO IV - Preencher'!C190</f>
        <v>UPA TORRÕES - CG Nº 009/2022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64068740000142</v>
      </c>
      <c r="E181" s="5" t="str">
        <f>'[1]TCE - ANEXO IV - Preencher'!G190</f>
        <v>BORGES MOREIRA ATIVIDADES MEDICAS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5</v>
      </c>
      <c r="I181" s="6" t="str">
        <f>IF('[1]TCE - ANEXO IV - Preencher'!K190="","",'[1]TCE - ANEXO IV - Preencher'!K190)</f>
        <v>02/02/2026</v>
      </c>
      <c r="J181" s="5" t="str">
        <f>'[1]TCE - ANEXO IV - Preencher'!L190</f>
        <v>26116062264068740000142000000000000526028264934410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2200</v>
      </c>
    </row>
    <row r="182" spans="1:12" s="8" customFormat="1" ht="19.5" customHeight="1" x14ac:dyDescent="0.2">
      <c r="A182" s="3">
        <f>IFERROR(VLOOKUP(B182,'[1]DADOS (OCULTAR)'!$Q$3:$S$136,3,0),"")</f>
        <v>9767633000870</v>
      </c>
      <c r="B182" s="4" t="str">
        <f>'[1]TCE - ANEXO IV - Preencher'!C191</f>
        <v>UPA TORRÕES - CG Nº 009/2022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41686017000121</v>
      </c>
      <c r="E182" s="5" t="str">
        <f>'[1]TCE - ANEXO IV - Preencher'!G191</f>
        <v>CLINICA DANIEL SOARES ORTOPEDIA E FISIOTERAPIA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664</v>
      </c>
      <c r="I182" s="6" t="str">
        <f>IF('[1]TCE - ANEXO IV - Preencher'!K191="","",'[1]TCE - ANEXO IV - Preencher'!K191)</f>
        <v>03/02/2026</v>
      </c>
      <c r="J182" s="5" t="str">
        <f>'[1]TCE - ANEXO IV - Preencher'!L191</f>
        <v>SRYOJGMN5</v>
      </c>
      <c r="K182" s="5" t="str">
        <f>IF(F182="B",LEFT('[1]TCE - ANEXO IV - Preencher'!M191,2),IF(F182="S",LEFT('[1]TCE - ANEXO IV - Preencher'!M191,7),IF('[1]TCE - ANEXO IV - Preencher'!H191="","")))</f>
        <v>2604106</v>
      </c>
      <c r="L182" s="7">
        <f>'[1]TCE - ANEXO IV - Preencher'!N191</f>
        <v>1250</v>
      </c>
    </row>
    <row r="183" spans="1:12" s="8" customFormat="1" ht="19.5" customHeight="1" x14ac:dyDescent="0.2">
      <c r="A183" s="3">
        <f>IFERROR(VLOOKUP(B183,'[1]DADOS (OCULTAR)'!$Q$3:$S$136,3,0),"")</f>
        <v>9767633000870</v>
      </c>
      <c r="B183" s="4" t="str">
        <f>'[1]TCE - ANEXO IV - Preencher'!C192</f>
        <v>UPA TORRÕES - CG Nº 009/2022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64142293000124</v>
      </c>
      <c r="E183" s="5" t="str">
        <f>'[1]TCE - ANEXO IV - Preencher'!G192</f>
        <v>JOAO GUILHERME RATTES LIMA DE FREITAS SERVICOS MEDICOS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07</v>
      </c>
      <c r="I183" s="6" t="str">
        <f>IF('[1]TCE - ANEXO IV - Preencher'!K192="","",'[1]TCE - ANEXO IV - Preencher'!K192)</f>
        <v>03/02/2026</v>
      </c>
      <c r="J183" s="5" t="str">
        <f>'[1]TCE - ANEXO IV - Preencher'!L192</f>
        <v>412028162</v>
      </c>
      <c r="K183" s="5" t="str">
        <f>IF(F183="B",LEFT('[1]TCE - ANEXO IV - Preencher'!M192,2),IF(F183="S",LEFT('[1]TCE - ANEXO IV - Preencher'!M192,7),IF('[1]TCE - ANEXO IV - Preencher'!H192="","")))</f>
        <v>2304400</v>
      </c>
      <c r="L183" s="7">
        <f>'[1]TCE - ANEXO IV - Preencher'!N192</f>
        <v>9900</v>
      </c>
    </row>
    <row r="184" spans="1:12" s="8" customFormat="1" ht="19.5" customHeight="1" x14ac:dyDescent="0.2">
      <c r="A184" s="3">
        <f>IFERROR(VLOOKUP(B184,'[1]DADOS (OCULTAR)'!$Q$3:$S$136,3,0),"")</f>
        <v>9767633000870</v>
      </c>
      <c r="B184" s="4" t="str">
        <f>'[1]TCE - ANEXO IV - Preencher'!C193</f>
        <v>UPA TORRÕES - CG Nº 009/2022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64025284000153</v>
      </c>
      <c r="E184" s="5" t="str">
        <f>'[1]TCE - ANEXO IV - Preencher'!G193</f>
        <v>KEVIN FELIPE DOS SANTOS SILVA SERVICOS MEDICOS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05</v>
      </c>
      <c r="I184" s="6" t="str">
        <f>IF('[1]TCE - ANEXO IV - Preencher'!K193="","",'[1]TCE - ANEXO IV - Preencher'!K193)</f>
        <v>03/02/2026</v>
      </c>
      <c r="J184" s="5" t="str">
        <f>'[1]TCE - ANEXO IV - Preencher'!L193</f>
        <v>DM3RGXXAG</v>
      </c>
      <c r="K184" s="5" t="str">
        <f>IF(F184="B",LEFT('[1]TCE - ANEXO IV - Preencher'!M193,2),IF(F184="S",LEFT('[1]TCE - ANEXO IV - Preencher'!M193,7),IF('[1]TCE - ANEXO IV - Preencher'!H193="","")))</f>
        <v>2604106</v>
      </c>
      <c r="L184" s="7">
        <f>'[1]TCE - ANEXO IV - Preencher'!N193</f>
        <v>21800</v>
      </c>
    </row>
    <row r="185" spans="1:12" s="8" customFormat="1" ht="19.5" customHeight="1" x14ac:dyDescent="0.2">
      <c r="A185" s="3">
        <f>IFERROR(VLOOKUP(B185,'[1]DADOS (OCULTAR)'!$Q$3:$S$136,3,0),"")</f>
        <v>9767633000870</v>
      </c>
      <c r="B185" s="4" t="str">
        <f>'[1]TCE - ANEXO IV - Preencher'!C194</f>
        <v>UPA TORRÕES - CG Nº 009/2022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60544807000117</v>
      </c>
      <c r="E185" s="5" t="str">
        <f>'[1]TCE - ANEXO IV - Preencher'!G194</f>
        <v>MVAR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08</v>
      </c>
      <c r="I185" s="6" t="str">
        <f>IF('[1]TCE - ANEXO IV - Preencher'!K194="","",'[1]TCE - ANEXO IV - Preencher'!K194)</f>
        <v>03/02/2026</v>
      </c>
      <c r="J185" s="5" t="str">
        <f>'[1]TCE - ANEXO IV - Preencher'!L194</f>
        <v>26128022260544807000117000000000000826026583692544</v>
      </c>
      <c r="K185" s="5" t="str">
        <f>IF(F185="B",LEFT('[1]TCE - ANEXO IV - Preencher'!M194,2),IF(F185="S",LEFT('[1]TCE - ANEXO IV - Preencher'!M194,7),IF('[1]TCE - ANEXO IV - Preencher'!H194="","")))</f>
        <v>2612802</v>
      </c>
      <c r="L185" s="7">
        <f>'[1]TCE - ANEXO IV - Preencher'!N194</f>
        <v>4850</v>
      </c>
    </row>
    <row r="186" spans="1:12" s="8" customFormat="1" ht="19.5" customHeight="1" x14ac:dyDescent="0.2">
      <c r="A186" s="3">
        <f>IFERROR(VLOOKUP(B186,'[1]DADOS (OCULTAR)'!$Q$3:$S$136,3,0),"")</f>
        <v>9767633000870</v>
      </c>
      <c r="B186" s="4" t="str">
        <f>'[1]TCE - ANEXO IV - Preencher'!C195</f>
        <v>UPA TORRÕES - CG Nº 009/2022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52456698000158</v>
      </c>
      <c r="E186" s="5" t="str">
        <f>'[1]TCE - ANEXO IV - Preencher'!G195</f>
        <v>R.E MEDICINA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1000026</v>
      </c>
      <c r="I186" s="6" t="str">
        <f>IF('[1]TCE - ANEXO IV - Preencher'!K195="","",'[1]TCE - ANEXO IV - Preencher'!K195)</f>
        <v>03/02/2026</v>
      </c>
      <c r="J186" s="5" t="str">
        <f>'[1]TCE - ANEXO IV - Preencher'!L195</f>
        <v>ETN1AEPWM</v>
      </c>
      <c r="K186" s="5" t="str">
        <f>IF(F186="B",LEFT('[1]TCE - ANEXO IV - Preencher'!M195,2),IF(F186="S",LEFT('[1]TCE - ANEXO IV - Preencher'!M195,7),IF('[1]TCE - ANEXO IV - Preencher'!H195="","")))</f>
        <v>2507507</v>
      </c>
      <c r="L186" s="7">
        <f>'[1]TCE - ANEXO IV - Preencher'!N195</f>
        <v>1100</v>
      </c>
    </row>
    <row r="187" spans="1:12" s="8" customFormat="1" ht="19.5" customHeight="1" x14ac:dyDescent="0.2">
      <c r="A187" s="3">
        <f>IFERROR(VLOOKUP(B187,'[1]DADOS (OCULTAR)'!$Q$3:$S$136,3,0),"")</f>
        <v>9767633000870</v>
      </c>
      <c r="B187" s="4" t="str">
        <f>'[1]TCE - ANEXO IV - Preencher'!C196</f>
        <v>UPA TORRÕES - CG Nº 009/2022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38082924000157</v>
      </c>
      <c r="E187" s="5" t="str">
        <f>'[1]TCE - ANEXO IV - Preencher'!G196</f>
        <v>RC CONSULTORIA MEDICA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33</v>
      </c>
      <c r="I187" s="6" t="str">
        <f>IF('[1]TCE - ANEXO IV - Preencher'!K196="","",'[1]TCE - ANEXO IV - Preencher'!K196)</f>
        <v>03/02/2026</v>
      </c>
      <c r="J187" s="5" t="str">
        <f>'[1]TCE - ANEXO IV - Preencher'!L196</f>
        <v>26116062238082924000157000000000003326020393958001</v>
      </c>
      <c r="K187" s="5" t="str">
        <f>IF(F187="B",LEFT('[1]TCE - ANEXO IV - Preencher'!M196,2),IF(F187="S",LEFT('[1]TCE - ANEXO IV - Preencher'!M196,7),IF('[1]TCE - ANEXO IV - Preencher'!H196="","")))</f>
        <v>2611606</v>
      </c>
      <c r="L187" s="7">
        <f>'[1]TCE - ANEXO IV - Preencher'!N196</f>
        <v>2600</v>
      </c>
    </row>
    <row r="188" spans="1:12" s="8" customFormat="1" ht="19.5" customHeight="1" x14ac:dyDescent="0.2">
      <c r="A188" s="3">
        <f>IFERROR(VLOOKUP(B188,'[1]DADOS (OCULTAR)'!$Q$3:$S$136,3,0),"")</f>
        <v>9767633000870</v>
      </c>
      <c r="B188" s="4" t="str">
        <f>'[1]TCE - ANEXO IV - Preencher'!C197</f>
        <v>UPA TORRÕES - CG Nº 009/2022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55042513000157</v>
      </c>
      <c r="E188" s="5" t="str">
        <f>'[1]TCE - ANEXO IV - Preencher'!G197</f>
        <v>RCMF SERVICOS MEDICOS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1000049</v>
      </c>
      <c r="I188" s="6" t="str">
        <f>IF('[1]TCE - ANEXO IV - Preencher'!K197="","",'[1]TCE - ANEXO IV - Preencher'!K197)</f>
        <v>03/02/2026</v>
      </c>
      <c r="J188" s="5" t="str">
        <f>'[1]TCE - ANEXO IV - Preencher'!L197</f>
        <v>IGEBXF0IK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1250</v>
      </c>
    </row>
    <row r="189" spans="1:12" s="8" customFormat="1" ht="19.5" customHeight="1" x14ac:dyDescent="0.2">
      <c r="A189" s="3">
        <f>IFERROR(VLOOKUP(B189,'[1]DADOS (OCULTAR)'!$Q$3:$S$136,3,0),"")</f>
        <v>9767633000870</v>
      </c>
      <c r="B189" s="4" t="str">
        <f>'[1]TCE - ANEXO IV - Preencher'!C198</f>
        <v>UPA TORRÕES - CG Nº 009/2022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46705567000164</v>
      </c>
      <c r="E189" s="5" t="str">
        <f>'[1]TCE - ANEXO IV - Preencher'!G198</f>
        <v>RESFISIO FISIOTERAPIA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21</v>
      </c>
      <c r="I189" s="6" t="str">
        <f>IF('[1]TCE - ANEXO IV - Preencher'!K198="","",'[1]TCE - ANEXO IV - Preencher'!K198)</f>
        <v>04/02/2026</v>
      </c>
      <c r="J189" s="5" t="str">
        <f>'[1]TCE - ANEXO IV - Preencher'!L198</f>
        <v>26116062246705567000164000000000002126022112673752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23980</v>
      </c>
    </row>
    <row r="190" spans="1:12" s="8" customFormat="1" ht="19.5" customHeight="1" x14ac:dyDescent="0.2">
      <c r="A190" s="3">
        <f>IFERROR(VLOOKUP(B190,'[1]DADOS (OCULTAR)'!$Q$3:$S$136,3,0),"")</f>
        <v>9767633000870</v>
      </c>
      <c r="B190" s="4" t="str">
        <f>'[1]TCE - ANEXO IV - Preencher'!C199</f>
        <v>UPA TORRÕES - CG Nº 009/2022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43652788000123</v>
      </c>
      <c r="E190" s="5" t="str">
        <f>'[1]TCE - ANEXO IV - Preencher'!G199</f>
        <v>ARZT SAUDE LTDA ME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45</v>
      </c>
      <c r="I190" s="6" t="str">
        <f>IF('[1]TCE - ANEXO IV - Preencher'!K199="","",'[1]TCE - ANEXO IV - Preencher'!K199)</f>
        <v>05/02/2026</v>
      </c>
      <c r="J190" s="5" t="str">
        <f>'[1]TCE - ANEXO IV - Preencher'!L199</f>
        <v>26096001243652788000123260000000004526021544559500</v>
      </c>
      <c r="K190" s="5" t="str">
        <f>IF(F190="B",LEFT('[1]TCE - ANEXO IV - Preencher'!M199,2),IF(F190="S",LEFT('[1]TCE - ANEXO IV - Preencher'!M199,7),IF('[1]TCE - ANEXO IV - Preencher'!H199="","")))</f>
        <v>2609600</v>
      </c>
      <c r="L190" s="7">
        <f>'[1]TCE - ANEXO IV - Preencher'!N199</f>
        <v>5000</v>
      </c>
    </row>
    <row r="191" spans="1:12" s="8" customFormat="1" ht="19.5" customHeight="1" x14ac:dyDescent="0.2">
      <c r="A191" s="3">
        <f>IFERROR(VLOOKUP(B191,'[1]DADOS (OCULTAR)'!$Q$3:$S$136,3,0),"")</f>
        <v>9767633000870</v>
      </c>
      <c r="B191" s="4" t="str">
        <f>'[1]TCE - ANEXO IV - Preencher'!C200</f>
        <v>UPA TORRÕES - CG Nº 009/2022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58277904000149</v>
      </c>
      <c r="E191" s="5" t="str">
        <f>'[1]TCE - ANEXO IV - Preencher'!G200</f>
        <v>CAMILA R. BARBOSA DE SOUSA SERVICOS MEDICOS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09</v>
      </c>
      <c r="I191" s="6" t="str">
        <f>IF('[1]TCE - ANEXO IV - Preencher'!K200="","",'[1]TCE - ANEXO IV - Preencher'!K200)</f>
        <v>29/01/2026</v>
      </c>
      <c r="J191" s="5" t="str">
        <f>'[1]TCE - ANEXO IV - Preencher'!L200</f>
        <v>26116062258277904000149000000000000926016147324435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3450</v>
      </c>
    </row>
    <row r="192" spans="1:12" s="8" customFormat="1" ht="19.5" customHeight="1" x14ac:dyDescent="0.2">
      <c r="A192" s="3">
        <f>IFERROR(VLOOKUP(B192,'[1]DADOS (OCULTAR)'!$Q$3:$S$136,3,0),"")</f>
        <v>9767633000870</v>
      </c>
      <c r="B192" s="4" t="str">
        <f>'[1]TCE - ANEXO IV - Preencher'!C201</f>
        <v>UPA TORRÕES - CG Nº 009/2022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46199773000140</v>
      </c>
      <c r="E192" s="5" t="str">
        <f>'[1]TCE - ANEXO IV - Preencher'!G201</f>
        <v>CASADO &amp; FRAGOSO MED SERVICOS MEDICOS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66</v>
      </c>
      <c r="I192" s="6" t="str">
        <f>IF('[1]TCE - ANEXO IV - Preencher'!K201="","",'[1]TCE - ANEXO IV - Preencher'!K201)</f>
        <v>05/02/2026</v>
      </c>
      <c r="J192" s="5" t="str">
        <f>'[1]TCE - ANEXO IV - Preencher'!L201</f>
        <v>26116062246199773000140000000000006626024855149400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11650</v>
      </c>
    </row>
    <row r="193" spans="1:12" s="8" customFormat="1" ht="19.5" customHeight="1" x14ac:dyDescent="0.2">
      <c r="A193" s="3">
        <f>IFERROR(VLOOKUP(B193,'[1]DADOS (OCULTAR)'!$Q$3:$S$136,3,0),"")</f>
        <v>9767633000870</v>
      </c>
      <c r="B193" s="4" t="str">
        <f>'[1]TCE - ANEXO IV - Preencher'!C202</f>
        <v>UPA TORRÕES - CG Nº 009/2022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38823495000121</v>
      </c>
      <c r="E193" s="5" t="str">
        <f>'[1]TCE - ANEXO IV - Preencher'!G202</f>
        <v>CENTRALMED ATIVIDADES MEDICAS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116</v>
      </c>
      <c r="I193" s="6" t="str">
        <f>IF('[1]TCE - ANEXO IV - Preencher'!K202="","",'[1]TCE - ANEXO IV - Preencher'!K202)</f>
        <v>03/02/2026</v>
      </c>
      <c r="J193" s="5" t="str">
        <f>'[1]TCE - ANEXO IV - Preencher'!L202</f>
        <v>26116062238823495000121000000000011626027409491514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7700</v>
      </c>
    </row>
    <row r="194" spans="1:12" s="8" customFormat="1" ht="19.5" customHeight="1" x14ac:dyDescent="0.2">
      <c r="A194" s="3">
        <f>IFERROR(VLOOKUP(B194,'[1]DADOS (OCULTAR)'!$Q$3:$S$136,3,0),"")</f>
        <v>9767633000870</v>
      </c>
      <c r="B194" s="4" t="str">
        <f>'[1]TCE - ANEXO IV - Preencher'!C203</f>
        <v>UPA TORRÕES - CG Nº 009/2022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45864268000100</v>
      </c>
      <c r="E194" s="5" t="str">
        <f>'[1]TCE - ANEXO IV - Preencher'!G203</f>
        <v>CESAR MONTEIRO MEDICINA SERV. MEDIC.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23</v>
      </c>
      <c r="I194" s="6" t="str">
        <f>IF('[1]TCE - ANEXO IV - Preencher'!K203="","",'[1]TCE - ANEXO IV - Preencher'!K203)</f>
        <v>04/02/2026</v>
      </c>
      <c r="J194" s="5" t="str">
        <f>'[1]TCE - ANEXO IV - Preencher'!L203</f>
        <v>26116062245864268000100000000000002326028812569494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1250</v>
      </c>
    </row>
    <row r="195" spans="1:12" s="8" customFormat="1" ht="19.5" customHeight="1" x14ac:dyDescent="0.2">
      <c r="A195" s="3">
        <f>IFERROR(VLOOKUP(B195,'[1]DADOS (OCULTAR)'!$Q$3:$S$136,3,0),"")</f>
        <v>9767633000870</v>
      </c>
      <c r="B195" s="4" t="str">
        <f>'[1]TCE - ANEXO IV - Preencher'!C204</f>
        <v>UPA TORRÕES - CG Nº 009/2022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45864268000100</v>
      </c>
      <c r="E195" s="5" t="str">
        <f>'[1]TCE - ANEXO IV - Preencher'!G204</f>
        <v>CESAR MONTEIRO MEDICINA SERV. MEDIC.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28</v>
      </c>
      <c r="I195" s="6" t="str">
        <f>IF('[1]TCE - ANEXO IV - Preencher'!K204="","",'[1]TCE - ANEXO IV - Preencher'!K204)</f>
        <v>05/02/2026</v>
      </c>
      <c r="J195" s="5" t="str">
        <f>'[1]TCE - ANEXO IV - Preencher'!L204</f>
        <v>26116062245864268000100000000000002826024025121900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7450</v>
      </c>
    </row>
    <row r="196" spans="1:12" s="8" customFormat="1" ht="19.5" customHeight="1" x14ac:dyDescent="0.2">
      <c r="A196" s="3">
        <f>IFERROR(VLOOKUP(B196,'[1]DADOS (OCULTAR)'!$Q$3:$S$136,3,0),"")</f>
        <v>9767633000870</v>
      </c>
      <c r="B196" s="4" t="str">
        <f>'[1]TCE - ANEXO IV - Preencher'!C205</f>
        <v>UPA TORRÕES - CG Nº 009/2022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45864268000100</v>
      </c>
      <c r="E196" s="5" t="str">
        <f>'[1]TCE - ANEXO IV - Preencher'!G205</f>
        <v>CESAR MONTEIRO MEDICINA SERV. MEDIC.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24</v>
      </c>
      <c r="I196" s="6" t="str">
        <f>IF('[1]TCE - ANEXO IV - Preencher'!K205="","",'[1]TCE - ANEXO IV - Preencher'!K205)</f>
        <v>04/02/2026</v>
      </c>
      <c r="J196" s="5" t="str">
        <f>'[1]TCE - ANEXO IV - Preencher'!L205</f>
        <v>26116062245864268000100000000000002426023868845040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8750</v>
      </c>
    </row>
    <row r="197" spans="1:12" s="8" customFormat="1" ht="19.5" customHeight="1" x14ac:dyDescent="0.2">
      <c r="A197" s="3">
        <f>IFERROR(VLOOKUP(B197,'[1]DADOS (OCULTAR)'!$Q$3:$S$136,3,0),"")</f>
        <v>9767633000870</v>
      </c>
      <c r="B197" s="4" t="str">
        <f>'[1]TCE - ANEXO IV - Preencher'!C206</f>
        <v>UPA TORRÕES - CG Nº 009/2022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45864268000100</v>
      </c>
      <c r="E197" s="5" t="str">
        <f>'[1]TCE - ANEXO IV - Preencher'!G206</f>
        <v>CESAR MONTEIRO MEDICINA SERV. MEDIC.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34</v>
      </c>
      <c r="I197" s="6" t="str">
        <f>IF('[1]TCE - ANEXO IV - Preencher'!K206="","",'[1]TCE - ANEXO IV - Preencher'!K206)</f>
        <v>11/02/2026</v>
      </c>
      <c r="J197" s="5" t="str">
        <f>'[1]TCE - ANEXO IV - Preencher'!L206</f>
        <v>26116062245864268000100000000000003426028935665064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11000</v>
      </c>
    </row>
    <row r="198" spans="1:12" s="8" customFormat="1" ht="19.5" customHeight="1" x14ac:dyDescent="0.2">
      <c r="A198" s="3">
        <f>IFERROR(VLOOKUP(B198,'[1]DADOS (OCULTAR)'!$Q$3:$S$136,3,0),"")</f>
        <v>9767633000870</v>
      </c>
      <c r="B198" s="4" t="str">
        <f>'[1]TCE - ANEXO IV - Preencher'!C207</f>
        <v>UPA TORRÕES - CG Nº 009/2022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48594099000123</v>
      </c>
      <c r="E198" s="5" t="str">
        <f>'[1]TCE - ANEXO IV - Preencher'!G207</f>
        <v>EDO SERVIÇOS MEDICOS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1000074</v>
      </c>
      <c r="I198" s="6" t="str">
        <f>IF('[1]TCE - ANEXO IV - Preencher'!K207="","",'[1]TCE - ANEXO IV - Preencher'!K207)</f>
        <v>30/01/2026</v>
      </c>
      <c r="J198" s="5" t="str">
        <f>'[1]TCE - ANEXO IV - Preencher'!L207</f>
        <v>JCOHOYDL2</v>
      </c>
      <c r="K198" s="5" t="str">
        <f>IF(F198="B",LEFT('[1]TCE - ANEXO IV - Preencher'!M207,2),IF(F198="S",LEFT('[1]TCE - ANEXO IV - Preencher'!M207,7),IF('[1]TCE - ANEXO IV - Preencher'!H207="","")))</f>
        <v>2507507</v>
      </c>
      <c r="L198" s="7">
        <f>'[1]TCE - ANEXO IV - Preencher'!N207</f>
        <v>1350</v>
      </c>
    </row>
    <row r="199" spans="1:12" s="8" customFormat="1" ht="19.5" customHeight="1" x14ac:dyDescent="0.2">
      <c r="A199" s="3">
        <f>IFERROR(VLOOKUP(B199,'[1]DADOS (OCULTAR)'!$Q$3:$S$136,3,0),"")</f>
        <v>9767633000870</v>
      </c>
      <c r="B199" s="4" t="str">
        <f>'[1]TCE - ANEXO IV - Preencher'!C208</f>
        <v>UPA TORRÕES - CG Nº 009/2022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55439187000116</v>
      </c>
      <c r="E199" s="5" t="str">
        <f>'[1]TCE - ANEXO IV - Preencher'!G208</f>
        <v>ISABELLE OLIVEIRA RODRIGUES SERVICOS MEDICOS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58</v>
      </c>
      <c r="I199" s="6" t="str">
        <f>IF('[1]TCE - ANEXO IV - Preencher'!K208="","",'[1]TCE - ANEXO IV - Preencher'!K208)</f>
        <v>03/02/2026</v>
      </c>
      <c r="J199" s="5" t="str">
        <f>'[1]TCE - ANEXO IV - Preencher'!L208</f>
        <v>1I6UNVDG2</v>
      </c>
      <c r="K199" s="5" t="str">
        <f>IF(F199="B",LEFT('[1]TCE - ANEXO IV - Preencher'!M208,2),IF(F199="S",LEFT('[1]TCE - ANEXO IV - Preencher'!M208,7),IF('[1]TCE - ANEXO IV - Preencher'!H208="","")))</f>
        <v>2610004</v>
      </c>
      <c r="L199" s="7">
        <f>'[1]TCE - ANEXO IV - Preencher'!N208</f>
        <v>7700</v>
      </c>
    </row>
    <row r="200" spans="1:12" s="8" customFormat="1" ht="19.5" customHeight="1" x14ac:dyDescent="0.2">
      <c r="A200" s="3">
        <f>IFERROR(VLOOKUP(B200,'[1]DADOS (OCULTAR)'!$Q$3:$S$136,3,0),"")</f>
        <v>9767633000870</v>
      </c>
      <c r="B200" s="4" t="str">
        <f>'[1]TCE - ANEXO IV - Preencher'!C209</f>
        <v>UPA TORRÕES - CG Nº 009/2022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62922699000102</v>
      </c>
      <c r="E200" s="5" t="str">
        <f>'[1]TCE - ANEXO IV - Preencher'!G209</f>
        <v>M.C.R SERVICOS MEDICOS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07</v>
      </c>
      <c r="I200" s="6" t="str">
        <f>IF('[1]TCE - ANEXO IV - Preencher'!K209="","",'[1]TCE - ANEXO IV - Preencher'!K209)</f>
        <v>03/02/2026</v>
      </c>
      <c r="J200" s="5" t="str">
        <f>'[1]TCE - ANEXO IV - Preencher'!L209</f>
        <v>26116062262922699000102000000000000726027065133520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5000</v>
      </c>
    </row>
    <row r="201" spans="1:12" s="8" customFormat="1" ht="19.5" customHeight="1" x14ac:dyDescent="0.2">
      <c r="A201" s="3">
        <f>IFERROR(VLOOKUP(B201,'[1]DADOS (OCULTAR)'!$Q$3:$S$136,3,0),"")</f>
        <v>9767633000870</v>
      </c>
      <c r="B201" s="4" t="str">
        <f>'[1]TCE - ANEXO IV - Preencher'!C210</f>
        <v>UPA TORRÕES - CG Nº 009/2022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53505900000157</v>
      </c>
      <c r="E201" s="5" t="str">
        <f>'[1]TCE - ANEXO IV - Preencher'!G210</f>
        <v>MASTERMED PE I GESTÃO MEDICA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80</v>
      </c>
      <c r="I201" s="6" t="str">
        <f>IF('[1]TCE - ANEXO IV - Preencher'!K210="","",'[1]TCE - ANEXO IV - Preencher'!K210)</f>
        <v>03/02/2026</v>
      </c>
      <c r="J201" s="5" t="str">
        <f>'[1]TCE - ANEXO IV - Preencher'!L210</f>
        <v>26116062253505900000157000000000008026026973726559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1100</v>
      </c>
    </row>
    <row r="202" spans="1:12" s="8" customFormat="1" ht="19.5" customHeight="1" x14ac:dyDescent="0.2">
      <c r="A202" s="3">
        <f>IFERROR(VLOOKUP(B202,'[1]DADOS (OCULTAR)'!$Q$3:$S$136,3,0),"")</f>
        <v>9767633000870</v>
      </c>
      <c r="B202" s="4" t="str">
        <f>'[1]TCE - ANEXO IV - Preencher'!C211</f>
        <v>UPA TORRÕES - CG Nº 009/2022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47200199000165</v>
      </c>
      <c r="E202" s="5" t="str">
        <f>'[1]TCE - ANEXO IV - Preencher'!G211</f>
        <v>MASTERMED PE VII GESTAO MEDICAS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71</v>
      </c>
      <c r="I202" s="6" t="str">
        <f>IF('[1]TCE - ANEXO IV - Preencher'!K211="","",'[1]TCE - ANEXO IV - Preencher'!K211)</f>
        <v>05/02/2026</v>
      </c>
      <c r="J202" s="5" t="str">
        <f>'[1]TCE - ANEXO IV - Preencher'!L211</f>
        <v>26116062247200199000165000000000007126020884274370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3300</v>
      </c>
    </row>
    <row r="203" spans="1:12" s="8" customFormat="1" ht="19.5" customHeight="1" x14ac:dyDescent="0.2">
      <c r="A203" s="3">
        <f>IFERROR(VLOOKUP(B203,'[1]DADOS (OCULTAR)'!$Q$3:$S$136,3,0),"")</f>
        <v>9767633000870</v>
      </c>
      <c r="B203" s="4" t="str">
        <f>'[1]TCE - ANEXO IV - Preencher'!C212</f>
        <v>UPA TORRÕES - CG Nº 009/2022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46560147000137</v>
      </c>
      <c r="E203" s="5" t="str">
        <f>'[1]TCE - ANEXO IV - Preencher'!G212</f>
        <v>MEDICALMED ATIVIDADES MEDICAS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67</v>
      </c>
      <c r="I203" s="6" t="str">
        <f>IF('[1]TCE - ANEXO IV - Preencher'!K212="","",'[1]TCE - ANEXO IV - Preencher'!K212)</f>
        <v>03/02/2026</v>
      </c>
      <c r="J203" s="5" t="str">
        <f>'[1]TCE - ANEXO IV - Preencher'!L212</f>
        <v>26096001246560147000137260000000006726024876339332</v>
      </c>
      <c r="K203" s="5" t="str">
        <f>IF(F203="B",LEFT('[1]TCE - ANEXO IV - Preencher'!M212,2),IF(F203="S",LEFT('[1]TCE - ANEXO IV - Preencher'!M212,7),IF('[1]TCE - ANEXO IV - Preencher'!H212="","")))</f>
        <v>2609600</v>
      </c>
      <c r="L203" s="7">
        <f>'[1]TCE - ANEXO IV - Preencher'!N212</f>
        <v>7200</v>
      </c>
    </row>
    <row r="204" spans="1:12" s="8" customFormat="1" ht="19.5" customHeight="1" x14ac:dyDescent="0.2">
      <c r="A204" s="3">
        <f>IFERROR(VLOOKUP(B204,'[1]DADOS (OCULTAR)'!$Q$3:$S$136,3,0),"")</f>
        <v>9767633000870</v>
      </c>
      <c r="B204" s="4" t="str">
        <f>'[1]TCE - ANEXO IV - Preencher'!C213</f>
        <v>UPA TORRÕES - CG Nº 009/2022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34336252000108</v>
      </c>
      <c r="E204" s="5" t="str">
        <f>'[1]TCE - ANEXO IV - Preencher'!G213</f>
        <v>MIRANDA E SANTOS SERVIÇOS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07</v>
      </c>
      <c r="I204" s="6" t="str">
        <f>IF('[1]TCE - ANEXO IV - Preencher'!K213="","",'[1]TCE - ANEXO IV - Preencher'!K213)</f>
        <v>05/02/2026</v>
      </c>
      <c r="J204" s="5" t="str">
        <f>'[1]TCE - ANEXO IV - Preencher'!L213</f>
        <v>26116062234336252000108000000000000726024801917173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2500</v>
      </c>
    </row>
    <row r="205" spans="1:12" s="8" customFormat="1" ht="19.5" customHeight="1" x14ac:dyDescent="0.2">
      <c r="A205" s="3">
        <f>IFERROR(VLOOKUP(B205,'[1]DADOS (OCULTAR)'!$Q$3:$S$136,3,0),"")</f>
        <v>9767633000870</v>
      </c>
      <c r="B205" s="4" t="str">
        <f>'[1]TCE - ANEXO IV - Preencher'!C214</f>
        <v>UPA TORRÕES - CG Nº 009/2022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58283255000199</v>
      </c>
      <c r="E205" s="5" t="str">
        <f>'[1]TCE - ANEXO IV - Preencher'!G214</f>
        <v>PRIMA MEDICAL SERVICOS MEDICOS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12</v>
      </c>
      <c r="I205" s="6" t="str">
        <f>IF('[1]TCE - ANEXO IV - Preencher'!K214="","",'[1]TCE - ANEXO IV - Preencher'!K214)</f>
        <v>04/02/2026</v>
      </c>
      <c r="J205" s="5" t="str">
        <f>'[1]TCE - ANEXO IV - Preencher'!L214</f>
        <v>26116062258283255000199000000000001226020929997946</v>
      </c>
      <c r="K205" s="5" t="str">
        <f>IF(F205="B",LEFT('[1]TCE - ANEXO IV - Preencher'!M214,2),IF(F205="S",LEFT('[1]TCE - ANEXO IV - Preencher'!M214,7),IF('[1]TCE - ANEXO IV - Preencher'!H214="","")))</f>
        <v>2611606</v>
      </c>
      <c r="L205" s="7">
        <f>'[1]TCE - ANEXO IV - Preencher'!N214</f>
        <v>2200</v>
      </c>
    </row>
    <row r="206" spans="1:12" s="8" customFormat="1" ht="19.5" customHeight="1" x14ac:dyDescent="0.2">
      <c r="A206" s="3">
        <f>IFERROR(VLOOKUP(B206,'[1]DADOS (OCULTAR)'!$Q$3:$S$136,3,0),"")</f>
        <v>9767633000870</v>
      </c>
      <c r="B206" s="4" t="str">
        <f>'[1]TCE - ANEXO IV - Preencher'!C215</f>
        <v>UPA TORRÕES - CG Nº 009/2022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48656723000170</v>
      </c>
      <c r="E206" s="5" t="str">
        <f>'[1]TCE - ANEXO IV - Preencher'!G215</f>
        <v>RC &amp; TP SERVICOS MEDICOS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113</v>
      </c>
      <c r="I206" s="6" t="str">
        <f>IF('[1]TCE - ANEXO IV - Preencher'!K215="","",'[1]TCE - ANEXO IV - Preencher'!K215)</f>
        <v>04/02/2026</v>
      </c>
      <c r="J206" s="5" t="str">
        <f>'[1]TCE - ANEXO IV - Preencher'!L215</f>
        <v>26116062248656723000170000000000011326023329072675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1250</v>
      </c>
    </row>
    <row r="207" spans="1:12" s="8" customFormat="1" ht="19.5" customHeight="1" x14ac:dyDescent="0.2">
      <c r="A207" s="3">
        <f>IFERROR(VLOOKUP(B207,'[1]DADOS (OCULTAR)'!$Q$3:$S$136,3,0),"")</f>
        <v>9767633000870</v>
      </c>
      <c r="B207" s="4" t="str">
        <f>'[1]TCE - ANEXO IV - Preencher'!C216</f>
        <v>UPA TORRÕES - CG Nº 009/2022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40554268000190</v>
      </c>
      <c r="E207" s="5" t="str">
        <f>'[1]TCE - ANEXO IV - Preencher'!G216</f>
        <v>RC CONSULTORIA MED1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52</v>
      </c>
      <c r="I207" s="6" t="str">
        <f>IF('[1]TCE - ANEXO IV - Preencher'!K216="","",'[1]TCE - ANEXO IV - Preencher'!K216)</f>
        <v>03/02/2026</v>
      </c>
      <c r="J207" s="5" t="str">
        <f>'[1]TCE - ANEXO IV - Preencher'!L216</f>
        <v>26116062240554268000190000000000005226021639030727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5000</v>
      </c>
    </row>
    <row r="208" spans="1:12" s="8" customFormat="1" ht="19.5" customHeight="1" x14ac:dyDescent="0.2">
      <c r="A208" s="3">
        <f>IFERROR(VLOOKUP(B208,'[1]DADOS (OCULTAR)'!$Q$3:$S$136,3,0),"")</f>
        <v>9767633000870</v>
      </c>
      <c r="B208" s="4" t="str">
        <f>'[1]TCE - ANEXO IV - Preencher'!C217</f>
        <v>UPA TORRÕES - CG Nº 009/2022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40554268000190</v>
      </c>
      <c r="E208" s="5" t="str">
        <f>'[1]TCE - ANEXO IV - Preencher'!G217</f>
        <v>RC CONSULTORIA MED1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53</v>
      </c>
      <c r="I208" s="6" t="str">
        <f>IF('[1]TCE - ANEXO IV - Preencher'!K217="","",'[1]TCE - ANEXO IV - Preencher'!K217)</f>
        <v>03/02/2026</v>
      </c>
      <c r="J208" s="5" t="str">
        <f>'[1]TCE - ANEXO IV - Preencher'!L217</f>
        <v>26116062240554268000190000000000005326025868741768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7450</v>
      </c>
    </row>
    <row r="209" spans="1:12" s="8" customFormat="1" ht="19.5" customHeight="1" x14ac:dyDescent="0.2">
      <c r="A209" s="3">
        <f>IFERROR(VLOOKUP(B209,'[1]DADOS (OCULTAR)'!$Q$3:$S$136,3,0),"")</f>
        <v>9767633000870</v>
      </c>
      <c r="B209" s="4" t="str">
        <f>'[1]TCE - ANEXO IV - Preencher'!C218</f>
        <v>UPA TORRÕES - CG Nº 009/2022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40934370000110</v>
      </c>
      <c r="E209" s="5" t="str">
        <f>'[1]TCE - ANEXO IV - Preencher'!G218</f>
        <v>SOCIMED SERVICOS DE PRESTACOES HOSPITALARES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07</v>
      </c>
      <c r="I209" s="6" t="str">
        <f>IF('[1]TCE - ANEXO IV - Preencher'!K218="","",'[1]TCE - ANEXO IV - Preencher'!K218)</f>
        <v>05/02/2026</v>
      </c>
      <c r="J209" s="5" t="str">
        <f>'[1]TCE - ANEXO IV - Preencher'!L218</f>
        <v>CZVJCMBL4</v>
      </c>
      <c r="K209" s="5" t="str">
        <f>IF(F209="B",LEFT('[1]TCE - ANEXO IV - Preencher'!M218,2),IF(F209="S",LEFT('[1]TCE - ANEXO IV - Preencher'!M218,7),IF('[1]TCE - ANEXO IV - Preencher'!H218="","")))</f>
        <v>2600054</v>
      </c>
      <c r="L209" s="7">
        <f>'[1]TCE - ANEXO IV - Preencher'!N218</f>
        <v>16250</v>
      </c>
    </row>
    <row r="210" spans="1:12" s="8" customFormat="1" ht="19.5" customHeight="1" x14ac:dyDescent="0.2">
      <c r="A210" s="3">
        <f>IFERROR(VLOOKUP(B210,'[1]DADOS (OCULTAR)'!$Q$3:$S$136,3,0),"")</f>
        <v>9767633000870</v>
      </c>
      <c r="B210" s="4" t="str">
        <f>'[1]TCE - ANEXO IV - Preencher'!C219</f>
        <v>UPA TORRÕES - CG Nº 009/2022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48511136000192</v>
      </c>
      <c r="E210" s="5" t="str">
        <f>'[1]TCE - ANEXO IV - Preencher'!G219</f>
        <v>V1 SERVICOS MEDICOS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157</v>
      </c>
      <c r="I210" s="6" t="str">
        <f>IF('[1]TCE - ANEXO IV - Preencher'!K219="","",'[1]TCE - ANEXO IV - Preencher'!K219)</f>
        <v>03/02/2026</v>
      </c>
      <c r="J210" s="5" t="str">
        <f>'[1]TCE - ANEXO IV - Preencher'!L219</f>
        <v>26096001248511136000192260000000015726021344219098</v>
      </c>
      <c r="K210" s="5" t="str">
        <f>IF(F210="B",LEFT('[1]TCE - ANEXO IV - Preencher'!M219,2),IF(F210="S",LEFT('[1]TCE - ANEXO IV - Preencher'!M219,7),IF('[1]TCE - ANEXO IV - Preencher'!H219="","")))</f>
        <v>2609600</v>
      </c>
      <c r="L210" s="7">
        <f>'[1]TCE - ANEXO IV - Preencher'!N219</f>
        <v>15500</v>
      </c>
    </row>
    <row r="211" spans="1:12" s="8" customFormat="1" ht="19.5" customHeight="1" x14ac:dyDescent="0.2">
      <c r="A211" s="3">
        <f>IFERROR(VLOOKUP(B211,'[1]DADOS (OCULTAR)'!$Q$3:$S$136,3,0),"")</f>
        <v>9767633000870</v>
      </c>
      <c r="B211" s="4" t="str">
        <f>'[1]TCE - ANEXO IV - Preencher'!C220</f>
        <v>UPA TORRÕES - CG Nº 009/2022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61126027000110</v>
      </c>
      <c r="E211" s="5" t="str">
        <f>'[1]TCE - ANEXO IV - Preencher'!G220</f>
        <v>ALVARO ARTHUR DE ANDRADE TORRES SILVA SERVIÇOS MEDICOS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28</v>
      </c>
      <c r="I211" s="6" t="str">
        <f>IF('[1]TCE - ANEXO IV - Preencher'!K220="","",'[1]TCE - ANEXO IV - Preencher'!K220)</f>
        <v>02/02/2026</v>
      </c>
      <c r="J211" s="5" t="str">
        <f>'[1]TCE - ANEXO IV - Preencher'!L220</f>
        <v>574201743</v>
      </c>
      <c r="K211" s="5" t="str">
        <f>IF(F211="B",LEFT('[1]TCE - ANEXO IV - Preencher'!M220,2),IF(F211="S",LEFT('[1]TCE - ANEXO IV - Preencher'!M220,7),IF('[1]TCE - ANEXO IV - Preencher'!H220="","")))</f>
        <v>2304400</v>
      </c>
      <c r="L211" s="7">
        <f>'[1]TCE - ANEXO IV - Preencher'!N220</f>
        <v>2500</v>
      </c>
    </row>
    <row r="212" spans="1:12" s="8" customFormat="1" ht="19.5" customHeight="1" x14ac:dyDescent="0.2">
      <c r="A212" s="3">
        <f>IFERROR(VLOOKUP(B212,'[1]DADOS (OCULTAR)'!$Q$3:$S$136,3,0),"")</f>
        <v>9767633000870</v>
      </c>
      <c r="B212" s="4" t="str">
        <f>'[1]TCE - ANEXO IV - Preencher'!C221</f>
        <v>UPA TORRÕES - CG Nº 009/2022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45864268000100</v>
      </c>
      <c r="E212" s="5" t="str">
        <f>'[1]TCE - ANEXO IV - Preencher'!G221</f>
        <v>CESAR MONTEIRO MEDICINA SERV. MEDIC.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30</v>
      </c>
      <c r="I212" s="6" t="str">
        <f>IF('[1]TCE - ANEXO IV - Preencher'!K221="","",'[1]TCE - ANEXO IV - Preencher'!K221)</f>
        <v>06/02/2026</v>
      </c>
      <c r="J212" s="5" t="str">
        <f>'[1]TCE - ANEXO IV - Preencher'!L221</f>
        <v>26116062245864268000100000000000003026026083535038</v>
      </c>
      <c r="K212" s="5" t="str">
        <f>IF(F212="B",LEFT('[1]TCE - ANEXO IV - Preencher'!M221,2),IF(F212="S",LEFT('[1]TCE - ANEXO IV - Preencher'!M221,7),IF('[1]TCE - ANEXO IV - Preencher'!H221="","")))</f>
        <v>2611606</v>
      </c>
      <c r="L212" s="7">
        <f>'[1]TCE - ANEXO IV - Preencher'!N221</f>
        <v>10250</v>
      </c>
    </row>
    <row r="213" spans="1:12" s="8" customFormat="1" ht="19.5" customHeight="1" x14ac:dyDescent="0.2">
      <c r="A213" s="3">
        <f>IFERROR(VLOOKUP(B213,'[1]DADOS (OCULTAR)'!$Q$3:$S$136,3,0),"")</f>
        <v>9767633000870</v>
      </c>
      <c r="B213" s="4" t="str">
        <f>'[1]TCE - ANEXO IV - Preencher'!C222</f>
        <v>UPA TORRÕES - CG Nº 009/2022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57974200000162</v>
      </c>
      <c r="E213" s="5" t="str">
        <f>'[1]TCE - ANEXO IV - Preencher'!G222</f>
        <v>DFGS SAUDE SERVICOS MEDICOS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1000021</v>
      </c>
      <c r="I213" s="6" t="str">
        <f>IF('[1]TCE - ANEXO IV - Preencher'!K222="","",'[1]TCE - ANEXO IV - Preencher'!K222)</f>
        <v>10/02/2026</v>
      </c>
      <c r="J213" s="5" t="str">
        <f>'[1]TCE - ANEXO IV - Preencher'!L222</f>
        <v>NEREFPOJE</v>
      </c>
      <c r="K213" s="5" t="str">
        <f>IF(F213="B",LEFT('[1]TCE - ANEXO IV - Preencher'!M222,2),IF(F213="S",LEFT('[1]TCE - ANEXO IV - Preencher'!M222,7),IF('[1]TCE - ANEXO IV - Preencher'!H222="","")))</f>
        <v>2507507</v>
      </c>
      <c r="L213" s="7">
        <f>'[1]TCE - ANEXO IV - Preencher'!N222</f>
        <v>2600</v>
      </c>
    </row>
    <row r="214" spans="1:12" s="8" customFormat="1" ht="19.5" customHeight="1" x14ac:dyDescent="0.2">
      <c r="A214" s="3">
        <f>IFERROR(VLOOKUP(B214,'[1]DADOS (OCULTAR)'!$Q$3:$S$136,3,0),"")</f>
        <v>9767633000870</v>
      </c>
      <c r="B214" s="4" t="str">
        <f>'[1]TCE - ANEXO IV - Preencher'!C223</f>
        <v>UPA TORRÕES - CG Nº 009/2022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63137125000188</v>
      </c>
      <c r="E214" s="5" t="str">
        <f>'[1]TCE - ANEXO IV - Preencher'!G223</f>
        <v>DRA CAMILA AMORIM DE ARAUJO SERVICOS MEDICOS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08</v>
      </c>
      <c r="I214" s="6" t="str">
        <f>IF('[1]TCE - ANEXO IV - Preencher'!K223="","",'[1]TCE - ANEXO IV - Preencher'!K223)</f>
        <v>11/02/2026</v>
      </c>
      <c r="J214" s="5" t="str">
        <f>'[1]TCE - ANEXO IV - Preencher'!L223</f>
        <v>26116062263137125000188000000000000826029221114577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18900</v>
      </c>
    </row>
    <row r="215" spans="1:12" s="8" customFormat="1" ht="19.5" customHeight="1" x14ac:dyDescent="0.2">
      <c r="A215" s="3">
        <f>IFERROR(VLOOKUP(B215,'[1]DADOS (OCULTAR)'!$Q$3:$S$136,3,0),"")</f>
        <v>9767633000870</v>
      </c>
      <c r="B215" s="4" t="str">
        <f>'[1]TCE - ANEXO IV - Preencher'!C224</f>
        <v>UPA TORRÕES - CG Nº 009/2022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53277390000108</v>
      </c>
      <c r="E215" s="5" t="str">
        <f>'[1]TCE - ANEXO IV - Preencher'!G224</f>
        <v>EDM SERVICE SERVICOS MEDICOS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08</v>
      </c>
      <c r="I215" s="6" t="str">
        <f>IF('[1]TCE - ANEXO IV - Preencher'!K224="","",'[1]TCE - ANEXO IV - Preencher'!K224)</f>
        <v>09/02/2026</v>
      </c>
      <c r="J215" s="5" t="str">
        <f>'[1]TCE - ANEXO IV - Preencher'!L224</f>
        <v>26116062253277390000108000000000000826020257651691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3450</v>
      </c>
    </row>
    <row r="216" spans="1:12" s="8" customFormat="1" ht="19.5" customHeight="1" x14ac:dyDescent="0.2">
      <c r="A216" s="3">
        <f>IFERROR(VLOOKUP(B216,'[1]DADOS (OCULTAR)'!$Q$3:$S$136,3,0),"")</f>
        <v>9767633000870</v>
      </c>
      <c r="B216" s="4" t="str">
        <f>'[1]TCE - ANEXO IV - Preencher'!C225</f>
        <v>UPA TORRÕES - CG Nº 009/2022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52936843000106</v>
      </c>
      <c r="E216" s="5" t="str">
        <f>'[1]TCE - ANEXO IV - Preencher'!G225</f>
        <v>GMATS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8</v>
      </c>
      <c r="I216" s="6" t="str">
        <f>IF('[1]TCE - ANEXO IV - Preencher'!K225="","",'[1]TCE - ANEXO IV - Preencher'!K225)</f>
        <v>05/02/2026</v>
      </c>
      <c r="J216" s="5" t="str">
        <f>'[1]TCE - ANEXO IV - Preencher'!L225</f>
        <v>26116062252936843000106000000000000826028529976392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3300</v>
      </c>
    </row>
    <row r="217" spans="1:12" s="8" customFormat="1" ht="19.5" customHeight="1" x14ac:dyDescent="0.2">
      <c r="A217" s="3">
        <f>IFERROR(VLOOKUP(B217,'[1]DADOS (OCULTAR)'!$Q$3:$S$136,3,0),"")</f>
        <v>9767633000870</v>
      </c>
      <c r="B217" s="4" t="str">
        <f>'[1]TCE - ANEXO IV - Preencher'!C226</f>
        <v>UPA TORRÕES - CG Nº 009/2022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63504661000174</v>
      </c>
      <c r="E217" s="5" t="str">
        <f>'[1]TCE - ANEXO IV - Preencher'!G226</f>
        <v>HELOISA MOREIRA FEIJO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04</v>
      </c>
      <c r="I217" s="6" t="str">
        <f>IF('[1]TCE - ANEXO IV - Preencher'!K226="","",'[1]TCE - ANEXO IV - Preencher'!K226)</f>
        <v>03/02/2026</v>
      </c>
      <c r="J217" s="5" t="str">
        <f>'[1]TCE - ANEXO IV - Preencher'!L226</f>
        <v>YPZHHS17Y</v>
      </c>
      <c r="K217" s="5" t="str">
        <f>IF(F217="B",LEFT('[1]TCE - ANEXO IV - Preencher'!M226,2),IF(F217="S",LEFT('[1]TCE - ANEXO IV - Preencher'!M226,7),IF('[1]TCE - ANEXO IV - Preencher'!H226="","")))</f>
        <v>2604106</v>
      </c>
      <c r="L217" s="7">
        <f>'[1]TCE - ANEXO IV - Preencher'!N226</f>
        <v>2350</v>
      </c>
    </row>
    <row r="218" spans="1:12" s="8" customFormat="1" ht="19.5" customHeight="1" x14ac:dyDescent="0.2">
      <c r="A218" s="3">
        <f>IFERROR(VLOOKUP(B218,'[1]DADOS (OCULTAR)'!$Q$3:$S$136,3,0),"")</f>
        <v>9767633000870</v>
      </c>
      <c r="B218" s="4" t="str">
        <f>'[1]TCE - ANEXO IV - Preencher'!C227</f>
        <v>UPA TORRÕES - CG Nº 009/2022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30466362000133</v>
      </c>
      <c r="E218" s="5" t="str">
        <f>'[1]TCE - ANEXO IV - Preencher'!G227</f>
        <v>INTEGREMED SERV EM SAUDE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30</v>
      </c>
      <c r="I218" s="6" t="str">
        <f>IF('[1]TCE - ANEXO IV - Preencher'!K227="","",'[1]TCE - ANEXO IV - Preencher'!K227)</f>
        <v>10/02/2026</v>
      </c>
      <c r="J218" s="5" t="str">
        <f>'[1]TCE - ANEXO IV - Preencher'!L227</f>
        <v>26116062230466362000133000000000003026026813430928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2700</v>
      </c>
    </row>
    <row r="219" spans="1:12" s="8" customFormat="1" ht="19.5" customHeight="1" x14ac:dyDescent="0.2">
      <c r="A219" s="3">
        <f>IFERROR(VLOOKUP(B219,'[1]DADOS (OCULTAR)'!$Q$3:$S$136,3,0),"")</f>
        <v>9767633000870</v>
      </c>
      <c r="B219" s="4" t="str">
        <f>'[1]TCE - ANEXO IV - Preencher'!C228</f>
        <v>UPA TORRÕES - CG Nº 009/2022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50868214000152</v>
      </c>
      <c r="E219" s="5" t="str">
        <f>'[1]TCE - ANEXO IV - Preencher'!G228</f>
        <v>MILENA AYRES CHAVES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05</v>
      </c>
      <c r="I219" s="6" t="str">
        <f>IF('[1]TCE - ANEXO IV - Preencher'!K228="","",'[1]TCE - ANEXO IV - Preencher'!K228)</f>
        <v>09/02/2026</v>
      </c>
      <c r="J219" s="5" t="str">
        <f>'[1]TCE - ANEXO IV - Preencher'!L228</f>
        <v>26116062250868214000152000000000000526020932785124</v>
      </c>
      <c r="K219" s="5" t="str">
        <f>IF(F219="B",LEFT('[1]TCE - ANEXO IV - Preencher'!M228,2),IF(F219="S",LEFT('[1]TCE - ANEXO IV - Preencher'!M228,7),IF('[1]TCE - ANEXO IV - Preencher'!H228="","")))</f>
        <v>2611606</v>
      </c>
      <c r="L219" s="7">
        <f>'[1]TCE - ANEXO IV - Preencher'!N228</f>
        <v>1350</v>
      </c>
    </row>
    <row r="220" spans="1:12" s="8" customFormat="1" ht="19.5" customHeight="1" x14ac:dyDescent="0.2">
      <c r="A220" s="3">
        <f>IFERROR(VLOOKUP(B220,'[1]DADOS (OCULTAR)'!$Q$3:$S$136,3,0),"")</f>
        <v>9767633000870</v>
      </c>
      <c r="B220" s="4" t="str">
        <f>'[1]TCE - ANEXO IV - Preencher'!C229</f>
        <v>UPA TORRÕES - CG Nº 009/2022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40554268000190</v>
      </c>
      <c r="E220" s="5" t="str">
        <f>'[1]TCE - ANEXO IV - Preencher'!G229</f>
        <v>RC CONSULTORIA MED1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78</v>
      </c>
      <c r="I220" s="6" t="str">
        <f>IF('[1]TCE - ANEXO IV - Preencher'!K229="","",'[1]TCE - ANEXO IV - Preencher'!K229)</f>
        <v>06/02/2026</v>
      </c>
      <c r="J220" s="5" t="str">
        <f>'[1]TCE - ANEXO IV - Preencher'!L229</f>
        <v>26116062240554268000190000000000007826020854135081</v>
      </c>
      <c r="K220" s="5" t="str">
        <f>IF(F220="B",LEFT('[1]TCE - ANEXO IV - Preencher'!M229,2),IF(F220="S",LEFT('[1]TCE - ANEXO IV - Preencher'!M229,7),IF('[1]TCE - ANEXO IV - Preencher'!H229="","")))</f>
        <v>2611606</v>
      </c>
      <c r="L220" s="7">
        <f>'[1]TCE - ANEXO IV - Preencher'!N229</f>
        <v>2200</v>
      </c>
    </row>
    <row r="221" spans="1:12" s="8" customFormat="1" ht="19.5" customHeight="1" x14ac:dyDescent="0.2">
      <c r="A221" s="3">
        <f>IFERROR(VLOOKUP(B221,'[1]DADOS (OCULTAR)'!$Q$3:$S$136,3,0),"")</f>
        <v>9767633000870</v>
      </c>
      <c r="B221" s="4" t="str">
        <f>'[1]TCE - ANEXO IV - Preencher'!C230</f>
        <v>UPA TORRÕES - CG Nº 009/2022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40554268000190</v>
      </c>
      <c r="E221" s="5" t="str">
        <f>'[1]TCE - ANEXO IV - Preencher'!G230</f>
        <v>RC CONSULTORIA MED1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65</v>
      </c>
      <c r="I221" s="6" t="str">
        <f>IF('[1]TCE - ANEXO IV - Preencher'!K230="","",'[1]TCE - ANEXO IV - Preencher'!K230)</f>
        <v>06/02/2026</v>
      </c>
      <c r="J221" s="5" t="str">
        <f>'[1]TCE - ANEXO IV - Preencher'!L230</f>
        <v>26116062240554268000190000000000006526021055464291</v>
      </c>
      <c r="K221" s="5" t="str">
        <f>IF(F221="B",LEFT('[1]TCE - ANEXO IV - Preencher'!M230,2),IF(F221="S",LEFT('[1]TCE - ANEXO IV - Preencher'!M230,7),IF('[1]TCE - ANEXO IV - Preencher'!H230="","")))</f>
        <v>2611606</v>
      </c>
      <c r="L221" s="7">
        <f>'[1]TCE - ANEXO IV - Preencher'!N230</f>
        <v>3750</v>
      </c>
    </row>
    <row r="222" spans="1:12" s="8" customFormat="1" ht="19.5" customHeight="1" x14ac:dyDescent="0.2">
      <c r="A222" s="3">
        <f>IFERROR(VLOOKUP(B222,'[1]DADOS (OCULTAR)'!$Q$3:$S$136,3,0),"")</f>
        <v>9767633000870</v>
      </c>
      <c r="B222" s="4" t="str">
        <f>'[1]TCE - ANEXO IV - Preencher'!C231</f>
        <v>UPA TORRÕES - CG Nº 009/2022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43843356000108</v>
      </c>
      <c r="E222" s="5" t="str">
        <f>'[1]TCE - ANEXO IV - Preencher'!G231</f>
        <v>SAUDEMED ATIVIDADES MEDICAS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237</v>
      </c>
      <c r="I222" s="6" t="str">
        <f>IF('[1]TCE - ANEXO IV - Preencher'!K231="","",'[1]TCE - ANEXO IV - Preencher'!K231)</f>
        <v>12/02/2026</v>
      </c>
      <c r="J222" s="5" t="str">
        <f>'[1]TCE - ANEXO IV - Preencher'!L231</f>
        <v>26096001243843356000108260000000023726026720907523</v>
      </c>
      <c r="K222" s="5" t="str">
        <f>IF(F222="B",LEFT('[1]TCE - ANEXO IV - Preencher'!M231,2),IF(F222="S",LEFT('[1]TCE - ANEXO IV - Preencher'!M231,7),IF('[1]TCE - ANEXO IV - Preencher'!H231="","")))</f>
        <v>2609600</v>
      </c>
      <c r="L222" s="7">
        <f>'[1]TCE - ANEXO IV - Preencher'!N231</f>
        <v>11100</v>
      </c>
    </row>
    <row r="223" spans="1:12" s="8" customFormat="1" ht="19.5" customHeight="1" x14ac:dyDescent="0.2">
      <c r="A223" s="3">
        <f>IFERROR(VLOOKUP(B223,'[1]DADOS (OCULTAR)'!$Q$3:$S$136,3,0),"")</f>
        <v>9767633000870</v>
      </c>
      <c r="B223" s="4" t="str">
        <f>'[1]TCE - ANEXO IV - Preencher'!C232</f>
        <v>UPA TORRÕES - CG Nº 009/2022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50868821000112</v>
      </c>
      <c r="E223" s="5" t="str">
        <f>'[1]TCE - ANEXO IV - Preencher'!G232</f>
        <v>SUED SERVICOS MEDICOS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10</v>
      </c>
      <c r="I223" s="6" t="str">
        <f>IF('[1]TCE - ANEXO IV - Preencher'!K232="","",'[1]TCE - ANEXO IV - Preencher'!K232)</f>
        <v>07/02/2026</v>
      </c>
      <c r="J223" s="5" t="str">
        <f>'[1]TCE - ANEXO IV - Preencher'!L232</f>
        <v>LY3IZ2TG</v>
      </c>
      <c r="K223" s="5" t="str">
        <f>IF(F223="B",LEFT('[1]TCE - ANEXO IV - Preencher'!M232,2),IF(F223="S",LEFT('[1]TCE - ANEXO IV - Preencher'!M232,7),IF('[1]TCE - ANEXO IV - Preencher'!H232="","")))</f>
        <v>2504009</v>
      </c>
      <c r="L223" s="7">
        <f>'[1]TCE - ANEXO IV - Preencher'!N232</f>
        <v>2500</v>
      </c>
    </row>
    <row r="224" spans="1:12" s="8" customFormat="1" ht="19.5" customHeight="1" x14ac:dyDescent="0.2">
      <c r="A224" s="3">
        <f>IFERROR(VLOOKUP(B224,'[1]DADOS (OCULTAR)'!$Q$3:$S$136,3,0),"")</f>
        <v>9767633000870</v>
      </c>
      <c r="B224" s="4" t="str">
        <f>'[1]TCE - ANEXO IV - Preencher'!C233</f>
        <v>UPA TORRÕES - CG Nº 009/2022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48511136000192</v>
      </c>
      <c r="E224" s="5" t="str">
        <f>'[1]TCE - ANEXO IV - Preencher'!G233</f>
        <v>V1 SERVICOS MEDICOS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197</v>
      </c>
      <c r="I224" s="6" t="str">
        <f>IF('[1]TCE - ANEXO IV - Preencher'!K233="","",'[1]TCE - ANEXO IV - Preencher'!K233)</f>
        <v>10/02/2026</v>
      </c>
      <c r="J224" s="5" t="str">
        <f>'[1]TCE - ANEXO IV - Preencher'!L233</f>
        <v>26096001248511136000192260000000019726029529534239</v>
      </c>
      <c r="K224" s="5" t="str">
        <f>IF(F224="B",LEFT('[1]TCE - ANEXO IV - Preencher'!M233,2),IF(F224="S",LEFT('[1]TCE - ANEXO IV - Preencher'!M233,7),IF('[1]TCE - ANEXO IV - Preencher'!H233="","")))</f>
        <v>2609600</v>
      </c>
      <c r="L224" s="7">
        <f>'[1]TCE - ANEXO IV - Preencher'!N233</f>
        <v>15500</v>
      </c>
    </row>
    <row r="225" spans="1:12" s="8" customFormat="1" ht="19.5" customHeight="1" x14ac:dyDescent="0.2">
      <c r="A225" s="3">
        <f>IFERROR(VLOOKUP(B225,'[1]DADOS (OCULTAR)'!$Q$3:$S$136,3,0),"")</f>
        <v>9767633000870</v>
      </c>
      <c r="B225" s="4" t="str">
        <f>'[1]TCE - ANEXO IV - Preencher'!C234</f>
        <v>UPA TORRÕES - CG Nº 009/2022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55507474000116</v>
      </c>
      <c r="E225" s="5" t="str">
        <f>'[1]TCE - ANEXO IV - Preencher'!G234</f>
        <v>VA SERVICOS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08</v>
      </c>
      <c r="I225" s="6" t="str">
        <f>IF('[1]TCE - ANEXO IV - Preencher'!K234="","",'[1]TCE - ANEXO IV - Preencher'!K234)</f>
        <v>11/02/2026</v>
      </c>
      <c r="J225" s="5" t="str">
        <f>'[1]TCE - ANEXO IV - Preencher'!L234</f>
        <v>26116062255507474000116000000000000826021244367396</v>
      </c>
      <c r="K225" s="5" t="str">
        <f>IF(F225="B",LEFT('[1]TCE - ANEXO IV - Preencher'!M234,2),IF(F225="S",LEFT('[1]TCE - ANEXO IV - Preencher'!M234,7),IF('[1]TCE - ANEXO IV - Preencher'!H234="","")))</f>
        <v>2611606</v>
      </c>
      <c r="L225" s="7">
        <f>'[1]TCE - ANEXO IV - Preencher'!N234</f>
        <v>13300</v>
      </c>
    </row>
    <row r="226" spans="1:12" s="8" customFormat="1" ht="19.5" customHeight="1" x14ac:dyDescent="0.2">
      <c r="A226" s="3">
        <f>IFERROR(VLOOKUP(B226,'[1]DADOS (OCULTAR)'!$Q$3:$S$136,3,0),"")</f>
        <v>9767633000870</v>
      </c>
      <c r="B226" s="4" t="str">
        <f>'[1]TCE - ANEXO IV - Preencher'!C235</f>
        <v>UPA TORRÕES - CG Nº 009/2022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60577717000122</v>
      </c>
      <c r="E226" s="5" t="str">
        <f>'[1]TCE - ANEXO IV - Preencher'!G235</f>
        <v>2HT0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72</v>
      </c>
      <c r="I226" s="6" t="str">
        <f>IF('[1]TCE - ANEXO IV - Preencher'!K235="","",'[1]TCE - ANEXO IV - Preencher'!K235)</f>
        <v>09/02/2026</v>
      </c>
      <c r="J226" s="5" t="str">
        <f>'[1]TCE - ANEXO IV - Preencher'!L235</f>
        <v>26096001260577717000122260000000007226020541821044</v>
      </c>
      <c r="K226" s="5" t="str">
        <f>IF(F226="B",LEFT('[1]TCE - ANEXO IV - Preencher'!M235,2),IF(F226="S",LEFT('[1]TCE - ANEXO IV - Preencher'!M235,7),IF('[1]TCE - ANEXO IV - Preencher'!H235="","")))</f>
        <v>2609600</v>
      </c>
      <c r="L226" s="7">
        <f>'[1]TCE - ANEXO IV - Preencher'!N235</f>
        <v>9900</v>
      </c>
    </row>
    <row r="227" spans="1:12" s="8" customFormat="1" ht="19.5" customHeight="1" x14ac:dyDescent="0.2">
      <c r="A227" s="3">
        <f>IFERROR(VLOOKUP(B227,'[1]DADOS (OCULTAR)'!$Q$3:$S$136,3,0),"")</f>
        <v>9767633000870</v>
      </c>
      <c r="B227" s="4" t="str">
        <f>'[1]TCE - ANEXO IV - Preencher'!C236</f>
        <v>UPA TORRÕES - CG Nº 009/2022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60577717000122</v>
      </c>
      <c r="E227" s="5" t="str">
        <f>'[1]TCE - ANEXO IV - Preencher'!G236</f>
        <v>2HT0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73</v>
      </c>
      <c r="I227" s="6" t="str">
        <f>IF('[1]TCE - ANEXO IV - Preencher'!K236="","",'[1]TCE - ANEXO IV - Preencher'!K236)</f>
        <v>09/02/2026</v>
      </c>
      <c r="J227" s="5" t="str">
        <f>'[1]TCE - ANEXO IV - Preencher'!L236</f>
        <v>26096001260577717000122260000000007326020622005607</v>
      </c>
      <c r="K227" s="5" t="str">
        <f>IF(F227="B",LEFT('[1]TCE - ANEXO IV - Preencher'!M236,2),IF(F227="S",LEFT('[1]TCE - ANEXO IV - Preencher'!M236,7),IF('[1]TCE - ANEXO IV - Preencher'!H236="","")))</f>
        <v>2609600</v>
      </c>
      <c r="L227" s="7">
        <f>'[1]TCE - ANEXO IV - Preencher'!N236</f>
        <v>1100</v>
      </c>
    </row>
    <row r="228" spans="1:12" s="8" customFormat="1" ht="19.5" customHeight="1" x14ac:dyDescent="0.2">
      <c r="A228" s="3">
        <f>IFERROR(VLOOKUP(B228,'[1]DADOS (OCULTAR)'!$Q$3:$S$136,3,0),"")</f>
        <v>9767633000870</v>
      </c>
      <c r="B228" s="4" t="str">
        <f>'[1]TCE - ANEXO IV - Preencher'!C237</f>
        <v>UPA TORRÕES - CG Nº 009/2022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58142002000103</v>
      </c>
      <c r="E228" s="5" t="str">
        <f>'[1]TCE - ANEXO IV - Preencher'!G237</f>
        <v>ANTONIO V J R DOS SANTOS SERVICOS MEDICOS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83</v>
      </c>
      <c r="I228" s="6" t="str">
        <f>IF('[1]TCE - ANEXO IV - Preencher'!K237="","",'[1]TCE - ANEXO IV - Preencher'!K237)</f>
        <v>05/02/2026</v>
      </c>
      <c r="J228" s="5" t="str">
        <f>'[1]TCE - ANEXO IV - Preencher'!L237</f>
        <v>187367594</v>
      </c>
      <c r="K228" s="5" t="str">
        <f>IF(F228="B",LEFT('[1]TCE - ANEXO IV - Preencher'!M237,2),IF(F228="S",LEFT('[1]TCE - ANEXO IV - Preencher'!M237,7),IF('[1]TCE - ANEXO IV - Preencher'!H237="","")))</f>
        <v>2304400</v>
      </c>
      <c r="L228" s="7">
        <f>'[1]TCE - ANEXO IV - Preencher'!N237</f>
        <v>11350</v>
      </c>
    </row>
    <row r="229" spans="1:12" s="8" customFormat="1" ht="19.5" customHeight="1" x14ac:dyDescent="0.2">
      <c r="A229" s="3">
        <f>IFERROR(VLOOKUP(B229,'[1]DADOS (OCULTAR)'!$Q$3:$S$136,3,0),"")</f>
        <v>9767633000870</v>
      </c>
      <c r="B229" s="4" t="str">
        <f>'[1]TCE - ANEXO IV - Preencher'!C238</f>
        <v>UPA TORRÕES - CG Nº 009/2022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58844963000151</v>
      </c>
      <c r="E229" s="5" t="str">
        <f>'[1]TCE - ANEXO IV - Preencher'!G238</f>
        <v>BEATRIZ LUNA AMORIM SERVICOS MEDICOS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28</v>
      </c>
      <c r="I229" s="6" t="str">
        <f>IF('[1]TCE - ANEXO IV - Preencher'!K238="","",'[1]TCE - ANEXO IV - Preencher'!K238)</f>
        <v>12/02/2026</v>
      </c>
      <c r="J229" s="5" t="str">
        <f>'[1]TCE - ANEXO IV - Preencher'!L238</f>
        <v>487274142</v>
      </c>
      <c r="K229" s="5" t="str">
        <f>IF(F229="B",LEFT('[1]TCE - ANEXO IV - Preencher'!M238,2),IF(F229="S",LEFT('[1]TCE - ANEXO IV - Preencher'!M238,7),IF('[1]TCE - ANEXO IV - Preencher'!H238="","")))</f>
        <v>2304400</v>
      </c>
      <c r="L229" s="7">
        <f>'[1]TCE - ANEXO IV - Preencher'!N238</f>
        <v>1350</v>
      </c>
    </row>
    <row r="230" spans="1:12" s="8" customFormat="1" ht="19.5" customHeight="1" x14ac:dyDescent="0.2">
      <c r="A230" s="3">
        <f>IFERROR(VLOOKUP(B230,'[1]DADOS (OCULTAR)'!$Q$3:$S$136,3,0),"")</f>
        <v>9767633000870</v>
      </c>
      <c r="B230" s="4" t="str">
        <f>'[1]TCE - ANEXO IV - Preencher'!C239</f>
        <v>UPA TORRÕES - CG Nº 009/2022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52355127000127</v>
      </c>
      <c r="E230" s="5" t="str">
        <f>'[1]TCE - ANEXO IV - Preencher'!G239</f>
        <v>MASTERMED PE III GESTAO MEDICA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318</v>
      </c>
      <c r="I230" s="6" t="str">
        <f>IF('[1]TCE - ANEXO IV - Preencher'!K239="","",'[1]TCE - ANEXO IV - Preencher'!K239)</f>
        <v>02/02/2026</v>
      </c>
      <c r="J230" s="5" t="str">
        <f>'[1]TCE - ANEXO IV - Preencher'!L239</f>
        <v>26096001252355127000127260000000031826022981229709</v>
      </c>
      <c r="K230" s="5" t="str">
        <f>IF(F230="B",LEFT('[1]TCE - ANEXO IV - Preencher'!M239,2),IF(F230="S",LEFT('[1]TCE - ANEXO IV - Preencher'!M239,7),IF('[1]TCE - ANEXO IV - Preencher'!H239="","")))</f>
        <v>2609600</v>
      </c>
      <c r="L230" s="7">
        <f>'[1]TCE - ANEXO IV - Preencher'!N239</f>
        <v>1100</v>
      </c>
    </row>
    <row r="231" spans="1:12" s="8" customFormat="1" ht="19.5" customHeight="1" x14ac:dyDescent="0.2">
      <c r="A231" s="3">
        <f>IFERROR(VLOOKUP(B231,'[1]DADOS (OCULTAR)'!$Q$3:$S$136,3,0),"")</f>
        <v>9767633000870</v>
      </c>
      <c r="B231" s="4" t="str">
        <f>'[1]TCE - ANEXO IV - Preencher'!C240</f>
        <v>UPA TORRÕES - CG Nº 009/2022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47200199000165</v>
      </c>
      <c r="E231" s="5" t="str">
        <f>'[1]TCE - ANEXO IV - Preencher'!G240</f>
        <v>MASTERMED PE VII GESTAO MEDICAS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91</v>
      </c>
      <c r="I231" s="6" t="str">
        <f>IF('[1]TCE - ANEXO IV - Preencher'!K240="","",'[1]TCE - ANEXO IV - Preencher'!K240)</f>
        <v>12/02/2026</v>
      </c>
      <c r="J231" s="5" t="str">
        <f>'[1]TCE - ANEXO IV - Preencher'!L240</f>
        <v>26116062247200199000165000000000009126029386954425</v>
      </c>
      <c r="K231" s="5" t="str">
        <f>IF(F231="B",LEFT('[1]TCE - ANEXO IV - Preencher'!M240,2),IF(F231="S",LEFT('[1]TCE - ANEXO IV - Preencher'!M240,7),IF('[1]TCE - ANEXO IV - Preencher'!H240="","")))</f>
        <v>2611606</v>
      </c>
      <c r="L231" s="7">
        <f>'[1]TCE - ANEXO IV - Preencher'!N240</f>
        <v>19100</v>
      </c>
    </row>
    <row r="232" spans="1:12" s="8" customFormat="1" ht="19.5" customHeight="1" x14ac:dyDescent="0.2">
      <c r="A232" s="3">
        <f>IFERROR(VLOOKUP(B232,'[1]DADOS (OCULTAR)'!$Q$3:$S$136,3,0),"")</f>
        <v>9767633000870</v>
      </c>
      <c r="B232" s="4" t="str">
        <f>'[1]TCE - ANEXO IV - Preencher'!C241</f>
        <v>UPA TORRÕES - CG Nº 009/2022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48768228000152</v>
      </c>
      <c r="E232" s="5" t="str">
        <f>'[1]TCE - ANEXO IV - Preencher'!G241</f>
        <v>COSTA SERVICOS MEDICOS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1000049</v>
      </c>
      <c r="I232" s="6" t="str">
        <f>IF('[1]TCE - ANEXO IV - Preencher'!K241="","",'[1]TCE - ANEXO IV - Preencher'!K241)</f>
        <v>06/02/2026</v>
      </c>
      <c r="J232" s="5" t="str">
        <f>'[1]TCE - ANEXO IV - Preencher'!L241</f>
        <v>TYJJF9MAL</v>
      </c>
      <c r="K232" s="5" t="str">
        <f>IF(F232="B",LEFT('[1]TCE - ANEXO IV - Preencher'!M241,2),IF(F232="S",LEFT('[1]TCE - ANEXO IV - Preencher'!M241,7),IF('[1]TCE - ANEXO IV - Preencher'!H241="","")))</f>
        <v>2507507</v>
      </c>
      <c r="L232" s="7">
        <f>'[1]TCE - ANEXO IV - Preencher'!N241</f>
        <v>1250</v>
      </c>
    </row>
    <row r="233" spans="1:12" s="8" customFormat="1" ht="19.5" customHeight="1" x14ac:dyDescent="0.2">
      <c r="A233" s="3">
        <f>IFERROR(VLOOKUP(B233,'[1]DADOS (OCULTAR)'!$Q$3:$S$136,3,0),"")</f>
        <v>9767633000870</v>
      </c>
      <c r="B233" s="4" t="str">
        <f>'[1]TCE - ANEXO IV - Preencher'!C242</f>
        <v>UPA TORRÕES - CG Nº 009/2022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54260755000154</v>
      </c>
      <c r="E233" s="5" t="str">
        <f>'[1]TCE - ANEXO IV - Preencher'!G242</f>
        <v>GABRIEL BRANCO SERVICOS MEDICOS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31</v>
      </c>
      <c r="I233" s="6" t="str">
        <f>IF('[1]TCE - ANEXO IV - Preencher'!K242="","",'[1]TCE - ANEXO IV - Preencher'!K242)</f>
        <v>01/02/2026</v>
      </c>
      <c r="J233" s="5" t="str">
        <f>'[1]TCE - ANEXO IV - Preencher'!L242</f>
        <v>248559883</v>
      </c>
      <c r="K233" s="5" t="str">
        <f>IF(F233="B",LEFT('[1]TCE - ANEXO IV - Preencher'!M242,2),IF(F233="S",LEFT('[1]TCE - ANEXO IV - Preencher'!M242,7),IF('[1]TCE - ANEXO IV - Preencher'!H242="","")))</f>
        <v>2304400</v>
      </c>
      <c r="L233" s="7">
        <f>'[1]TCE - ANEXO IV - Preencher'!N242</f>
        <v>5100</v>
      </c>
    </row>
    <row r="234" spans="1:12" s="8" customFormat="1" ht="19.5" customHeight="1" x14ac:dyDescent="0.2">
      <c r="A234" s="3">
        <f>IFERROR(VLOOKUP(B234,'[1]DADOS (OCULTAR)'!$Q$3:$S$136,3,0),"")</f>
        <v>9767633000870</v>
      </c>
      <c r="B234" s="4" t="str">
        <f>'[1]TCE - ANEXO IV - Preencher'!C243</f>
        <v>UPA TORRÕES - CG Nº 009/2022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59652606000154</v>
      </c>
      <c r="E234" s="5" t="str">
        <f>'[1]TCE - ANEXO IV - Preencher'!G243</f>
        <v>KENIO BETMANN AZEVEDO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22</v>
      </c>
      <c r="I234" s="6" t="str">
        <f>IF('[1]TCE - ANEXO IV - Preencher'!K243="","",'[1]TCE - ANEXO IV - Preencher'!K243)</f>
        <v>09/02/2026</v>
      </c>
      <c r="J234" s="5" t="str">
        <f>'[1]TCE - ANEXO IV - Preencher'!L243</f>
        <v>26116062259652606000154000000000002226026661578749</v>
      </c>
      <c r="K234" s="5" t="str">
        <f>IF(F234="B",LEFT('[1]TCE - ANEXO IV - Preencher'!M243,2),IF(F234="S",LEFT('[1]TCE - ANEXO IV - Preencher'!M243,7),IF('[1]TCE - ANEXO IV - Preencher'!H243="","")))</f>
        <v>2611606</v>
      </c>
      <c r="L234" s="7">
        <f>'[1]TCE - ANEXO IV - Preencher'!N243</f>
        <v>19600</v>
      </c>
    </row>
    <row r="235" spans="1:12" s="8" customFormat="1" ht="19.5" customHeight="1" x14ac:dyDescent="0.2">
      <c r="A235" s="3">
        <f>IFERROR(VLOOKUP(B235,'[1]DADOS (OCULTAR)'!$Q$3:$S$136,3,0),"")</f>
        <v>9767633000870</v>
      </c>
      <c r="B235" s="4" t="str">
        <f>'[1]TCE - ANEXO IV - Preencher'!C244</f>
        <v>UPA TORRÕES - CG Nº 009/2022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62812845000139</v>
      </c>
      <c r="E235" s="5" t="str">
        <f>'[1]TCE - ANEXO IV - Preencher'!G244</f>
        <v>ANTONIO M M ANDRADE SERVICOS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9</v>
      </c>
      <c r="I235" s="6" t="str">
        <f>IF('[1]TCE - ANEXO IV - Preencher'!K244="","",'[1]TCE - ANEXO IV - Preencher'!K244)</f>
        <v>09/02/2026</v>
      </c>
      <c r="J235" s="5" t="str">
        <f>'[1]TCE - ANEXO IV - Preencher'!L244</f>
        <v>26116062262812845000139000000000000926027332865343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1350</v>
      </c>
    </row>
    <row r="236" spans="1:12" s="8" customFormat="1" ht="19.5" customHeight="1" x14ac:dyDescent="0.2">
      <c r="A236" s="3">
        <f>IFERROR(VLOOKUP(B236,'[1]DADOS (OCULTAR)'!$Q$3:$S$136,3,0),"")</f>
        <v>9767633000870</v>
      </c>
      <c r="B236" s="4" t="str">
        <f>'[1]TCE - ANEXO IV - Preencher'!C245</f>
        <v>UPA TORRÕES - CG Nº 009/2022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45864268000100</v>
      </c>
      <c r="E236" s="5" t="str">
        <f>'[1]TCE - ANEXO IV - Preencher'!G245</f>
        <v>CESAR MONTEIRO MEDICINA SERV. MEDIC.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38</v>
      </c>
      <c r="I236" s="6" t="str">
        <f>IF('[1]TCE - ANEXO IV - Preencher'!K245="","",'[1]TCE - ANEXO IV - Preencher'!K245)</f>
        <v>13/02/2026</v>
      </c>
      <c r="J236" s="5" t="str">
        <f>'[1]TCE - ANEXO IV - Preencher'!L245</f>
        <v>26116062245864268000100000000000003826023248242630</v>
      </c>
      <c r="K236" s="5" t="str">
        <f>IF(F236="B",LEFT('[1]TCE - ANEXO IV - Preencher'!M245,2),IF(F236="S",LEFT('[1]TCE - ANEXO IV - Preencher'!M245,7),IF('[1]TCE - ANEXO IV - Preencher'!H245="","")))</f>
        <v>2611606</v>
      </c>
      <c r="L236" s="7">
        <f>'[1]TCE - ANEXO IV - Preencher'!N245</f>
        <v>1100</v>
      </c>
    </row>
    <row r="237" spans="1:12" s="8" customFormat="1" ht="19.5" customHeight="1" x14ac:dyDescent="0.2">
      <c r="A237" s="3">
        <f>IFERROR(VLOOKUP(B237,'[1]DADOS (OCULTAR)'!$Q$3:$S$136,3,0),"")</f>
        <v>9767633000870</v>
      </c>
      <c r="B237" s="4" t="str">
        <f>'[1]TCE - ANEXO IV - Preencher'!C246</f>
        <v>UPA TORRÕES - CG Nº 009/2022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45554568000192</v>
      </c>
      <c r="E237" s="5" t="str">
        <f>'[1]TCE - ANEXO IV - Preencher'!G246</f>
        <v>FORTEMED ATIVIDADES MEDICAS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202</v>
      </c>
      <c r="I237" s="6" t="str">
        <f>IF('[1]TCE - ANEXO IV - Preencher'!K246="","",'[1]TCE - ANEXO IV - Preencher'!K246)</f>
        <v>19/02/2026</v>
      </c>
      <c r="J237" s="5" t="str">
        <f>'[1]TCE - ANEXO IV - Preencher'!L246</f>
        <v>26116062245554568000192000000000020226028521644228</v>
      </c>
      <c r="K237" s="5" t="str">
        <f>IF(F237="B",LEFT('[1]TCE - ANEXO IV - Preencher'!M246,2),IF(F237="S",LEFT('[1]TCE - ANEXO IV - Preencher'!M246,7),IF('[1]TCE - ANEXO IV - Preencher'!H246="","")))</f>
        <v>2611606</v>
      </c>
      <c r="L237" s="7">
        <f>'[1]TCE - ANEXO IV - Preencher'!N246</f>
        <v>10100</v>
      </c>
    </row>
    <row r="238" spans="1:12" s="8" customFormat="1" ht="19.5" customHeight="1" x14ac:dyDescent="0.2">
      <c r="A238" s="3">
        <f>IFERROR(VLOOKUP(B238,'[1]DADOS (OCULTAR)'!$Q$3:$S$136,3,0),"")</f>
        <v>9767633000870</v>
      </c>
      <c r="B238" s="4" t="str">
        <f>'[1]TCE - ANEXO IV - Preencher'!C247</f>
        <v>UPA TORRÕES - CG Nº 009/2022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54643990000105</v>
      </c>
      <c r="E238" s="5" t="str">
        <f>'[1]TCE - ANEXO IV - Preencher'!G247</f>
        <v>MEDSOCIOS SERVICOS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60</v>
      </c>
      <c r="I238" s="6" t="str">
        <f>IF('[1]TCE - ANEXO IV - Preencher'!K247="","",'[1]TCE - ANEXO IV - Preencher'!K247)</f>
        <v>13/02/2026</v>
      </c>
      <c r="J238" s="5" t="str">
        <f>'[1]TCE - ANEXO IV - Preencher'!L247</f>
        <v>k6d9szgq47fvp2lnehurwy8imtc</v>
      </c>
      <c r="K238" s="5" t="str">
        <f>IF(F238="B",LEFT('[1]TCE - ANEXO IV - Preencher'!M247,2),IF(F238="S",LEFT('[1]TCE - ANEXO IV - Preencher'!M247,7),IF('[1]TCE - ANEXO IV - Preencher'!H247="","")))</f>
        <v>2307304</v>
      </c>
      <c r="L238" s="7">
        <f>'[1]TCE - ANEXO IV - Preencher'!N247</f>
        <v>9850</v>
      </c>
    </row>
    <row r="239" spans="1:12" s="8" customFormat="1" ht="19.5" customHeight="1" x14ac:dyDescent="0.2">
      <c r="A239" s="3">
        <f>IFERROR(VLOOKUP(B239,'[1]DADOS (OCULTAR)'!$Q$3:$S$136,3,0),"")</f>
        <v>9767633000870</v>
      </c>
      <c r="B239" s="4" t="str">
        <f>'[1]TCE - ANEXO IV - Preencher'!C248</f>
        <v>UPA TORRÕES - CG Nº 009/2022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53138022000189</v>
      </c>
      <c r="E239" s="5" t="str">
        <f>'[1]TCE - ANEXO IV - Preencher'!G248</f>
        <v>RAFAEL MARTINS DANTAS REIS SERVICOS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52</v>
      </c>
      <c r="I239" s="6">
        <f>IF('[1]TCE - ANEXO IV - Preencher'!K248="","",'[1]TCE - ANEXO IV - Preencher'!K248)</f>
        <v>46072</v>
      </c>
      <c r="J239" s="5" t="str">
        <f>'[1]TCE - ANEXO IV - Preencher'!L248</f>
        <v>823065681</v>
      </c>
      <c r="K239" s="5" t="str">
        <f>IF(F239="B",LEFT('[1]TCE - ANEXO IV - Preencher'!M248,2),IF(F239="S",LEFT('[1]TCE - ANEXO IV - Preencher'!M248,7),IF('[1]TCE - ANEXO IV - Preencher'!H248="","")))</f>
        <v>2304400</v>
      </c>
      <c r="L239" s="7">
        <f>'[1]TCE - ANEXO IV - Preencher'!N248</f>
        <v>6350</v>
      </c>
    </row>
    <row r="240" spans="1:12" s="8" customFormat="1" ht="19.5" customHeight="1" x14ac:dyDescent="0.2">
      <c r="A240" s="3">
        <f>IFERROR(VLOOKUP(B240,'[1]DADOS (OCULTAR)'!$Q$3:$S$136,3,0),"")</f>
        <v>9767633000870</v>
      </c>
      <c r="B240" s="4" t="str">
        <f>'[1]TCE - ANEXO IV - Preencher'!C249</f>
        <v>UPA TORRÕES - CG Nº 009/2022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53098058000186</v>
      </c>
      <c r="E240" s="5" t="str">
        <f>'[1]TCE - ANEXO IV - Preencher'!G249</f>
        <v>MARIA EDUARDA A. SALAZAR GOMES SERVIÇOS MEDICOS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69</v>
      </c>
      <c r="I240" s="6">
        <f>IF('[1]TCE - ANEXO IV - Preencher'!K249="","",'[1]TCE - ANEXO IV - Preencher'!K249)</f>
        <v>46077</v>
      </c>
      <c r="J240" s="5" t="str">
        <f>'[1]TCE - ANEXO IV - Preencher'!L249</f>
        <v>677223688</v>
      </c>
      <c r="K240" s="5" t="str">
        <f>IF(F240="B",LEFT('[1]TCE - ANEXO IV - Preencher'!M249,2),IF(F240="S",LEFT('[1]TCE - ANEXO IV - Preencher'!M249,7),IF('[1]TCE - ANEXO IV - Preencher'!H249="","")))</f>
        <v>2304400</v>
      </c>
      <c r="L240" s="7">
        <f>'[1]TCE - ANEXO IV - Preencher'!N249</f>
        <v>5650</v>
      </c>
    </row>
    <row r="241" spans="1:12" s="8" customFormat="1" ht="19.5" customHeight="1" x14ac:dyDescent="0.2">
      <c r="A241" s="3">
        <f>IFERROR(VLOOKUP(B241,'[1]DADOS (OCULTAR)'!$Q$3:$S$136,3,0),"")</f>
        <v>9767633000870</v>
      </c>
      <c r="B241" s="4" t="str">
        <f>'[1]TCE - ANEXO IV - Preencher'!C250</f>
        <v>UPA TORRÕES - CG Nº 009/2022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53969908000174</v>
      </c>
      <c r="E241" s="5" t="str">
        <f>'[1]TCE - ANEXO IV - Preencher'!G250</f>
        <v>MASTERMED PE IV GESTAO MEDICA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280</v>
      </c>
      <c r="I241" s="6">
        <f>IF('[1]TCE - ANEXO IV - Preencher'!K250="","",'[1]TCE - ANEXO IV - Preencher'!K250)</f>
        <v>46059</v>
      </c>
      <c r="J241" s="5" t="str">
        <f>'[1]TCE - ANEXO IV - Preencher'!L250</f>
        <v>26096001253969908000174260000000028026023824025456</v>
      </c>
      <c r="K241" s="5" t="str">
        <f>IF(F241="B",LEFT('[1]TCE - ANEXO IV - Preencher'!M250,2),IF(F241="S",LEFT('[1]TCE - ANEXO IV - Preencher'!M250,7),IF('[1]TCE - ANEXO IV - Preencher'!H250="","")))</f>
        <v>2609600</v>
      </c>
      <c r="L241" s="7">
        <f>'[1]TCE - ANEXO IV - Preencher'!N250</f>
        <v>1250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>
        <f>IFERROR(VLOOKUP(B243,'[1]DADOS (OCULTAR)'!$Q$3:$S$136,3,0),"")</f>
        <v>9767633000870</v>
      </c>
      <c r="B243" s="4" t="str">
        <f>'[1]TCE - ANEXO IV - Preencher'!C252</f>
        <v>UPA TORRÕES - CG Nº 009/2022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53098058000186</v>
      </c>
      <c r="E243" s="5" t="str">
        <f>'[1]TCE - ANEXO IV - Preencher'!G252</f>
        <v>MARIA EDUARDA A. SALAZAR GOMES SERVIÇOS MEDICOS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67</v>
      </c>
      <c r="I243" s="6" t="str">
        <f>IF('[1]TCE - ANEXO IV - Preencher'!K252="","",'[1]TCE - ANEXO IV - Preencher'!K252)</f>
        <v>05/02/2026</v>
      </c>
      <c r="J243" s="5" t="str">
        <f>'[1]TCE - ANEXO IV - Preencher'!L252</f>
        <v>329003289</v>
      </c>
      <c r="K243" s="5" t="str">
        <f>IF(F243="B",LEFT('[1]TCE - ANEXO IV - Preencher'!M252,2),IF(F243="S",LEFT('[1]TCE - ANEXO IV - Preencher'!M252,7),IF('[1]TCE - ANEXO IV - Preencher'!H252="","")))</f>
        <v>2304400</v>
      </c>
      <c r="L243" s="7">
        <f>'[1]TCE - ANEXO IV - Preencher'!N252</f>
        <v>6750</v>
      </c>
    </row>
    <row r="244" spans="1:12" s="8" customFormat="1" ht="19.5" customHeight="1" x14ac:dyDescent="0.2">
      <c r="A244" s="3">
        <f>IFERROR(VLOOKUP(B244,'[1]DADOS (OCULTAR)'!$Q$3:$S$136,3,0),"")</f>
        <v>9767633000870</v>
      </c>
      <c r="B244" s="4" t="str">
        <f>'[1]TCE - ANEXO IV - Preencher'!C253</f>
        <v>UPA TORRÕES - CG Nº 009/2022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60577717000122</v>
      </c>
      <c r="E244" s="5" t="str">
        <f>'[1]TCE - ANEXO IV - Preencher'!G253</f>
        <v>2HT0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93</v>
      </c>
      <c r="I244" s="6">
        <f>IF('[1]TCE - ANEXO IV - Preencher'!K253="","",'[1]TCE - ANEXO IV - Preencher'!K253)</f>
        <v>46078</v>
      </c>
      <c r="J244" s="5" t="str">
        <f>'[1]TCE - ANEXO IV - Preencher'!L253</f>
        <v>26096001260577717000122260000000009326029610892769</v>
      </c>
      <c r="K244" s="5" t="str">
        <f>IF(F244="B",LEFT('[1]TCE - ANEXO IV - Preencher'!M253,2),IF(F244="S",LEFT('[1]TCE - ANEXO IV - Preencher'!M253,7),IF('[1]TCE - ANEXO IV - Preencher'!H253="","")))</f>
        <v>2609600</v>
      </c>
      <c r="L244" s="7">
        <f>'[1]TCE - ANEXO IV - Preencher'!N253</f>
        <v>2200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>
        <f>IFERROR(VLOOKUP(B246,'[1]DADOS (OCULTAR)'!$Q$3:$S$136,3,0),"")</f>
        <v>9767633000870</v>
      </c>
      <c r="B246" s="4" t="str">
        <f>'[1]TCE - ANEXO IV - Preencher'!C255</f>
        <v>UPA TORRÕES - CG Nº 009/2022</v>
      </c>
      <c r="C246" s="4" t="str">
        <f>'[1]TCE - ANEXO IV - Preencher'!E255</f>
        <v>3.14 - Alimentação Preparada</v>
      </c>
      <c r="D246" s="3">
        <f>'[1]TCE - ANEXO IV - Preencher'!F255</f>
        <v>8014460000180</v>
      </c>
      <c r="E246" s="5" t="str">
        <f>'[1]TCE - ANEXO IV - Preencher'!G255</f>
        <v>VANPEL MAT. DE ESCRITÓRIO E INFORMATICA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71611</v>
      </c>
      <c r="I246" s="6">
        <f>IF('[1]TCE - ANEXO IV - Preencher'!K255="","",'[1]TCE - ANEXO IV - Preencher'!K255)</f>
        <v>46036</v>
      </c>
      <c r="J246" s="5" t="str">
        <f>'[1]TCE - ANEXO IV - Preencher'!L255</f>
        <v>26260108014460000180550010000716111001548972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373.5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2026-02-26T13:32:12Z</dcterms:created>
  <dcterms:modified xsi:type="dcterms:W3CDTF">2026-02-26T13:32:28Z</dcterms:modified>
</cp:coreProperties>
</file>