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21. UPAE ESCADA\2026\ESCADA 01.2026\09. TCE\14.4 ARQUIVO PUBLICACAO - EXCEL - REV1\"/>
    </mc:Choice>
  </mc:AlternateContent>
  <bookViews>
    <workbookView xWindow="0" yWindow="0" windowWidth="19200" windowHeight="719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<sst xmlns="http://schemas.openxmlformats.org/spreadsheetml/2006/main" count="12" uniqueCount="12">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</sst>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21.%20UPAE%20ESCADA/2026/ESCADA%2001.2026/08.%20ARQUIVOS%20SEI/13.2_PCF_em_EXCEL___Revisao_10___V5%20-%20RE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ESCADA - CG Nº 021/2022</v>
          </cell>
          <cell r="E11" t="str">
            <v>3.12 - Material Hospitalar</v>
          </cell>
          <cell r="F11" t="str">
            <v>39.500.546/0001-47</v>
          </cell>
          <cell r="G11" t="str">
            <v>REC DISTRIBUIDORA HOSPITALAR LTDA</v>
          </cell>
          <cell r="H11" t="str">
            <v>B</v>
          </cell>
          <cell r="I11" t="str">
            <v>S</v>
          </cell>
          <cell r="J11" t="str">
            <v>000003944</v>
          </cell>
          <cell r="K11" t="str">
            <v>12/01/2026</v>
          </cell>
          <cell r="L11" t="str">
            <v>26260139500546000147550010000039441747035172</v>
          </cell>
          <cell r="M11" t="str">
            <v>26 - Pernambuco</v>
          </cell>
          <cell r="N11">
            <v>1519.98</v>
          </cell>
        </row>
        <row r="12">
          <cell r="C12" t="str">
            <v>UPAE ESCADA - CG Nº 021/2022</v>
          </cell>
          <cell r="E12" t="str">
            <v>3.12 - Material Hospitalar</v>
          </cell>
          <cell r="F12" t="str">
            <v>35.514.416/0001-02</v>
          </cell>
          <cell r="G12" t="str">
            <v>QUALIMMED - COMERCIO ATACADISTA DE MED. E MAT. HOSP. LTDA</v>
          </cell>
          <cell r="H12" t="str">
            <v>B</v>
          </cell>
          <cell r="I12" t="str">
            <v>S</v>
          </cell>
          <cell r="J12" t="str">
            <v>000003989</v>
          </cell>
          <cell r="K12" t="str">
            <v>12/01/2026</v>
          </cell>
          <cell r="L12" t="str">
            <v>26260135514416000102550010000039891184473991</v>
          </cell>
          <cell r="M12" t="str">
            <v>26 - Pernambuco</v>
          </cell>
          <cell r="N12">
            <v>536.5</v>
          </cell>
        </row>
        <row r="13">
          <cell r="C13" t="str">
            <v>UPAE ESCADA - CG Nº 021/2022</v>
          </cell>
          <cell r="E13" t="str">
            <v>3.12 - Material Hospitalar</v>
          </cell>
          <cell r="F13" t="str">
            <v>39.500.546/0001-47</v>
          </cell>
          <cell r="G13" t="str">
            <v>REC DISTRIBUIDORA HOSPITALAR LTDA</v>
          </cell>
          <cell r="H13" t="str">
            <v>B</v>
          </cell>
          <cell r="I13" t="str">
            <v>S</v>
          </cell>
          <cell r="J13" t="str">
            <v>000004061</v>
          </cell>
          <cell r="K13" t="str">
            <v>22/01/2026</v>
          </cell>
          <cell r="L13" t="str">
            <v>26260139500546000147550010000040611025253596</v>
          </cell>
          <cell r="M13" t="str">
            <v>26 - Pernambuco</v>
          </cell>
          <cell r="N13">
            <v>1197.4000000000001</v>
          </cell>
        </row>
        <row r="14">
          <cell r="C14" t="str">
            <v>UPAE ESCADA - CG Nº 021/2022</v>
          </cell>
          <cell r="E14" t="str">
            <v>3.12 - Material Hospitalar</v>
          </cell>
          <cell r="F14" t="str">
            <v>11.101.202/0001-46</v>
          </cell>
          <cell r="G14" t="str">
            <v>VGC ALVES COMERCIO E SERVIÇOS</v>
          </cell>
          <cell r="H14" t="str">
            <v>B</v>
          </cell>
          <cell r="I14" t="str">
            <v>S</v>
          </cell>
          <cell r="J14" t="str">
            <v>000025406</v>
          </cell>
          <cell r="K14" t="str">
            <v>26/01/2026</v>
          </cell>
          <cell r="L14" t="str">
            <v>26260111101202000146550010000254061797552389</v>
          </cell>
          <cell r="M14" t="str">
            <v>26 - Pernambuco</v>
          </cell>
          <cell r="N14">
            <v>262.64</v>
          </cell>
        </row>
        <row r="15">
          <cell r="C15" t="str">
            <v>UPAE ESCADA - CG Nº 021/2022</v>
          </cell>
          <cell r="E15" t="str">
            <v>3.12 - Material Hospitalar</v>
          </cell>
          <cell r="F15" t="str">
            <v>18.078.521/0001-27</v>
          </cell>
          <cell r="G15" t="str">
            <v>TUPAN FARMA DISTRIBUIDORA LTDA</v>
          </cell>
          <cell r="H15" t="str">
            <v>B</v>
          </cell>
          <cell r="I15" t="str">
            <v>S</v>
          </cell>
          <cell r="J15" t="str">
            <v>000063455</v>
          </cell>
          <cell r="K15" t="str">
            <v>14/01/2026</v>
          </cell>
          <cell r="L15" t="str">
            <v>26260118078521000127550010000634551009635953</v>
          </cell>
          <cell r="M15" t="str">
            <v>26 - Pernambuco</v>
          </cell>
          <cell r="N15">
            <v>1790</v>
          </cell>
        </row>
        <row r="16">
          <cell r="C16" t="str">
            <v>UPAE ESCADA - CG Nº 021/2022</v>
          </cell>
          <cell r="E16" t="str">
            <v>3.12 - Material Hospitalar</v>
          </cell>
          <cell r="F16" t="str">
            <v>01.884.446/0001-99</v>
          </cell>
          <cell r="G16" t="str">
            <v>TECNOVIDA COMERCIAL LTDA</v>
          </cell>
          <cell r="H16" t="str">
            <v>B</v>
          </cell>
          <cell r="I16" t="str">
            <v>S</v>
          </cell>
          <cell r="J16" t="str">
            <v>000146699</v>
          </cell>
          <cell r="K16" t="str">
            <v>13/01/2026</v>
          </cell>
          <cell r="L16" t="str">
            <v>26260101884446000199550010001466991148725005</v>
          </cell>
          <cell r="M16" t="str">
            <v>26 - Pernambuco</v>
          </cell>
          <cell r="N16">
            <v>6640.2</v>
          </cell>
        </row>
        <row r="17">
          <cell r="C17" t="str">
            <v>UPAE ESCADA - CG Nº 021/2022</v>
          </cell>
          <cell r="E17" t="str">
            <v>3.12 - Material Hospitalar</v>
          </cell>
          <cell r="F17" t="str">
            <v>01.884.446/0001-99</v>
          </cell>
          <cell r="G17" t="str">
            <v>TECNOVIDA COMERCIAL LTDA</v>
          </cell>
          <cell r="H17" t="str">
            <v>B</v>
          </cell>
          <cell r="I17" t="str">
            <v>S</v>
          </cell>
          <cell r="J17" t="str">
            <v>000146717</v>
          </cell>
          <cell r="K17" t="str">
            <v>14/01/2026</v>
          </cell>
          <cell r="L17" t="str">
            <v>26260101884446000199550010001467171148743003</v>
          </cell>
          <cell r="M17" t="str">
            <v>26 - Pernambuco</v>
          </cell>
          <cell r="N17">
            <v>1765.2</v>
          </cell>
        </row>
        <row r="18">
          <cell r="C18" t="str">
            <v>UPAE ESCADA - CG Nº 021/2022</v>
          </cell>
          <cell r="E18" t="str">
            <v>3.12 - Material Hospitalar</v>
          </cell>
          <cell r="F18" t="str">
            <v>32.561.144/0004-56</v>
          </cell>
          <cell r="G18" t="str">
            <v>BISTURI DISTRIBUIDORA DE MATERIAL HOSPITALAR LTDA</v>
          </cell>
          <cell r="H18" t="str">
            <v>B</v>
          </cell>
          <cell r="I18" t="str">
            <v>S</v>
          </cell>
          <cell r="J18" t="str">
            <v>000290526</v>
          </cell>
          <cell r="K18" t="str">
            <v>19/12/2025</v>
          </cell>
          <cell r="L18" t="str">
            <v>33251232561144000456550500002905261782610376</v>
          </cell>
          <cell r="M18" t="str">
            <v>33 - Rio de Janeiro</v>
          </cell>
          <cell r="N18">
            <v>705</v>
          </cell>
        </row>
        <row r="19">
          <cell r="C19" t="str">
            <v>UPAE ESCADA - CG Nº 021/2022</v>
          </cell>
          <cell r="E19" t="str">
            <v>3.12 - Material Hospitalar</v>
          </cell>
          <cell r="F19" t="str">
            <v>11.449.180/0002-90</v>
          </cell>
          <cell r="G19" t="str">
            <v>DPROSMED DISTRIBUIDORA DE PRODUTOS MEDICO-HOSPITALARES LTDA</v>
          </cell>
          <cell r="H19" t="str">
            <v>B</v>
          </cell>
          <cell r="I19" t="str">
            <v>S</v>
          </cell>
          <cell r="J19" t="str">
            <v>00030584</v>
          </cell>
          <cell r="K19" t="str">
            <v>12/01/2026</v>
          </cell>
          <cell r="L19" t="str">
            <v>26260111449180000290550010000305841000718868</v>
          </cell>
          <cell r="M19" t="str">
            <v>26 - Pernambuco</v>
          </cell>
          <cell r="N19">
            <v>217</v>
          </cell>
        </row>
        <row r="20">
          <cell r="C20" t="str">
            <v>UPAE ESCADA - CG Nº 021/2022</v>
          </cell>
          <cell r="E20" t="str">
            <v>3.12 - Material Hospitalar</v>
          </cell>
          <cell r="F20" t="str">
            <v>10.779.833/0001-56</v>
          </cell>
          <cell r="G20" t="str">
            <v>MEDICAL MERCANTIL DE APAR MEDICA LTDA</v>
          </cell>
          <cell r="H20" t="str">
            <v>B</v>
          </cell>
          <cell r="I20" t="str">
            <v>S</v>
          </cell>
          <cell r="J20" t="str">
            <v>000662258</v>
          </cell>
          <cell r="K20" t="str">
            <v>10/01/2026</v>
          </cell>
          <cell r="L20" t="str">
            <v>26260110779833000156550010006622581664284009</v>
          </cell>
          <cell r="M20" t="str">
            <v>26 - Pernambuco</v>
          </cell>
          <cell r="N20">
            <v>1088.3800000000001</v>
          </cell>
        </row>
        <row r="21">
          <cell r="C21" t="str">
            <v>UPAE ESCADA - CG Nº 021/2022</v>
          </cell>
          <cell r="E21" t="str">
            <v>3.12 - Material Hospitalar</v>
          </cell>
          <cell r="F21" t="str">
            <v>11.449.180/0001-00</v>
          </cell>
          <cell r="G21" t="str">
            <v>DPROSMED DISTRIB. DE PRODUTOS MEDICOS HOSPITALARES EIRELI</v>
          </cell>
          <cell r="H21" t="str">
            <v>B</v>
          </cell>
          <cell r="I21" t="str">
            <v>S</v>
          </cell>
          <cell r="J21" t="str">
            <v>00089864</v>
          </cell>
          <cell r="K21" t="str">
            <v>12/01/2026</v>
          </cell>
          <cell r="L21" t="str">
            <v>26260111449180000010055001000089864100071887</v>
          </cell>
          <cell r="M21" t="str">
            <v>26 - Pernambuco</v>
          </cell>
          <cell r="N21">
            <v>315</v>
          </cell>
        </row>
        <row r="22">
          <cell r="C22" t="str">
            <v>UPAE ESCADA - CG Nº 021/2022</v>
          </cell>
          <cell r="E22" t="str">
            <v>3.12 - Material Hospitalar</v>
          </cell>
          <cell r="F22" t="str">
            <v>12.882.932/0001-94</v>
          </cell>
          <cell r="G22" t="str">
            <v>EXOMED REPRESENT DE MEDICAMENTOS LTDA</v>
          </cell>
          <cell r="H22" t="str">
            <v>B</v>
          </cell>
          <cell r="I22" t="str">
            <v>S</v>
          </cell>
          <cell r="J22" t="str">
            <v>196676</v>
          </cell>
          <cell r="K22" t="str">
            <v>27/01/2026</v>
          </cell>
          <cell r="L22" t="str">
            <v>26260112882932000194550010001966761326997430</v>
          </cell>
          <cell r="M22" t="str">
            <v>26 - Pernambuco</v>
          </cell>
          <cell r="N22">
            <v>1389</v>
          </cell>
        </row>
        <row r="23">
          <cell r="C23" t="str">
            <v>UPAE ESCADA - CG Nº 021/2022</v>
          </cell>
          <cell r="E23" t="str">
            <v>3.12 - Material Hospitalar</v>
          </cell>
          <cell r="F23" t="str">
            <v>02.881.877/0001-64</v>
          </cell>
          <cell r="G23" t="str">
            <v>POLAR FIX INDUST COM PROD HOSP LTDA</v>
          </cell>
          <cell r="H23" t="str">
            <v>B</v>
          </cell>
          <cell r="I23" t="str">
            <v>S</v>
          </cell>
          <cell r="J23" t="str">
            <v>545417</v>
          </cell>
          <cell r="K23" t="str">
            <v>31/12/2025</v>
          </cell>
          <cell r="L23" t="str">
            <v>35251202881877000164550010005454171085558786</v>
          </cell>
          <cell r="M23" t="str">
            <v>35 -  São Paulo</v>
          </cell>
          <cell r="N23">
            <v>1042.8800000000001</v>
          </cell>
        </row>
        <row r="24">
          <cell r="C24" t="str">
            <v>UPAE ESCADA - CG Nº 021/2022</v>
          </cell>
          <cell r="E24" t="str">
            <v>3.12 - Material Hospitalar</v>
          </cell>
          <cell r="F24" t="str">
            <v>03.817.043/0001-52</v>
          </cell>
          <cell r="G24" t="str">
            <v>PHARMAPLUS LTDA</v>
          </cell>
          <cell r="H24" t="str">
            <v>B</v>
          </cell>
          <cell r="I24" t="str">
            <v>S</v>
          </cell>
          <cell r="J24" t="str">
            <v>89249</v>
          </cell>
          <cell r="K24" t="str">
            <v>12/01/2026</v>
          </cell>
          <cell r="L24" t="str">
            <v>26260103817043000152550010000892491141178338</v>
          </cell>
          <cell r="M24" t="str">
            <v>26 - Pernambuco</v>
          </cell>
          <cell r="N24">
            <v>934.24</v>
          </cell>
        </row>
        <row r="25">
          <cell r="C25" t="str">
            <v>UPAE ESCADA - CG Nº 021/2022</v>
          </cell>
          <cell r="E25" t="str">
            <v>3.4 - Material Farmacológico</v>
          </cell>
          <cell r="F25" t="str">
            <v>21.939.878/0001-67</v>
          </cell>
          <cell r="G25" t="str">
            <v>BEM ESTAR PRODUTOS FARMACEUTICOS LTDA</v>
          </cell>
          <cell r="H25" t="str">
            <v>B</v>
          </cell>
          <cell r="I25" t="str">
            <v>S</v>
          </cell>
          <cell r="J25" t="str">
            <v>000012722</v>
          </cell>
          <cell r="K25" t="str">
            <v>13/01/2026</v>
          </cell>
          <cell r="L25" t="str">
            <v>26260121939878000167550010000127221147480001</v>
          </cell>
          <cell r="M25" t="str">
            <v>26 - Pernambuco</v>
          </cell>
          <cell r="N25">
            <v>366.64</v>
          </cell>
        </row>
        <row r="26">
          <cell r="C26" t="str">
            <v>UPAE ESCADA - CG Nº 021/2022</v>
          </cell>
          <cell r="E26" t="str">
            <v>3.4 - Material Farmacológico</v>
          </cell>
          <cell r="F26" t="str">
            <v>08.674.752/0001-40</v>
          </cell>
          <cell r="G26" t="str">
            <v>CIRURGICA MONTEBELLO LTDA</v>
          </cell>
          <cell r="H26" t="str">
            <v>B</v>
          </cell>
          <cell r="I26" t="str">
            <v>S</v>
          </cell>
          <cell r="J26" t="str">
            <v>000250668</v>
          </cell>
          <cell r="K26" t="str">
            <v>22/01/2026</v>
          </cell>
          <cell r="L26" t="str">
            <v>26260108674752000140550010002506681131140537</v>
          </cell>
          <cell r="M26" t="str">
            <v>26 - Pernambuco</v>
          </cell>
          <cell r="N26">
            <v>416.44</v>
          </cell>
        </row>
        <row r="27">
          <cell r="C27" t="str">
            <v>UPAE ESCADA - CG Nº 021/2022</v>
          </cell>
          <cell r="E27" t="str">
            <v>3.4 - Material Farmacológico</v>
          </cell>
          <cell r="F27" t="str">
            <v>09.441.460/0001-20</v>
          </cell>
          <cell r="G27" t="str">
            <v>PADRAO DIST DE PRODUTOS E EQUIP HOSP PADRE CALLOU LTDA</v>
          </cell>
          <cell r="H27" t="str">
            <v>B</v>
          </cell>
          <cell r="I27" t="str">
            <v>S</v>
          </cell>
          <cell r="J27" t="str">
            <v>000390774</v>
          </cell>
          <cell r="K27" t="str">
            <v>08/01/2026</v>
          </cell>
          <cell r="L27" t="str">
            <v>26260109441460000120550010003907741278373793</v>
          </cell>
          <cell r="M27" t="str">
            <v>26 - Pernambuco</v>
          </cell>
          <cell r="N27">
            <v>200.1</v>
          </cell>
        </row>
        <row r="28">
          <cell r="C28" t="str">
            <v>UPAE ESCADA - CG Nº 021/2022</v>
          </cell>
          <cell r="E28" t="str">
            <v>3.4 - Material Farmacológico</v>
          </cell>
          <cell r="F28" t="str">
            <v>08.778.201/0001-26</v>
          </cell>
          <cell r="G28" t="str">
            <v>DROGAFONTE LTDA</v>
          </cell>
          <cell r="H28" t="str">
            <v>B</v>
          </cell>
          <cell r="I28" t="str">
            <v>S</v>
          </cell>
          <cell r="J28" t="str">
            <v>000524792</v>
          </cell>
          <cell r="K28" t="str">
            <v>09/01/2026</v>
          </cell>
          <cell r="L28" t="str">
            <v>26260108778201000126550010005247921514771541</v>
          </cell>
          <cell r="M28" t="str">
            <v>26 - Pernambuco</v>
          </cell>
          <cell r="N28">
            <v>2205.77</v>
          </cell>
        </row>
        <row r="29">
          <cell r="C29" t="str">
            <v>UPAE ESCADA - CG Nº 021/2022</v>
          </cell>
          <cell r="E29" t="str">
            <v>3.4 - Material Farmacológico</v>
          </cell>
          <cell r="F29" t="str">
            <v>11.012.952/0001-41</v>
          </cell>
          <cell r="G29" t="str">
            <v>DROGARIA QUATRO CANTOS LTDA</v>
          </cell>
          <cell r="H29" t="str">
            <v>B</v>
          </cell>
          <cell r="I29" t="str">
            <v>S</v>
          </cell>
          <cell r="J29" t="str">
            <v>141640</v>
          </cell>
          <cell r="K29" t="str">
            <v>27/01/2026</v>
          </cell>
          <cell r="L29" t="str">
            <v>26260111012952000141550010001416401022287384</v>
          </cell>
          <cell r="M29" t="str">
            <v>26 - Pernambuco</v>
          </cell>
          <cell r="N29">
            <v>15.6</v>
          </cell>
        </row>
        <row r="30">
          <cell r="C30" t="str">
            <v>UPAE ESCADA - CG Nº 021/2022</v>
          </cell>
          <cell r="E30" t="str">
            <v>3.11 - Material Laboratorial</v>
          </cell>
          <cell r="F30" t="str">
            <v>23.664.355/0001-80</v>
          </cell>
          <cell r="G30" t="str">
            <v>INJEMED MEDICAMENTOS ESPECIAIS LTDA</v>
          </cell>
          <cell r="H30" t="str">
            <v>B</v>
          </cell>
          <cell r="I30" t="str">
            <v>S</v>
          </cell>
          <cell r="J30" t="str">
            <v>000037424</v>
          </cell>
          <cell r="K30" t="str">
            <v>13/01/2026</v>
          </cell>
          <cell r="L30" t="str">
            <v>31260123664355000180550010000374241971201471</v>
          </cell>
          <cell r="M30" t="str">
            <v>31 - Minas Gerais</v>
          </cell>
          <cell r="N30">
            <v>342</v>
          </cell>
        </row>
        <row r="31">
          <cell r="C31" t="str">
            <v>UPAE ESCADA - CG Nº 021/2022</v>
          </cell>
          <cell r="E31" t="str">
            <v>3.11 - Material Laboratorial</v>
          </cell>
          <cell r="F31" t="str">
            <v>67.729.178/0006-53</v>
          </cell>
          <cell r="G31" t="str">
            <v>COMERCIAL CIRURGICA RIOCLARENSE LTDA</v>
          </cell>
          <cell r="H31" t="str">
            <v>B</v>
          </cell>
          <cell r="I31" t="str">
            <v>S</v>
          </cell>
          <cell r="J31" t="str">
            <v>0123246</v>
          </cell>
          <cell r="K31" t="str">
            <v>09/01/2026</v>
          </cell>
          <cell r="L31" t="str">
            <v>26260167729178000653550010001232461651428705</v>
          </cell>
          <cell r="M31" t="str">
            <v>26 - Pernambuco</v>
          </cell>
          <cell r="N31">
            <v>1109</v>
          </cell>
        </row>
        <row r="32">
          <cell r="C32" t="str">
            <v>UPAE ESCADA - CG Nº 021/2022</v>
          </cell>
          <cell r="E32" t="str">
            <v>3.7 - Material de Limpeza e Produtos de Hgienização</v>
          </cell>
          <cell r="F32" t="str">
            <v>53.369.089/0001-24</v>
          </cell>
          <cell r="G32" t="str">
            <v>ZAX VAREJO E ATACADO LTDA</v>
          </cell>
          <cell r="H32" t="str">
            <v>B</v>
          </cell>
          <cell r="I32" t="str">
            <v>S</v>
          </cell>
          <cell r="J32" t="str">
            <v>000001615</v>
          </cell>
          <cell r="K32" t="str">
            <v>27/01/2026</v>
          </cell>
          <cell r="L32" t="str">
            <v>26260153369089000124550010000016151229924683</v>
          </cell>
          <cell r="M32" t="str">
            <v>26 - Pernambuco</v>
          </cell>
          <cell r="N32">
            <v>198.06</v>
          </cell>
        </row>
        <row r="33">
          <cell r="C33" t="str">
            <v>UPAE ESCADA - CG Nº 021/2022</v>
          </cell>
          <cell r="E33" t="str">
            <v>3.7 - Material de Limpeza e Produtos de Hgienização</v>
          </cell>
          <cell r="F33" t="str">
            <v>18.577.850/0001-12</v>
          </cell>
          <cell r="G33" t="str">
            <v>MATTOS DISTRIBUIDORA DE PRODUTOS DE LIMPEZA LTDA</v>
          </cell>
          <cell r="H33" t="str">
            <v>B</v>
          </cell>
          <cell r="I33" t="str">
            <v>S</v>
          </cell>
          <cell r="J33" t="str">
            <v>000011925</v>
          </cell>
          <cell r="K33" t="str">
            <v>15/01/2026</v>
          </cell>
          <cell r="L33" t="str">
            <v>26260118577850000112550010000119251000119267</v>
          </cell>
          <cell r="M33" t="str">
            <v>26 - Pernambuco</v>
          </cell>
          <cell r="N33">
            <v>733.5</v>
          </cell>
        </row>
        <row r="34">
          <cell r="C34" t="str">
            <v>UPAE ESCADA - CG Nº 021/2022</v>
          </cell>
          <cell r="E34" t="str">
            <v>3.7 - Material de Limpeza e Produtos de Hgienização</v>
          </cell>
          <cell r="F34" t="str">
            <v>11.101.202/0001-46</v>
          </cell>
          <cell r="G34" t="str">
            <v>VGC ALVES COMERCIO E SERVIÇOS</v>
          </cell>
          <cell r="H34" t="str">
            <v>B</v>
          </cell>
          <cell r="I34" t="str">
            <v>S</v>
          </cell>
          <cell r="J34" t="str">
            <v>000025406</v>
          </cell>
          <cell r="K34" t="str">
            <v>26/01/2026</v>
          </cell>
          <cell r="L34" t="str">
            <v>26260111101202000146550010000254061797552389</v>
          </cell>
          <cell r="M34" t="str">
            <v>26 - Pernambuco</v>
          </cell>
          <cell r="N34">
            <v>310.8</v>
          </cell>
        </row>
        <row r="35">
          <cell r="C35" t="str">
            <v>UPAE ESCADA - CG Nº 021/2022</v>
          </cell>
          <cell r="E35" t="str">
            <v>3.7 - Material de Limpeza e Produtos de Hgienização</v>
          </cell>
          <cell r="F35" t="str">
            <v>11.101.202/0001-46</v>
          </cell>
          <cell r="G35" t="str">
            <v>VGC ALVES COMERCIO E SERVIÇOS</v>
          </cell>
          <cell r="H35" t="str">
            <v>B</v>
          </cell>
          <cell r="I35" t="str">
            <v>S</v>
          </cell>
          <cell r="J35" t="str">
            <v>000025406</v>
          </cell>
          <cell r="K35" t="str">
            <v>26/01/2026</v>
          </cell>
          <cell r="L35" t="str">
            <v>26260111101202000146550010000254061797552389</v>
          </cell>
          <cell r="M35" t="str">
            <v>26 - Pernambuco</v>
          </cell>
          <cell r="N35">
            <v>349.6</v>
          </cell>
        </row>
        <row r="36">
          <cell r="C36" t="str">
            <v>UPAE ESCADA - CG Nº 021/2022</v>
          </cell>
          <cell r="E36" t="str">
            <v>3.7 - Material de Limpeza e Produtos de Hgienização</v>
          </cell>
          <cell r="F36" t="str">
            <v>13.441.051/0002-81</v>
          </cell>
          <cell r="G36" t="str">
            <v>CL COMERCIO DE MATERIAIS MEDICOS HOSPITALARES LTDA</v>
          </cell>
          <cell r="H36" t="str">
            <v>B</v>
          </cell>
          <cell r="I36" t="str">
            <v>S</v>
          </cell>
          <cell r="J36" t="str">
            <v>000025597</v>
          </cell>
          <cell r="K36" t="str">
            <v>12/01/2026</v>
          </cell>
          <cell r="L36" t="str">
            <v>26260113441051000281550010000255971518005129</v>
          </cell>
          <cell r="M36" t="str">
            <v>26 - Pernambuco</v>
          </cell>
          <cell r="N36">
            <v>404</v>
          </cell>
        </row>
        <row r="37">
          <cell r="C37" t="str">
            <v>UPAE ESCADA - CG Nº 021/2022</v>
          </cell>
          <cell r="E37" t="str">
            <v>3.7 - Material de Limpeza e Produtos de Hgienização</v>
          </cell>
          <cell r="F37" t="str">
            <v>11.449.180/0002-90</v>
          </cell>
          <cell r="G37" t="str">
            <v>DPROSMED DISTRIBUIDORA DE PRODUTOS MEDICO-HOSPITALARES LTDA</v>
          </cell>
          <cell r="H37" t="str">
            <v>B</v>
          </cell>
          <cell r="I37" t="str">
            <v>S</v>
          </cell>
          <cell r="J37" t="str">
            <v>00030584</v>
          </cell>
          <cell r="K37" t="str">
            <v>12/01/2026</v>
          </cell>
          <cell r="L37" t="str">
            <v>26260111449180000290550010000305841000718868</v>
          </cell>
          <cell r="M37" t="str">
            <v>26 - Pernambuco</v>
          </cell>
          <cell r="N37">
            <v>992</v>
          </cell>
        </row>
        <row r="38">
          <cell r="C38" t="str">
            <v>UPAE ESCADA - CG Nº 021/2022</v>
          </cell>
          <cell r="E38" t="str">
            <v>3.7 - Material de Limpeza e Produtos de Hgienização</v>
          </cell>
          <cell r="F38" t="str">
            <v>10.779.833/0001-56</v>
          </cell>
          <cell r="G38" t="str">
            <v>MEDICAL MERCANTIL DE APAR MEDICA LTDA</v>
          </cell>
          <cell r="H38" t="str">
            <v>B</v>
          </cell>
          <cell r="I38" t="str">
            <v>S</v>
          </cell>
          <cell r="J38" t="str">
            <v>000662258</v>
          </cell>
          <cell r="K38" t="str">
            <v>10/01/2026</v>
          </cell>
          <cell r="L38" t="str">
            <v>26260110779833000156550010006622581664284009</v>
          </cell>
          <cell r="M38" t="str">
            <v>26 - Pernambuco</v>
          </cell>
          <cell r="N38">
            <v>482.16</v>
          </cell>
        </row>
        <row r="39">
          <cell r="C39" t="str">
            <v>UPAE ESCADA - CG Nº 021/2022</v>
          </cell>
          <cell r="E39" t="str">
            <v>3.14 - Alimentação Preparada</v>
          </cell>
          <cell r="F39" t="str">
            <v>11.101.202/0001-46</v>
          </cell>
          <cell r="G39" t="str">
            <v>VGC ALVES COMERCIO E SERVIÇOS</v>
          </cell>
          <cell r="H39" t="str">
            <v>B</v>
          </cell>
          <cell r="I39" t="str">
            <v>S</v>
          </cell>
          <cell r="J39" t="str">
            <v>000025406</v>
          </cell>
          <cell r="K39" t="str">
            <v>26/01/2026</v>
          </cell>
          <cell r="L39" t="str">
            <v>26260111101202000146550010000254061797552389</v>
          </cell>
          <cell r="M39" t="str">
            <v>26 - Pernambuco</v>
          </cell>
          <cell r="N39">
            <v>47.7</v>
          </cell>
        </row>
        <row r="40">
          <cell r="C40" t="str">
            <v>UPAE ESCADA - CG Nº 021/2022</v>
          </cell>
          <cell r="E40" t="str">
            <v>3.14 - Alimentação Preparada</v>
          </cell>
          <cell r="F40" t="str">
            <v>30.743.270/0001-53</v>
          </cell>
          <cell r="G40" t="str">
            <v>TRIUNFO COMERC. DE ALIMENTOS PAPEIS E MAT. DE LIMP. EIRELI</v>
          </cell>
          <cell r="H40" t="str">
            <v>B</v>
          </cell>
          <cell r="I40" t="str">
            <v>S</v>
          </cell>
          <cell r="J40" t="str">
            <v>000036283</v>
          </cell>
          <cell r="K40" t="str">
            <v>14/01/2026</v>
          </cell>
          <cell r="L40" t="str">
            <v>26260130743270000153550010000362831185288786</v>
          </cell>
          <cell r="M40" t="str">
            <v>26 - Pernambuco</v>
          </cell>
          <cell r="N40">
            <v>815</v>
          </cell>
        </row>
        <row r="41">
          <cell r="C41" t="str">
            <v>UPAE ESCADA - CG Nº 021/2022</v>
          </cell>
          <cell r="E41" t="str">
            <v>3.6 - Material de Expediente</v>
          </cell>
          <cell r="F41" t="str">
            <v>50.356.681/0001-01</v>
          </cell>
          <cell r="G41" t="str">
            <v>50.356.681 ELAYNE REGO DE MORAES</v>
          </cell>
          <cell r="H41" t="str">
            <v>B</v>
          </cell>
          <cell r="I41" t="str">
            <v>S</v>
          </cell>
          <cell r="J41" t="str">
            <v>000000941</v>
          </cell>
          <cell r="K41" t="str">
            <v>25/11/2025</v>
          </cell>
          <cell r="L41" t="str">
            <v>26251150356681000101550010000009411933866460</v>
          </cell>
          <cell r="M41" t="str">
            <v>26 - Pernambuco</v>
          </cell>
          <cell r="N41">
            <v>452</v>
          </cell>
        </row>
        <row r="42">
          <cell r="C42" t="str">
            <v>UPAE ESCADA - CG Nº 021/2022</v>
          </cell>
          <cell r="E42" t="str">
            <v>3.6 - Material de Expediente</v>
          </cell>
          <cell r="F42" t="str">
            <v>30.968.983/0001-15</v>
          </cell>
          <cell r="G42" t="str">
            <v>J B CAMPELO PEREIRA</v>
          </cell>
          <cell r="H42" t="str">
            <v>B</v>
          </cell>
          <cell r="I42" t="str">
            <v>S</v>
          </cell>
          <cell r="J42" t="str">
            <v>00000688</v>
          </cell>
          <cell r="K42" t="str">
            <v>21/01/2026</v>
          </cell>
          <cell r="M42" t="str">
            <v>26 - Pernambuco</v>
          </cell>
          <cell r="N42">
            <v>15</v>
          </cell>
        </row>
        <row r="43">
          <cell r="C43" t="str">
            <v>UPAE ESCADA - CG Nº 021/2022</v>
          </cell>
          <cell r="E43" t="str">
            <v>3.6 - Material de Expediente</v>
          </cell>
          <cell r="F43" t="str">
            <v>11.101.202/0001-46</v>
          </cell>
          <cell r="G43" t="str">
            <v>VGC ALVES COMERCIO E SERVIÇOS</v>
          </cell>
          <cell r="H43" t="str">
            <v>B</v>
          </cell>
          <cell r="I43" t="str">
            <v>S</v>
          </cell>
          <cell r="J43" t="str">
            <v>000025406</v>
          </cell>
          <cell r="K43" t="str">
            <v>26/01/2026</v>
          </cell>
          <cell r="L43" t="str">
            <v>26260111101202000146550010000254061797552389</v>
          </cell>
          <cell r="M43" t="str">
            <v>26 - Pernambuco</v>
          </cell>
          <cell r="N43">
            <v>417.15</v>
          </cell>
        </row>
        <row r="44">
          <cell r="C44" t="str">
            <v>UPAE ESCADA - CG Nº 021/2022</v>
          </cell>
          <cell r="E44" t="str">
            <v>3.6 - Material de Expediente</v>
          </cell>
          <cell r="F44" t="str">
            <v>30.743.270/0001-53</v>
          </cell>
          <cell r="G44" t="str">
            <v>TRIUNFO COMERC. DE ALIMENTOS PAPEIS E MAT. DE LIMP. EIRELI</v>
          </cell>
          <cell r="H44" t="str">
            <v>B</v>
          </cell>
          <cell r="I44" t="str">
            <v>S</v>
          </cell>
          <cell r="J44" t="str">
            <v>000036283</v>
          </cell>
          <cell r="K44" t="str">
            <v>14/01/2026</v>
          </cell>
          <cell r="L44" t="str">
            <v>26260130743270000153550010000362831185288786</v>
          </cell>
          <cell r="M44" t="str">
            <v>26 - Pernambuco</v>
          </cell>
          <cell r="N44">
            <v>2026.05</v>
          </cell>
        </row>
        <row r="45">
          <cell r="C45" t="str">
            <v>UPAE ESCADA - CG Nº 021/2022</v>
          </cell>
          <cell r="E45" t="str">
            <v>3.6 - Material de Expediente</v>
          </cell>
          <cell r="F45" t="str">
            <v>15.610.582/0001-03</v>
          </cell>
          <cell r="G45" t="str">
            <v>M DE F M FRAGOSO ETIQUETAS</v>
          </cell>
          <cell r="H45" t="str">
            <v>B</v>
          </cell>
          <cell r="I45" t="str">
            <v>S</v>
          </cell>
          <cell r="J45" t="str">
            <v>001685</v>
          </cell>
          <cell r="K45" t="str">
            <v>23/01/2026</v>
          </cell>
          <cell r="L45" t="str">
            <v>26260115610582000103550010000016851249059270</v>
          </cell>
          <cell r="M45" t="str">
            <v>26 - Pernambuco</v>
          </cell>
          <cell r="N45">
            <v>1305</v>
          </cell>
        </row>
        <row r="46">
          <cell r="C46" t="str">
            <v>UPAE ESCADA - CG Nº 021/2022</v>
          </cell>
          <cell r="E46" t="str">
            <v>3.6 - Material de Expediente</v>
          </cell>
          <cell r="F46" t="str">
            <v>03.666.136/0001-23</v>
          </cell>
          <cell r="G46" t="str">
            <v>ESPERANCA NORDESTE LTDA</v>
          </cell>
          <cell r="H46" t="str">
            <v>B</v>
          </cell>
          <cell r="I46" t="str">
            <v>S</v>
          </cell>
          <cell r="J46" t="str">
            <v>1233425</v>
          </cell>
          <cell r="K46" t="str">
            <v>09/01/2026</v>
          </cell>
          <cell r="L46" t="str">
            <v>26260103666136000123550010012324251919042435</v>
          </cell>
          <cell r="M46" t="str">
            <v>26 - Pernambuco</v>
          </cell>
          <cell r="N46">
            <v>3.02</v>
          </cell>
        </row>
        <row r="47">
          <cell r="C47" t="str">
            <v>UPAE ESCADA - CG Nº 021/2022</v>
          </cell>
          <cell r="E47" t="str">
            <v>3.6 - Material de Expediente</v>
          </cell>
          <cell r="F47" t="str">
            <v>10.333.340/0001-98</v>
          </cell>
          <cell r="G47" t="str">
            <v>IZABELLE F F DE OLIVEIRA</v>
          </cell>
          <cell r="H47" t="str">
            <v>B</v>
          </cell>
          <cell r="I47" t="str">
            <v>S</v>
          </cell>
          <cell r="J47" t="str">
            <v>156686</v>
          </cell>
          <cell r="K47" t="str">
            <v>13/01/2026</v>
          </cell>
          <cell r="L47" t="str">
            <v>26260110333340000198650010001566861002308421</v>
          </cell>
          <cell r="M47" t="str">
            <v>26 - Pernambuco</v>
          </cell>
          <cell r="N47">
            <v>18.600000000000001</v>
          </cell>
        </row>
        <row r="48">
          <cell r="C48" t="str">
            <v>UPAE ESCADA - CG Nº 021/2022</v>
          </cell>
          <cell r="E48" t="str">
            <v>3.6 - Material de Expediente</v>
          </cell>
          <cell r="F48" t="str">
            <v>10.333.340/0001-98</v>
          </cell>
          <cell r="G48" t="str">
            <v>IZABELLE F F DE OLIVEIRA</v>
          </cell>
          <cell r="H48" t="str">
            <v>B</v>
          </cell>
          <cell r="I48" t="str">
            <v>S</v>
          </cell>
          <cell r="J48" t="str">
            <v>156728</v>
          </cell>
          <cell r="K48" t="str">
            <v>13/01/2026</v>
          </cell>
          <cell r="L48" t="str">
            <v>26260110333340000198650010001567281002308849</v>
          </cell>
          <cell r="M48" t="str">
            <v>26 - Pernambuco</v>
          </cell>
          <cell r="N48">
            <v>74.400000000000006</v>
          </cell>
        </row>
        <row r="49">
          <cell r="C49" t="str">
            <v>UPAE ESCADA - CG Nº 021/2022</v>
          </cell>
          <cell r="E49" t="str">
            <v>3.6 - Material de Expediente</v>
          </cell>
          <cell r="F49" t="str">
            <v>62.545.815/0001-03</v>
          </cell>
          <cell r="G49" t="str">
            <v>W D N COMERCIO E SERVICOS LTDA</v>
          </cell>
          <cell r="H49" t="str">
            <v>B</v>
          </cell>
          <cell r="I49" t="str">
            <v>S</v>
          </cell>
          <cell r="J49" t="str">
            <v>164</v>
          </cell>
          <cell r="K49" t="str">
            <v>14/01/2026</v>
          </cell>
          <cell r="L49" t="str">
            <v>26260162545815000103550010000001641238915381</v>
          </cell>
          <cell r="M49" t="str">
            <v>26 - Pernambuco</v>
          </cell>
          <cell r="N49">
            <v>511.68</v>
          </cell>
        </row>
        <row r="50">
          <cell r="C50" t="str">
            <v>UPAE ESCADA - CG Nº 021/2022</v>
          </cell>
          <cell r="E50" t="str">
            <v>3.6 - Material de Expediente</v>
          </cell>
          <cell r="F50" t="str">
            <v>50.145.448/0001-71</v>
          </cell>
          <cell r="G50" t="str">
            <v>TEND TUDO BAZAR COM ATACAD DE ARTIGOS DE ESCRITORIO LTDA</v>
          </cell>
          <cell r="H50" t="str">
            <v>B</v>
          </cell>
          <cell r="I50" t="str">
            <v>S</v>
          </cell>
          <cell r="J50" t="str">
            <v>3329</v>
          </cell>
          <cell r="K50" t="str">
            <v>20/01/2026</v>
          </cell>
          <cell r="L50" t="str">
            <v>26260150145448000171550010000033291000047141</v>
          </cell>
          <cell r="M50" t="str">
            <v>26 - Pernambuco</v>
          </cell>
          <cell r="N50">
            <v>338.65</v>
          </cell>
        </row>
        <row r="51">
          <cell r="C51" t="str">
            <v>UPAE ESCADA - CG Nº 021/2022</v>
          </cell>
          <cell r="E51" t="str">
            <v>3.6 - Material de Expediente</v>
          </cell>
          <cell r="F51" t="str">
            <v>39.953.513/0001-52</v>
          </cell>
          <cell r="G51" t="str">
            <v>COMERCIAL RECIFE LTDA</v>
          </cell>
          <cell r="H51" t="str">
            <v>B</v>
          </cell>
          <cell r="I51" t="str">
            <v>S</v>
          </cell>
          <cell r="J51" t="str">
            <v>466</v>
          </cell>
          <cell r="K51" t="str">
            <v>14/01/2026</v>
          </cell>
          <cell r="L51" t="str">
            <v>26260139953513000152550010000004661100004663</v>
          </cell>
          <cell r="M51" t="str">
            <v>26 - Pernambuco</v>
          </cell>
          <cell r="N51">
            <v>10.199999999999999</v>
          </cell>
        </row>
        <row r="52">
          <cell r="C52" t="str">
            <v>UPAE ESCADA - CG Nº 021/2022</v>
          </cell>
          <cell r="E52" t="str">
            <v xml:space="preserve">3.9 - Material para Manutenção de Bens Imóveis </v>
          </cell>
          <cell r="F52" t="str">
            <v>53.369.089/0001-24</v>
          </cell>
          <cell r="G52" t="str">
            <v>ZAX VAREJO E ATACADO LTDA</v>
          </cell>
          <cell r="H52" t="str">
            <v>B</v>
          </cell>
          <cell r="I52" t="str">
            <v>S</v>
          </cell>
          <cell r="J52" t="str">
            <v>000001604</v>
          </cell>
          <cell r="K52" t="str">
            <v>26/01/2026</v>
          </cell>
          <cell r="L52" t="str">
            <v>26260153369089000124550010000016041132826659</v>
          </cell>
          <cell r="M52" t="str">
            <v>26 - Pernambuco</v>
          </cell>
          <cell r="N52">
            <v>1563.2</v>
          </cell>
        </row>
        <row r="53">
          <cell r="C53" t="str">
            <v>UPAE ESCADA - CG Nº 021/2022</v>
          </cell>
          <cell r="E53" t="str">
            <v xml:space="preserve">3.9 - Material para Manutenção de Bens Imóveis </v>
          </cell>
          <cell r="F53" t="str">
            <v>41.248.067/0013-60</v>
          </cell>
          <cell r="G53" t="str">
            <v>FBS COMERCIO DE TINTAS LTDA</v>
          </cell>
          <cell r="H53" t="str">
            <v>B</v>
          </cell>
          <cell r="I53" t="str">
            <v>S</v>
          </cell>
          <cell r="J53" t="str">
            <v>1055</v>
          </cell>
          <cell r="K53" t="str">
            <v>12/01/2026</v>
          </cell>
          <cell r="L53" t="str">
            <v>26260141248067001360550010000010551825159799</v>
          </cell>
          <cell r="M53" t="str">
            <v>26 - Pernambuco</v>
          </cell>
          <cell r="N53">
            <v>596.22</v>
          </cell>
        </row>
        <row r="54">
          <cell r="C54" t="str">
            <v>UPAE ESCADA - CG Nº 021/2022</v>
          </cell>
          <cell r="E54" t="str">
            <v xml:space="preserve">3.9 - Material para Manutenção de Bens Imóveis </v>
          </cell>
          <cell r="F54" t="str">
            <v>03.666.136/0001-23</v>
          </cell>
          <cell r="G54" t="str">
            <v>ESPERANCA NORDESTE LTDA</v>
          </cell>
          <cell r="H54" t="str">
            <v>B</v>
          </cell>
          <cell r="I54" t="str">
            <v>S</v>
          </cell>
          <cell r="J54" t="str">
            <v>1233425</v>
          </cell>
          <cell r="K54" t="str">
            <v>09/01/2026</v>
          </cell>
          <cell r="L54" t="str">
            <v>26260103666136000123550010012324251919042435</v>
          </cell>
          <cell r="M54" t="str">
            <v>26 - Pernambuco</v>
          </cell>
          <cell r="N54">
            <v>49.39</v>
          </cell>
        </row>
        <row r="55">
          <cell r="C55" t="str">
            <v>UPAE ESCADA - CG Nº 021/2022</v>
          </cell>
          <cell r="E55" t="str">
            <v xml:space="preserve">3.9 - Material para Manutenção de Bens Imóveis </v>
          </cell>
          <cell r="F55" t="str">
            <v>24.556.839/0001-79</v>
          </cell>
          <cell r="G55" t="str">
            <v>ARMAZEM COMERCIAL NOVO LAR LTDA</v>
          </cell>
          <cell r="H55" t="str">
            <v>B</v>
          </cell>
          <cell r="I55" t="str">
            <v>S</v>
          </cell>
          <cell r="J55" t="str">
            <v>13939</v>
          </cell>
          <cell r="K55" t="str">
            <v>15/01/2026</v>
          </cell>
          <cell r="L55" t="str">
            <v>26260124556839000179550010000139391482777582</v>
          </cell>
          <cell r="M55" t="str">
            <v>26 - Pernambuco</v>
          </cell>
          <cell r="N55">
            <v>174.4</v>
          </cell>
        </row>
        <row r="56">
          <cell r="C56" t="str">
            <v>UPAE ESCADA - CG Nº 021/2022</v>
          </cell>
          <cell r="E56" t="str">
            <v xml:space="preserve">3.9 - Material para Manutenção de Bens Imóveis </v>
          </cell>
          <cell r="F56" t="str">
            <v>10.333.340/0001-98</v>
          </cell>
          <cell r="G56" t="str">
            <v>IZABELLE F F DE OLIVEIRA</v>
          </cell>
          <cell r="H56" t="str">
            <v>B</v>
          </cell>
          <cell r="I56" t="str">
            <v>S</v>
          </cell>
          <cell r="J56" t="str">
            <v>156304</v>
          </cell>
          <cell r="K56" t="str">
            <v>07/01/2026</v>
          </cell>
          <cell r="L56" t="str">
            <v>26260110333340000198650010001563041002304599</v>
          </cell>
          <cell r="M56" t="str">
            <v>26 - Pernambuco</v>
          </cell>
          <cell r="N56">
            <v>59.9</v>
          </cell>
        </row>
        <row r="57">
          <cell r="C57" t="str">
            <v>UPAE ESCADA - CG Nº 021/2022</v>
          </cell>
          <cell r="E57" t="str">
            <v xml:space="preserve">3.9 - Material para Manutenção de Bens Imóveis </v>
          </cell>
          <cell r="F57" t="str">
            <v>10.333.340/0001-98</v>
          </cell>
          <cell r="G57" t="str">
            <v>IZABELLE F F DE OLIVEIRA</v>
          </cell>
          <cell r="H57" t="str">
            <v>B</v>
          </cell>
          <cell r="I57" t="str">
            <v>S</v>
          </cell>
          <cell r="J57" t="str">
            <v>156686</v>
          </cell>
          <cell r="K57" t="str">
            <v>13/01/2026</v>
          </cell>
          <cell r="L57" t="str">
            <v>26260110333340000198650010001566861002308421</v>
          </cell>
          <cell r="M57" t="str">
            <v>26 - Pernambuco</v>
          </cell>
          <cell r="N57">
            <v>31</v>
          </cell>
        </row>
        <row r="58">
          <cell r="C58" t="str">
            <v>UPAE ESCADA - CG Nº 021/2022</v>
          </cell>
          <cell r="E58" t="str">
            <v xml:space="preserve">3.9 - Material para Manutenção de Bens Imóveis </v>
          </cell>
          <cell r="F58" t="str">
            <v>10.333.340/0001-98</v>
          </cell>
          <cell r="G58" t="str">
            <v>IZABELLE F F DE OLIVEIRA</v>
          </cell>
          <cell r="H58" t="str">
            <v>B</v>
          </cell>
          <cell r="I58" t="str">
            <v>S</v>
          </cell>
          <cell r="J58" t="str">
            <v>156963</v>
          </cell>
          <cell r="K58" t="str">
            <v>16/01/2026</v>
          </cell>
          <cell r="L58" t="str">
            <v>26260110333340000198650010001569631002311211</v>
          </cell>
          <cell r="M58" t="str">
            <v>26 - Pernambuco</v>
          </cell>
          <cell r="N58">
            <v>15.5</v>
          </cell>
        </row>
        <row r="59">
          <cell r="C59" t="str">
            <v>UPAE ESCADA - CG Nº 021/2022</v>
          </cell>
          <cell r="E59" t="str">
            <v xml:space="preserve">3.9 - Material para Manutenção de Bens Imóveis </v>
          </cell>
          <cell r="F59" t="str">
            <v>10.333.340/0001-98</v>
          </cell>
          <cell r="G59" t="str">
            <v>IZABELLE F F DE OLIVEIRA</v>
          </cell>
          <cell r="H59" t="str">
            <v>B</v>
          </cell>
          <cell r="I59" t="str">
            <v>S</v>
          </cell>
          <cell r="J59" t="str">
            <v>157304</v>
          </cell>
          <cell r="K59" t="str">
            <v>21/01/2026</v>
          </cell>
          <cell r="L59" t="str">
            <v>26260110333340000198650010001573041002314645</v>
          </cell>
          <cell r="M59" t="str">
            <v>26 - Pernambuco</v>
          </cell>
          <cell r="N59">
            <v>92.9</v>
          </cell>
        </row>
        <row r="60">
          <cell r="C60" t="str">
            <v>UPAE ESCADA - CG Nº 021/2022</v>
          </cell>
          <cell r="E60" t="str">
            <v xml:space="preserve">3.9 - Material para Manutenção de Bens Imóveis </v>
          </cell>
          <cell r="F60" t="str">
            <v>10.333.340/0001-98</v>
          </cell>
          <cell r="G60" t="str">
            <v>IZABELLE F F DE OLIVEIRA</v>
          </cell>
          <cell r="H60" t="str">
            <v>B</v>
          </cell>
          <cell r="I60" t="str">
            <v>S</v>
          </cell>
          <cell r="J60" t="str">
            <v>157330</v>
          </cell>
          <cell r="K60" t="str">
            <v>21/01/2026</v>
          </cell>
          <cell r="L60" t="str">
            <v>26260110333340000198650010001573301002314904</v>
          </cell>
          <cell r="M60" t="str">
            <v>26 - Pernambuco</v>
          </cell>
          <cell r="N60">
            <v>22.5</v>
          </cell>
        </row>
        <row r="61">
          <cell r="C61" t="str">
            <v>UPAE ESCADA - CG Nº 021/2022</v>
          </cell>
          <cell r="E61" t="str">
            <v xml:space="preserve">3.9 - Material para Manutenção de Bens Imóveis </v>
          </cell>
          <cell r="F61" t="str">
            <v>10.333.340/0001-98</v>
          </cell>
          <cell r="G61" t="str">
            <v>IZABELLE F F DE OLIVEIRA</v>
          </cell>
          <cell r="H61" t="str">
            <v>B</v>
          </cell>
          <cell r="I61" t="str">
            <v>S</v>
          </cell>
          <cell r="J61" t="str">
            <v>157433</v>
          </cell>
          <cell r="K61" t="str">
            <v>23/01/2026</v>
          </cell>
          <cell r="L61" t="str">
            <v>26260110333340000198650010001574331002315932</v>
          </cell>
          <cell r="M61" t="str">
            <v>26 - Pernambuco</v>
          </cell>
          <cell r="N61">
            <v>67</v>
          </cell>
        </row>
        <row r="62">
          <cell r="C62" t="str">
            <v>UPAE ESCADA - CG Nº 021/2022</v>
          </cell>
          <cell r="E62" t="str">
            <v xml:space="preserve">3.9 - Material para Manutenção de Bens Imóveis </v>
          </cell>
          <cell r="F62" t="str">
            <v>62.545.815/0001-03</v>
          </cell>
          <cell r="G62" t="str">
            <v>W D N COMERCIO E SERVICOS LTDA</v>
          </cell>
          <cell r="H62" t="str">
            <v>B</v>
          </cell>
          <cell r="I62" t="str">
            <v>S</v>
          </cell>
          <cell r="J62" t="str">
            <v>177</v>
          </cell>
          <cell r="K62" t="str">
            <v>19/01/2026</v>
          </cell>
          <cell r="L62" t="str">
            <v>26260162545815000103550010000001771824293820</v>
          </cell>
          <cell r="M62" t="str">
            <v>26 - Pernambuco</v>
          </cell>
          <cell r="N62">
            <v>2500</v>
          </cell>
        </row>
        <row r="63">
          <cell r="C63" t="str">
            <v>UPAE ESCADA - CG Nº 021/2022</v>
          </cell>
          <cell r="E63" t="str">
            <v xml:space="preserve">3.9 - Material para Manutenção de Bens Imóveis </v>
          </cell>
          <cell r="F63" t="str">
            <v>34.351.431/0001-14</v>
          </cell>
          <cell r="G63" t="str">
            <v>MIL COMERCIO DE MATERIA DE CONSTR EIRELI</v>
          </cell>
          <cell r="H63" t="str">
            <v>B</v>
          </cell>
          <cell r="I63" t="str">
            <v>S</v>
          </cell>
          <cell r="J63" t="str">
            <v>3752</v>
          </cell>
          <cell r="K63" t="str">
            <v>12/01/2026</v>
          </cell>
          <cell r="L63" t="str">
            <v>26260134351431000114550010000037521672954101</v>
          </cell>
          <cell r="M63" t="str">
            <v>26 - Pernambuco</v>
          </cell>
          <cell r="N63">
            <v>56.7</v>
          </cell>
        </row>
        <row r="64">
          <cell r="C64" t="str">
            <v>UPAE ESCADA - CG Nº 021/2022</v>
          </cell>
          <cell r="E64" t="str">
            <v xml:space="preserve">3.9 - Material para Manutenção de Bens Imóveis </v>
          </cell>
          <cell r="F64" t="str">
            <v>39.953.513/0001-52</v>
          </cell>
          <cell r="G64" t="str">
            <v>COMERCIAL RECIFE LTDA</v>
          </cell>
          <cell r="H64" t="str">
            <v>B</v>
          </cell>
          <cell r="I64" t="str">
            <v>S</v>
          </cell>
          <cell r="J64" t="str">
            <v>466</v>
          </cell>
          <cell r="K64" t="str">
            <v>14/01/2026</v>
          </cell>
          <cell r="L64" t="str">
            <v>26260139953513000152550010000004661100004663</v>
          </cell>
          <cell r="M64" t="str">
            <v>26 - Pernambuco</v>
          </cell>
          <cell r="N64">
            <v>996.8</v>
          </cell>
        </row>
        <row r="65">
          <cell r="C65" t="str">
            <v>UPAE ESCADA - CG Nº 021/2022</v>
          </cell>
          <cell r="E65" t="str">
            <v xml:space="preserve">3.10 - Material para Manutenção de Bens Móveis </v>
          </cell>
          <cell r="F65" t="str">
            <v>50.356.681/0001-01</v>
          </cell>
          <cell r="G65" t="str">
            <v>50.356.681 ELAYNE REGO DE MORAES</v>
          </cell>
          <cell r="H65" t="str">
            <v>B</v>
          </cell>
          <cell r="I65" t="str">
            <v>S</v>
          </cell>
          <cell r="J65" t="str">
            <v>000000941</v>
          </cell>
          <cell r="K65" t="str">
            <v>25/11/2025</v>
          </cell>
          <cell r="L65" t="str">
            <v>26251150356681000101550010000009411933866460</v>
          </cell>
          <cell r="M65" t="str">
            <v>26 - Pernambuco</v>
          </cell>
          <cell r="N65">
            <v>250</v>
          </cell>
        </row>
        <row r="66">
          <cell r="C66" t="str">
            <v>UPAE ESCADA - CG Nº 021/2022</v>
          </cell>
          <cell r="E66" t="str">
            <v xml:space="preserve">3.10 - Material para Manutenção de Bens Móveis </v>
          </cell>
          <cell r="F66" t="str">
            <v>08.827.361/0003-80</v>
          </cell>
          <cell r="G66" t="str">
            <v>CORREA MATERIAIS PARA CONSTRUCAO LTDA</v>
          </cell>
          <cell r="H66" t="str">
            <v>B</v>
          </cell>
          <cell r="I66" t="str">
            <v>S</v>
          </cell>
          <cell r="J66" t="str">
            <v>000005504</v>
          </cell>
          <cell r="K66" t="str">
            <v>20/01/2026</v>
          </cell>
          <cell r="L66" t="str">
            <v>26260108827361000380550010000055041036664032</v>
          </cell>
          <cell r="M66" t="str">
            <v>26 - Pernambuco</v>
          </cell>
          <cell r="N66">
            <v>131.94</v>
          </cell>
        </row>
        <row r="67">
          <cell r="C67" t="str">
            <v>UPAE ESCADA - CG Nº 021/2022</v>
          </cell>
          <cell r="E67" t="str">
            <v xml:space="preserve">3.10 - Material para Manutenção de Bens Móveis </v>
          </cell>
          <cell r="F67" t="str">
            <v>11.101.202/0001-46</v>
          </cell>
          <cell r="G67" t="str">
            <v>VGC ALVES COMERCIO E SERVIÇOS</v>
          </cell>
          <cell r="H67" t="str">
            <v>B</v>
          </cell>
          <cell r="I67" t="str">
            <v>S</v>
          </cell>
          <cell r="J67" t="str">
            <v>000025406</v>
          </cell>
          <cell r="K67" t="str">
            <v>26/01/2026</v>
          </cell>
          <cell r="L67" t="str">
            <v>26260111101202000146550010000254061797552389</v>
          </cell>
          <cell r="M67" t="str">
            <v>26 - Pernambuco</v>
          </cell>
          <cell r="N67">
            <v>234</v>
          </cell>
        </row>
        <row r="68">
          <cell r="C68" t="str">
            <v>UPAE ESCADA - CG Nº 021/2022</v>
          </cell>
          <cell r="E68" t="str">
            <v>3.1 - Combustíveis e Lubrificantes Automotivos</v>
          </cell>
          <cell r="F68" t="str">
            <v>53.369.089/0001-24</v>
          </cell>
          <cell r="G68" t="str">
            <v>ZAX VAREJO E ATACADO LTDA</v>
          </cell>
          <cell r="H68" t="str">
            <v>B</v>
          </cell>
          <cell r="I68" t="str">
            <v>S</v>
          </cell>
          <cell r="J68" t="str">
            <v>000001615</v>
          </cell>
          <cell r="K68" t="str">
            <v>27/01/2026</v>
          </cell>
          <cell r="L68" t="str">
            <v>26260153369089000124550010000016151229924683</v>
          </cell>
          <cell r="M68" t="str">
            <v>26 - Pernambuco</v>
          </cell>
          <cell r="N68">
            <v>128.4</v>
          </cell>
        </row>
        <row r="69">
          <cell r="C69" t="str">
            <v>UPAE ESCADA - CG Nº 021/2022</v>
          </cell>
          <cell r="E69" t="str">
            <v xml:space="preserve">3.10 - Material para Manutenção de Bens Móveis </v>
          </cell>
          <cell r="F69" t="str">
            <v>21.820.133/0001-84</v>
          </cell>
          <cell r="G69" t="str">
            <v>R.R. FERREIRA MATERIAIS HOSPITALARES E ELETRICOS</v>
          </cell>
          <cell r="H69" t="str">
            <v>B</v>
          </cell>
          <cell r="I69" t="str">
            <v>S</v>
          </cell>
          <cell r="J69" t="str">
            <v>000017574</v>
          </cell>
          <cell r="K69" t="str">
            <v>20/01/2026</v>
          </cell>
          <cell r="L69" t="str">
            <v>35260121820133000184550010000175741901821713</v>
          </cell>
          <cell r="M69" t="str">
            <v>35 - São Paulo</v>
          </cell>
          <cell r="N69">
            <v>752</v>
          </cell>
        </row>
        <row r="70">
          <cell r="C70" t="str">
            <v>UPAE ESCADA - CG Nº 021/2022</v>
          </cell>
          <cell r="E70" t="str">
            <v xml:space="preserve">3.10 - Material para Manutenção de Bens Móveis </v>
          </cell>
          <cell r="F70" t="str">
            <v>03.666.136/0001-23</v>
          </cell>
          <cell r="G70" t="str">
            <v>ESPERANCA NORDESTE LTDA</v>
          </cell>
          <cell r="H70" t="str">
            <v>B</v>
          </cell>
          <cell r="I70" t="str">
            <v>S</v>
          </cell>
          <cell r="J70" t="str">
            <v>1233425</v>
          </cell>
          <cell r="K70" t="str">
            <v>09/01/2026</v>
          </cell>
          <cell r="L70" t="str">
            <v>26260103666136000123550010012324251919042435</v>
          </cell>
          <cell r="M70" t="str">
            <v>26 - Pernambuco</v>
          </cell>
          <cell r="N70">
            <v>36.64</v>
          </cell>
        </row>
        <row r="71">
          <cell r="C71" t="str">
            <v>UPAE ESCADA - CG Nº 021/2022</v>
          </cell>
          <cell r="E71" t="str">
            <v xml:space="preserve">3.10 - Material para Manutenção de Bens Móveis </v>
          </cell>
          <cell r="F71" t="str">
            <v>39.953.513/0001-52</v>
          </cell>
          <cell r="G71" t="str">
            <v>COMERCIAL RECIFE LTDA</v>
          </cell>
          <cell r="H71" t="str">
            <v>B</v>
          </cell>
          <cell r="I71" t="str">
            <v>S</v>
          </cell>
          <cell r="J71" t="str">
            <v>466</v>
          </cell>
          <cell r="K71" t="str">
            <v>14/01/2026</v>
          </cell>
          <cell r="L71" t="str">
            <v>26260139953513000152550010000004661100004663</v>
          </cell>
          <cell r="M71" t="str">
            <v>26 - Pernambuco</v>
          </cell>
          <cell r="N71">
            <v>39</v>
          </cell>
        </row>
        <row r="72">
          <cell r="C72" t="str">
            <v>UPAE ESCADA - CG Nº 021/2022</v>
          </cell>
          <cell r="E72" t="str">
            <v xml:space="preserve">3.10 - Material para Manutenção de Bens Móveis </v>
          </cell>
          <cell r="F72" t="str">
            <v>09.470.258/0001-26</v>
          </cell>
          <cell r="G72" t="str">
            <v>TECHNO SPACE COM PROD TECNOLOGICO EIRELI</v>
          </cell>
          <cell r="H72" t="str">
            <v>B</v>
          </cell>
          <cell r="I72" t="str">
            <v>S</v>
          </cell>
          <cell r="J72" t="str">
            <v>61066</v>
          </cell>
          <cell r="K72" t="str">
            <v>22/01/2026</v>
          </cell>
          <cell r="L72" t="str">
            <v>26260109470258000126550010000610661235640318</v>
          </cell>
          <cell r="M72" t="str">
            <v>26 - Pernambuco</v>
          </cell>
          <cell r="N72">
            <v>2199</v>
          </cell>
        </row>
        <row r="73">
          <cell r="C73" t="str">
            <v>UPAE ESCADA - CG Nº 021/2022</v>
          </cell>
          <cell r="E73" t="str">
            <v xml:space="preserve">3.8 - Uniformes, Tecidos e Aviamentos </v>
          </cell>
          <cell r="F73" t="str">
            <v>26.012.135/0001-60</v>
          </cell>
          <cell r="G73" t="str">
            <v>ACB SEGURANCA EM EPI LTDA</v>
          </cell>
          <cell r="H73" t="str">
            <v>B</v>
          </cell>
          <cell r="I73" t="str">
            <v>S</v>
          </cell>
          <cell r="J73" t="str">
            <v>000020561</v>
          </cell>
          <cell r="K73" t="str">
            <v>20/01/2026</v>
          </cell>
          <cell r="L73" t="str">
            <v>26260126012135000160550000000205611479745584</v>
          </cell>
          <cell r="M73" t="str">
            <v>26 - Pernambuco</v>
          </cell>
          <cell r="N73">
            <v>390</v>
          </cell>
        </row>
        <row r="74">
          <cell r="C74" t="str">
            <v>UPAE ESCADA - CG Nº 021/2022</v>
          </cell>
          <cell r="E74" t="str">
            <v xml:space="preserve">3.8 - Uniformes, Tecidos e Aviamentos </v>
          </cell>
          <cell r="F74" t="str">
            <v>62.545.815/0001-03</v>
          </cell>
          <cell r="G74" t="str">
            <v>W D N COMERCIO E SERVICOS LTDA</v>
          </cell>
          <cell r="H74" t="str">
            <v>B</v>
          </cell>
          <cell r="I74" t="str">
            <v>S</v>
          </cell>
          <cell r="J74" t="str">
            <v>187</v>
          </cell>
          <cell r="K74" t="str">
            <v>22/01/2026</v>
          </cell>
          <cell r="L74" t="str">
            <v>26260162545815000103550010000001871655895670</v>
          </cell>
          <cell r="M74" t="str">
            <v>26 - Pernambuco</v>
          </cell>
          <cell r="N74">
            <v>599.70000000000005</v>
          </cell>
        </row>
        <row r="75">
          <cell r="C75" t="str">
            <v>UPAE ESCADA - CG Nº 021/2022</v>
          </cell>
          <cell r="E75" t="str">
            <v xml:space="preserve">3.8 - Uniformes, Tecidos e Aviamentos </v>
          </cell>
          <cell r="F75" t="str">
            <v>39.953.513/0001-52</v>
          </cell>
          <cell r="G75" t="str">
            <v>COMERCIAL RECIFE LTDA</v>
          </cell>
          <cell r="H75" t="str">
            <v>B</v>
          </cell>
          <cell r="I75" t="str">
            <v>S</v>
          </cell>
          <cell r="J75" t="str">
            <v>479</v>
          </cell>
          <cell r="K75" t="str">
            <v>20/01/2026</v>
          </cell>
          <cell r="L75" t="str">
            <v>26260139953513000152550010000004791100004793</v>
          </cell>
          <cell r="M75" t="str">
            <v>26 - Pernambuco</v>
          </cell>
          <cell r="N75">
            <v>378</v>
          </cell>
        </row>
        <row r="76">
          <cell r="C76" t="str">
            <v>UPAE ESCADA - CG Nº 021/2022</v>
          </cell>
          <cell r="E76" t="str">
            <v>6 - Equipamento e Material Permanente</v>
          </cell>
          <cell r="F76" t="str">
            <v>50.733.024/0001-28</v>
          </cell>
          <cell r="G76" t="str">
            <v>GIROPLAX OFFICE CORPORATE LIMITADA</v>
          </cell>
          <cell r="H76" t="str">
            <v>B</v>
          </cell>
          <cell r="I76" t="str">
            <v>S</v>
          </cell>
          <cell r="J76" t="str">
            <v>000000717</v>
          </cell>
          <cell r="K76" t="str">
            <v>19/11/2025</v>
          </cell>
          <cell r="L76" t="str">
            <v>26251150733024000128550010000007171352876010</v>
          </cell>
          <cell r="M76" t="str">
            <v>26 - Pernambuco</v>
          </cell>
          <cell r="N76">
            <v>14440</v>
          </cell>
        </row>
        <row r="77">
          <cell r="C77" t="str">
            <v>UPAE ESCADA - CG Nº 021/2022</v>
          </cell>
          <cell r="E77" t="str">
            <v>6 - Equipamento e Material Permanente</v>
          </cell>
          <cell r="F77" t="str">
            <v>94.260.569/0001-30</v>
          </cell>
          <cell r="G77" t="str">
            <v>CONTRONIC SISTEMAS AUTOMATICOS LTDA</v>
          </cell>
          <cell r="H77" t="str">
            <v>B</v>
          </cell>
          <cell r="I77" t="str">
            <v>S</v>
          </cell>
          <cell r="J77" t="str">
            <v>000026044</v>
          </cell>
          <cell r="K77" t="str">
            <v>03/12/2025</v>
          </cell>
          <cell r="L77" t="str">
            <v>43251294260569000130550000000260441000250229</v>
          </cell>
          <cell r="M77" t="str">
            <v>43 - Rio Grande do Sul</v>
          </cell>
          <cell r="N77">
            <v>50150</v>
          </cell>
        </row>
        <row r="78">
          <cell r="C78" t="str">
            <v>UPAE ESCADA - CG Nº 021/2022</v>
          </cell>
          <cell r="E78" t="str">
            <v>4.99 - Outros Serviços de Terceiros Pessoa Física</v>
          </cell>
          <cell r="F78" t="str">
            <v>107.470.534-30</v>
          </cell>
          <cell r="G78" t="str">
            <v>DANNYLLO EDUARDO DA SILVA PIMENTEL</v>
          </cell>
          <cell r="H78" t="str">
            <v>S</v>
          </cell>
          <cell r="I78" t="str">
            <v>S</v>
          </cell>
          <cell r="J78" t="str">
            <v>01/2026</v>
          </cell>
          <cell r="K78">
            <v>46035</v>
          </cell>
          <cell r="M78" t="str">
            <v>26 - Pernambuco</v>
          </cell>
          <cell r="N78">
            <v>9.6999999999999993</v>
          </cell>
        </row>
        <row r="79">
          <cell r="C79" t="str">
            <v>UPAE ESCADA - CG Nº 021/2022</v>
          </cell>
          <cell r="E79" t="str">
            <v>5.19 - Serviços Gráficos, de Encadernação e de Emolduração</v>
          </cell>
          <cell r="F79" t="str">
            <v>30.968.983/0001-15</v>
          </cell>
          <cell r="G79" t="str">
            <v>J B CAMPELO PEREIRA</v>
          </cell>
          <cell r="H79" t="str">
            <v>S</v>
          </cell>
          <cell r="I79" t="str">
            <v>S</v>
          </cell>
          <cell r="J79" t="str">
            <v>00000688</v>
          </cell>
          <cell r="K79">
            <v>46043</v>
          </cell>
          <cell r="L79" t="str">
            <v>ERKV-RYYNX</v>
          </cell>
          <cell r="M79" t="str">
            <v>26 - Pernambuco</v>
          </cell>
          <cell r="N79">
            <v>15</v>
          </cell>
        </row>
        <row r="80">
          <cell r="C80" t="str">
            <v>UPAE ESCADA - CG Nº 021/2022</v>
          </cell>
          <cell r="E80" t="str">
            <v>5.16 - Serviços Médico-Hospitalares, Odotonlogia e Laboratoriais</v>
          </cell>
          <cell r="F80" t="str">
            <v>49.208.099/0001-00</v>
          </cell>
          <cell r="G80" t="str">
            <v>BEATRIZ LIMA CORREA DE ARAUJO E CIA LTDA</v>
          </cell>
          <cell r="H80" t="str">
            <v>S</v>
          </cell>
          <cell r="I80" t="str">
            <v>S</v>
          </cell>
          <cell r="J80" t="str">
            <v>19</v>
          </cell>
          <cell r="K80">
            <v>46058</v>
          </cell>
          <cell r="L80" t="str">
            <v>26116062249208099000100000000000001926027771734110</v>
          </cell>
          <cell r="M80" t="str">
            <v>26 - Pernambuco</v>
          </cell>
          <cell r="N80">
            <v>6215</v>
          </cell>
        </row>
        <row r="81">
          <cell r="C81" t="str">
            <v>UPAE ESCADA - CG Nº 021/2022</v>
          </cell>
          <cell r="E81" t="str">
            <v>5.17 - Manutenção de Software, Certificação Digital e Microfilmagem</v>
          </cell>
          <cell r="F81" t="str">
            <v>04.069.709/0001-02</v>
          </cell>
          <cell r="G81" t="str">
            <v>BIONEXO S.A.</v>
          </cell>
          <cell r="H81" t="str">
            <v>S</v>
          </cell>
          <cell r="I81" t="str">
            <v>S</v>
          </cell>
          <cell r="J81" t="str">
            <v>00615552</v>
          </cell>
          <cell r="K81">
            <v>46028</v>
          </cell>
          <cell r="L81" t="str">
            <v>KRUW-BSVM</v>
          </cell>
          <cell r="M81" t="str">
            <v>26 - Pernambuco</v>
          </cell>
          <cell r="N81">
            <v>1097.23</v>
          </cell>
        </row>
        <row r="82">
          <cell r="C82" t="str">
            <v>UPAE ESCADA - CG Nº 021/2022</v>
          </cell>
          <cell r="E82" t="str">
            <v>5.2 - Serviços Técnicos Profissionais</v>
          </cell>
          <cell r="F82" t="str">
            <v>09.425.434/0001-08</v>
          </cell>
          <cell r="G82" t="str">
            <v>BLACK ADVOGADOS ASSOCIADOS</v>
          </cell>
          <cell r="H82" t="str">
            <v>S</v>
          </cell>
          <cell r="I82" t="str">
            <v>S</v>
          </cell>
          <cell r="J82" t="str">
            <v>72</v>
          </cell>
          <cell r="K82">
            <v>46058</v>
          </cell>
          <cell r="L82" t="str">
            <v>26116062209425434000108000000000007226028413473839</v>
          </cell>
          <cell r="M82" t="str">
            <v>26 - Pernambuco</v>
          </cell>
          <cell r="N82">
            <v>8179.2</v>
          </cell>
        </row>
        <row r="83">
          <cell r="C83" t="str">
            <v>UPAE ESCADA - CG Nº 021/2022</v>
          </cell>
          <cell r="E83" t="str">
            <v>5.18 - Teledonia Fixa</v>
          </cell>
          <cell r="F83" t="str">
            <v>41.644.220/0001-35</v>
          </cell>
          <cell r="G83" t="str">
            <v>DB3 SERVICOS DE TELECOMUNICACOES</v>
          </cell>
          <cell r="H83" t="str">
            <v>S</v>
          </cell>
          <cell r="I83" t="str">
            <v>S</v>
          </cell>
          <cell r="J83" t="str">
            <v>41966</v>
          </cell>
          <cell r="K83">
            <v>46054</v>
          </cell>
          <cell r="L83" t="str">
            <v>26260241644220001700620020000419661011310915</v>
          </cell>
          <cell r="M83" t="str">
            <v>26 - Pernambuco</v>
          </cell>
          <cell r="N83">
            <v>950</v>
          </cell>
        </row>
        <row r="84">
          <cell r="C84" t="str">
            <v>UPAE ESCADA - CG Nº 021/2022</v>
          </cell>
          <cell r="E84" t="str">
            <v>5.99 - Outros Serviços de Terceiros Pessoa Jurídica</v>
          </cell>
          <cell r="F84" t="str">
            <v>29.266.040/0001-61</v>
          </cell>
          <cell r="G84" t="str">
            <v>DGI SERVICOS MEDICOS E HOSPITALARES</v>
          </cell>
          <cell r="H84" t="str">
            <v>S</v>
          </cell>
          <cell r="I84" t="str">
            <v>S</v>
          </cell>
          <cell r="J84" t="str">
            <v>2600000000012</v>
          </cell>
          <cell r="K84">
            <v>46062</v>
          </cell>
          <cell r="L84" t="str">
            <v>26079011229266040000161260000000001226023603528585</v>
          </cell>
          <cell r="M84" t="str">
            <v>26 - Pernambuco</v>
          </cell>
          <cell r="N84">
            <v>2280</v>
          </cell>
        </row>
        <row r="85">
          <cell r="C85" t="str">
            <v>UPAE ESCADA - CG Nº 021/2022</v>
          </cell>
          <cell r="E85" t="str">
            <v>5.99 - Outros Serviços de Terceiros Pessoa Jurídica</v>
          </cell>
          <cell r="F85" t="str">
            <v>27.534.506/0001-37</v>
          </cell>
          <cell r="G85" t="str">
            <v>FELLIPE R P DE OLIVEIRA TRATAMENTO DE AGUA</v>
          </cell>
          <cell r="H85" t="str">
            <v>S</v>
          </cell>
          <cell r="I85" t="str">
            <v>S</v>
          </cell>
          <cell r="J85" t="str">
            <v>129</v>
          </cell>
          <cell r="K85">
            <v>46056</v>
          </cell>
          <cell r="L85" t="str">
            <v>26116062227534506000137000000000012926026627550817</v>
          </cell>
          <cell r="M85" t="str">
            <v>26 - Pernambuco</v>
          </cell>
          <cell r="N85">
            <v>495</v>
          </cell>
        </row>
        <row r="86">
          <cell r="C86" t="str">
            <v>UPAE ESCADA - CG Nº 021/2022</v>
          </cell>
          <cell r="E86" t="str">
            <v>5.19 - Serviços Gráficos, de Encadernação e de Emolduração</v>
          </cell>
          <cell r="F86" t="str">
            <v>10.473.437/0001-04</v>
          </cell>
          <cell r="G86" t="str">
            <v>FOTO BELEZA ARTES COMERCIO LTDA</v>
          </cell>
          <cell r="H86" t="str">
            <v>S</v>
          </cell>
          <cell r="I86" t="str">
            <v>S</v>
          </cell>
          <cell r="J86" t="str">
            <v>97</v>
          </cell>
          <cell r="K86">
            <v>57</v>
          </cell>
          <cell r="L86" t="str">
            <v>26116062210473437000104000000000009726029605068738</v>
          </cell>
          <cell r="M86" t="str">
            <v>26 - Pernambuco</v>
          </cell>
          <cell r="N86">
            <v>40</v>
          </cell>
        </row>
        <row r="87">
          <cell r="C87" t="str">
            <v>UPAE ESCADA - CG Nº 021/2022</v>
          </cell>
          <cell r="E87" t="str">
            <v>5.5 - Reparo e Manutenção de Máquinas e Equipamentos</v>
          </cell>
          <cell r="F87" t="str">
            <v>40.893.042/0001-13</v>
          </cell>
          <cell r="G87" t="str">
            <v>GERASTEP GERADORES ASSISTENCIA TECNICA E PECAS LTDA</v>
          </cell>
          <cell r="H87" t="str">
            <v>S</v>
          </cell>
          <cell r="I87" t="str">
            <v>S</v>
          </cell>
          <cell r="J87" t="str">
            <v>1142</v>
          </cell>
          <cell r="K87">
            <v>46027</v>
          </cell>
          <cell r="L87" t="str">
            <v>26116062240893042000113000000000114226011419952580</v>
          </cell>
          <cell r="M87" t="str">
            <v>26 - Pernambuco</v>
          </cell>
          <cell r="N87">
            <v>760</v>
          </cell>
        </row>
        <row r="88">
          <cell r="C88" t="str">
            <v>UPAE ESCADA - CG Nº 021/2022</v>
          </cell>
          <cell r="E88" t="str">
            <v>5.17 - Manutenção de Software, Certificação Digital e Microfilmagem</v>
          </cell>
          <cell r="F88" t="str">
            <v>05.620.302/0002-67</v>
          </cell>
          <cell r="G88" t="str">
            <v>GREEN PAPER FREE SOLUCOES SEM PAPEL LTDA</v>
          </cell>
          <cell r="H88" t="str">
            <v>S</v>
          </cell>
          <cell r="I88" t="str">
            <v>S</v>
          </cell>
          <cell r="J88" t="str">
            <v>2600000000566</v>
          </cell>
          <cell r="K88">
            <v>46064</v>
          </cell>
          <cell r="L88" t="str">
            <v>26060021205620302000267260000000056626023620167029</v>
          </cell>
          <cell r="M88" t="str">
            <v>26 - Pernambuco</v>
          </cell>
          <cell r="N88">
            <v>2090</v>
          </cell>
        </row>
        <row r="89">
          <cell r="C89" t="str">
            <v>UPAE ESCADA - CG Nº 021/2022</v>
          </cell>
          <cell r="E89" t="str">
            <v>5.99 - Outros Serviços de Terceiros Pessoa Jurídica</v>
          </cell>
          <cell r="F89" t="str">
            <v>10.816.775/0002-74</v>
          </cell>
          <cell r="G89" t="str">
            <v>INSPETORIA SALESIANA DO NORDESTE DO BRASIL</v>
          </cell>
          <cell r="H89" t="str">
            <v>S</v>
          </cell>
          <cell r="I89" t="str">
            <v>S</v>
          </cell>
          <cell r="J89" t="str">
            <v>276</v>
          </cell>
          <cell r="K89">
            <v>46057</v>
          </cell>
          <cell r="L89" t="str">
            <v>26116062210816775000274000000000027626028078543251</v>
          </cell>
          <cell r="M89" t="str">
            <v>26 - Pernambuco</v>
          </cell>
          <cell r="N89">
            <v>210</v>
          </cell>
        </row>
        <row r="90">
          <cell r="C90" t="str">
            <v>UPAE ESCADA - CG Nº 021/2022</v>
          </cell>
          <cell r="E90" t="str">
            <v>5.5 - Reparo e Manutenção de Máquinas e Equipamentos</v>
          </cell>
          <cell r="F90" t="str">
            <v>71.256.283/0001-85</v>
          </cell>
          <cell r="G90" t="str">
            <v>KONICA MINOLTA HEALTHCARE DO BRASIL INDUSTRIA DE EQUIPAMENTOS MEDICOS LTDA</v>
          </cell>
          <cell r="H90" t="str">
            <v>S</v>
          </cell>
          <cell r="I90" t="str">
            <v>S</v>
          </cell>
          <cell r="J90" t="str">
            <v>86</v>
          </cell>
          <cell r="K90">
            <v>46035</v>
          </cell>
          <cell r="L90" t="str">
            <v>NFS31448052271256283000185000000000008626015902229794</v>
          </cell>
          <cell r="M90" t="str">
            <v>26 - Pernambuco</v>
          </cell>
          <cell r="N90">
            <v>3921.11</v>
          </cell>
        </row>
        <row r="91">
          <cell r="C91" t="str">
            <v>UPAE ESCADA - CG Nº 021/2022</v>
          </cell>
          <cell r="E91" t="str">
            <v>5.99 - Outros Serviços de Terceiros Pessoa Jurídica</v>
          </cell>
          <cell r="F91" t="str">
            <v>58.921.792/0001-17</v>
          </cell>
          <cell r="G91" t="str">
            <v>PLANISA PLANEJAMENTO E ORGANIZACAO DE INSTITUICOES DE SAUDE</v>
          </cell>
          <cell r="H91" t="str">
            <v>S</v>
          </cell>
          <cell r="I91" t="str">
            <v>S</v>
          </cell>
          <cell r="J91" t="str">
            <v>00039981</v>
          </cell>
          <cell r="K91">
            <v>46030</v>
          </cell>
          <cell r="L91" t="str">
            <v>WVGZ-JKJJ</v>
          </cell>
          <cell r="M91" t="str">
            <v>26 - Pernambuco</v>
          </cell>
          <cell r="N91">
            <v>4212.2</v>
          </cell>
        </row>
        <row r="92">
          <cell r="C92" t="str">
            <v>UPAE ESCADA - CG Nº 021/2022</v>
          </cell>
          <cell r="E92" t="str">
            <v>5.3 - Locação de Máquinas e Equipamentos</v>
          </cell>
          <cell r="F92" t="str">
            <v>10.279.299/0001-19</v>
          </cell>
          <cell r="G92" t="str">
            <v>RGRAPH COMERCIO E SERVICOS LTDA</v>
          </cell>
          <cell r="H92" t="str">
            <v>S</v>
          </cell>
          <cell r="I92" t="str">
            <v>S</v>
          </cell>
          <cell r="J92" t="str">
            <v>10421</v>
          </cell>
          <cell r="K92">
            <v>46064</v>
          </cell>
          <cell r="M92" t="str">
            <v>26 - Pernambuco</v>
          </cell>
          <cell r="N92">
            <v>240</v>
          </cell>
        </row>
        <row r="93">
          <cell r="C93" t="str">
            <v>UPAE ESCADA - CG Nº 021/2022</v>
          </cell>
          <cell r="E93" t="str">
            <v>5.3 - Locação de Máquinas e Equipamentos</v>
          </cell>
          <cell r="F93" t="str">
            <v>10.279.299/0001-19</v>
          </cell>
          <cell r="G93" t="str">
            <v>RGRAPH COMERCIO E SERVICOS LTDA</v>
          </cell>
          <cell r="H93" t="str">
            <v>S</v>
          </cell>
          <cell r="I93" t="str">
            <v>S</v>
          </cell>
          <cell r="J93" t="str">
            <v>10422</v>
          </cell>
          <cell r="K93">
            <v>46064</v>
          </cell>
          <cell r="M93" t="str">
            <v>26 - Pernambuco</v>
          </cell>
          <cell r="N93">
            <v>5266.5</v>
          </cell>
        </row>
        <row r="94">
          <cell r="C94" t="str">
            <v>UPAE ESCADA - CG Nº 021/2022</v>
          </cell>
          <cell r="E94" t="str">
            <v>5.3 - Locação de Máquinas e Equipamentos</v>
          </cell>
          <cell r="F94" t="str">
            <v>44.283.333/0005-74</v>
          </cell>
          <cell r="G94" t="str">
            <v>SCM PARTICIPACOES S.A.</v>
          </cell>
          <cell r="H94" t="str">
            <v>S</v>
          </cell>
          <cell r="I94" t="str">
            <v>S</v>
          </cell>
          <cell r="J94" t="str">
            <v>000033835</v>
          </cell>
          <cell r="K94">
            <v>46024</v>
          </cell>
          <cell r="M94" t="str">
            <v>26 - Pernambuco</v>
          </cell>
          <cell r="N94">
            <v>1520</v>
          </cell>
        </row>
        <row r="95">
          <cell r="C95" t="str">
            <v>UPAE ESCADA - CG Nº 021/2022</v>
          </cell>
          <cell r="E95" t="str">
            <v>5.17 - Manutenção de Software, Certificação Digital e Microfilmagem</v>
          </cell>
          <cell r="F95" t="str">
            <v>09.236.362/0001-50</v>
          </cell>
          <cell r="G95" t="str">
            <v>SELECTY TECNOLOGIA PARA RH LTDA</v>
          </cell>
          <cell r="H95" t="str">
            <v>S</v>
          </cell>
          <cell r="I95" t="str">
            <v>S</v>
          </cell>
          <cell r="J95" t="str">
            <v>353</v>
          </cell>
          <cell r="K95">
            <v>46054</v>
          </cell>
          <cell r="L95" t="str">
            <v>41069022209236362000150000000000035326029193036312</v>
          </cell>
          <cell r="M95" t="str">
            <v>26 - Pernambuco</v>
          </cell>
          <cell r="N95">
            <v>79.67</v>
          </cell>
        </row>
        <row r="96">
          <cell r="C96" t="str">
            <v>UPAE ESCADA - CG Nº 021/2022</v>
          </cell>
          <cell r="E96" t="str">
            <v>5.5 - Reparo e Manutenção de Máquinas e Equipamentos</v>
          </cell>
          <cell r="F96" t="str">
            <v>07.146.768/0001-17</v>
          </cell>
          <cell r="G96" t="str">
            <v>SERV IMAGEM NORDESTE ASSISTENCIA TECNICA LTDA</v>
          </cell>
          <cell r="H96" t="str">
            <v>S</v>
          </cell>
          <cell r="I96" t="str">
            <v>S</v>
          </cell>
          <cell r="J96" t="str">
            <v>2600000000129</v>
          </cell>
          <cell r="K96">
            <v>46045</v>
          </cell>
          <cell r="L96" t="str">
            <v>26079011207146768000117260000000012926016661865441</v>
          </cell>
          <cell r="M96" t="str">
            <v>26 - Pernambuco</v>
          </cell>
          <cell r="N96">
            <v>4500</v>
          </cell>
        </row>
        <row r="97">
          <cell r="C97" t="str">
            <v>UPAE ESCADA - CG Nº 021/2022</v>
          </cell>
          <cell r="E97" t="str">
            <v>5.16 - Serviços Médico-Hospitalares, Odotonlogia e Laboratoriais</v>
          </cell>
          <cell r="F97" t="str">
            <v>24.218.500/0001-62</v>
          </cell>
          <cell r="G97" t="str">
            <v>AC SERVICOS DE MEDICINA INTEGRADA LTDA</v>
          </cell>
          <cell r="H97" t="str">
            <v>S</v>
          </cell>
          <cell r="I97" t="str">
            <v>S</v>
          </cell>
          <cell r="J97" t="str">
            <v>2600000000034</v>
          </cell>
          <cell r="K97">
            <v>46059</v>
          </cell>
          <cell r="L97" t="str">
            <v>26096001224218500000162260000000003426024874681756</v>
          </cell>
          <cell r="M97" t="str">
            <v>26 - Pernambuco</v>
          </cell>
          <cell r="N97">
            <v>1320</v>
          </cell>
        </row>
        <row r="98">
          <cell r="C98" t="str">
            <v>UPAE ESCADA - CG Nº 021/2022</v>
          </cell>
          <cell r="E98" t="str">
            <v>5.99 - Outros Serviços de Terceiros Pessoa Jurídica</v>
          </cell>
          <cell r="F98" t="str">
            <v>32.352.786/0001-00</v>
          </cell>
          <cell r="G98" t="str">
            <v>CAMILLA LINS &amp; LUCIANO MOREIRA SERVICOS MEDICOS LTDA</v>
          </cell>
          <cell r="H98" t="str">
            <v>S</v>
          </cell>
          <cell r="I98" t="str">
            <v>S</v>
          </cell>
          <cell r="J98" t="str">
            <v>24</v>
          </cell>
          <cell r="K98">
            <v>46060</v>
          </cell>
          <cell r="L98" t="str">
            <v>26116062232352786000100000000000002426028507518229</v>
          </cell>
          <cell r="M98" t="str">
            <v>26 - Pernambuco</v>
          </cell>
          <cell r="N98">
            <v>14500</v>
          </cell>
        </row>
        <row r="99">
          <cell r="C99" t="str">
            <v>UPAE ESCADA - CG Nº 021/2022</v>
          </cell>
          <cell r="E99" t="str">
            <v>5.16 - Serviços Médico-Hospitalares, Odotonlogia e Laboratoriais</v>
          </cell>
          <cell r="F99" t="str">
            <v>15.442.310/0001-33</v>
          </cell>
          <cell r="G99" t="str">
            <v>CARDIOSAUDE SERVICOS MEDICOS LTDA</v>
          </cell>
          <cell r="H99" t="str">
            <v>S</v>
          </cell>
          <cell r="I99" t="str">
            <v>S</v>
          </cell>
          <cell r="J99" t="str">
            <v>25</v>
          </cell>
          <cell r="K99">
            <v>46062</v>
          </cell>
          <cell r="L99" t="str">
            <v>26116062215442310000133000000000002526024283913264</v>
          </cell>
          <cell r="M99" t="str">
            <v>26 - Pernambuco</v>
          </cell>
          <cell r="N99">
            <v>22435</v>
          </cell>
        </row>
        <row r="100">
          <cell r="C100" t="str">
            <v>UPAE ESCADA - CG Nº 021/2022</v>
          </cell>
          <cell r="E100" t="str">
            <v>5.16 - Serviços Médico-Hospitalares, Odotonlogia e Laboratoriais</v>
          </cell>
          <cell r="F100" t="str">
            <v>28.943.994/0001-07</v>
          </cell>
          <cell r="G100" t="str">
            <v>DWL SERVICOS MEDICOS LTDA</v>
          </cell>
          <cell r="H100" t="str">
            <v>S</v>
          </cell>
          <cell r="I100" t="str">
            <v>S</v>
          </cell>
          <cell r="J100" t="str">
            <v>6</v>
          </cell>
          <cell r="K100">
            <v>46065</v>
          </cell>
          <cell r="L100" t="str">
            <v>26116062248937351000150000000000000626020787191717</v>
          </cell>
          <cell r="M100" t="str">
            <v>26 - Pernambuco</v>
          </cell>
          <cell r="N100">
            <v>8500</v>
          </cell>
        </row>
        <row r="101">
          <cell r="C101" t="str">
            <v>UPAE ESCADA - CG Nº 021/2022</v>
          </cell>
          <cell r="E101" t="str">
            <v>5.16 - Serviços Médico-Hospitalares, Odotonlogia e Laboratoriais</v>
          </cell>
          <cell r="F101" t="str">
            <v>28.943.994/0001-07</v>
          </cell>
          <cell r="G101" t="str">
            <v>DWL SERVICOS MEDICOS LTDA</v>
          </cell>
          <cell r="H101" t="str">
            <v>S</v>
          </cell>
          <cell r="I101" t="str">
            <v>S</v>
          </cell>
          <cell r="J101" t="str">
            <v>36</v>
          </cell>
          <cell r="K101">
            <v>46059</v>
          </cell>
          <cell r="L101" t="str">
            <v>26116062228943994000107000000000003626028107856009</v>
          </cell>
          <cell r="M101" t="str">
            <v>26 - Pernambuco</v>
          </cell>
          <cell r="N101">
            <v>16830</v>
          </cell>
        </row>
        <row r="102">
          <cell r="C102" t="str">
            <v>UPAE ESCADA - CG Nº 021/2022</v>
          </cell>
          <cell r="E102" t="str">
            <v>5.16 - Serviços Médico-Hospitalares, Odotonlogia e Laboratoriais</v>
          </cell>
          <cell r="F102" t="str">
            <v>40.138.078/0001-91</v>
          </cell>
          <cell r="G102" t="str">
            <v>FIDELIS MEDICINA E SAUDE LTDA</v>
          </cell>
          <cell r="H102" t="str">
            <v>S</v>
          </cell>
          <cell r="I102" t="str">
            <v>S</v>
          </cell>
          <cell r="J102" t="str">
            <v>212</v>
          </cell>
          <cell r="K102">
            <v>46060</v>
          </cell>
          <cell r="L102" t="str">
            <v>26116062240138078000191000000000021226024533682026</v>
          </cell>
          <cell r="M102" t="str">
            <v>26 - Pernambuco</v>
          </cell>
          <cell r="N102">
            <v>2365</v>
          </cell>
        </row>
        <row r="103">
          <cell r="C103" t="str">
            <v>UPAE ESCADA - CG Nº 021/2022</v>
          </cell>
          <cell r="E103" t="str">
            <v>5.16 - Serviços Médico-Hospitalares, Odotonlogia e Laboratoriais</v>
          </cell>
          <cell r="F103" t="str">
            <v>33.115.827/0001-08</v>
          </cell>
          <cell r="G103" t="str">
            <v>FORMED SERVICOS MEDICOS LTDA</v>
          </cell>
          <cell r="H103" t="str">
            <v>S</v>
          </cell>
          <cell r="I103" t="str">
            <v>S</v>
          </cell>
          <cell r="J103" t="str">
            <v>2600000000022</v>
          </cell>
          <cell r="K103">
            <v>46059</v>
          </cell>
          <cell r="L103" t="str">
            <v>26096001233115827000108260000000002226024469937657</v>
          </cell>
          <cell r="M103" t="str">
            <v>26 - Pernambuco</v>
          </cell>
          <cell r="N103">
            <v>5445</v>
          </cell>
        </row>
        <row r="104">
          <cell r="C104" t="str">
            <v>UPAE ESCADA - CG Nº 021/2022</v>
          </cell>
          <cell r="E104" t="str">
            <v>5.16 - Serviços Médico-Hospitalares, Odotonlogia e Laboratoriais</v>
          </cell>
          <cell r="F104" t="str">
            <v>35.695.935/0001-14</v>
          </cell>
          <cell r="G104" t="str">
            <v>GINOMAIS SERVICOS MEDICOS E HOSPITALARES LTDA</v>
          </cell>
          <cell r="H104" t="str">
            <v>S</v>
          </cell>
          <cell r="I104" t="str">
            <v>S</v>
          </cell>
          <cell r="J104" t="str">
            <v>2600000000007</v>
          </cell>
          <cell r="K104">
            <v>46058</v>
          </cell>
          <cell r="L104" t="str">
            <v>26096001235695935000114260000000000726026741823160</v>
          </cell>
          <cell r="M104" t="str">
            <v>26 - Pernambuco</v>
          </cell>
          <cell r="N104">
            <v>2640</v>
          </cell>
        </row>
        <row r="105">
          <cell r="C105" t="str">
            <v>UPAE ESCADA - CG Nº 021/2022</v>
          </cell>
          <cell r="E105" t="str">
            <v>5.16 - Serviços Médico-Hospitalares, Odotonlogia e Laboratoriais</v>
          </cell>
          <cell r="F105" t="str">
            <v>20.227.296/0001-95</v>
          </cell>
          <cell r="G105" t="str">
            <v>GMJC SERVICOS OFTALMO LTDA</v>
          </cell>
          <cell r="H105" t="str">
            <v>S</v>
          </cell>
          <cell r="I105" t="str">
            <v>S</v>
          </cell>
          <cell r="J105" t="str">
            <v>32</v>
          </cell>
          <cell r="K105">
            <v>46062</v>
          </cell>
          <cell r="L105" t="str">
            <v>26116062220227296000195000000000003226027185351603</v>
          </cell>
          <cell r="M105" t="str">
            <v>26 - Pernambuco</v>
          </cell>
          <cell r="N105">
            <v>11027.5</v>
          </cell>
        </row>
        <row r="106">
          <cell r="C106" t="str">
            <v>UPAE ESCADA - CG Nº 021/2022</v>
          </cell>
          <cell r="E106" t="str">
            <v>5.16 - Serviços Médico-Hospitalares, Odotonlogia e Laboratoriais</v>
          </cell>
          <cell r="F106" t="str">
            <v>27.800.145/0001-23</v>
          </cell>
          <cell r="G106" t="str">
            <v>GRW SAUDE LTDA</v>
          </cell>
          <cell r="H106" t="str">
            <v>S</v>
          </cell>
          <cell r="I106" t="str">
            <v>S</v>
          </cell>
          <cell r="J106" t="str">
            <v>16</v>
          </cell>
          <cell r="K106">
            <v>46059</v>
          </cell>
          <cell r="L106" t="str">
            <v>26116062227800145000123000000000001626028341114285</v>
          </cell>
          <cell r="M106" t="str">
            <v>26 - Pernambuco</v>
          </cell>
          <cell r="N106">
            <v>25460</v>
          </cell>
        </row>
        <row r="107">
          <cell r="C107" t="str">
            <v>UPAE ESCADA - CG Nº 021/2022</v>
          </cell>
          <cell r="E107" t="str">
            <v>5.99 - Outros Serviços de Terceiros Pessoa Jurídica</v>
          </cell>
          <cell r="F107" t="str">
            <v>17.214.633/0001-03</v>
          </cell>
          <cell r="G107" t="str">
            <v>JAB HOLOIMAGEM DIAGNOSTICOS LTDA</v>
          </cell>
          <cell r="H107" t="str">
            <v>S</v>
          </cell>
          <cell r="I107" t="str">
            <v>S</v>
          </cell>
          <cell r="J107" t="str">
            <v>23</v>
          </cell>
          <cell r="K107">
            <v>46059</v>
          </cell>
          <cell r="L107" t="str">
            <v>26116062217214633000103000000000002326023983868450</v>
          </cell>
          <cell r="M107" t="str">
            <v>26 - Pernambuco</v>
          </cell>
          <cell r="N107">
            <v>2730</v>
          </cell>
        </row>
        <row r="108">
          <cell r="C108" t="str">
            <v>UPAE ESCADA - CG Nº 021/2022</v>
          </cell>
          <cell r="E108" t="str">
            <v>5.17 - Manutenção de Software, Certificação Digital e Microfilmagem</v>
          </cell>
          <cell r="F108" t="str">
            <v>43.184.527/0001-26</v>
          </cell>
          <cell r="G108" t="str">
            <v>CONECTE-SE LTDA</v>
          </cell>
          <cell r="H108" t="str">
            <v>S</v>
          </cell>
          <cell r="I108" t="str">
            <v>S</v>
          </cell>
          <cell r="J108" t="str">
            <v>768</v>
          </cell>
          <cell r="K108">
            <v>46064</v>
          </cell>
          <cell r="L108" t="str">
            <v>26116062243184527000126000000000076826020300519825</v>
          </cell>
          <cell r="M108" t="str">
            <v>2611606 - Recife - PE</v>
          </cell>
          <cell r="N108">
            <v>48.37</v>
          </cell>
        </row>
        <row r="109">
          <cell r="C109" t="str">
            <v>UPAE ESCADA - CG Nº 021/2022</v>
          </cell>
          <cell r="E109" t="str">
            <v>5.16 - Serviços Médico-Hospitalares, Odotonlogia e Laboratoriais</v>
          </cell>
          <cell r="F109" t="str">
            <v>40.418.018/0001-22</v>
          </cell>
          <cell r="G109" t="str">
            <v>MA CONSULTORIOS MEDICOS INTEGRADOS LTDA</v>
          </cell>
          <cell r="H109" t="str">
            <v>S</v>
          </cell>
          <cell r="I109" t="str">
            <v>S</v>
          </cell>
          <cell r="J109" t="str">
            <v>2600000000016</v>
          </cell>
          <cell r="K109">
            <v>46059</v>
          </cell>
          <cell r="L109" t="str">
            <v>26096001240418018000122260000000001626027348018235</v>
          </cell>
          <cell r="M109" t="str">
            <v>26 - Pernambuco</v>
          </cell>
          <cell r="N109">
            <v>6435</v>
          </cell>
        </row>
        <row r="110">
          <cell r="C110" t="str">
            <v>UPAE ESCADA - CG Nº 021/2022</v>
          </cell>
          <cell r="E110" t="str">
            <v>5.16 - Serviços Médico-Hospitalares, Odotonlogia e Laboratoriais</v>
          </cell>
          <cell r="F110" t="str">
            <v>48.817.601/0001-18</v>
          </cell>
          <cell r="G110" t="str">
            <v>MASTERMED PE II GESTAO MEDICA LTDA</v>
          </cell>
          <cell r="H110" t="str">
            <v>S</v>
          </cell>
          <cell r="I110" t="str">
            <v>S</v>
          </cell>
          <cell r="J110" t="str">
            <v>2600000000464</v>
          </cell>
          <cell r="K110">
            <v>46059</v>
          </cell>
          <cell r="L110" t="str">
            <v>26096001248817601000118260000000046426020352530445</v>
          </cell>
          <cell r="M110" t="str">
            <v>26 - Pernambuco</v>
          </cell>
          <cell r="N110">
            <v>6555</v>
          </cell>
        </row>
        <row r="111">
          <cell r="C111" t="str">
            <v>UPAE ESCADA - CG Nº 021/2022</v>
          </cell>
          <cell r="E111" t="str">
            <v>5.16 - Serviços Médico-Hospitalares, Odotonlogia e Laboratoriais</v>
          </cell>
          <cell r="F111" t="str">
            <v>52.355.127/0001-27</v>
          </cell>
          <cell r="G111" t="str">
            <v>MASTERMED PE III GESTAO MEDICA LTDA</v>
          </cell>
          <cell r="H111" t="str">
            <v>S</v>
          </cell>
          <cell r="I111" t="str">
            <v>S</v>
          </cell>
          <cell r="J111" t="str">
            <v>2600000000437</v>
          </cell>
          <cell r="K111">
            <v>46063</v>
          </cell>
          <cell r="L111" t="str">
            <v>26096001252355127000127260000000043726020078848860</v>
          </cell>
          <cell r="M111" t="str">
            <v>26 - Pernambuco</v>
          </cell>
          <cell r="N111">
            <v>4070</v>
          </cell>
        </row>
        <row r="112">
          <cell r="C112" t="str">
            <v>UPAE ESCADA - CG Nº 021/2022</v>
          </cell>
          <cell r="E112" t="str">
            <v>5.16 - Serviços Médico-Hospitalares, Odotonlogia e Laboratoriais</v>
          </cell>
          <cell r="F112" t="str">
            <v>24.881.506/0001-15</v>
          </cell>
          <cell r="G112" t="str">
            <v>MEDICANDO: ATENDIMENTO MEDICO ESPECIALIZADO</v>
          </cell>
          <cell r="H112" t="str">
            <v>S</v>
          </cell>
          <cell r="I112" t="str">
            <v>S</v>
          </cell>
          <cell r="J112" t="str">
            <v>2600000000032</v>
          </cell>
          <cell r="K112">
            <v>46062</v>
          </cell>
          <cell r="L112" t="str">
            <v>26096001224881506000115260000000003226028978515579</v>
          </cell>
          <cell r="M112" t="str">
            <v>26 - Pernambuco</v>
          </cell>
          <cell r="N112">
            <v>6600</v>
          </cell>
        </row>
        <row r="113">
          <cell r="C113" t="str">
            <v>UPAE ESCADA - CG Nº 021/2022</v>
          </cell>
          <cell r="E113" t="str">
            <v>5.16 - Serviços Médico-Hospitalares, Odotonlogia e Laboratoriais</v>
          </cell>
          <cell r="F113" t="str">
            <v>37.454.905/0001-41</v>
          </cell>
          <cell r="G113" t="str">
            <v>SW MORAIS SERVICOS DE PRESTACOES HOSPITALARES LTDA</v>
          </cell>
          <cell r="H113" t="str">
            <v>S</v>
          </cell>
          <cell r="I113" t="str">
            <v>S</v>
          </cell>
          <cell r="J113" t="str">
            <v>8</v>
          </cell>
          <cell r="K113">
            <v>46062</v>
          </cell>
          <cell r="L113" t="str">
            <v>26116062237454905000141000000000000826025967778230</v>
          </cell>
          <cell r="M113" t="str">
            <v>26 - Pernambuco</v>
          </cell>
          <cell r="N113">
            <v>9900</v>
          </cell>
        </row>
        <row r="114">
          <cell r="C114" t="str">
            <v>UPAE ESCADA - CG Nº 021/2022</v>
          </cell>
          <cell r="E114" t="str">
            <v>5.16 - Serviços Médico-Hospitalares, Odotonlogia e Laboratoriais</v>
          </cell>
          <cell r="F114" t="str">
            <v>47.169.035/0001-12</v>
          </cell>
          <cell r="G114" t="str">
            <v>O &amp; L SERVICOS MEDICOS LTDA</v>
          </cell>
          <cell r="H114" t="str">
            <v>S</v>
          </cell>
          <cell r="I114" t="str">
            <v>S</v>
          </cell>
          <cell r="J114" t="str">
            <v>442</v>
          </cell>
          <cell r="K114">
            <v>46063</v>
          </cell>
          <cell r="L114" t="str">
            <v>26011021247169035000112000000000044226022596333600</v>
          </cell>
          <cell r="M114" t="str">
            <v>26 - Pernambuco</v>
          </cell>
          <cell r="N114">
            <v>12485</v>
          </cell>
        </row>
        <row r="115">
          <cell r="C115" t="str">
            <v>UPAE ESCADA - CG Nº 021/2022</v>
          </cell>
          <cell r="E115" t="str">
            <v>5.16 - Serviços Médico-Hospitalares, Odotonlogia e Laboratoriais</v>
          </cell>
          <cell r="F115" t="str">
            <v>34.761.993/0001-36</v>
          </cell>
          <cell r="G115" t="str">
            <v>PIN SAUDE SERVICOS MEDICOS LTDA</v>
          </cell>
          <cell r="H115" t="str">
            <v>S</v>
          </cell>
          <cell r="I115" t="str">
            <v>S</v>
          </cell>
          <cell r="J115" t="str">
            <v>2600000000042</v>
          </cell>
          <cell r="K115">
            <v>46057</v>
          </cell>
          <cell r="L115" t="str">
            <v>260960012347619930001362600000 00004226027742141966</v>
          </cell>
          <cell r="M115" t="str">
            <v>26 - Pernambuco</v>
          </cell>
          <cell r="N115">
            <v>24748</v>
          </cell>
        </row>
        <row r="116">
          <cell r="C116" t="str">
            <v>UPAE ESCADA - CG Nº 021/2022</v>
          </cell>
          <cell r="E116" t="str">
            <v>5.99 - Outros Serviços de Terceiros Pessoa Jurídica</v>
          </cell>
          <cell r="F116" t="str">
            <v>19.309.563/0001-94</v>
          </cell>
          <cell r="G116" t="str">
            <v>PORTAL TELEMEDICINA LTDA</v>
          </cell>
          <cell r="H116" t="str">
            <v>S</v>
          </cell>
          <cell r="I116" t="str">
            <v>S</v>
          </cell>
          <cell r="J116" t="str">
            <v>31401</v>
          </cell>
          <cell r="K116">
            <v>46064</v>
          </cell>
          <cell r="L116" t="str">
            <v>35057081219309563000194000000003140126021447509704</v>
          </cell>
          <cell r="M116" t="str">
            <v>26 - Pernambuco</v>
          </cell>
          <cell r="N116">
            <v>1643</v>
          </cell>
        </row>
        <row r="117">
          <cell r="C117" t="str">
            <v>UPAE ESCADA - CG Nº 021/2022</v>
          </cell>
          <cell r="E117" t="str">
            <v>5.16 - Serviços Médico-Hospitalares, Odotonlogia e Laboratoriais</v>
          </cell>
          <cell r="F117" t="str">
            <v>46.999.480/0001-47</v>
          </cell>
          <cell r="G117" t="str">
            <v>SIMONE AUGUSTA ATIVIDADES MEDICAS LTDA</v>
          </cell>
          <cell r="H117" t="str">
            <v>S</v>
          </cell>
          <cell r="I117" t="str">
            <v>S</v>
          </cell>
          <cell r="J117" t="str">
            <v>16</v>
          </cell>
          <cell r="K117">
            <v>46057</v>
          </cell>
          <cell r="L117" t="str">
            <v>26116062246999480000147000000000001626020862262960</v>
          </cell>
          <cell r="M117" t="str">
            <v>26 - Pernambuco</v>
          </cell>
          <cell r="N117">
            <v>6006</v>
          </cell>
        </row>
        <row r="118">
          <cell r="C118" t="str">
            <v>UPAE ESCADA - CG Nº 021/2022</v>
          </cell>
          <cell r="E118" t="str">
            <v>5.16 - Serviços Médico-Hospitalares, Odotonlogia e Laboratoriais</v>
          </cell>
          <cell r="F118" t="str">
            <v>22.032.128/0001-70</v>
          </cell>
          <cell r="G118" t="str">
            <v>UNICLIMVAS UNIDADE DE CLINICA MEDICA VASCULAR</v>
          </cell>
          <cell r="H118" t="str">
            <v>S</v>
          </cell>
          <cell r="I118" t="str">
            <v>S</v>
          </cell>
          <cell r="J118" t="str">
            <v>18</v>
          </cell>
          <cell r="K118">
            <v>46059</v>
          </cell>
          <cell r="L118" t="str">
            <v>26116062222032128000170000000000001826020338429892</v>
          </cell>
          <cell r="M118" t="str">
            <v>26 - Pernambuco</v>
          </cell>
          <cell r="N118">
            <v>10835</v>
          </cell>
        </row>
        <row r="119">
          <cell r="C119" t="str">
            <v>UPAE ESCADA - CG Nº 021/2022</v>
          </cell>
          <cell r="E119" t="str">
            <v>5.16 - Serviços Médico-Hospitalares, Odotonlogia e Laboratoriais</v>
          </cell>
          <cell r="F119" t="str">
            <v>41.032.814/0001-95</v>
          </cell>
          <cell r="G119" t="str">
            <v>UNIDADE UROLOGICA DE PERNAMBUCO LTDA</v>
          </cell>
          <cell r="H119" t="str">
            <v>S</v>
          </cell>
          <cell r="I119" t="str">
            <v>S</v>
          </cell>
          <cell r="J119" t="str">
            <v>55</v>
          </cell>
          <cell r="K119">
            <v>46059</v>
          </cell>
          <cell r="L119" t="str">
            <v>26116062241032814000195000000000005526029705240544</v>
          </cell>
          <cell r="M119" t="str">
            <v>26 - Pernambuco</v>
          </cell>
          <cell r="N119">
            <v>5720</v>
          </cell>
        </row>
        <row r="120">
          <cell r="C120" t="str">
            <v>UPAE ESCADA - CG Nº 021/2022</v>
          </cell>
          <cell r="E120" t="str">
            <v>5.99 - Outros Serviços de Terceiros Pessoa Jurídica</v>
          </cell>
          <cell r="F120" t="str">
            <v>09.024.660/0001-87</v>
          </cell>
          <cell r="G120" t="str">
            <v>A SAE SERVICOS DE ENTREGA RAPIDA DE DOCUMENTOSE TERCEIRIZACOES LTDA</v>
          </cell>
          <cell r="H120" t="str">
            <v>S</v>
          </cell>
          <cell r="I120" t="str">
            <v>S</v>
          </cell>
          <cell r="J120" t="str">
            <v>239</v>
          </cell>
          <cell r="K120">
            <v>46056</v>
          </cell>
          <cell r="L120" t="str">
            <v>26116062209024660000187000000000023926022738644142</v>
          </cell>
          <cell r="M120" t="str">
            <v>2611606 - Recife - PE</v>
          </cell>
          <cell r="N120">
            <v>902.58</v>
          </cell>
        </row>
        <row r="121">
          <cell r="C121" t="str">
            <v>UPAE ESCADA - CG Nº 021/2022</v>
          </cell>
          <cell r="E121" t="str">
            <v>5.18 - Teledonia Fixa</v>
          </cell>
          <cell r="F121" t="str">
            <v>71.208.516/0165-00</v>
          </cell>
          <cell r="G121" t="str">
            <v>ALGAR TELECOM S/A</v>
          </cell>
          <cell r="H121" t="str">
            <v>S</v>
          </cell>
          <cell r="I121" t="str">
            <v>S</v>
          </cell>
          <cell r="J121" t="str">
            <v>530157883</v>
          </cell>
          <cell r="K121">
            <v>46056</v>
          </cell>
          <cell r="M121" t="str">
            <v>2609600 - Olinda - PE</v>
          </cell>
          <cell r="N121">
            <v>1550.25</v>
          </cell>
        </row>
        <row r="122">
          <cell r="C122" t="str">
            <v>UPAE ESCADA - CG Nº 021/2022</v>
          </cell>
          <cell r="E122" t="str">
            <v>5.3 - Locação de Máquinas e Equipamentos</v>
          </cell>
          <cell r="F122" t="str">
            <v>24.801.362/0001-40</v>
          </cell>
          <cell r="G122" t="str">
            <v>AMD TECNOLOGIA DA INFORMACAO E SISTEMAS LTDA</v>
          </cell>
          <cell r="H122" t="str">
            <v>S</v>
          </cell>
          <cell r="I122" t="str">
            <v>S</v>
          </cell>
          <cell r="J122" t="str">
            <v>2.328</v>
          </cell>
          <cell r="K122">
            <v>46054</v>
          </cell>
          <cell r="M122" t="str">
            <v>2611606 - Recife - PE</v>
          </cell>
          <cell r="N122">
            <v>11369.9</v>
          </cell>
        </row>
        <row r="123">
          <cell r="C123" t="str">
            <v>UPAE ESCADA - CG Nº 021/2022</v>
          </cell>
          <cell r="E123" t="str">
            <v>5.3 - Locação de Máquinas e Equipamentos</v>
          </cell>
          <cell r="F123" t="str">
            <v>24.801.362/0001-40</v>
          </cell>
          <cell r="G123" t="str">
            <v>AMD TECNOLOGIA DA INFORMACAO E SISTEMAS LTDA</v>
          </cell>
          <cell r="H123" t="str">
            <v>S</v>
          </cell>
          <cell r="I123" t="str">
            <v>S</v>
          </cell>
          <cell r="J123" t="str">
            <v>2.345</v>
          </cell>
          <cell r="K123">
            <v>46054</v>
          </cell>
          <cell r="M123" t="str">
            <v>2611606 - Recife - PE</v>
          </cell>
          <cell r="N123">
            <v>249</v>
          </cell>
        </row>
        <row r="124">
          <cell r="C124" t="str">
            <v>UPAE ESCADA - CG Nº 021/2022</v>
          </cell>
          <cell r="E124" t="str">
            <v>5.3 - Locação de Máquinas e Equipamentos</v>
          </cell>
          <cell r="F124" t="str">
            <v>24.801.362/0001-40</v>
          </cell>
          <cell r="G124" t="str">
            <v>AMD TECNOLOGIA DA INFORMACAO E SISTEMAS LTDA</v>
          </cell>
          <cell r="H124" t="str">
            <v>S</v>
          </cell>
          <cell r="I124" t="str">
            <v>S</v>
          </cell>
          <cell r="J124" t="str">
            <v>2.349</v>
          </cell>
          <cell r="K124">
            <v>46054</v>
          </cell>
          <cell r="M124" t="str">
            <v>2611606 - Recife - PE</v>
          </cell>
          <cell r="N124">
            <v>1971</v>
          </cell>
        </row>
        <row r="125">
          <cell r="C125" t="str">
            <v>UPAE ESCADA - CG Nº 021/2022</v>
          </cell>
          <cell r="E125" t="str">
            <v>5.3 - Locação de Máquinas e Equipamentos</v>
          </cell>
          <cell r="F125" t="str">
            <v>24.801.362/0001-40</v>
          </cell>
          <cell r="G125" t="str">
            <v>AMD TECNOLOGIA DA INFORMACAO E SISTEMAS LTDA</v>
          </cell>
          <cell r="H125" t="str">
            <v>S</v>
          </cell>
          <cell r="I125" t="str">
            <v>S</v>
          </cell>
          <cell r="J125" t="str">
            <v>2.361</v>
          </cell>
          <cell r="K125">
            <v>46054</v>
          </cell>
          <cell r="M125" t="str">
            <v>2611606 - Recife - PE</v>
          </cell>
          <cell r="N125">
            <v>1014</v>
          </cell>
        </row>
        <row r="126">
          <cell r="C126" t="str">
            <v>UPAE ESCADA - CG Nº 021/2022</v>
          </cell>
          <cell r="E126" t="str">
            <v>5.3 - Locação de Máquinas e Equipamentos</v>
          </cell>
          <cell r="F126" t="str">
            <v>24.801.362/0001-40</v>
          </cell>
          <cell r="G126" t="str">
            <v>AMD TECNOLOGIA DA INFORMACAO E SISTEMAS LTDA</v>
          </cell>
          <cell r="H126" t="str">
            <v>S</v>
          </cell>
          <cell r="I126" t="str">
            <v>S</v>
          </cell>
          <cell r="J126" t="str">
            <v>2.383</v>
          </cell>
          <cell r="K126">
            <v>46054</v>
          </cell>
          <cell r="M126" t="str">
            <v>2611606 - Recife - PE</v>
          </cell>
          <cell r="N126">
            <v>207</v>
          </cell>
        </row>
        <row r="127">
          <cell r="C127" t="str">
            <v>UPAE ESCADA - CG Nº 021/2022</v>
          </cell>
          <cell r="E127" t="str">
            <v>5.17 - Manutenção de Software, Certificação Digital e Microfilmagem</v>
          </cell>
          <cell r="F127" t="str">
            <v>05.020.356/0001-00</v>
          </cell>
          <cell r="G127" t="str">
            <v>BID COMERCIO E SERVICOS  EM TECNOLOGIA DA INFORMACAO LTDA</v>
          </cell>
          <cell r="H127" t="str">
            <v>S</v>
          </cell>
          <cell r="I127" t="str">
            <v>S</v>
          </cell>
          <cell r="J127" t="str">
            <v>133</v>
          </cell>
          <cell r="K127">
            <v>46055</v>
          </cell>
          <cell r="L127" t="str">
            <v>26116062205020356000100000000000013326021812782396</v>
          </cell>
          <cell r="M127" t="str">
            <v>2611606 - Recife - PE</v>
          </cell>
          <cell r="N127">
            <v>385.33</v>
          </cell>
        </row>
        <row r="128">
          <cell r="C128" t="str">
            <v>UPAE ESCADA - CG Nº 021/2022</v>
          </cell>
          <cell r="E128" t="str">
            <v>5.10 - Detetização/Tratamento de Resíduos e Afins</v>
          </cell>
          <cell r="F128" t="str">
            <v>11.863.530/0001-80</v>
          </cell>
          <cell r="G128" t="str">
            <v>BRASCON GESTAO AMBIENTAL LTDA</v>
          </cell>
          <cell r="H128" t="str">
            <v>S</v>
          </cell>
          <cell r="I128" t="str">
            <v>S</v>
          </cell>
          <cell r="J128" t="str">
            <v>280156</v>
          </cell>
          <cell r="K128">
            <v>46056</v>
          </cell>
          <cell r="M128" t="str">
            <v>2611309 - Pombos - PE</v>
          </cell>
          <cell r="N128">
            <v>70.06</v>
          </cell>
        </row>
        <row r="129">
          <cell r="C129" t="str">
            <v>UPAE ESCADA - CG Nº 021/2022</v>
          </cell>
          <cell r="E129" t="str">
            <v>5.10 - Detetização/Tratamento de Resíduos e Afins</v>
          </cell>
          <cell r="F129" t="str">
            <v>10.333.266/0001-00</v>
          </cell>
          <cell r="G129" t="str">
            <v>CARLOS ANTONIO DE OLIVEIRA MILET JUNIOR</v>
          </cell>
          <cell r="H129" t="str">
            <v>S</v>
          </cell>
          <cell r="I129" t="str">
            <v>S</v>
          </cell>
          <cell r="J129" t="str">
            <v>136</v>
          </cell>
          <cell r="K129">
            <v>46058</v>
          </cell>
          <cell r="L129" t="str">
            <v>26116062210333266000100000000000013626029328984560</v>
          </cell>
          <cell r="M129" t="str">
            <v>2611606 - Recife - PE</v>
          </cell>
          <cell r="N129">
            <v>360</v>
          </cell>
        </row>
        <row r="130">
          <cell r="C130" t="str">
            <v>UPAE ESCADA - CG Nº 021/2022</v>
          </cell>
          <cell r="E130" t="str">
            <v>5.12 - Energia Elétrica</v>
          </cell>
          <cell r="F130" t="str">
            <v>10.835.932/0001-08</v>
          </cell>
          <cell r="G130" t="str">
            <v>COMPANHIA ENERGÉTICA DE PERNAMBUCO -  NEOENERGIA</v>
          </cell>
          <cell r="H130" t="str">
            <v>S</v>
          </cell>
          <cell r="I130" t="str">
            <v>S</v>
          </cell>
          <cell r="J130" t="str">
            <v>397169112</v>
          </cell>
          <cell r="K130">
            <v>46059</v>
          </cell>
          <cell r="L130" t="str">
            <v>2626 0210 8359 3200 0108 6600 0397 1691 1210 7141 1720</v>
          </cell>
          <cell r="M130" t="str">
            <v>2611606 - Recife - PE</v>
          </cell>
          <cell r="N130">
            <v>15183.53</v>
          </cell>
        </row>
        <row r="131">
          <cell r="C131" t="str">
            <v>UPAE ESCADA - CG Nº 021/2022</v>
          </cell>
          <cell r="E131" t="str">
            <v>5.3 - Locação de Máquinas e Equipamentos</v>
          </cell>
          <cell r="F131">
            <v>26081685000131</v>
          </cell>
          <cell r="G131" t="str">
            <v>CG REFRIGERAÇÕES LTDA</v>
          </cell>
          <cell r="H131" t="str">
            <v>S</v>
          </cell>
          <cell r="I131" t="str">
            <v>S</v>
          </cell>
          <cell r="J131" t="str">
            <v>29087</v>
          </cell>
          <cell r="K131">
            <v>46057</v>
          </cell>
          <cell r="M131" t="str">
            <v>2611606 - Recife - PE</v>
          </cell>
          <cell r="N131">
            <v>320</v>
          </cell>
        </row>
        <row r="132">
          <cell r="C132" t="str">
            <v>UPAE ESCADA - CG Nº 021/2022</v>
          </cell>
          <cell r="E132" t="str">
            <v>5.17 - Manutenção de Software, Certificação Digital e Microfilmagem</v>
          </cell>
          <cell r="F132" t="str">
            <v>12.499.520/0001-70</v>
          </cell>
          <cell r="G132" t="str">
            <v>CLICKSIGN GESTAO DE DOCUMENTOS S/A</v>
          </cell>
          <cell r="H132" t="str">
            <v>S</v>
          </cell>
          <cell r="I132" t="str">
            <v>S</v>
          </cell>
          <cell r="J132" t="str">
            <v>338693</v>
          </cell>
          <cell r="K132">
            <v>46061</v>
          </cell>
          <cell r="L132" t="str">
            <v>198U.6556.6251.3787899-X</v>
          </cell>
          <cell r="M132" t="str">
            <v>3505708 - Barueri - SP</v>
          </cell>
          <cell r="N132">
            <v>99.03</v>
          </cell>
        </row>
        <row r="133">
          <cell r="C133" t="str">
            <v>UPAE ESCADA - CG Nº 021/2022</v>
          </cell>
          <cell r="E133" t="str">
            <v>5.13 - Água e Esgoto</v>
          </cell>
          <cell r="F133" t="str">
            <v>09.769.035/0001-64</v>
          </cell>
          <cell r="G133" t="str">
            <v>COMPESA-COMPANHIA PERNAMBUCANA DE SANEAMENTO</v>
          </cell>
          <cell r="H133" t="str">
            <v>S</v>
          </cell>
          <cell r="I133" t="str">
            <v>S</v>
          </cell>
          <cell r="J133" t="str">
            <v>01/2026</v>
          </cell>
          <cell r="K133">
            <v>46046</v>
          </cell>
          <cell r="M133" t="str">
            <v>2611606 - Recife - PE</v>
          </cell>
          <cell r="N133">
            <v>2179.08</v>
          </cell>
        </row>
        <row r="134">
          <cell r="C134" t="str">
            <v>UPAE ESCADA - CG Nº 021/2022</v>
          </cell>
          <cell r="E134" t="str">
            <v>5.3 - Locação de Máquinas e Equipamentos</v>
          </cell>
          <cell r="F134" t="str">
            <v>05.097.661/0001-09</v>
          </cell>
          <cell r="G134" t="str">
            <v>CONTAGE CONSULTORIA EM TELECOMUNICACO E SE MONITORAMENTO LTDA</v>
          </cell>
          <cell r="H134" t="str">
            <v>S</v>
          </cell>
          <cell r="I134" t="str">
            <v>S</v>
          </cell>
          <cell r="J134" t="str">
            <v>27</v>
          </cell>
          <cell r="K134">
            <v>46034</v>
          </cell>
          <cell r="L134" t="str">
            <v>26116062205097661000109000000000002726010387404150</v>
          </cell>
          <cell r="M134" t="str">
            <v>2611606 - Recife - PE</v>
          </cell>
          <cell r="N134">
            <v>275</v>
          </cell>
        </row>
        <row r="135">
          <cell r="C135" t="str">
            <v>UPAE ESCADA - CG Nº 021/2022</v>
          </cell>
          <cell r="E135" t="str">
            <v>5.5 - Reparo e Manutenção de Máquinas e Equipamentos</v>
          </cell>
          <cell r="F135" t="str">
            <v>27.117.678/0001-05</v>
          </cell>
          <cell r="G135" t="str">
            <v>ELETRONICA DO FUTURO LTDA</v>
          </cell>
          <cell r="H135" t="str">
            <v>S</v>
          </cell>
          <cell r="I135" t="str">
            <v>S</v>
          </cell>
          <cell r="J135" t="str">
            <v>35</v>
          </cell>
          <cell r="K135">
            <v>46024</v>
          </cell>
          <cell r="L135" t="str">
            <v>26116062227117678000105000000000003526018662242409</v>
          </cell>
          <cell r="M135" t="str">
            <v>2611606 - Recife - PE</v>
          </cell>
          <cell r="N135">
            <v>960</v>
          </cell>
        </row>
        <row r="136">
          <cell r="C136" t="str">
            <v>UPAE ESCADA - CG Nº 021/2022</v>
          </cell>
          <cell r="E136" t="str">
            <v>5.17 - Manutenção de Software, Certificação Digital e Microfilmagem</v>
          </cell>
          <cell r="F136" t="str">
            <v>23.064.331/0001-90</v>
          </cell>
          <cell r="G136" t="str">
            <v>FLOWTI TECNOLOGIA LTDA</v>
          </cell>
          <cell r="H136" t="str">
            <v>S</v>
          </cell>
          <cell r="I136" t="str">
            <v>S</v>
          </cell>
          <cell r="J136" t="str">
            <v>10258</v>
          </cell>
          <cell r="K136">
            <v>45911</v>
          </cell>
          <cell r="L136" t="str">
            <v>8055 1109 2509 4107 5202 3064 3312 0250 9730 5290</v>
          </cell>
          <cell r="M136" t="str">
            <v>4202909 - Brusque - SC</v>
          </cell>
          <cell r="N136">
            <v>186.67</v>
          </cell>
        </row>
        <row r="137">
          <cell r="C137" t="str">
            <v>UPAE ESCADA - CG Nº 021/2022</v>
          </cell>
          <cell r="E137" t="str">
            <v>5.17 - Manutenção de Software, Certificação Digital e Microfilmagem</v>
          </cell>
          <cell r="F137" t="str">
            <v>31.713.822/0001-43</v>
          </cell>
          <cell r="G137" t="str">
            <v>RBRC IMMUNIE BRASIL LTDA</v>
          </cell>
          <cell r="H137" t="str">
            <v>S</v>
          </cell>
          <cell r="I137" t="str">
            <v>S</v>
          </cell>
          <cell r="J137" t="str">
            <v>2600000000030</v>
          </cell>
          <cell r="K137">
            <v>46056</v>
          </cell>
          <cell r="L137" t="str">
            <v>26096001231713822000143260000000003026025204321630</v>
          </cell>
          <cell r="M137" t="str">
            <v>2609600 - Olinda - PE</v>
          </cell>
          <cell r="N137">
            <v>70.400000000000006</v>
          </cell>
        </row>
        <row r="138">
          <cell r="C138" t="str">
            <v>UPAE ESCADA - CG Nº 021/2022</v>
          </cell>
          <cell r="E138" t="str">
            <v>5.5 - Reparo e Manutenção de Máquinas e Equipamentos</v>
          </cell>
          <cell r="F138" t="str">
            <v>26.332.434/0001-82</v>
          </cell>
          <cell r="G138" t="str">
            <v>LOGICO PROJETOS CONSULTORIA E SERVICOS DE CLIMATIZACAO LTDA</v>
          </cell>
          <cell r="H138" t="str">
            <v>S</v>
          </cell>
          <cell r="I138" t="str">
            <v>S</v>
          </cell>
          <cell r="J138" t="str">
            <v>32</v>
          </cell>
          <cell r="K138">
            <v>46055</v>
          </cell>
          <cell r="L138" t="str">
            <v>26116062226332434000182000000000003226021485596225</v>
          </cell>
          <cell r="M138" t="str">
            <v>2611606 - Recife - PE</v>
          </cell>
          <cell r="N138">
            <v>7200</v>
          </cell>
        </row>
        <row r="139">
          <cell r="C139" t="str">
            <v>UPAE ESCADA - CG Nº 021/2022</v>
          </cell>
          <cell r="E139" t="str">
            <v>5.16 - Serviços Médico-Hospitalares, Odotonlogia e Laboratoriais</v>
          </cell>
          <cell r="F139" t="str">
            <v>60.124.519/0001-03</v>
          </cell>
          <cell r="G139" t="str">
            <v>MARIA GLEICE DE SOUZA NOGUEIRA-FONOAUDIOLOGIA LTDA</v>
          </cell>
          <cell r="H139" t="str">
            <v>S</v>
          </cell>
          <cell r="I139" t="str">
            <v>S</v>
          </cell>
          <cell r="J139" t="str">
            <v>2600000000001</v>
          </cell>
          <cell r="K139">
            <v>46036</v>
          </cell>
          <cell r="L139" t="str">
            <v>26079011260124519000103260000000000126017606818196</v>
          </cell>
          <cell r="M139" t="str">
            <v>2607901 - Jaboatão dos Guararapes - PE</v>
          </cell>
          <cell r="N139">
            <v>4155</v>
          </cell>
        </row>
        <row r="140">
          <cell r="C140" t="str">
            <v>UPAE ESCADA - CG Nº 021/2022</v>
          </cell>
          <cell r="E140" t="str">
            <v>5.17 - Manutenção de Software, Certificação Digital e Microfilmagem</v>
          </cell>
          <cell r="F140" t="str">
            <v>09.071.679/0001-84</v>
          </cell>
          <cell r="G140" t="str">
            <v>MARIO DE OLIVEIRA TELECOMUNICAÇÕES</v>
          </cell>
          <cell r="H140" t="str">
            <v>S</v>
          </cell>
          <cell r="I140" t="str">
            <v>S</v>
          </cell>
          <cell r="J140" t="str">
            <v>145</v>
          </cell>
          <cell r="K140">
            <v>46029</v>
          </cell>
          <cell r="M140" t="str">
            <v>2607604 - Ilha de Itamaracá - PE</v>
          </cell>
          <cell r="N140">
            <v>990.4</v>
          </cell>
        </row>
        <row r="141">
          <cell r="C141" t="str">
            <v>UPAE ESCADA - CG Nº 021/2022</v>
          </cell>
          <cell r="E141" t="str">
            <v>5.17 - Manutenção de Software, Certificação Digital e Microfilmagem</v>
          </cell>
          <cell r="F141" t="str">
            <v>92.306.257/0007-80</v>
          </cell>
          <cell r="G141" t="str">
            <v>MVINFORMATICANORDESTELTDA</v>
          </cell>
          <cell r="H141" t="str">
            <v>S</v>
          </cell>
          <cell r="I141" t="str">
            <v>S</v>
          </cell>
          <cell r="J141" t="str">
            <v>2214</v>
          </cell>
          <cell r="K141">
            <v>46056</v>
          </cell>
          <cell r="L141" t="str">
            <v>26116062292306257000780000000000221426027012398053</v>
          </cell>
          <cell r="M141" t="str">
            <v>2611606 - Recife - PE</v>
          </cell>
          <cell r="N141">
            <v>14509.83</v>
          </cell>
        </row>
        <row r="142">
          <cell r="C142" t="str">
            <v>UPAE ESCADA - CG Nº 021/2022</v>
          </cell>
          <cell r="E142" t="str">
            <v>5.99 - Outros Serviços de Terceiros Pessoa Jurídica</v>
          </cell>
          <cell r="F142" t="str">
            <v>07.901.268/0001-43</v>
          </cell>
          <cell r="G142" t="str">
            <v>SINGULAR SERVICOS DE SAUDE LTDA</v>
          </cell>
          <cell r="H142" t="str">
            <v>S</v>
          </cell>
          <cell r="I142" t="str">
            <v>S</v>
          </cell>
          <cell r="J142" t="str">
            <v>377</v>
          </cell>
          <cell r="K142">
            <v>46057</v>
          </cell>
          <cell r="L142" t="str">
            <v>26116062207901268000143000000000037726021661059587</v>
          </cell>
          <cell r="M142" t="str">
            <v>2611606 - Recife - PE</v>
          </cell>
          <cell r="N142">
            <v>109.44</v>
          </cell>
        </row>
        <row r="143">
          <cell r="C143" t="str">
            <v>UPAE ESCADA - CG Nº 021/2022</v>
          </cell>
          <cell r="E143" t="str">
            <v>5.5 - Reparo e Manutenção de Máquinas e Equipamentos</v>
          </cell>
          <cell r="F143" t="str">
            <v>03.480.539/0001-83</v>
          </cell>
          <cell r="G143" t="str">
            <v>SL ENGENHARIA HOSPITALAR LTDA</v>
          </cell>
          <cell r="H143" t="str">
            <v>S</v>
          </cell>
          <cell r="I143" t="str">
            <v>S</v>
          </cell>
          <cell r="J143" t="str">
            <v>2600000000278</v>
          </cell>
          <cell r="K143">
            <v>46059</v>
          </cell>
          <cell r="L143" t="str">
            <v>26079011203480539000183260000000027826022375455545</v>
          </cell>
          <cell r="M143" t="str">
            <v>2607901 - Jaboatão dos Guararapes - PE</v>
          </cell>
          <cell r="N143">
            <v>3000</v>
          </cell>
        </row>
        <row r="144">
          <cell r="C144" t="str">
            <v>UPAE ESCADA - CG Nº 021/2022</v>
          </cell>
          <cell r="E144" t="str">
            <v>5.9 - Telefonia Móvel</v>
          </cell>
          <cell r="F144" t="str">
            <v>02.558.157/0001-62</v>
          </cell>
          <cell r="G144" t="str">
            <v>Telefonica Brasil S.A</v>
          </cell>
          <cell r="H144" t="str">
            <v>S</v>
          </cell>
          <cell r="I144" t="str">
            <v>S</v>
          </cell>
          <cell r="J144" t="str">
            <v>01/2026</v>
          </cell>
          <cell r="K144">
            <v>46024</v>
          </cell>
          <cell r="M144" t="str">
            <v>2611606 - Recife - PE</v>
          </cell>
          <cell r="N144">
            <v>447.89</v>
          </cell>
        </row>
        <row r="145">
          <cell r="C145" t="str">
            <v>UPAE ESCADA - CG Nº 021/2022</v>
          </cell>
          <cell r="E145" t="str">
            <v>5.99 - Outros Serviços de Terceiros Pessoa Jurídica</v>
          </cell>
          <cell r="F145" t="str">
            <v>08.703.825/0001-84</v>
          </cell>
          <cell r="G145" t="str">
            <v>TELEPACS DIAGNOSTICO POR IMAGEM LTDA</v>
          </cell>
          <cell r="H145" t="str">
            <v>S</v>
          </cell>
          <cell r="I145" t="str">
            <v>S</v>
          </cell>
          <cell r="J145" t="str">
            <v>150</v>
          </cell>
          <cell r="K145">
            <v>46054</v>
          </cell>
          <cell r="L145" t="str">
            <v>31702062208703825000184000000000015026029171284928</v>
          </cell>
          <cell r="M145" t="str">
            <v>3170206 - Uberlândia - MG</v>
          </cell>
          <cell r="N145">
            <v>4305.68</v>
          </cell>
        </row>
        <row r="146">
          <cell r="C146" t="str">
            <v>UPAE ESCADA - CG Nº 021/2022</v>
          </cell>
          <cell r="E146" t="str">
            <v>5.2 - Serviços Técnicos Profissionais</v>
          </cell>
          <cell r="F146" t="str">
            <v>35.521.046/0001-30</v>
          </cell>
          <cell r="G146" t="str">
            <v>TGI - CONSULTORIA EM GESTAO EMPRESARIAL LTDA</v>
          </cell>
          <cell r="H146" t="str">
            <v>S</v>
          </cell>
          <cell r="I146" t="str">
            <v>S</v>
          </cell>
          <cell r="J146" t="str">
            <v>213</v>
          </cell>
          <cell r="K146">
            <v>46058</v>
          </cell>
          <cell r="L146" t="str">
            <v>26116062235521046000130000000000021326023632087977</v>
          </cell>
          <cell r="M146" t="str">
            <v>2611606 - Recife - PE</v>
          </cell>
          <cell r="N146">
            <v>3600</v>
          </cell>
        </row>
        <row r="147">
          <cell r="C147" t="str">
            <v>UPAE ESCADA - CG Nº 021/2022</v>
          </cell>
          <cell r="E147" t="str">
            <v>5.5 - Reparo e Manutenção de Máquinas e Equipamentos</v>
          </cell>
          <cell r="F147" t="str">
            <v>90.347.840/0008-94</v>
          </cell>
          <cell r="G147" t="str">
            <v>TK ELEVADORES BRASIL LTDA</v>
          </cell>
          <cell r="H147" t="str">
            <v>S</v>
          </cell>
          <cell r="I147" t="str">
            <v>S</v>
          </cell>
          <cell r="J147" t="str">
            <v>601</v>
          </cell>
          <cell r="K147">
            <v>46029</v>
          </cell>
          <cell r="L147" t="str">
            <v>26116062290347840000894000000000060126014361181737</v>
          </cell>
          <cell r="M147" t="str">
            <v>2611606 - Recife - PE</v>
          </cell>
          <cell r="N147">
            <v>682.04</v>
          </cell>
        </row>
        <row r="148">
          <cell r="C148" t="str">
            <v>UPAE ESCADA - CG Nº 021/2022</v>
          </cell>
          <cell r="E148" t="str">
            <v>5.1 - Locação de Equipamentos Médicos-Hospitalares</v>
          </cell>
          <cell r="F148" t="str">
            <v>54.884.440/0001-88</v>
          </cell>
          <cell r="G148" t="str">
            <v>VALMIG COMERCIO E ASSESSORIA TECNICA DE EQUIPAMENTOS LTDA</v>
          </cell>
          <cell r="H148" t="str">
            <v>S</v>
          </cell>
          <cell r="I148" t="str">
            <v>S</v>
          </cell>
          <cell r="J148" t="str">
            <v>11996</v>
          </cell>
          <cell r="K148">
            <v>46027</v>
          </cell>
          <cell r="M148" t="str">
            <v>3519071 - Hortolândia - SP</v>
          </cell>
          <cell r="N148">
            <v>2223.33</v>
          </cell>
        </row>
        <row r="149">
          <cell r="C149" t="str">
            <v>UPAE ESCADA - CG Nº 021/2022</v>
          </cell>
          <cell r="E149" t="str">
            <v>5.1 - Locação de Equipamentos Médicos-Hospitalares</v>
          </cell>
          <cell r="F149" t="str">
            <v>54.884.440/0001-88</v>
          </cell>
          <cell r="G149" t="str">
            <v>VALMIG COMERCIO E ASSESSORIA TECNICA DE EQUIPAMENTOS LTDA</v>
          </cell>
          <cell r="H149" t="str">
            <v>S</v>
          </cell>
          <cell r="I149" t="str">
            <v>S</v>
          </cell>
          <cell r="J149" t="str">
            <v>12061</v>
          </cell>
          <cell r="K149">
            <v>46054</v>
          </cell>
          <cell r="M149" t="str">
            <v>3519071 - Hortolândia - SP</v>
          </cell>
          <cell r="N149">
            <v>2300</v>
          </cell>
        </row>
        <row r="150">
          <cell r="C150" t="str">
            <v>UPAE ESCADA - CG Nº 021/2022</v>
          </cell>
          <cell r="E150" t="str">
            <v>5.99 - Outros Serviços de Terceiros Pessoa Jurídica</v>
          </cell>
          <cell r="F150" t="str">
            <v>04.324.995/0001-05</v>
          </cell>
          <cell r="G150" t="str">
            <v>VOZ- ASSESSORIA DE COMUNICACAO LTDA</v>
          </cell>
          <cell r="H150" t="str">
            <v>S</v>
          </cell>
          <cell r="I150" t="str">
            <v>S</v>
          </cell>
          <cell r="J150" t="str">
            <v>100</v>
          </cell>
          <cell r="K150">
            <v>46055</v>
          </cell>
          <cell r="L150" t="str">
            <v>26116062204324995000105000000000010026028249991728</v>
          </cell>
          <cell r="M150" t="str">
            <v>2611606 - Recife - PE</v>
          </cell>
          <cell r="N150">
            <v>562.5</v>
          </cell>
        </row>
        <row r="151">
          <cell r="C151" t="str">
            <v>UPAE ESCADA - CG Nº 021/2022</v>
          </cell>
          <cell r="E151" t="str">
            <v>5.17 - Manutenção de Software, Certificação Digital e Microfilmagem</v>
          </cell>
          <cell r="F151" t="str">
            <v>45.384.884/0001-63</v>
          </cell>
          <cell r="G151" t="str">
            <v>WEBDOX DO BRASIL LTDA</v>
          </cell>
          <cell r="H151" t="str">
            <v>S</v>
          </cell>
          <cell r="I151" t="str">
            <v>S</v>
          </cell>
          <cell r="J151" t="str">
            <v>3604</v>
          </cell>
          <cell r="K151">
            <v>46076</v>
          </cell>
          <cell r="L151" t="str">
            <v>WITT-UUJP</v>
          </cell>
          <cell r="M151" t="str">
            <v>3550308 - São Paulo - SP</v>
          </cell>
          <cell r="N151">
            <v>2130</v>
          </cell>
        </row>
        <row r="152">
          <cell r="C152" t="str">
            <v>UPAE ESCADA - CG Nº 021/2022</v>
          </cell>
          <cell r="E152" t="str">
            <v>5.3 - Locação de Máquinas e Equipamentos</v>
          </cell>
          <cell r="F152" t="str">
            <v>20.265.080/0001-14</v>
          </cell>
          <cell r="G152" t="str">
            <v>JM SILVA MAQUINAS E EQUIPAMENTOS LTDA</v>
          </cell>
          <cell r="H152" t="str">
            <v>S</v>
          </cell>
          <cell r="I152" t="str">
            <v>S</v>
          </cell>
          <cell r="J152" t="str">
            <v>125</v>
          </cell>
          <cell r="K152">
            <v>46056</v>
          </cell>
          <cell r="L152" t="str">
            <v>26116062220265080000114000000000012526021602894220</v>
          </cell>
          <cell r="M152" t="str">
            <v>2611606 - Recife - PE</v>
          </cell>
          <cell r="N152">
            <v>1280</v>
          </cell>
        </row>
        <row r="153">
          <cell r="C153" t="str">
            <v>UPAE ESCADA - CG Nº 021/2022</v>
          </cell>
          <cell r="E153" t="str">
            <v>5.16 - Serviços Médico-Hospitalares, Odotonlogia e Laboratoriais</v>
          </cell>
          <cell r="F153" t="str">
            <v xml:space="preserve"> 04.539.279/0001-37</v>
          </cell>
          <cell r="G153" t="str">
            <v xml:space="preserve"> CIENTÍFICALAB PRODUTOS LABORATORIAIS E SISTEMAS LTDA.</v>
          </cell>
          <cell r="H153" t="str">
            <v>S</v>
          </cell>
          <cell r="I153" t="str">
            <v>S</v>
          </cell>
          <cell r="J153" t="str">
            <v>15910</v>
          </cell>
          <cell r="K153">
            <v>46059</v>
          </cell>
          <cell r="L153" t="str">
            <v>134Z.9569.8807.4341399-T</v>
          </cell>
          <cell r="M153" t="str">
            <v>3505708 - Barueri - SP</v>
          </cell>
          <cell r="N153">
            <v>59725.33</v>
          </cell>
        </row>
        <row r="154">
          <cell r="C154" t="str">
            <v>UPAE ESCADA - CG Nº 021/2022</v>
          </cell>
          <cell r="E154" t="str">
            <v>5.99 - Outros Serviços de Terceiros Pessoa Jurídica</v>
          </cell>
          <cell r="F154" t="str">
            <v>53.373.123/0001-34</v>
          </cell>
          <cell r="G154" t="str">
            <v>LEMONADE ASSESSORIA MÉDICA LTDA</v>
          </cell>
          <cell r="H154" t="str">
            <v>S</v>
          </cell>
          <cell r="I154" t="str">
            <v>S</v>
          </cell>
          <cell r="J154" t="str">
            <v>2600000000028</v>
          </cell>
          <cell r="K154">
            <v>46062</v>
          </cell>
          <cell r="L154" t="str">
            <v>26096001253373123000134260000000002826020824192161</v>
          </cell>
          <cell r="M154" t="str">
            <v>2609600 - Olinda - PE</v>
          </cell>
          <cell r="N154">
            <v>2055</v>
          </cell>
        </row>
        <row r="155">
          <cell r="C155" t="str">
            <v>UPAE ESCADA - CG Nº 021/2022</v>
          </cell>
          <cell r="E155" t="str">
            <v>5.16 - Serviços Médico-Hospitalares, Odotonlogia e Laboratoriais</v>
          </cell>
          <cell r="F155" t="str">
            <v>42.201.972/0001-94</v>
          </cell>
          <cell r="G155" t="str">
            <v>FL SERVICOS MEDICOS LTDA</v>
          </cell>
          <cell r="H155" t="str">
            <v>S</v>
          </cell>
          <cell r="I155" t="str">
            <v>S</v>
          </cell>
          <cell r="J155" t="str">
            <v>28</v>
          </cell>
          <cell r="K155">
            <v>46058</v>
          </cell>
          <cell r="L155" t="str">
            <v>26116062242201972000194000000000002826023836924821</v>
          </cell>
          <cell r="M155" t="str">
            <v>2611606 - Recife - PE</v>
          </cell>
          <cell r="N155">
            <v>9332.5</v>
          </cell>
        </row>
        <row r="156">
          <cell r="C156" t="str">
            <v>UPAE ESCADA - CG Nº 021/2022</v>
          </cell>
          <cell r="E156" t="str">
            <v>5.16 - Serviços Médico-Hospitalares, Odotonlogia e Laboratoriais</v>
          </cell>
          <cell r="F156" t="str">
            <v>51.242.159/0001-53</v>
          </cell>
          <cell r="G156" t="str">
            <v>MG SERVICOS MEDICOS LTDA</v>
          </cell>
          <cell r="H156" t="str">
            <v>S</v>
          </cell>
          <cell r="I156" t="str">
            <v>S</v>
          </cell>
          <cell r="J156" t="str">
            <v>6</v>
          </cell>
          <cell r="K156">
            <v>46066</v>
          </cell>
          <cell r="L156" t="str">
            <v>26116062251242159000153000000000000626023853435713</v>
          </cell>
          <cell r="M156" t="str">
            <v>2611606 - Recife - PE</v>
          </cell>
          <cell r="N156">
            <v>6985</v>
          </cell>
        </row>
        <row r="157">
          <cell r="C157" t="str">
            <v>UPAE ESCADA - CG Nº 021/2022</v>
          </cell>
          <cell r="E157" t="str">
            <v>5.17 - Manutenção de Software, Certificação Digital e Microfilmagem</v>
          </cell>
          <cell r="F157" t="str">
            <v>07.358.108/0001-08</v>
          </cell>
          <cell r="G157" t="str">
            <v>EVEO S.A</v>
          </cell>
          <cell r="H157" t="str">
            <v>S</v>
          </cell>
          <cell r="I157" t="str">
            <v>S</v>
          </cell>
          <cell r="J157" t="str">
            <v>75792</v>
          </cell>
          <cell r="K157">
            <v>46055</v>
          </cell>
          <cell r="L157" t="str">
            <v>4Z3N-J4GB</v>
          </cell>
          <cell r="M157" t="str">
            <v>35 - São Paulo</v>
          </cell>
          <cell r="N157">
            <v>215.9</v>
          </cell>
        </row>
        <row r="158">
          <cell r="C158" t="str">
            <v>UPAE ESCADA - CG Nº 021/2022</v>
          </cell>
          <cell r="E158" t="str">
            <v>5.17 - Manutenção de Software, Certificação Digital e Microfilmagem</v>
          </cell>
          <cell r="F158" t="str">
            <v>23.064.331/0001-90</v>
          </cell>
          <cell r="G158" t="str">
            <v>FLOWTI TECNOLOGIA LTDA</v>
          </cell>
          <cell r="H158" t="str">
            <v>S</v>
          </cell>
          <cell r="I158" t="str">
            <v>S</v>
          </cell>
          <cell r="J158" t="str">
            <v>714</v>
          </cell>
          <cell r="K158">
            <v>46056</v>
          </cell>
          <cell r="L158" t="str">
            <v>42029092223064331000190000000000071426024674880973</v>
          </cell>
          <cell r="M158" t="str">
            <v>4202909 - Brusque - SC</v>
          </cell>
          <cell r="N158">
            <v>52.99</v>
          </cell>
        </row>
        <row r="159">
          <cell r="C159" t="str">
            <v>UPAE ESCADA - CG Nº 021/2022</v>
          </cell>
          <cell r="E159" t="str">
            <v>5.17 - Manutenção de Software, Certificação Digital e Microfilmagem</v>
          </cell>
          <cell r="F159" t="str">
            <v>23.064.331/0001-90</v>
          </cell>
          <cell r="G159" t="str">
            <v>FLOWTI TECNOLOGIA LTDA</v>
          </cell>
          <cell r="H159" t="str">
            <v>S</v>
          </cell>
          <cell r="I159" t="str">
            <v>S</v>
          </cell>
          <cell r="J159" t="str">
            <v>670</v>
          </cell>
          <cell r="K159">
            <v>46056</v>
          </cell>
          <cell r="L159" t="str">
            <v>42029092223064331000190000000000067026020755722135</v>
          </cell>
          <cell r="M159" t="str">
            <v>4202909 - Brusque - SC</v>
          </cell>
          <cell r="N159">
            <v>186.67</v>
          </cell>
        </row>
        <row r="160">
          <cell r="C160" t="str">
            <v>UPAE ESCADA - CG Nº 021/2022</v>
          </cell>
          <cell r="E160" t="str">
            <v>5.17 - Manutenção de Software, Certificação Digital e Microfilmagem</v>
          </cell>
          <cell r="F160" t="str">
            <v>53.113.791/0001-22</v>
          </cell>
          <cell r="G160" t="str">
            <v>TOTVS</v>
          </cell>
          <cell r="H160" t="str">
            <v>S</v>
          </cell>
          <cell r="I160" t="str">
            <v>S</v>
          </cell>
          <cell r="J160" t="str">
            <v>436946</v>
          </cell>
          <cell r="K160">
            <v>46056</v>
          </cell>
          <cell r="L160" t="str">
            <v>EMLH-BZEH</v>
          </cell>
          <cell r="M160" t="str">
            <v>3550308 - São Paulo - SP</v>
          </cell>
          <cell r="N160">
            <v>125.05</v>
          </cell>
        </row>
        <row r="161">
          <cell r="C161" t="str">
            <v>UPAE ESCADA - CG Nº 021/2022</v>
          </cell>
          <cell r="E161" t="str">
            <v>5.23 - Limpeza e Conservação</v>
          </cell>
          <cell r="F161" t="str">
            <v>12.682.965/0001-90</v>
          </cell>
          <cell r="G161" t="str">
            <v>CARDOSO SERVICOS DE JARDINAGENS LTDA</v>
          </cell>
          <cell r="H161" t="str">
            <v>S</v>
          </cell>
          <cell r="I161" t="str">
            <v>S</v>
          </cell>
          <cell r="J161" t="str">
            <v>2600000000050</v>
          </cell>
          <cell r="K161">
            <v>46062</v>
          </cell>
          <cell r="L161" t="str">
            <v>26079011212682965000190260000000005026023282853433</v>
          </cell>
          <cell r="M161" t="str">
            <v>2607901 - Jaboatão dos Guararapes - PE</v>
          </cell>
          <cell r="N161">
            <v>892.5</v>
          </cell>
        </row>
        <row r="162">
          <cell r="C162" t="str">
            <v>UPAE ESCADA - CG Nº 021/2022</v>
          </cell>
          <cell r="E162" t="str">
            <v>4.7 - Apoio Administrativo, Técnico e Operacional</v>
          </cell>
          <cell r="F162" t="str">
            <v>096.787.654-03</v>
          </cell>
          <cell r="G162" t="str">
            <v>PAULO RIBEIRO DE LEMOS FILHO</v>
          </cell>
          <cell r="H162" t="str">
            <v>S</v>
          </cell>
          <cell r="I162" t="str">
            <v>N</v>
          </cell>
          <cell r="J162" t="str">
            <v>01/2026</v>
          </cell>
          <cell r="K162">
            <v>46053</v>
          </cell>
          <cell r="M162" t="str">
            <v>2605202 - Escada - PE</v>
          </cell>
          <cell r="N162">
            <v>5000</v>
          </cell>
        </row>
        <row r="163">
          <cell r="C163" t="str">
            <v>UPAE ESCADA - CG Nº 021/2022</v>
          </cell>
          <cell r="E163" t="str">
            <v>5.17 - Manutenção de Software, Certificação Digital e Microfilmagem</v>
          </cell>
          <cell r="F163" t="str">
            <v>53.113.791/0001-22</v>
          </cell>
          <cell r="G163" t="str">
            <v>TOTVS</v>
          </cell>
          <cell r="H163" t="str">
            <v>S</v>
          </cell>
          <cell r="I163" t="str">
            <v>S</v>
          </cell>
          <cell r="J163" t="str">
            <v>4376950</v>
          </cell>
          <cell r="K163">
            <v>46056</v>
          </cell>
          <cell r="L163" t="str">
            <v>JTL6-R8QC</v>
          </cell>
          <cell r="M163" t="str">
            <v>3550308 - São Paulo - SP</v>
          </cell>
          <cell r="N163">
            <v>112.64</v>
          </cell>
        </row>
        <row r="164">
          <cell r="C164" t="str">
            <v>UPAE ESCADA - CG Nº 021/2022</v>
          </cell>
          <cell r="E164" t="str">
            <v>5.17 - Manutenção de Software, Certificação Digital e Microfilmagem</v>
          </cell>
          <cell r="F164" t="str">
            <v>53.113.791/0001-22</v>
          </cell>
          <cell r="G164" t="str">
            <v>TOTVS</v>
          </cell>
          <cell r="H164" t="str">
            <v>S</v>
          </cell>
          <cell r="I164" t="str">
            <v>S</v>
          </cell>
          <cell r="J164" t="str">
            <v>4376948</v>
          </cell>
          <cell r="K164">
            <v>46056</v>
          </cell>
          <cell r="L164" t="str">
            <v>GQKP-BHNL</v>
          </cell>
          <cell r="M164" t="str">
            <v>3550308 - São Paulo - SP</v>
          </cell>
          <cell r="N164">
            <v>115.2</v>
          </cell>
        </row>
        <row r="165">
          <cell r="C165" t="str">
            <v>UPAE ESCADA - CG Nº 021/2022</v>
          </cell>
          <cell r="E165" t="str">
            <v>5.17 - Manutenção de Software, Certificação Digital e Microfilmagem</v>
          </cell>
          <cell r="F165" t="str">
            <v>53.113.791/0001-22</v>
          </cell>
          <cell r="G165" t="str">
            <v>TOTVS</v>
          </cell>
          <cell r="H165" t="str">
            <v>S</v>
          </cell>
          <cell r="I165" t="str">
            <v>S</v>
          </cell>
          <cell r="J165" t="str">
            <v>4376942</v>
          </cell>
          <cell r="K165">
            <v>46056</v>
          </cell>
          <cell r="L165" t="str">
            <v>4FR5-CH78</v>
          </cell>
          <cell r="M165" t="str">
            <v>3550308 - São Paulo - SP</v>
          </cell>
          <cell r="N165">
            <v>594.14</v>
          </cell>
        </row>
        <row r="166">
          <cell r="C166" t="str">
            <v>UPAE ESCADA - CG Nº 021/2022</v>
          </cell>
          <cell r="E166" t="str">
            <v>5.17 - Manutenção de Software, Certificação Digital e Microfilmagem</v>
          </cell>
          <cell r="F166" t="str">
            <v>53.113.791/0001-22</v>
          </cell>
          <cell r="G166" t="str">
            <v>TOTVS</v>
          </cell>
          <cell r="H166" t="str">
            <v>S</v>
          </cell>
          <cell r="I166" t="str">
            <v>S</v>
          </cell>
          <cell r="J166" t="str">
            <v>4376939</v>
          </cell>
          <cell r="K166">
            <v>46056</v>
          </cell>
          <cell r="L166" t="str">
            <v>758W-L5KL</v>
          </cell>
          <cell r="M166" t="str">
            <v>3550308 - São Paulo - SP</v>
          </cell>
          <cell r="N166">
            <v>78.94</v>
          </cell>
        </row>
        <row r="167">
          <cell r="C167" t="str">
            <v>UPAE ESCADA - CG Nº 021/2022</v>
          </cell>
          <cell r="E167" t="str">
            <v>5.17 - Manutenção de Software, Certificação Digital e Microfilmagem</v>
          </cell>
          <cell r="F167" t="str">
            <v>53.113.791/0001-22</v>
          </cell>
          <cell r="G167" t="str">
            <v>TOTVS</v>
          </cell>
          <cell r="H167" t="str">
            <v>S</v>
          </cell>
          <cell r="I167" t="str">
            <v>S</v>
          </cell>
          <cell r="J167" t="str">
            <v>4376944</v>
          </cell>
          <cell r="K167">
            <v>46056</v>
          </cell>
          <cell r="L167" t="str">
            <v>RJSR-UG9K</v>
          </cell>
          <cell r="M167" t="str">
            <v>3550308 - São Paulo - SP</v>
          </cell>
          <cell r="N167">
            <v>46.97</v>
          </cell>
        </row>
        <row r="168">
          <cell r="C168" t="str">
            <v>UPAE ESCADA - CG Nº 021/2022</v>
          </cell>
          <cell r="E168" t="str">
            <v xml:space="preserve">5.21 - Seguros em geral </v>
          </cell>
          <cell r="F168" t="str">
            <v>029.980.158/0001-57</v>
          </cell>
          <cell r="G168" t="str">
            <v>SEGURO PREDIAL</v>
          </cell>
          <cell r="H168" t="str">
            <v>S</v>
          </cell>
          <cell r="I168" t="str">
            <v>S</v>
          </cell>
          <cell r="J168" t="str">
            <v>01/2026</v>
          </cell>
          <cell r="K168">
            <v>46029</v>
          </cell>
          <cell r="M168" t="str">
            <v>2611606 - Recife - PE</v>
          </cell>
          <cell r="N168">
            <v>538.23</v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D1" zoomScale="90" zoomScaleNormal="90" workbookViewId="0">
      <selection activeCell="E1" sqref="E1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9039744002642</v>
      </c>
      <c r="B2" s="4" t="str">
        <f>'[1]TCE - ANEXO IV - Preencher'!C11</f>
        <v>UPAE ESCADA - CG Nº 021/2022</v>
      </c>
      <c r="C2" s="4" t="str">
        <f>'[1]TCE - ANEXO IV - Preencher'!E11</f>
        <v>3.12 - Material Hospitalar</v>
      </c>
      <c r="D2" s="3" t="str">
        <f>'[1]TCE - ANEXO IV - Preencher'!F11</f>
        <v>39.500.546/0001-47</v>
      </c>
      <c r="E2" s="5" t="str">
        <f>'[1]TCE - ANEXO IV - Preencher'!G11</f>
        <v>REC DISTRIBUIDORA HOSPITALAR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000003944</v>
      </c>
      <c r="I2" s="6" t="str">
        <f>IF('[1]TCE - ANEXO IV - Preencher'!K11="","",'[1]TCE - ANEXO IV - Preencher'!K11)</f>
        <v>12/01/2026</v>
      </c>
      <c r="J2" s="5" t="str">
        <f>'[1]TCE - ANEXO IV - Preencher'!L11</f>
        <v>26260139500546000147550010000039441747035172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1519.98</v>
      </c>
    </row>
    <row r="3" spans="1:12" s="8" customFormat="1" ht="19.5" customHeight="1" x14ac:dyDescent="0.25">
      <c r="A3" s="3">
        <f>IFERROR(VLOOKUP(B3,'[1]DADOS (OCULTAR)'!$Q$3:$S$136,3,0),"")</f>
        <v>9039744002642</v>
      </c>
      <c r="B3" s="4" t="str">
        <f>'[1]TCE - ANEXO IV - Preencher'!C12</f>
        <v>UPAE ESCADA - CG Nº 021/2022</v>
      </c>
      <c r="C3" s="4" t="str">
        <f>'[1]TCE - ANEXO IV - Preencher'!E12</f>
        <v>3.12 - Material Hospitalar</v>
      </c>
      <c r="D3" s="3" t="str">
        <f>'[1]TCE - ANEXO IV - Preencher'!F12</f>
        <v>35.514.416/0001-02</v>
      </c>
      <c r="E3" s="5" t="str">
        <f>'[1]TCE - ANEXO IV - Preencher'!G12</f>
        <v>QUALIMMED - COMERCIO ATACADISTA DE MED. E MAT. HOSP.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000003989</v>
      </c>
      <c r="I3" s="6" t="str">
        <f>IF('[1]TCE - ANEXO IV - Preencher'!K12="","",'[1]TCE - ANEXO IV - Preencher'!K12)</f>
        <v>12/01/2026</v>
      </c>
      <c r="J3" s="5" t="str">
        <f>'[1]TCE - ANEXO IV - Preencher'!L12</f>
        <v>26260135514416000102550010000039891184473991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536.5</v>
      </c>
    </row>
    <row r="4" spans="1:12" s="8" customFormat="1" ht="19.5" customHeight="1" x14ac:dyDescent="0.25">
      <c r="A4" s="3">
        <f>IFERROR(VLOOKUP(B4,'[1]DADOS (OCULTAR)'!$Q$3:$S$136,3,0),"")</f>
        <v>9039744002642</v>
      </c>
      <c r="B4" s="4" t="str">
        <f>'[1]TCE - ANEXO IV - Preencher'!C13</f>
        <v>UPAE ESCADA - CG Nº 021/2022</v>
      </c>
      <c r="C4" s="4" t="str">
        <f>'[1]TCE - ANEXO IV - Preencher'!E13</f>
        <v>3.12 - Material Hospitalar</v>
      </c>
      <c r="D4" s="3" t="str">
        <f>'[1]TCE - ANEXO IV - Preencher'!F13</f>
        <v>39.500.546/0001-47</v>
      </c>
      <c r="E4" s="5" t="str">
        <f>'[1]TCE - ANEXO IV - Preencher'!G13</f>
        <v>REC DISTRIBUIDORA HOSPITALAR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000004061</v>
      </c>
      <c r="I4" s="6" t="str">
        <f>IF('[1]TCE - ANEXO IV - Preencher'!K13="","",'[1]TCE - ANEXO IV - Preencher'!K13)</f>
        <v>22/01/2026</v>
      </c>
      <c r="J4" s="5" t="str">
        <f>'[1]TCE - ANEXO IV - Preencher'!L13</f>
        <v>26260139500546000147550010000040611025253596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1197.4000000000001</v>
      </c>
    </row>
    <row r="5" spans="1:12" s="8" customFormat="1" ht="19.5" customHeight="1" x14ac:dyDescent="0.25">
      <c r="A5" s="3">
        <f>IFERROR(VLOOKUP(B5,'[1]DADOS (OCULTAR)'!$Q$3:$S$136,3,0),"")</f>
        <v>9039744002642</v>
      </c>
      <c r="B5" s="4" t="str">
        <f>'[1]TCE - ANEXO IV - Preencher'!C14</f>
        <v>UPAE ESCADA - CG Nº 021/2022</v>
      </c>
      <c r="C5" s="4" t="str">
        <f>'[1]TCE - ANEXO IV - Preencher'!E14</f>
        <v>3.12 - Material Hospitalar</v>
      </c>
      <c r="D5" s="3" t="str">
        <f>'[1]TCE - ANEXO IV - Preencher'!F14</f>
        <v>11.101.202/0001-46</v>
      </c>
      <c r="E5" s="5" t="str">
        <f>'[1]TCE - ANEXO IV - Preencher'!G14</f>
        <v>VGC ALVES COMERCIO E SERVIÇOS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000025406</v>
      </c>
      <c r="I5" s="6" t="str">
        <f>IF('[1]TCE - ANEXO IV - Preencher'!K14="","",'[1]TCE - ANEXO IV - Preencher'!K14)</f>
        <v>26/01/2026</v>
      </c>
      <c r="J5" s="5" t="str">
        <f>'[1]TCE - ANEXO IV - Preencher'!L14</f>
        <v>26260111101202000146550010000254061797552389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262.64</v>
      </c>
    </row>
    <row r="6" spans="1:12" s="8" customFormat="1" ht="19.5" customHeight="1" x14ac:dyDescent="0.25">
      <c r="A6" s="3">
        <f>IFERROR(VLOOKUP(B6,'[1]DADOS (OCULTAR)'!$Q$3:$S$136,3,0),"")</f>
        <v>9039744002642</v>
      </c>
      <c r="B6" s="4" t="str">
        <f>'[1]TCE - ANEXO IV - Preencher'!C15</f>
        <v>UPAE ESCADA - CG Nº 021/2022</v>
      </c>
      <c r="C6" s="4" t="str">
        <f>'[1]TCE - ANEXO IV - Preencher'!E15</f>
        <v>3.12 - Material Hospitalar</v>
      </c>
      <c r="D6" s="3" t="str">
        <f>'[1]TCE - ANEXO IV - Preencher'!F15</f>
        <v>18.078.521/0001-27</v>
      </c>
      <c r="E6" s="5" t="str">
        <f>'[1]TCE - ANEXO IV - Preencher'!G15</f>
        <v>TUPAN FARMA DISTRIBUIDORA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000063455</v>
      </c>
      <c r="I6" s="6" t="str">
        <f>IF('[1]TCE - ANEXO IV - Preencher'!K15="","",'[1]TCE - ANEXO IV - Preencher'!K15)</f>
        <v>14/01/2026</v>
      </c>
      <c r="J6" s="5" t="str">
        <f>'[1]TCE - ANEXO IV - Preencher'!L15</f>
        <v>26260118078521000127550010000634551009635953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1790</v>
      </c>
    </row>
    <row r="7" spans="1:12" s="8" customFormat="1" ht="19.5" customHeight="1" x14ac:dyDescent="0.25">
      <c r="A7" s="3">
        <f>IFERROR(VLOOKUP(B7,'[1]DADOS (OCULTAR)'!$Q$3:$S$136,3,0),"")</f>
        <v>9039744002642</v>
      </c>
      <c r="B7" s="4" t="str">
        <f>'[1]TCE - ANEXO IV - Preencher'!C16</f>
        <v>UPAE ESCADA - CG Nº 021/2022</v>
      </c>
      <c r="C7" s="4" t="str">
        <f>'[1]TCE - ANEXO IV - Preencher'!E16</f>
        <v>3.12 - Material Hospitalar</v>
      </c>
      <c r="D7" s="3" t="str">
        <f>'[1]TCE - ANEXO IV - Preencher'!F16</f>
        <v>01.884.446/0001-99</v>
      </c>
      <c r="E7" s="5" t="str">
        <f>'[1]TCE - ANEXO IV - Preencher'!G16</f>
        <v>TECNOVIDA COMERCIAL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000146699</v>
      </c>
      <c r="I7" s="6" t="str">
        <f>IF('[1]TCE - ANEXO IV - Preencher'!K16="","",'[1]TCE - ANEXO IV - Preencher'!K16)</f>
        <v>13/01/2026</v>
      </c>
      <c r="J7" s="5" t="str">
        <f>'[1]TCE - ANEXO IV - Preencher'!L16</f>
        <v>26260101884446000199550010001466991148725005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6640.2</v>
      </c>
    </row>
    <row r="8" spans="1:12" s="8" customFormat="1" ht="19.5" customHeight="1" x14ac:dyDescent="0.25">
      <c r="A8" s="3">
        <f>IFERROR(VLOOKUP(B8,'[1]DADOS (OCULTAR)'!$Q$3:$S$136,3,0),"")</f>
        <v>9039744002642</v>
      </c>
      <c r="B8" s="4" t="str">
        <f>'[1]TCE - ANEXO IV - Preencher'!C17</f>
        <v>UPAE ESCADA - CG Nº 021/2022</v>
      </c>
      <c r="C8" s="4" t="str">
        <f>'[1]TCE - ANEXO IV - Preencher'!E17</f>
        <v>3.12 - Material Hospitalar</v>
      </c>
      <c r="D8" s="3" t="str">
        <f>'[1]TCE - ANEXO IV - Preencher'!F17</f>
        <v>01.884.446/0001-99</v>
      </c>
      <c r="E8" s="5" t="str">
        <f>'[1]TCE - ANEXO IV - Preencher'!G17</f>
        <v>TECNOVIDA COMERCIAL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000146717</v>
      </c>
      <c r="I8" s="6" t="str">
        <f>IF('[1]TCE - ANEXO IV - Preencher'!K17="","",'[1]TCE - ANEXO IV - Preencher'!K17)</f>
        <v>14/01/2026</v>
      </c>
      <c r="J8" s="5" t="str">
        <f>'[1]TCE - ANEXO IV - Preencher'!L17</f>
        <v>26260101884446000199550010001467171148743003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1765.2</v>
      </c>
    </row>
    <row r="9" spans="1:12" s="8" customFormat="1" ht="19.5" customHeight="1" x14ac:dyDescent="0.25">
      <c r="A9" s="3">
        <f>IFERROR(VLOOKUP(B9,'[1]DADOS (OCULTAR)'!$Q$3:$S$136,3,0),"")</f>
        <v>9039744002642</v>
      </c>
      <c r="B9" s="4" t="str">
        <f>'[1]TCE - ANEXO IV - Preencher'!C18</f>
        <v>UPAE ESCADA - CG Nº 021/2022</v>
      </c>
      <c r="C9" s="4" t="str">
        <f>'[1]TCE - ANEXO IV - Preencher'!E18</f>
        <v>3.12 - Material Hospitalar</v>
      </c>
      <c r="D9" s="3" t="str">
        <f>'[1]TCE - ANEXO IV - Preencher'!F18</f>
        <v>32.561.144/0004-56</v>
      </c>
      <c r="E9" s="5" t="str">
        <f>'[1]TCE - ANEXO IV - Preencher'!G18</f>
        <v>BISTURI DISTRIBUIDORA DE MATERIAL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000290526</v>
      </c>
      <c r="I9" s="6" t="str">
        <f>IF('[1]TCE - ANEXO IV - Preencher'!K18="","",'[1]TCE - ANEXO IV - Preencher'!K18)</f>
        <v>19/12/2025</v>
      </c>
      <c r="J9" s="5" t="str">
        <f>'[1]TCE - ANEXO IV - Preencher'!L18</f>
        <v>33251232561144000456550500002905261782610376</v>
      </c>
      <c r="K9" s="5" t="str">
        <f>IF(F9="B",LEFT('[1]TCE - ANEXO IV - Preencher'!M18,2),IF(F9="S",LEFT('[1]TCE - ANEXO IV - Preencher'!M18,7),IF('[1]TCE - ANEXO IV - Preencher'!H18="","")))</f>
        <v>33</v>
      </c>
      <c r="L9" s="7">
        <f>'[1]TCE - ANEXO IV - Preencher'!N18</f>
        <v>705</v>
      </c>
    </row>
    <row r="10" spans="1:12" s="8" customFormat="1" ht="19.5" customHeight="1" x14ac:dyDescent="0.25">
      <c r="A10" s="3">
        <f>IFERROR(VLOOKUP(B10,'[1]DADOS (OCULTAR)'!$Q$3:$S$136,3,0),"")</f>
        <v>9039744002642</v>
      </c>
      <c r="B10" s="4" t="str">
        <f>'[1]TCE - ANEXO IV - Preencher'!C19</f>
        <v>UPAE ESCADA - CG Nº 021/2022</v>
      </c>
      <c r="C10" s="4" t="str">
        <f>'[1]TCE - ANEXO IV - Preencher'!E19</f>
        <v>3.12 - Material Hospitalar</v>
      </c>
      <c r="D10" s="3" t="str">
        <f>'[1]TCE - ANEXO IV - Preencher'!F19</f>
        <v>11.449.180/0002-90</v>
      </c>
      <c r="E10" s="5" t="str">
        <f>'[1]TCE - ANEXO IV - Preencher'!G19</f>
        <v>DPROSMED DISTRIBUIDORA DE PRODUTOS MEDICO-HOSPITALARES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00030584</v>
      </c>
      <c r="I10" s="6" t="str">
        <f>IF('[1]TCE - ANEXO IV - Preencher'!K19="","",'[1]TCE - ANEXO IV - Preencher'!K19)</f>
        <v>12/01/2026</v>
      </c>
      <c r="J10" s="5" t="str">
        <f>'[1]TCE - ANEXO IV - Preencher'!L19</f>
        <v>26260111449180000290550010000305841000718868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217</v>
      </c>
    </row>
    <row r="11" spans="1:12" s="8" customFormat="1" ht="19.5" customHeight="1" x14ac:dyDescent="0.25">
      <c r="A11" s="3">
        <f>IFERROR(VLOOKUP(B11,'[1]DADOS (OCULTAR)'!$Q$3:$S$136,3,0),"")</f>
        <v>9039744002642</v>
      </c>
      <c r="B11" s="4" t="str">
        <f>'[1]TCE - ANEXO IV - Preencher'!C20</f>
        <v>UPAE ESCADA - CG Nº 021/2022</v>
      </c>
      <c r="C11" s="4" t="str">
        <f>'[1]TCE - ANEXO IV - Preencher'!E20</f>
        <v>3.12 - Material Hospitalar</v>
      </c>
      <c r="D11" s="3" t="str">
        <f>'[1]TCE - ANEXO IV - Preencher'!F20</f>
        <v>10.779.833/0001-56</v>
      </c>
      <c r="E11" s="5" t="str">
        <f>'[1]TCE - ANEXO IV - Preencher'!G20</f>
        <v>MEDICAL MERCANTIL DE APAR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000662258</v>
      </c>
      <c r="I11" s="6" t="str">
        <f>IF('[1]TCE - ANEXO IV - Preencher'!K20="","",'[1]TCE - ANEXO IV - Preencher'!K20)</f>
        <v>10/01/2026</v>
      </c>
      <c r="J11" s="5" t="str">
        <f>'[1]TCE - ANEXO IV - Preencher'!L20</f>
        <v>26260110779833000156550010006622581664284009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1088.3800000000001</v>
      </c>
    </row>
    <row r="12" spans="1:12" s="8" customFormat="1" ht="19.5" customHeight="1" x14ac:dyDescent="0.25">
      <c r="A12" s="3">
        <f>IFERROR(VLOOKUP(B12,'[1]DADOS (OCULTAR)'!$Q$3:$S$136,3,0),"")</f>
        <v>9039744002642</v>
      </c>
      <c r="B12" s="4" t="str">
        <f>'[1]TCE - ANEXO IV - Preencher'!C21</f>
        <v>UPAE ESCADA - CG Nº 021/2022</v>
      </c>
      <c r="C12" s="4" t="str">
        <f>'[1]TCE - ANEXO IV - Preencher'!E21</f>
        <v>3.12 - Material Hospitalar</v>
      </c>
      <c r="D12" s="3" t="str">
        <f>'[1]TCE - ANEXO IV - Preencher'!F21</f>
        <v>11.449.180/0001-00</v>
      </c>
      <c r="E12" s="5" t="str">
        <f>'[1]TCE - ANEXO IV - Preencher'!G21</f>
        <v>DPROSMED DISTRIB. DE PRODUTOS MEDICOS HOSPITALARES EIRELI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00089864</v>
      </c>
      <c r="I12" s="6" t="str">
        <f>IF('[1]TCE - ANEXO IV - Preencher'!K21="","",'[1]TCE - ANEXO IV - Preencher'!K21)</f>
        <v>12/01/2026</v>
      </c>
      <c r="J12" s="5" t="str">
        <f>'[1]TCE - ANEXO IV - Preencher'!L21</f>
        <v>26260111449180000010055001000089864100071887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315</v>
      </c>
    </row>
    <row r="13" spans="1:12" s="8" customFormat="1" ht="19.5" customHeight="1" x14ac:dyDescent="0.25">
      <c r="A13" s="3">
        <f>IFERROR(VLOOKUP(B13,'[1]DADOS (OCULTAR)'!$Q$3:$S$136,3,0),"")</f>
        <v>9039744002642</v>
      </c>
      <c r="B13" s="4" t="str">
        <f>'[1]TCE - ANEXO IV - Preencher'!C22</f>
        <v>UPAE ESCADA - CG Nº 021/2022</v>
      </c>
      <c r="C13" s="4" t="str">
        <f>'[1]TCE - ANEXO IV - Preencher'!E22</f>
        <v>3.12 - Material Hospitalar</v>
      </c>
      <c r="D13" s="3" t="str">
        <f>'[1]TCE - ANEXO IV - Preencher'!F22</f>
        <v>12.882.932/0001-94</v>
      </c>
      <c r="E13" s="5" t="str">
        <f>'[1]TCE - ANEXO IV - Preencher'!G22</f>
        <v>EXOMED REPRESENT DE MEDICAMENTOS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196676</v>
      </c>
      <c r="I13" s="6" t="str">
        <f>IF('[1]TCE - ANEXO IV - Preencher'!K22="","",'[1]TCE - ANEXO IV - Preencher'!K22)</f>
        <v>27/01/2026</v>
      </c>
      <c r="J13" s="5" t="str">
        <f>'[1]TCE - ANEXO IV - Preencher'!L22</f>
        <v>26260112882932000194550010001966761326997430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1389</v>
      </c>
    </row>
    <row r="14" spans="1:12" s="8" customFormat="1" ht="19.5" customHeight="1" x14ac:dyDescent="0.25">
      <c r="A14" s="3">
        <f>IFERROR(VLOOKUP(B14,'[1]DADOS (OCULTAR)'!$Q$3:$S$136,3,0),"")</f>
        <v>9039744002642</v>
      </c>
      <c r="B14" s="4" t="str">
        <f>'[1]TCE - ANEXO IV - Preencher'!C23</f>
        <v>UPAE ESCADA - CG Nº 021/2022</v>
      </c>
      <c r="C14" s="4" t="str">
        <f>'[1]TCE - ANEXO IV - Preencher'!E23</f>
        <v>3.12 - Material Hospitalar</v>
      </c>
      <c r="D14" s="3" t="str">
        <f>'[1]TCE - ANEXO IV - Preencher'!F23</f>
        <v>02.881.877/0001-64</v>
      </c>
      <c r="E14" s="5" t="str">
        <f>'[1]TCE - ANEXO IV - Preencher'!G23</f>
        <v>POLAR FIX INDUST COM PROD HOSP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545417</v>
      </c>
      <c r="I14" s="6" t="str">
        <f>IF('[1]TCE - ANEXO IV - Preencher'!K23="","",'[1]TCE - ANEXO IV - Preencher'!K23)</f>
        <v>31/12/2025</v>
      </c>
      <c r="J14" s="5" t="str">
        <f>'[1]TCE - ANEXO IV - Preencher'!L23</f>
        <v>35251202881877000164550010005454171085558786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1042.8800000000001</v>
      </c>
    </row>
    <row r="15" spans="1:12" s="8" customFormat="1" ht="19.5" customHeight="1" x14ac:dyDescent="0.25">
      <c r="A15" s="3">
        <f>IFERROR(VLOOKUP(B15,'[1]DADOS (OCULTAR)'!$Q$3:$S$136,3,0),"")</f>
        <v>9039744002642</v>
      </c>
      <c r="B15" s="4" t="str">
        <f>'[1]TCE - ANEXO IV - Preencher'!C24</f>
        <v>UPAE ESCADA - CG Nº 021/2022</v>
      </c>
      <c r="C15" s="4" t="str">
        <f>'[1]TCE - ANEXO IV - Preencher'!E24</f>
        <v>3.12 - Material Hospitalar</v>
      </c>
      <c r="D15" s="3" t="str">
        <f>'[1]TCE - ANEXO IV - Preencher'!F24</f>
        <v>03.817.043/0001-52</v>
      </c>
      <c r="E15" s="5" t="str">
        <f>'[1]TCE - ANEXO IV - Preencher'!G24</f>
        <v>PHARMAPLUS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89249</v>
      </c>
      <c r="I15" s="6" t="str">
        <f>IF('[1]TCE - ANEXO IV - Preencher'!K24="","",'[1]TCE - ANEXO IV - Preencher'!K24)</f>
        <v>12/01/2026</v>
      </c>
      <c r="J15" s="5" t="str">
        <f>'[1]TCE - ANEXO IV - Preencher'!L24</f>
        <v>26260103817043000152550010000892491141178338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934.24</v>
      </c>
    </row>
    <row r="16" spans="1:12" s="8" customFormat="1" ht="19.5" customHeight="1" x14ac:dyDescent="0.25">
      <c r="A16" s="3">
        <f>IFERROR(VLOOKUP(B16,'[1]DADOS (OCULTAR)'!$Q$3:$S$136,3,0),"")</f>
        <v>9039744002642</v>
      </c>
      <c r="B16" s="4" t="str">
        <f>'[1]TCE - ANEXO IV - Preencher'!C25</f>
        <v>UPAE ESCADA - CG Nº 021/2022</v>
      </c>
      <c r="C16" s="4" t="str">
        <f>'[1]TCE - ANEXO IV - Preencher'!E25</f>
        <v>3.4 - Material Farmacológico</v>
      </c>
      <c r="D16" s="3" t="str">
        <f>'[1]TCE - ANEXO IV - Preencher'!F25</f>
        <v>21.939.878/0001-67</v>
      </c>
      <c r="E16" s="5" t="str">
        <f>'[1]TCE - ANEXO IV - Preencher'!G25</f>
        <v>BEM ESTAR PRODUTOS FARMACEUTICOS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000012722</v>
      </c>
      <c r="I16" s="6" t="str">
        <f>IF('[1]TCE - ANEXO IV - Preencher'!K25="","",'[1]TCE - ANEXO IV - Preencher'!K25)</f>
        <v>13/01/2026</v>
      </c>
      <c r="J16" s="5" t="str">
        <f>'[1]TCE - ANEXO IV - Preencher'!L25</f>
        <v>26260121939878000167550010000127221147480001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366.64</v>
      </c>
    </row>
    <row r="17" spans="1:12" s="8" customFormat="1" ht="19.5" customHeight="1" x14ac:dyDescent="0.25">
      <c r="A17" s="3">
        <f>IFERROR(VLOOKUP(B17,'[1]DADOS (OCULTAR)'!$Q$3:$S$136,3,0),"")</f>
        <v>9039744002642</v>
      </c>
      <c r="B17" s="4" t="str">
        <f>'[1]TCE - ANEXO IV - Preencher'!C26</f>
        <v>UPAE ESCADA - CG Nº 021/2022</v>
      </c>
      <c r="C17" s="4" t="str">
        <f>'[1]TCE - ANEXO IV - Preencher'!E26</f>
        <v>3.4 - Material Farmacológico</v>
      </c>
      <c r="D17" s="3" t="str">
        <f>'[1]TCE - ANEXO IV - Preencher'!F26</f>
        <v>08.674.752/0001-40</v>
      </c>
      <c r="E17" s="5" t="str">
        <f>'[1]TCE - ANEXO IV - Preencher'!G26</f>
        <v>CIRURGICA MONTEBELLO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000250668</v>
      </c>
      <c r="I17" s="6" t="str">
        <f>IF('[1]TCE - ANEXO IV - Preencher'!K26="","",'[1]TCE - ANEXO IV - Preencher'!K26)</f>
        <v>22/01/2026</v>
      </c>
      <c r="J17" s="5" t="str">
        <f>'[1]TCE - ANEXO IV - Preencher'!L26</f>
        <v>26260108674752000140550010002506681131140537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416.44</v>
      </c>
    </row>
    <row r="18" spans="1:12" s="8" customFormat="1" ht="19.5" customHeight="1" x14ac:dyDescent="0.25">
      <c r="A18" s="3">
        <f>IFERROR(VLOOKUP(B18,'[1]DADOS (OCULTAR)'!$Q$3:$S$136,3,0),"")</f>
        <v>9039744002642</v>
      </c>
      <c r="B18" s="4" t="str">
        <f>'[1]TCE - ANEXO IV - Preencher'!C27</f>
        <v>UPAE ESCADA - CG Nº 021/2022</v>
      </c>
      <c r="C18" s="4" t="str">
        <f>'[1]TCE - ANEXO IV - Preencher'!E27</f>
        <v>3.4 - Material Farmacológico</v>
      </c>
      <c r="D18" s="3" t="str">
        <f>'[1]TCE - ANEXO IV - Preencher'!F27</f>
        <v>09.441.460/0001-20</v>
      </c>
      <c r="E18" s="5" t="str">
        <f>'[1]TCE - ANEXO IV - Preencher'!G27</f>
        <v>PADRAO DIST DE PRODUTOS E EQUIP HOSP PADRE CALLOU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000390774</v>
      </c>
      <c r="I18" s="6" t="str">
        <f>IF('[1]TCE - ANEXO IV - Preencher'!K27="","",'[1]TCE - ANEXO IV - Preencher'!K27)</f>
        <v>08/01/2026</v>
      </c>
      <c r="J18" s="5" t="str">
        <f>'[1]TCE - ANEXO IV - Preencher'!L27</f>
        <v>26260109441460000120550010003907741278373793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200.1</v>
      </c>
    </row>
    <row r="19" spans="1:12" s="8" customFormat="1" ht="19.5" customHeight="1" x14ac:dyDescent="0.25">
      <c r="A19" s="3">
        <f>IFERROR(VLOOKUP(B19,'[1]DADOS (OCULTAR)'!$Q$3:$S$136,3,0),"")</f>
        <v>9039744002642</v>
      </c>
      <c r="B19" s="4" t="str">
        <f>'[1]TCE - ANEXO IV - Preencher'!C28</f>
        <v>UPAE ESCADA - CG Nº 021/2022</v>
      </c>
      <c r="C19" s="4" t="str">
        <f>'[1]TCE - ANEXO IV - Preencher'!E28</f>
        <v>3.4 - Material Farmacológico</v>
      </c>
      <c r="D19" s="3" t="str">
        <f>'[1]TCE - ANEXO IV - Preencher'!F28</f>
        <v>08.778.201/0001-26</v>
      </c>
      <c r="E19" s="5" t="str">
        <f>'[1]TCE - ANEXO IV - Preencher'!G28</f>
        <v>DROGAFONTE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000524792</v>
      </c>
      <c r="I19" s="6" t="str">
        <f>IF('[1]TCE - ANEXO IV - Preencher'!K28="","",'[1]TCE - ANEXO IV - Preencher'!K28)</f>
        <v>09/01/2026</v>
      </c>
      <c r="J19" s="5" t="str">
        <f>'[1]TCE - ANEXO IV - Preencher'!L28</f>
        <v>26260108778201000126550010005247921514771541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2205.77</v>
      </c>
    </row>
    <row r="20" spans="1:12" s="8" customFormat="1" ht="19.5" customHeight="1" x14ac:dyDescent="0.25">
      <c r="A20" s="3">
        <f>IFERROR(VLOOKUP(B20,'[1]DADOS (OCULTAR)'!$Q$3:$S$136,3,0),"")</f>
        <v>9039744002642</v>
      </c>
      <c r="B20" s="4" t="str">
        <f>'[1]TCE - ANEXO IV - Preencher'!C29</f>
        <v>UPAE ESCADA - CG Nº 021/2022</v>
      </c>
      <c r="C20" s="4" t="str">
        <f>'[1]TCE - ANEXO IV - Preencher'!E29</f>
        <v>3.4 - Material Farmacológico</v>
      </c>
      <c r="D20" s="3" t="str">
        <f>'[1]TCE - ANEXO IV - Preencher'!F29</f>
        <v>11.012.952/0001-41</v>
      </c>
      <c r="E20" s="5" t="str">
        <f>'[1]TCE - ANEXO IV - Preencher'!G29</f>
        <v>DROGARIA QUATRO CANTOS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141640</v>
      </c>
      <c r="I20" s="6" t="str">
        <f>IF('[1]TCE - ANEXO IV - Preencher'!K29="","",'[1]TCE - ANEXO IV - Preencher'!K29)</f>
        <v>27/01/2026</v>
      </c>
      <c r="J20" s="5" t="str">
        <f>'[1]TCE - ANEXO IV - Preencher'!L29</f>
        <v>26260111012952000141550010001416401022287384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15.6</v>
      </c>
    </row>
    <row r="21" spans="1:12" s="8" customFormat="1" ht="19.5" customHeight="1" x14ac:dyDescent="0.25">
      <c r="A21" s="3">
        <f>IFERROR(VLOOKUP(B21,'[1]DADOS (OCULTAR)'!$Q$3:$S$136,3,0),"")</f>
        <v>9039744002642</v>
      </c>
      <c r="B21" s="4" t="str">
        <f>'[1]TCE - ANEXO IV - Preencher'!C30</f>
        <v>UPAE ESCADA - CG Nº 021/2022</v>
      </c>
      <c r="C21" s="4" t="str">
        <f>'[1]TCE - ANEXO IV - Preencher'!E30</f>
        <v>3.11 - Material Laboratorial</v>
      </c>
      <c r="D21" s="3" t="str">
        <f>'[1]TCE - ANEXO IV - Preencher'!F30</f>
        <v>23.664.355/0001-80</v>
      </c>
      <c r="E21" s="5" t="str">
        <f>'[1]TCE - ANEXO IV - Preencher'!G30</f>
        <v>INJEMED MEDICAMENTOS ESPECIAIS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000037424</v>
      </c>
      <c r="I21" s="6" t="str">
        <f>IF('[1]TCE - ANEXO IV - Preencher'!K30="","",'[1]TCE - ANEXO IV - Preencher'!K30)</f>
        <v>13/01/2026</v>
      </c>
      <c r="J21" s="5" t="str">
        <f>'[1]TCE - ANEXO IV - Preencher'!L30</f>
        <v>31260123664355000180550010000374241971201471</v>
      </c>
      <c r="K21" s="5" t="str">
        <f>IF(F21="B",LEFT('[1]TCE - ANEXO IV - Preencher'!M30,2),IF(F21="S",LEFT('[1]TCE - ANEXO IV - Preencher'!M30,7),IF('[1]TCE - ANEXO IV - Preencher'!H30="","")))</f>
        <v>31</v>
      </c>
      <c r="L21" s="7">
        <f>'[1]TCE - ANEXO IV - Preencher'!N30</f>
        <v>342</v>
      </c>
    </row>
    <row r="22" spans="1:12" s="8" customFormat="1" ht="19.5" customHeight="1" x14ac:dyDescent="0.25">
      <c r="A22" s="3">
        <f>IFERROR(VLOOKUP(B22,'[1]DADOS (OCULTAR)'!$Q$3:$S$136,3,0),"")</f>
        <v>9039744002642</v>
      </c>
      <c r="B22" s="4" t="str">
        <f>'[1]TCE - ANEXO IV - Preencher'!C31</f>
        <v>UPAE ESCADA - CG Nº 021/2022</v>
      </c>
      <c r="C22" s="4" t="str">
        <f>'[1]TCE - ANEXO IV - Preencher'!E31</f>
        <v>3.11 - Material Laboratorial</v>
      </c>
      <c r="D22" s="3" t="str">
        <f>'[1]TCE - ANEXO IV - Preencher'!F31</f>
        <v>67.729.178/0006-53</v>
      </c>
      <c r="E22" s="5" t="str">
        <f>'[1]TCE - ANEXO IV - Preencher'!G31</f>
        <v>COMERCIAL CIRURGICA RIOCLARENSE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0123246</v>
      </c>
      <c r="I22" s="6" t="str">
        <f>IF('[1]TCE - ANEXO IV - Preencher'!K31="","",'[1]TCE - ANEXO IV - Preencher'!K31)</f>
        <v>09/01/2026</v>
      </c>
      <c r="J22" s="5" t="str">
        <f>'[1]TCE - ANEXO IV - Preencher'!L31</f>
        <v>26260167729178000653550010001232461651428705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1109</v>
      </c>
    </row>
    <row r="23" spans="1:12" s="8" customFormat="1" ht="19.5" customHeight="1" x14ac:dyDescent="0.25">
      <c r="A23" s="3">
        <f>IFERROR(VLOOKUP(B23,'[1]DADOS (OCULTAR)'!$Q$3:$S$136,3,0),"")</f>
        <v>9039744002642</v>
      </c>
      <c r="B23" s="4" t="str">
        <f>'[1]TCE - ANEXO IV - Preencher'!C32</f>
        <v>UPAE ESCADA - CG Nº 021/2022</v>
      </c>
      <c r="C23" s="4" t="str">
        <f>'[1]TCE - ANEXO IV - Preencher'!E32</f>
        <v>3.7 - Material de Limpeza e Produtos de Hgienização</v>
      </c>
      <c r="D23" s="3" t="str">
        <f>'[1]TCE - ANEXO IV - Preencher'!F32</f>
        <v>53.369.089/0001-24</v>
      </c>
      <c r="E23" s="5" t="str">
        <f>'[1]TCE - ANEXO IV - Preencher'!G32</f>
        <v>ZAX VAREJO E ATACADO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000001615</v>
      </c>
      <c r="I23" s="6" t="str">
        <f>IF('[1]TCE - ANEXO IV - Preencher'!K32="","",'[1]TCE - ANEXO IV - Preencher'!K32)</f>
        <v>27/01/2026</v>
      </c>
      <c r="J23" s="5" t="str">
        <f>'[1]TCE - ANEXO IV - Preencher'!L32</f>
        <v>26260153369089000124550010000016151229924683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198.06</v>
      </c>
    </row>
    <row r="24" spans="1:12" s="8" customFormat="1" ht="19.5" customHeight="1" x14ac:dyDescent="0.25">
      <c r="A24" s="3">
        <f>IFERROR(VLOOKUP(B24,'[1]DADOS (OCULTAR)'!$Q$3:$S$136,3,0),"")</f>
        <v>9039744002642</v>
      </c>
      <c r="B24" s="4" t="str">
        <f>'[1]TCE - ANEXO IV - Preencher'!C33</f>
        <v>UPAE ESCADA - CG Nº 021/2022</v>
      </c>
      <c r="C24" s="4" t="str">
        <f>'[1]TCE - ANEXO IV - Preencher'!E33</f>
        <v>3.7 - Material de Limpeza e Produtos de Hgienização</v>
      </c>
      <c r="D24" s="3" t="str">
        <f>'[1]TCE - ANEXO IV - Preencher'!F33</f>
        <v>18.577.850/0001-12</v>
      </c>
      <c r="E24" s="5" t="str">
        <f>'[1]TCE - ANEXO IV - Preencher'!G33</f>
        <v>MATTOS DISTRIBUIDORA DE PRODUTOS DE LIMPEZA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000011925</v>
      </c>
      <c r="I24" s="6" t="str">
        <f>IF('[1]TCE - ANEXO IV - Preencher'!K33="","",'[1]TCE - ANEXO IV - Preencher'!K33)</f>
        <v>15/01/2026</v>
      </c>
      <c r="J24" s="5" t="str">
        <f>'[1]TCE - ANEXO IV - Preencher'!L33</f>
        <v>26260118577850000112550010000119251000119267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733.5</v>
      </c>
    </row>
    <row r="25" spans="1:12" s="8" customFormat="1" ht="19.5" customHeight="1" x14ac:dyDescent="0.25">
      <c r="A25" s="3">
        <f>IFERROR(VLOOKUP(B25,'[1]DADOS (OCULTAR)'!$Q$3:$S$136,3,0),"")</f>
        <v>9039744002642</v>
      </c>
      <c r="B25" s="4" t="str">
        <f>'[1]TCE - ANEXO IV - Preencher'!C34</f>
        <v>UPAE ESCADA - CG Nº 021/2022</v>
      </c>
      <c r="C25" s="4" t="str">
        <f>'[1]TCE - ANEXO IV - Preencher'!E34</f>
        <v>3.7 - Material de Limpeza e Produtos de Hgienização</v>
      </c>
      <c r="D25" s="3" t="str">
        <f>'[1]TCE - ANEXO IV - Preencher'!F34</f>
        <v>11.101.202/0001-46</v>
      </c>
      <c r="E25" s="5" t="str">
        <f>'[1]TCE - ANEXO IV - Preencher'!G34</f>
        <v>VGC ALVES COMERCIO E SERVIÇOS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000025406</v>
      </c>
      <c r="I25" s="6" t="str">
        <f>IF('[1]TCE - ANEXO IV - Preencher'!K34="","",'[1]TCE - ANEXO IV - Preencher'!K34)</f>
        <v>26/01/2026</v>
      </c>
      <c r="J25" s="5" t="str">
        <f>'[1]TCE - ANEXO IV - Preencher'!L34</f>
        <v>26260111101202000146550010000254061797552389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310.8</v>
      </c>
    </row>
    <row r="26" spans="1:12" s="8" customFormat="1" ht="19.5" customHeight="1" x14ac:dyDescent="0.25">
      <c r="A26" s="3">
        <f>IFERROR(VLOOKUP(B26,'[1]DADOS (OCULTAR)'!$Q$3:$S$136,3,0),"")</f>
        <v>9039744002642</v>
      </c>
      <c r="B26" s="4" t="str">
        <f>'[1]TCE - ANEXO IV - Preencher'!C35</f>
        <v>UPAE ESCADA - CG Nº 021/2022</v>
      </c>
      <c r="C26" s="4" t="str">
        <f>'[1]TCE - ANEXO IV - Preencher'!E35</f>
        <v>3.7 - Material de Limpeza e Produtos de Hgienização</v>
      </c>
      <c r="D26" s="3" t="str">
        <f>'[1]TCE - ANEXO IV - Preencher'!F35</f>
        <v>11.101.202/0001-46</v>
      </c>
      <c r="E26" s="5" t="str">
        <f>'[1]TCE - ANEXO IV - Preencher'!G35</f>
        <v>VGC ALVES COMERCIO E SERVIÇOS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000025406</v>
      </c>
      <c r="I26" s="6" t="str">
        <f>IF('[1]TCE - ANEXO IV - Preencher'!K35="","",'[1]TCE - ANEXO IV - Preencher'!K35)</f>
        <v>26/01/2026</v>
      </c>
      <c r="J26" s="5" t="str">
        <f>'[1]TCE - ANEXO IV - Preencher'!L35</f>
        <v>26260111101202000146550010000254061797552389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349.6</v>
      </c>
    </row>
    <row r="27" spans="1:12" s="8" customFormat="1" ht="19.5" customHeight="1" x14ac:dyDescent="0.25">
      <c r="A27" s="3">
        <f>IFERROR(VLOOKUP(B27,'[1]DADOS (OCULTAR)'!$Q$3:$S$136,3,0),"")</f>
        <v>9039744002642</v>
      </c>
      <c r="B27" s="4" t="str">
        <f>'[1]TCE - ANEXO IV - Preencher'!C36</f>
        <v>UPAE ESCADA - CG Nº 021/2022</v>
      </c>
      <c r="C27" s="4" t="str">
        <f>'[1]TCE - ANEXO IV - Preencher'!E36</f>
        <v>3.7 - Material de Limpeza e Produtos de Hgienização</v>
      </c>
      <c r="D27" s="3" t="str">
        <f>'[1]TCE - ANEXO IV - Preencher'!F36</f>
        <v>13.441.051/0002-81</v>
      </c>
      <c r="E27" s="5" t="str">
        <f>'[1]TCE - ANEXO IV - Preencher'!G36</f>
        <v>CL COMERCIO DE MATERIAIS MEDICOS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000025597</v>
      </c>
      <c r="I27" s="6" t="str">
        <f>IF('[1]TCE - ANEXO IV - Preencher'!K36="","",'[1]TCE - ANEXO IV - Preencher'!K36)</f>
        <v>12/01/2026</v>
      </c>
      <c r="J27" s="5" t="str">
        <f>'[1]TCE - ANEXO IV - Preencher'!L36</f>
        <v>26260113441051000281550010000255971518005129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404</v>
      </c>
    </row>
    <row r="28" spans="1:12" s="8" customFormat="1" ht="19.5" customHeight="1" x14ac:dyDescent="0.25">
      <c r="A28" s="3">
        <f>IFERROR(VLOOKUP(B28,'[1]DADOS (OCULTAR)'!$Q$3:$S$136,3,0),"")</f>
        <v>9039744002642</v>
      </c>
      <c r="B28" s="4" t="str">
        <f>'[1]TCE - ANEXO IV - Preencher'!C37</f>
        <v>UPAE ESCADA - CG Nº 021/2022</v>
      </c>
      <c r="C28" s="4" t="str">
        <f>'[1]TCE - ANEXO IV - Preencher'!E37</f>
        <v>3.7 - Material de Limpeza e Produtos de Hgienização</v>
      </c>
      <c r="D28" s="3" t="str">
        <f>'[1]TCE - ANEXO IV - Preencher'!F37</f>
        <v>11.449.180/0002-90</v>
      </c>
      <c r="E28" s="5" t="str">
        <f>'[1]TCE - ANEXO IV - Preencher'!G37</f>
        <v>DPROSMED DISTRIBUIDORA DE PRODUTOS MEDICO-HOSPITALARES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00030584</v>
      </c>
      <c r="I28" s="6" t="str">
        <f>IF('[1]TCE - ANEXO IV - Preencher'!K37="","",'[1]TCE - ANEXO IV - Preencher'!K37)</f>
        <v>12/01/2026</v>
      </c>
      <c r="J28" s="5" t="str">
        <f>'[1]TCE - ANEXO IV - Preencher'!L37</f>
        <v>26260111449180000290550010000305841000718868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992</v>
      </c>
    </row>
    <row r="29" spans="1:12" s="8" customFormat="1" ht="19.5" customHeight="1" x14ac:dyDescent="0.25">
      <c r="A29" s="3">
        <f>IFERROR(VLOOKUP(B29,'[1]DADOS (OCULTAR)'!$Q$3:$S$136,3,0),"")</f>
        <v>9039744002642</v>
      </c>
      <c r="B29" s="4" t="str">
        <f>'[1]TCE - ANEXO IV - Preencher'!C38</f>
        <v>UPAE ESCADA - CG Nº 021/2022</v>
      </c>
      <c r="C29" s="4" t="str">
        <f>'[1]TCE - ANEXO IV - Preencher'!E38</f>
        <v>3.7 - Material de Limpeza e Produtos de Hgienização</v>
      </c>
      <c r="D29" s="3" t="str">
        <f>'[1]TCE - ANEXO IV - Preencher'!F38</f>
        <v>10.779.833/0001-56</v>
      </c>
      <c r="E29" s="5" t="str">
        <f>'[1]TCE - ANEXO IV - Preencher'!G38</f>
        <v>MEDICAL MERCANTIL DE APAR MEDICA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000662258</v>
      </c>
      <c r="I29" s="6" t="str">
        <f>IF('[1]TCE - ANEXO IV - Preencher'!K38="","",'[1]TCE - ANEXO IV - Preencher'!K38)</f>
        <v>10/01/2026</v>
      </c>
      <c r="J29" s="5" t="str">
        <f>'[1]TCE - ANEXO IV - Preencher'!L38</f>
        <v>26260110779833000156550010006622581664284009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482.16</v>
      </c>
    </row>
    <row r="30" spans="1:12" s="8" customFormat="1" ht="19.5" customHeight="1" x14ac:dyDescent="0.25">
      <c r="A30" s="3">
        <f>IFERROR(VLOOKUP(B30,'[1]DADOS (OCULTAR)'!$Q$3:$S$136,3,0),"")</f>
        <v>9039744002642</v>
      </c>
      <c r="B30" s="4" t="str">
        <f>'[1]TCE - ANEXO IV - Preencher'!C39</f>
        <v>UPAE ESCADA - CG Nº 021/2022</v>
      </c>
      <c r="C30" s="4" t="str">
        <f>'[1]TCE - ANEXO IV - Preencher'!E39</f>
        <v>3.14 - Alimentação Preparada</v>
      </c>
      <c r="D30" s="3" t="str">
        <f>'[1]TCE - ANEXO IV - Preencher'!F39</f>
        <v>11.101.202/0001-46</v>
      </c>
      <c r="E30" s="5" t="str">
        <f>'[1]TCE - ANEXO IV - Preencher'!G39</f>
        <v>VGC ALVES COMERCIO E SERVIÇOS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000025406</v>
      </c>
      <c r="I30" s="6" t="str">
        <f>IF('[1]TCE - ANEXO IV - Preencher'!K39="","",'[1]TCE - ANEXO IV - Preencher'!K39)</f>
        <v>26/01/2026</v>
      </c>
      <c r="J30" s="5" t="str">
        <f>'[1]TCE - ANEXO IV - Preencher'!L39</f>
        <v>26260111101202000146550010000254061797552389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47.7</v>
      </c>
    </row>
    <row r="31" spans="1:12" s="8" customFormat="1" ht="19.5" customHeight="1" x14ac:dyDescent="0.25">
      <c r="A31" s="3">
        <f>IFERROR(VLOOKUP(B31,'[1]DADOS (OCULTAR)'!$Q$3:$S$136,3,0),"")</f>
        <v>9039744002642</v>
      </c>
      <c r="B31" s="4" t="str">
        <f>'[1]TCE - ANEXO IV - Preencher'!C40</f>
        <v>UPAE ESCADA - CG Nº 021/2022</v>
      </c>
      <c r="C31" s="4" t="str">
        <f>'[1]TCE - ANEXO IV - Preencher'!E40</f>
        <v>3.14 - Alimentação Preparada</v>
      </c>
      <c r="D31" s="3" t="str">
        <f>'[1]TCE - ANEXO IV - Preencher'!F40</f>
        <v>30.743.270/0001-53</v>
      </c>
      <c r="E31" s="5" t="str">
        <f>'[1]TCE - ANEXO IV - Preencher'!G40</f>
        <v>TRIUNFO COMERC. DE ALIMENTOS PAPEIS E MAT. DE LIMP. EIRELI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000036283</v>
      </c>
      <c r="I31" s="6" t="str">
        <f>IF('[1]TCE - ANEXO IV - Preencher'!K40="","",'[1]TCE - ANEXO IV - Preencher'!K40)</f>
        <v>14/01/2026</v>
      </c>
      <c r="J31" s="5" t="str">
        <f>'[1]TCE - ANEXO IV - Preencher'!L40</f>
        <v>26260130743270000153550010000362831185288786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815</v>
      </c>
    </row>
    <row r="32" spans="1:12" s="8" customFormat="1" ht="19.5" customHeight="1" x14ac:dyDescent="0.25">
      <c r="A32" s="3">
        <f>IFERROR(VLOOKUP(B32,'[1]DADOS (OCULTAR)'!$Q$3:$S$136,3,0),"")</f>
        <v>9039744002642</v>
      </c>
      <c r="B32" s="4" t="str">
        <f>'[1]TCE - ANEXO IV - Preencher'!C41</f>
        <v>UPAE ESCADA - CG Nº 021/2022</v>
      </c>
      <c r="C32" s="4" t="str">
        <f>'[1]TCE - ANEXO IV - Preencher'!E41</f>
        <v>3.6 - Material de Expediente</v>
      </c>
      <c r="D32" s="3" t="str">
        <f>'[1]TCE - ANEXO IV - Preencher'!F41</f>
        <v>50.356.681/0001-01</v>
      </c>
      <c r="E32" s="5" t="str">
        <f>'[1]TCE - ANEXO IV - Preencher'!G41</f>
        <v>50.356.681 ELAYNE REGO DE MORAES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000000941</v>
      </c>
      <c r="I32" s="6" t="str">
        <f>IF('[1]TCE - ANEXO IV - Preencher'!K41="","",'[1]TCE - ANEXO IV - Preencher'!K41)</f>
        <v>25/11/2025</v>
      </c>
      <c r="J32" s="5" t="str">
        <f>'[1]TCE - ANEXO IV - Preencher'!L41</f>
        <v>26251150356681000101550010000009411933866460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452</v>
      </c>
    </row>
    <row r="33" spans="1:12" s="8" customFormat="1" ht="19.5" customHeight="1" x14ac:dyDescent="0.25">
      <c r="A33" s="3">
        <f>IFERROR(VLOOKUP(B33,'[1]DADOS (OCULTAR)'!$Q$3:$S$136,3,0),"")</f>
        <v>9039744002642</v>
      </c>
      <c r="B33" s="4" t="str">
        <f>'[1]TCE - ANEXO IV - Preencher'!C42</f>
        <v>UPAE ESCADA - CG Nº 021/2022</v>
      </c>
      <c r="C33" s="4" t="str">
        <f>'[1]TCE - ANEXO IV - Preencher'!E42</f>
        <v>3.6 - Material de Expediente</v>
      </c>
      <c r="D33" s="3" t="str">
        <f>'[1]TCE - ANEXO IV - Preencher'!F42</f>
        <v>30.968.983/0001-15</v>
      </c>
      <c r="E33" s="5" t="str">
        <f>'[1]TCE - ANEXO IV - Preencher'!G42</f>
        <v>J B CAMPELO PEREIRA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00000688</v>
      </c>
      <c r="I33" s="6" t="str">
        <f>IF('[1]TCE - ANEXO IV - Preencher'!K42="","",'[1]TCE - ANEXO IV - Preencher'!K42)</f>
        <v>21/01/2026</v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15</v>
      </c>
    </row>
    <row r="34" spans="1:12" s="8" customFormat="1" ht="19.5" customHeight="1" x14ac:dyDescent="0.25">
      <c r="A34" s="3">
        <f>IFERROR(VLOOKUP(B34,'[1]DADOS (OCULTAR)'!$Q$3:$S$136,3,0),"")</f>
        <v>9039744002642</v>
      </c>
      <c r="B34" s="4" t="str">
        <f>'[1]TCE - ANEXO IV - Preencher'!C43</f>
        <v>UPAE ESCADA - CG Nº 021/2022</v>
      </c>
      <c r="C34" s="4" t="str">
        <f>'[1]TCE - ANEXO IV - Preencher'!E43</f>
        <v>3.6 - Material de Expediente</v>
      </c>
      <c r="D34" s="3" t="str">
        <f>'[1]TCE - ANEXO IV - Preencher'!F43</f>
        <v>11.101.202/0001-46</v>
      </c>
      <c r="E34" s="5" t="str">
        <f>'[1]TCE - ANEXO IV - Preencher'!G43</f>
        <v>VGC ALVES COMERCIO E SERVIÇOS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000025406</v>
      </c>
      <c r="I34" s="6" t="str">
        <f>IF('[1]TCE - ANEXO IV - Preencher'!K43="","",'[1]TCE - ANEXO IV - Preencher'!K43)</f>
        <v>26/01/2026</v>
      </c>
      <c r="J34" s="5" t="str">
        <f>'[1]TCE - ANEXO IV - Preencher'!L43</f>
        <v>26260111101202000146550010000254061797552389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417.15</v>
      </c>
    </row>
    <row r="35" spans="1:12" s="8" customFormat="1" ht="19.5" customHeight="1" x14ac:dyDescent="0.25">
      <c r="A35" s="3">
        <f>IFERROR(VLOOKUP(B35,'[1]DADOS (OCULTAR)'!$Q$3:$S$136,3,0),"")</f>
        <v>9039744002642</v>
      </c>
      <c r="B35" s="4" t="str">
        <f>'[1]TCE - ANEXO IV - Preencher'!C44</f>
        <v>UPAE ESCADA - CG Nº 021/2022</v>
      </c>
      <c r="C35" s="4" t="str">
        <f>'[1]TCE - ANEXO IV - Preencher'!E44</f>
        <v>3.6 - Material de Expediente</v>
      </c>
      <c r="D35" s="3" t="str">
        <f>'[1]TCE - ANEXO IV - Preencher'!F44</f>
        <v>30.743.270/0001-53</v>
      </c>
      <c r="E35" s="5" t="str">
        <f>'[1]TCE - ANEXO IV - Preencher'!G44</f>
        <v>TRIUNFO COMERC. DE ALIMENTOS PAPEIS E MAT. DE LIMP. EIRELI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000036283</v>
      </c>
      <c r="I35" s="6" t="str">
        <f>IF('[1]TCE - ANEXO IV - Preencher'!K44="","",'[1]TCE - ANEXO IV - Preencher'!K44)</f>
        <v>14/01/2026</v>
      </c>
      <c r="J35" s="5" t="str">
        <f>'[1]TCE - ANEXO IV - Preencher'!L44</f>
        <v>26260130743270000153550010000362831185288786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2026.05</v>
      </c>
    </row>
    <row r="36" spans="1:12" s="8" customFormat="1" ht="19.5" customHeight="1" x14ac:dyDescent="0.25">
      <c r="A36" s="3">
        <f>IFERROR(VLOOKUP(B36,'[1]DADOS (OCULTAR)'!$Q$3:$S$136,3,0),"")</f>
        <v>9039744002642</v>
      </c>
      <c r="B36" s="4" t="str">
        <f>'[1]TCE - ANEXO IV - Preencher'!C45</f>
        <v>UPAE ESCADA - CG Nº 021/2022</v>
      </c>
      <c r="C36" s="4" t="str">
        <f>'[1]TCE - ANEXO IV - Preencher'!E45</f>
        <v>3.6 - Material de Expediente</v>
      </c>
      <c r="D36" s="3" t="str">
        <f>'[1]TCE - ANEXO IV - Preencher'!F45</f>
        <v>15.610.582/0001-03</v>
      </c>
      <c r="E36" s="5" t="str">
        <f>'[1]TCE - ANEXO IV - Preencher'!G45</f>
        <v>M DE F M FRAGOSO ETIQUETAS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001685</v>
      </c>
      <c r="I36" s="6" t="str">
        <f>IF('[1]TCE - ANEXO IV - Preencher'!K45="","",'[1]TCE - ANEXO IV - Preencher'!K45)</f>
        <v>23/01/2026</v>
      </c>
      <c r="J36" s="5" t="str">
        <f>'[1]TCE - ANEXO IV - Preencher'!L45</f>
        <v>26260115610582000103550010000016851249059270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1305</v>
      </c>
    </row>
    <row r="37" spans="1:12" s="8" customFormat="1" ht="19.5" customHeight="1" x14ac:dyDescent="0.25">
      <c r="A37" s="3">
        <f>IFERROR(VLOOKUP(B37,'[1]DADOS (OCULTAR)'!$Q$3:$S$136,3,0),"")</f>
        <v>9039744002642</v>
      </c>
      <c r="B37" s="4" t="str">
        <f>'[1]TCE - ANEXO IV - Preencher'!C46</f>
        <v>UPAE ESCADA - CG Nº 021/2022</v>
      </c>
      <c r="C37" s="4" t="str">
        <f>'[1]TCE - ANEXO IV - Preencher'!E46</f>
        <v>3.6 - Material de Expediente</v>
      </c>
      <c r="D37" s="3" t="str">
        <f>'[1]TCE - ANEXO IV - Preencher'!F46</f>
        <v>03.666.136/0001-23</v>
      </c>
      <c r="E37" s="5" t="str">
        <f>'[1]TCE - ANEXO IV - Preencher'!G46</f>
        <v>ESPERANCA NORDESTE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1233425</v>
      </c>
      <c r="I37" s="6" t="str">
        <f>IF('[1]TCE - ANEXO IV - Preencher'!K46="","",'[1]TCE - ANEXO IV - Preencher'!K46)</f>
        <v>09/01/2026</v>
      </c>
      <c r="J37" s="5" t="str">
        <f>'[1]TCE - ANEXO IV - Preencher'!L46</f>
        <v>26260103666136000123550010012324251919042435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3.02</v>
      </c>
    </row>
    <row r="38" spans="1:12" s="8" customFormat="1" ht="19.5" customHeight="1" x14ac:dyDescent="0.25">
      <c r="A38" s="3">
        <f>IFERROR(VLOOKUP(B38,'[1]DADOS (OCULTAR)'!$Q$3:$S$136,3,0),"")</f>
        <v>9039744002642</v>
      </c>
      <c r="B38" s="4" t="str">
        <f>'[1]TCE - ANEXO IV - Preencher'!C47</f>
        <v>UPAE ESCADA - CG Nº 021/2022</v>
      </c>
      <c r="C38" s="4" t="str">
        <f>'[1]TCE - ANEXO IV - Preencher'!E47</f>
        <v>3.6 - Material de Expediente</v>
      </c>
      <c r="D38" s="3" t="str">
        <f>'[1]TCE - ANEXO IV - Preencher'!F47</f>
        <v>10.333.340/0001-98</v>
      </c>
      <c r="E38" s="5" t="str">
        <f>'[1]TCE - ANEXO IV - Preencher'!G47</f>
        <v>IZABELLE F F DE OLIVEIRA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156686</v>
      </c>
      <c r="I38" s="6" t="str">
        <f>IF('[1]TCE - ANEXO IV - Preencher'!K47="","",'[1]TCE - ANEXO IV - Preencher'!K47)</f>
        <v>13/01/2026</v>
      </c>
      <c r="J38" s="5" t="str">
        <f>'[1]TCE - ANEXO IV - Preencher'!L47</f>
        <v>26260110333340000198650010001566861002308421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18.600000000000001</v>
      </c>
    </row>
    <row r="39" spans="1:12" s="8" customFormat="1" ht="19.5" customHeight="1" x14ac:dyDescent="0.25">
      <c r="A39" s="3">
        <f>IFERROR(VLOOKUP(B39,'[1]DADOS (OCULTAR)'!$Q$3:$S$136,3,0),"")</f>
        <v>9039744002642</v>
      </c>
      <c r="B39" s="4" t="str">
        <f>'[1]TCE - ANEXO IV - Preencher'!C48</f>
        <v>UPAE ESCADA - CG Nº 021/2022</v>
      </c>
      <c r="C39" s="4" t="str">
        <f>'[1]TCE - ANEXO IV - Preencher'!E48</f>
        <v>3.6 - Material de Expediente</v>
      </c>
      <c r="D39" s="3" t="str">
        <f>'[1]TCE - ANEXO IV - Preencher'!F48</f>
        <v>10.333.340/0001-98</v>
      </c>
      <c r="E39" s="5" t="str">
        <f>'[1]TCE - ANEXO IV - Preencher'!G48</f>
        <v>IZABELLE F F DE OLIVEIRA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156728</v>
      </c>
      <c r="I39" s="6" t="str">
        <f>IF('[1]TCE - ANEXO IV - Preencher'!K48="","",'[1]TCE - ANEXO IV - Preencher'!K48)</f>
        <v>13/01/2026</v>
      </c>
      <c r="J39" s="5" t="str">
        <f>'[1]TCE - ANEXO IV - Preencher'!L48</f>
        <v>26260110333340000198650010001567281002308849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74.400000000000006</v>
      </c>
    </row>
    <row r="40" spans="1:12" s="8" customFormat="1" ht="19.5" customHeight="1" x14ac:dyDescent="0.25">
      <c r="A40" s="3">
        <f>IFERROR(VLOOKUP(B40,'[1]DADOS (OCULTAR)'!$Q$3:$S$136,3,0),"")</f>
        <v>9039744002642</v>
      </c>
      <c r="B40" s="4" t="str">
        <f>'[1]TCE - ANEXO IV - Preencher'!C49</f>
        <v>UPAE ESCADA - CG Nº 021/2022</v>
      </c>
      <c r="C40" s="4" t="str">
        <f>'[1]TCE - ANEXO IV - Preencher'!E49</f>
        <v>3.6 - Material de Expediente</v>
      </c>
      <c r="D40" s="3" t="str">
        <f>'[1]TCE - ANEXO IV - Preencher'!F49</f>
        <v>62.545.815/0001-03</v>
      </c>
      <c r="E40" s="5" t="str">
        <f>'[1]TCE - ANEXO IV - Preencher'!G49</f>
        <v>W D N COMERCIO E SERVICOS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164</v>
      </c>
      <c r="I40" s="6" t="str">
        <f>IF('[1]TCE - ANEXO IV - Preencher'!K49="","",'[1]TCE - ANEXO IV - Preencher'!K49)</f>
        <v>14/01/2026</v>
      </c>
      <c r="J40" s="5" t="str">
        <f>'[1]TCE - ANEXO IV - Preencher'!L49</f>
        <v>26260162545815000103550010000001641238915381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511.68</v>
      </c>
    </row>
    <row r="41" spans="1:12" s="8" customFormat="1" ht="19.5" customHeight="1" x14ac:dyDescent="0.25">
      <c r="A41" s="3">
        <f>IFERROR(VLOOKUP(B41,'[1]DADOS (OCULTAR)'!$Q$3:$S$136,3,0),"")</f>
        <v>9039744002642</v>
      </c>
      <c r="B41" s="4" t="str">
        <f>'[1]TCE - ANEXO IV - Preencher'!C50</f>
        <v>UPAE ESCADA - CG Nº 021/2022</v>
      </c>
      <c r="C41" s="4" t="str">
        <f>'[1]TCE - ANEXO IV - Preencher'!E50</f>
        <v>3.6 - Material de Expediente</v>
      </c>
      <c r="D41" s="3" t="str">
        <f>'[1]TCE - ANEXO IV - Preencher'!F50</f>
        <v>50.145.448/0001-71</v>
      </c>
      <c r="E41" s="5" t="str">
        <f>'[1]TCE - ANEXO IV - Preencher'!G50</f>
        <v>TEND TUDO BAZAR COM ATACAD DE ARTIGOS DE ESCRITORIO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3329</v>
      </c>
      <c r="I41" s="6" t="str">
        <f>IF('[1]TCE - ANEXO IV - Preencher'!K50="","",'[1]TCE - ANEXO IV - Preencher'!K50)</f>
        <v>20/01/2026</v>
      </c>
      <c r="J41" s="5" t="str">
        <f>'[1]TCE - ANEXO IV - Preencher'!L50</f>
        <v>26260150145448000171550010000033291000047141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338.65</v>
      </c>
    </row>
    <row r="42" spans="1:12" s="8" customFormat="1" ht="19.5" customHeight="1" x14ac:dyDescent="0.25">
      <c r="A42" s="3">
        <f>IFERROR(VLOOKUP(B42,'[1]DADOS (OCULTAR)'!$Q$3:$S$136,3,0),"")</f>
        <v>9039744002642</v>
      </c>
      <c r="B42" s="4" t="str">
        <f>'[1]TCE - ANEXO IV - Preencher'!C51</f>
        <v>UPAE ESCADA - CG Nº 021/2022</v>
      </c>
      <c r="C42" s="4" t="str">
        <f>'[1]TCE - ANEXO IV - Preencher'!E51</f>
        <v>3.6 - Material de Expediente</v>
      </c>
      <c r="D42" s="3" t="str">
        <f>'[1]TCE - ANEXO IV - Preencher'!F51</f>
        <v>39.953.513/0001-52</v>
      </c>
      <c r="E42" s="5" t="str">
        <f>'[1]TCE - ANEXO IV - Preencher'!G51</f>
        <v>COMERCIAL RECIFE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466</v>
      </c>
      <c r="I42" s="6" t="str">
        <f>IF('[1]TCE - ANEXO IV - Preencher'!K51="","",'[1]TCE - ANEXO IV - Preencher'!K51)</f>
        <v>14/01/2026</v>
      </c>
      <c r="J42" s="5" t="str">
        <f>'[1]TCE - ANEXO IV - Preencher'!L51</f>
        <v>26260139953513000152550010000004661100004663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10.199999999999999</v>
      </c>
    </row>
    <row r="43" spans="1:12" s="8" customFormat="1" ht="19.5" customHeight="1" x14ac:dyDescent="0.25">
      <c r="A43" s="3">
        <f>IFERROR(VLOOKUP(B43,'[1]DADOS (OCULTAR)'!$Q$3:$S$136,3,0),"")</f>
        <v>9039744002642</v>
      </c>
      <c r="B43" s="4" t="str">
        <f>'[1]TCE - ANEXO IV - Preencher'!C52</f>
        <v>UPAE ESCADA - CG Nº 021/2022</v>
      </c>
      <c r="C43" s="4" t="str">
        <f>'[1]TCE - ANEXO IV - Preencher'!E52</f>
        <v xml:space="preserve">3.9 - Material para Manutenção de Bens Imóveis </v>
      </c>
      <c r="D43" s="3" t="str">
        <f>'[1]TCE - ANEXO IV - Preencher'!F52</f>
        <v>53.369.089/0001-24</v>
      </c>
      <c r="E43" s="5" t="str">
        <f>'[1]TCE - ANEXO IV - Preencher'!G52</f>
        <v>ZAX VAREJO E ATACADO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000001604</v>
      </c>
      <c r="I43" s="6" t="str">
        <f>IF('[1]TCE - ANEXO IV - Preencher'!K52="","",'[1]TCE - ANEXO IV - Preencher'!K52)</f>
        <v>26/01/2026</v>
      </c>
      <c r="J43" s="5" t="str">
        <f>'[1]TCE - ANEXO IV - Preencher'!L52</f>
        <v>26260153369089000124550010000016041132826659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1563.2</v>
      </c>
    </row>
    <row r="44" spans="1:12" s="8" customFormat="1" ht="19.5" customHeight="1" x14ac:dyDescent="0.25">
      <c r="A44" s="3">
        <f>IFERROR(VLOOKUP(B44,'[1]DADOS (OCULTAR)'!$Q$3:$S$136,3,0),"")</f>
        <v>9039744002642</v>
      </c>
      <c r="B44" s="4" t="str">
        <f>'[1]TCE - ANEXO IV - Preencher'!C53</f>
        <v>UPAE ESCADA - CG Nº 021/2022</v>
      </c>
      <c r="C44" s="4" t="str">
        <f>'[1]TCE - ANEXO IV - Preencher'!E53</f>
        <v xml:space="preserve">3.9 - Material para Manutenção de Bens Imóveis </v>
      </c>
      <c r="D44" s="3" t="str">
        <f>'[1]TCE - ANEXO IV - Preencher'!F53</f>
        <v>41.248.067/0013-60</v>
      </c>
      <c r="E44" s="5" t="str">
        <f>'[1]TCE - ANEXO IV - Preencher'!G53</f>
        <v>FBS COMERCIO DE TINTAS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1055</v>
      </c>
      <c r="I44" s="6" t="str">
        <f>IF('[1]TCE - ANEXO IV - Preencher'!K53="","",'[1]TCE - ANEXO IV - Preencher'!K53)</f>
        <v>12/01/2026</v>
      </c>
      <c r="J44" s="5" t="str">
        <f>'[1]TCE - ANEXO IV - Preencher'!L53</f>
        <v>26260141248067001360550010000010551825159799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596.22</v>
      </c>
    </row>
    <row r="45" spans="1:12" s="8" customFormat="1" ht="19.5" customHeight="1" x14ac:dyDescent="0.25">
      <c r="A45" s="3">
        <f>IFERROR(VLOOKUP(B45,'[1]DADOS (OCULTAR)'!$Q$3:$S$136,3,0),"")</f>
        <v>9039744002642</v>
      </c>
      <c r="B45" s="4" t="str">
        <f>'[1]TCE - ANEXO IV - Preencher'!C54</f>
        <v>UPAE ESCADA - CG Nº 021/2022</v>
      </c>
      <c r="C45" s="4" t="str">
        <f>'[1]TCE - ANEXO IV - Preencher'!E54</f>
        <v xml:space="preserve">3.9 - Material para Manutenção de Bens Imóveis </v>
      </c>
      <c r="D45" s="3" t="str">
        <f>'[1]TCE - ANEXO IV - Preencher'!F54</f>
        <v>03.666.136/0001-23</v>
      </c>
      <c r="E45" s="5" t="str">
        <f>'[1]TCE - ANEXO IV - Preencher'!G54</f>
        <v>ESPERANCA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1233425</v>
      </c>
      <c r="I45" s="6" t="str">
        <f>IF('[1]TCE - ANEXO IV - Preencher'!K54="","",'[1]TCE - ANEXO IV - Preencher'!K54)</f>
        <v>09/01/2026</v>
      </c>
      <c r="J45" s="5" t="str">
        <f>'[1]TCE - ANEXO IV - Preencher'!L54</f>
        <v>26260103666136000123550010012324251919042435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49.39</v>
      </c>
    </row>
    <row r="46" spans="1:12" s="8" customFormat="1" ht="19.5" customHeight="1" x14ac:dyDescent="0.25">
      <c r="A46" s="3">
        <f>IFERROR(VLOOKUP(B46,'[1]DADOS (OCULTAR)'!$Q$3:$S$136,3,0),"")</f>
        <v>9039744002642</v>
      </c>
      <c r="B46" s="4" t="str">
        <f>'[1]TCE - ANEXO IV - Preencher'!C55</f>
        <v>UPAE ESCADA - CG Nº 021/2022</v>
      </c>
      <c r="C46" s="4" t="str">
        <f>'[1]TCE - ANEXO IV - Preencher'!E55</f>
        <v xml:space="preserve">3.9 - Material para Manutenção de Bens Imóveis </v>
      </c>
      <c r="D46" s="3" t="str">
        <f>'[1]TCE - ANEXO IV - Preencher'!F55</f>
        <v>24.556.839/0001-79</v>
      </c>
      <c r="E46" s="5" t="str">
        <f>'[1]TCE - ANEXO IV - Preencher'!G55</f>
        <v>ARMAZEM COMERCIAL NOVO 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13939</v>
      </c>
      <c r="I46" s="6" t="str">
        <f>IF('[1]TCE - ANEXO IV - Preencher'!K55="","",'[1]TCE - ANEXO IV - Preencher'!K55)</f>
        <v>15/01/2026</v>
      </c>
      <c r="J46" s="5" t="str">
        <f>'[1]TCE - ANEXO IV - Preencher'!L55</f>
        <v>26260124556839000179550010000139391482777582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174.4</v>
      </c>
    </row>
    <row r="47" spans="1:12" s="8" customFormat="1" ht="19.5" customHeight="1" x14ac:dyDescent="0.25">
      <c r="A47" s="3">
        <f>IFERROR(VLOOKUP(B47,'[1]DADOS (OCULTAR)'!$Q$3:$S$136,3,0),"")</f>
        <v>9039744002642</v>
      </c>
      <c r="B47" s="4" t="str">
        <f>'[1]TCE - ANEXO IV - Preencher'!C56</f>
        <v>UPAE ESCADA - CG Nº 021/2022</v>
      </c>
      <c r="C47" s="4" t="str">
        <f>'[1]TCE - ANEXO IV - Preencher'!E56</f>
        <v xml:space="preserve">3.9 - Material para Manutenção de Bens Imóveis </v>
      </c>
      <c r="D47" s="3" t="str">
        <f>'[1]TCE - ANEXO IV - Preencher'!F56</f>
        <v>10.333.340/0001-98</v>
      </c>
      <c r="E47" s="5" t="str">
        <f>'[1]TCE - ANEXO IV - Preencher'!G56</f>
        <v>IZABELLE F F DE OLIVEIRA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156304</v>
      </c>
      <c r="I47" s="6" t="str">
        <f>IF('[1]TCE - ANEXO IV - Preencher'!K56="","",'[1]TCE - ANEXO IV - Preencher'!K56)</f>
        <v>07/01/2026</v>
      </c>
      <c r="J47" s="5" t="str">
        <f>'[1]TCE - ANEXO IV - Preencher'!L56</f>
        <v>26260110333340000198650010001563041002304599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59.9</v>
      </c>
    </row>
    <row r="48" spans="1:12" s="8" customFormat="1" ht="19.5" customHeight="1" x14ac:dyDescent="0.25">
      <c r="A48" s="3">
        <f>IFERROR(VLOOKUP(B48,'[1]DADOS (OCULTAR)'!$Q$3:$S$136,3,0),"")</f>
        <v>9039744002642</v>
      </c>
      <c r="B48" s="4" t="str">
        <f>'[1]TCE - ANEXO IV - Preencher'!C57</f>
        <v>UPAE ESCADA - CG Nº 021/2022</v>
      </c>
      <c r="C48" s="4" t="str">
        <f>'[1]TCE - ANEXO IV - Preencher'!E57</f>
        <v xml:space="preserve">3.9 - Material para Manutenção de Bens Imóveis </v>
      </c>
      <c r="D48" s="3" t="str">
        <f>'[1]TCE - ANEXO IV - Preencher'!F57</f>
        <v>10.333.340/0001-98</v>
      </c>
      <c r="E48" s="5" t="str">
        <f>'[1]TCE - ANEXO IV - Preencher'!G57</f>
        <v>IZABELLE F F DE OLIVEIRA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156686</v>
      </c>
      <c r="I48" s="6" t="str">
        <f>IF('[1]TCE - ANEXO IV - Preencher'!K57="","",'[1]TCE - ANEXO IV - Preencher'!K57)</f>
        <v>13/01/2026</v>
      </c>
      <c r="J48" s="5" t="str">
        <f>'[1]TCE - ANEXO IV - Preencher'!L57</f>
        <v>26260110333340000198650010001566861002308421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31</v>
      </c>
    </row>
    <row r="49" spans="1:12" s="8" customFormat="1" ht="19.5" customHeight="1" x14ac:dyDescent="0.25">
      <c r="A49" s="3">
        <f>IFERROR(VLOOKUP(B49,'[1]DADOS (OCULTAR)'!$Q$3:$S$136,3,0),"")</f>
        <v>9039744002642</v>
      </c>
      <c r="B49" s="4" t="str">
        <f>'[1]TCE - ANEXO IV - Preencher'!C58</f>
        <v>UPAE ESCADA - CG Nº 021/2022</v>
      </c>
      <c r="C49" s="4" t="str">
        <f>'[1]TCE - ANEXO IV - Preencher'!E58</f>
        <v xml:space="preserve">3.9 - Material para Manutenção de Bens Imóveis </v>
      </c>
      <c r="D49" s="3" t="str">
        <f>'[1]TCE - ANEXO IV - Preencher'!F58</f>
        <v>10.333.340/0001-98</v>
      </c>
      <c r="E49" s="5" t="str">
        <f>'[1]TCE - ANEXO IV - Preencher'!G58</f>
        <v>IZABELLE F F DE OLIVEIRA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156963</v>
      </c>
      <c r="I49" s="6" t="str">
        <f>IF('[1]TCE - ANEXO IV - Preencher'!K58="","",'[1]TCE - ANEXO IV - Preencher'!K58)</f>
        <v>16/01/2026</v>
      </c>
      <c r="J49" s="5" t="str">
        <f>'[1]TCE - ANEXO IV - Preencher'!L58</f>
        <v>26260110333340000198650010001569631002311211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15.5</v>
      </c>
    </row>
    <row r="50" spans="1:12" s="8" customFormat="1" ht="19.5" customHeight="1" x14ac:dyDescent="0.25">
      <c r="A50" s="3">
        <f>IFERROR(VLOOKUP(B50,'[1]DADOS (OCULTAR)'!$Q$3:$S$136,3,0),"")</f>
        <v>9039744002642</v>
      </c>
      <c r="B50" s="4" t="str">
        <f>'[1]TCE - ANEXO IV - Preencher'!C59</f>
        <v>UPAE ESCADA - CG Nº 021/2022</v>
      </c>
      <c r="C50" s="4" t="str">
        <f>'[1]TCE - ANEXO IV - Preencher'!E59</f>
        <v xml:space="preserve">3.9 - Material para Manutenção de Bens Imóveis </v>
      </c>
      <c r="D50" s="3" t="str">
        <f>'[1]TCE - ANEXO IV - Preencher'!F59</f>
        <v>10.333.340/0001-98</v>
      </c>
      <c r="E50" s="5" t="str">
        <f>'[1]TCE - ANEXO IV - Preencher'!G59</f>
        <v>IZABELLE F F DE OLIVEIRA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157304</v>
      </c>
      <c r="I50" s="6" t="str">
        <f>IF('[1]TCE - ANEXO IV - Preencher'!K59="","",'[1]TCE - ANEXO IV - Preencher'!K59)</f>
        <v>21/01/2026</v>
      </c>
      <c r="J50" s="5" t="str">
        <f>'[1]TCE - ANEXO IV - Preencher'!L59</f>
        <v>26260110333340000198650010001573041002314645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92.9</v>
      </c>
    </row>
    <row r="51" spans="1:12" s="8" customFormat="1" ht="19.5" customHeight="1" x14ac:dyDescent="0.25">
      <c r="A51" s="3">
        <f>IFERROR(VLOOKUP(B51,'[1]DADOS (OCULTAR)'!$Q$3:$S$136,3,0),"")</f>
        <v>9039744002642</v>
      </c>
      <c r="B51" s="4" t="str">
        <f>'[1]TCE - ANEXO IV - Preencher'!C60</f>
        <v>UPAE ESCADA - CG Nº 021/2022</v>
      </c>
      <c r="C51" s="4" t="str">
        <f>'[1]TCE - ANEXO IV - Preencher'!E60</f>
        <v xml:space="preserve">3.9 - Material para Manutenção de Bens Imóveis </v>
      </c>
      <c r="D51" s="3" t="str">
        <f>'[1]TCE - ANEXO IV - Preencher'!F60</f>
        <v>10.333.340/0001-98</v>
      </c>
      <c r="E51" s="5" t="str">
        <f>'[1]TCE - ANEXO IV - Preencher'!G60</f>
        <v>IZABELLE F F DE OLIVEIRA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157330</v>
      </c>
      <c r="I51" s="6" t="str">
        <f>IF('[1]TCE - ANEXO IV - Preencher'!K60="","",'[1]TCE - ANEXO IV - Preencher'!K60)</f>
        <v>21/01/2026</v>
      </c>
      <c r="J51" s="5" t="str">
        <f>'[1]TCE - ANEXO IV - Preencher'!L60</f>
        <v>26260110333340000198650010001573301002314904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22.5</v>
      </c>
    </row>
    <row r="52" spans="1:12" s="8" customFormat="1" ht="19.5" customHeight="1" x14ac:dyDescent="0.25">
      <c r="A52" s="3">
        <f>IFERROR(VLOOKUP(B52,'[1]DADOS (OCULTAR)'!$Q$3:$S$136,3,0),"")</f>
        <v>9039744002642</v>
      </c>
      <c r="B52" s="4" t="str">
        <f>'[1]TCE - ANEXO IV - Preencher'!C61</f>
        <v>UPAE ESCADA - CG Nº 021/2022</v>
      </c>
      <c r="C52" s="4" t="str">
        <f>'[1]TCE - ANEXO IV - Preencher'!E61</f>
        <v xml:space="preserve">3.9 - Material para Manutenção de Bens Imóveis </v>
      </c>
      <c r="D52" s="3" t="str">
        <f>'[1]TCE - ANEXO IV - Preencher'!F61</f>
        <v>10.333.340/0001-98</v>
      </c>
      <c r="E52" s="5" t="str">
        <f>'[1]TCE - ANEXO IV - Preencher'!G61</f>
        <v>IZABELLE F F DE OLIVEIRA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157433</v>
      </c>
      <c r="I52" s="6" t="str">
        <f>IF('[1]TCE - ANEXO IV - Preencher'!K61="","",'[1]TCE - ANEXO IV - Preencher'!K61)</f>
        <v>23/01/2026</v>
      </c>
      <c r="J52" s="5" t="str">
        <f>'[1]TCE - ANEXO IV - Preencher'!L61</f>
        <v>26260110333340000198650010001574331002315932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67</v>
      </c>
    </row>
    <row r="53" spans="1:12" s="8" customFormat="1" ht="19.5" customHeight="1" x14ac:dyDescent="0.25">
      <c r="A53" s="3">
        <f>IFERROR(VLOOKUP(B53,'[1]DADOS (OCULTAR)'!$Q$3:$S$136,3,0),"")</f>
        <v>9039744002642</v>
      </c>
      <c r="B53" s="4" t="str">
        <f>'[1]TCE - ANEXO IV - Preencher'!C62</f>
        <v>UPAE ESCADA - CG Nº 021/2022</v>
      </c>
      <c r="C53" s="4" t="str">
        <f>'[1]TCE - ANEXO IV - Preencher'!E62</f>
        <v xml:space="preserve">3.9 - Material para Manutenção de Bens Imóveis </v>
      </c>
      <c r="D53" s="3" t="str">
        <f>'[1]TCE - ANEXO IV - Preencher'!F62</f>
        <v>62.545.815/0001-03</v>
      </c>
      <c r="E53" s="5" t="str">
        <f>'[1]TCE - ANEXO IV - Preencher'!G62</f>
        <v>W D N COMERCIO E SERVICOS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177</v>
      </c>
      <c r="I53" s="6" t="str">
        <f>IF('[1]TCE - ANEXO IV - Preencher'!K62="","",'[1]TCE - ANEXO IV - Preencher'!K62)</f>
        <v>19/01/2026</v>
      </c>
      <c r="J53" s="5" t="str">
        <f>'[1]TCE - ANEXO IV - Preencher'!L62</f>
        <v>26260162545815000103550010000001771824293820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2500</v>
      </c>
    </row>
    <row r="54" spans="1:12" s="8" customFormat="1" ht="19.5" customHeight="1" x14ac:dyDescent="0.25">
      <c r="A54" s="3">
        <f>IFERROR(VLOOKUP(B54,'[1]DADOS (OCULTAR)'!$Q$3:$S$136,3,0),"")</f>
        <v>9039744002642</v>
      </c>
      <c r="B54" s="4" t="str">
        <f>'[1]TCE - ANEXO IV - Preencher'!C63</f>
        <v>UPAE ESCADA - CG Nº 021/2022</v>
      </c>
      <c r="C54" s="4" t="str">
        <f>'[1]TCE - ANEXO IV - Preencher'!E63</f>
        <v xml:space="preserve">3.9 - Material para Manutenção de Bens Imóveis </v>
      </c>
      <c r="D54" s="3" t="str">
        <f>'[1]TCE - ANEXO IV - Preencher'!F63</f>
        <v>34.351.431/0001-14</v>
      </c>
      <c r="E54" s="5" t="str">
        <f>'[1]TCE - ANEXO IV - Preencher'!G63</f>
        <v>MIL COMERCIO DE MATERIA DE CONSTR EIRELI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3752</v>
      </c>
      <c r="I54" s="6" t="str">
        <f>IF('[1]TCE - ANEXO IV - Preencher'!K63="","",'[1]TCE - ANEXO IV - Preencher'!K63)</f>
        <v>12/01/2026</v>
      </c>
      <c r="J54" s="5" t="str">
        <f>'[1]TCE - ANEXO IV - Preencher'!L63</f>
        <v>26260134351431000114550010000037521672954101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56.7</v>
      </c>
    </row>
    <row r="55" spans="1:12" s="8" customFormat="1" ht="19.5" customHeight="1" x14ac:dyDescent="0.25">
      <c r="A55" s="3">
        <f>IFERROR(VLOOKUP(B55,'[1]DADOS (OCULTAR)'!$Q$3:$S$136,3,0),"")</f>
        <v>9039744002642</v>
      </c>
      <c r="B55" s="4" t="str">
        <f>'[1]TCE - ANEXO IV - Preencher'!C64</f>
        <v>UPAE ESCADA - CG Nº 021/2022</v>
      </c>
      <c r="C55" s="4" t="str">
        <f>'[1]TCE - ANEXO IV - Preencher'!E64</f>
        <v xml:space="preserve">3.9 - Material para Manutenção de Bens Imóveis </v>
      </c>
      <c r="D55" s="3" t="str">
        <f>'[1]TCE - ANEXO IV - Preencher'!F64</f>
        <v>39.953.513/0001-52</v>
      </c>
      <c r="E55" s="5" t="str">
        <f>'[1]TCE - ANEXO IV - Preencher'!G64</f>
        <v>COMERCIAL RECIFE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466</v>
      </c>
      <c r="I55" s="6" t="str">
        <f>IF('[1]TCE - ANEXO IV - Preencher'!K64="","",'[1]TCE - ANEXO IV - Preencher'!K64)</f>
        <v>14/01/2026</v>
      </c>
      <c r="J55" s="5" t="str">
        <f>'[1]TCE - ANEXO IV - Preencher'!L64</f>
        <v>26260139953513000152550010000004661100004663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996.8</v>
      </c>
    </row>
    <row r="56" spans="1:12" s="8" customFormat="1" ht="19.5" customHeight="1" x14ac:dyDescent="0.25">
      <c r="A56" s="3">
        <f>IFERROR(VLOOKUP(B56,'[1]DADOS (OCULTAR)'!$Q$3:$S$136,3,0),"")</f>
        <v>9039744002642</v>
      </c>
      <c r="B56" s="4" t="str">
        <f>'[1]TCE - ANEXO IV - Preencher'!C65</f>
        <v>UPAE ESCADA - CG Nº 021/2022</v>
      </c>
      <c r="C56" s="4" t="str">
        <f>'[1]TCE - ANEXO IV - Preencher'!E65</f>
        <v xml:space="preserve">3.10 - Material para Manutenção de Bens Móveis </v>
      </c>
      <c r="D56" s="3" t="str">
        <f>'[1]TCE - ANEXO IV - Preencher'!F65</f>
        <v>50.356.681/0001-01</v>
      </c>
      <c r="E56" s="5" t="str">
        <f>'[1]TCE - ANEXO IV - Preencher'!G65</f>
        <v>50.356.681 ELAYNE REGO DE MORAES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000000941</v>
      </c>
      <c r="I56" s="6" t="str">
        <f>IF('[1]TCE - ANEXO IV - Preencher'!K65="","",'[1]TCE - ANEXO IV - Preencher'!K65)</f>
        <v>25/11/2025</v>
      </c>
      <c r="J56" s="5" t="str">
        <f>'[1]TCE - ANEXO IV - Preencher'!L65</f>
        <v>26251150356681000101550010000009411933866460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250</v>
      </c>
    </row>
    <row r="57" spans="1:12" s="8" customFormat="1" ht="19.5" customHeight="1" x14ac:dyDescent="0.25">
      <c r="A57" s="3">
        <f>IFERROR(VLOOKUP(B57,'[1]DADOS (OCULTAR)'!$Q$3:$S$136,3,0),"")</f>
        <v>9039744002642</v>
      </c>
      <c r="B57" s="4" t="str">
        <f>'[1]TCE - ANEXO IV - Preencher'!C66</f>
        <v>UPAE ESCADA - CG Nº 021/2022</v>
      </c>
      <c r="C57" s="4" t="str">
        <f>'[1]TCE - ANEXO IV - Preencher'!E66</f>
        <v xml:space="preserve">3.10 - Material para Manutenção de Bens Móveis </v>
      </c>
      <c r="D57" s="3" t="str">
        <f>'[1]TCE - ANEXO IV - Preencher'!F66</f>
        <v>08.827.361/0003-80</v>
      </c>
      <c r="E57" s="5" t="str">
        <f>'[1]TCE - ANEXO IV - Preencher'!G66</f>
        <v>CORREA MATERIAIS PARA CONSTRUCAO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000005504</v>
      </c>
      <c r="I57" s="6" t="str">
        <f>IF('[1]TCE - ANEXO IV - Preencher'!K66="","",'[1]TCE - ANEXO IV - Preencher'!K66)</f>
        <v>20/01/2026</v>
      </c>
      <c r="J57" s="5" t="str">
        <f>'[1]TCE - ANEXO IV - Preencher'!L66</f>
        <v>26260108827361000380550010000055041036664032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131.94</v>
      </c>
    </row>
    <row r="58" spans="1:12" s="8" customFormat="1" ht="19.5" customHeight="1" x14ac:dyDescent="0.25">
      <c r="A58" s="3">
        <f>IFERROR(VLOOKUP(B58,'[1]DADOS (OCULTAR)'!$Q$3:$S$136,3,0),"")</f>
        <v>9039744002642</v>
      </c>
      <c r="B58" s="4" t="str">
        <f>'[1]TCE - ANEXO IV - Preencher'!C67</f>
        <v>UPAE ESCADA - CG Nº 021/2022</v>
      </c>
      <c r="C58" s="4" t="str">
        <f>'[1]TCE - ANEXO IV - Preencher'!E67</f>
        <v xml:space="preserve">3.10 - Material para Manutenção de Bens Móveis </v>
      </c>
      <c r="D58" s="3" t="str">
        <f>'[1]TCE - ANEXO IV - Preencher'!F67</f>
        <v>11.101.202/0001-46</v>
      </c>
      <c r="E58" s="5" t="str">
        <f>'[1]TCE - ANEXO IV - Preencher'!G67</f>
        <v>VGC ALVES COMERCIO E SERVIÇOS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000025406</v>
      </c>
      <c r="I58" s="6" t="str">
        <f>IF('[1]TCE - ANEXO IV - Preencher'!K67="","",'[1]TCE - ANEXO IV - Preencher'!K67)</f>
        <v>26/01/2026</v>
      </c>
      <c r="J58" s="5" t="str">
        <f>'[1]TCE - ANEXO IV - Preencher'!L67</f>
        <v>26260111101202000146550010000254061797552389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234</v>
      </c>
    </row>
    <row r="59" spans="1:12" s="8" customFormat="1" ht="19.5" customHeight="1" x14ac:dyDescent="0.25">
      <c r="A59" s="3">
        <f>IFERROR(VLOOKUP(B59,'[1]DADOS (OCULTAR)'!$Q$3:$S$136,3,0),"")</f>
        <v>9039744002642</v>
      </c>
      <c r="B59" s="4" t="str">
        <f>'[1]TCE - ANEXO IV - Preencher'!C68</f>
        <v>UPAE ESCADA - CG Nº 021/2022</v>
      </c>
      <c r="C59" s="4" t="str">
        <f>'[1]TCE - ANEXO IV - Preencher'!E68</f>
        <v>3.1 - Combustíveis e Lubrificantes Automotivos</v>
      </c>
      <c r="D59" s="3" t="str">
        <f>'[1]TCE - ANEXO IV - Preencher'!F68</f>
        <v>53.369.089/0001-24</v>
      </c>
      <c r="E59" s="5" t="str">
        <f>'[1]TCE - ANEXO IV - Preencher'!G68</f>
        <v>ZAX VAREJO E ATACADO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000001615</v>
      </c>
      <c r="I59" s="6" t="str">
        <f>IF('[1]TCE - ANEXO IV - Preencher'!K68="","",'[1]TCE - ANEXO IV - Preencher'!K68)</f>
        <v>27/01/2026</v>
      </c>
      <c r="J59" s="5" t="str">
        <f>'[1]TCE - ANEXO IV - Preencher'!L68</f>
        <v>26260153369089000124550010000016151229924683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128.4</v>
      </c>
    </row>
    <row r="60" spans="1:12" s="8" customFormat="1" ht="19.5" customHeight="1" x14ac:dyDescent="0.25">
      <c r="A60" s="3">
        <f>IFERROR(VLOOKUP(B60,'[1]DADOS (OCULTAR)'!$Q$3:$S$136,3,0),"")</f>
        <v>9039744002642</v>
      </c>
      <c r="B60" s="4" t="str">
        <f>'[1]TCE - ANEXO IV - Preencher'!C69</f>
        <v>UPAE ESCADA - CG Nº 021/2022</v>
      </c>
      <c r="C60" s="4" t="str">
        <f>'[1]TCE - ANEXO IV - Preencher'!E69</f>
        <v xml:space="preserve">3.10 - Material para Manutenção de Bens Móveis </v>
      </c>
      <c r="D60" s="3" t="str">
        <f>'[1]TCE - ANEXO IV - Preencher'!F69</f>
        <v>21.820.133/0001-84</v>
      </c>
      <c r="E60" s="5" t="str">
        <f>'[1]TCE - ANEXO IV - Preencher'!G69</f>
        <v>R.R. FERREIRA MATERIAIS HOSPITALARES E ELETRICOS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000017574</v>
      </c>
      <c r="I60" s="6" t="str">
        <f>IF('[1]TCE - ANEXO IV - Preencher'!K69="","",'[1]TCE - ANEXO IV - Preencher'!K69)</f>
        <v>20/01/2026</v>
      </c>
      <c r="J60" s="5" t="str">
        <f>'[1]TCE - ANEXO IV - Preencher'!L69</f>
        <v>35260121820133000184550010000175741901821713</v>
      </c>
      <c r="K60" s="5" t="str">
        <f>IF(F60="B",LEFT('[1]TCE - ANEXO IV - Preencher'!M69,2),IF(F60="S",LEFT('[1]TCE - ANEXO IV - Preencher'!M69,7),IF('[1]TCE - ANEXO IV - Preencher'!H69="","")))</f>
        <v>35</v>
      </c>
      <c r="L60" s="7">
        <f>'[1]TCE - ANEXO IV - Preencher'!N69</f>
        <v>752</v>
      </c>
    </row>
    <row r="61" spans="1:12" s="8" customFormat="1" ht="19.5" customHeight="1" x14ac:dyDescent="0.25">
      <c r="A61" s="3">
        <f>IFERROR(VLOOKUP(B61,'[1]DADOS (OCULTAR)'!$Q$3:$S$136,3,0),"")</f>
        <v>9039744002642</v>
      </c>
      <c r="B61" s="4" t="str">
        <f>'[1]TCE - ANEXO IV - Preencher'!C70</f>
        <v>UPAE ESCADA - CG Nº 021/2022</v>
      </c>
      <c r="C61" s="4" t="str">
        <f>'[1]TCE - ANEXO IV - Preencher'!E70</f>
        <v xml:space="preserve">3.10 - Material para Manutenção de Bens Móveis </v>
      </c>
      <c r="D61" s="3" t="str">
        <f>'[1]TCE - ANEXO IV - Preencher'!F70</f>
        <v>03.666.136/0001-23</v>
      </c>
      <c r="E61" s="5" t="str">
        <f>'[1]TCE - ANEXO IV - Preencher'!G70</f>
        <v>ESPERANCA NORDESTE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1233425</v>
      </c>
      <c r="I61" s="6" t="str">
        <f>IF('[1]TCE - ANEXO IV - Preencher'!K70="","",'[1]TCE - ANEXO IV - Preencher'!K70)</f>
        <v>09/01/2026</v>
      </c>
      <c r="J61" s="5" t="str">
        <f>'[1]TCE - ANEXO IV - Preencher'!L70</f>
        <v>26260103666136000123550010012324251919042435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36.64</v>
      </c>
    </row>
    <row r="62" spans="1:12" s="8" customFormat="1" ht="19.5" customHeight="1" x14ac:dyDescent="0.25">
      <c r="A62" s="3">
        <f>IFERROR(VLOOKUP(B62,'[1]DADOS (OCULTAR)'!$Q$3:$S$136,3,0),"")</f>
        <v>9039744002642</v>
      </c>
      <c r="B62" s="4" t="str">
        <f>'[1]TCE - ANEXO IV - Preencher'!C71</f>
        <v>UPAE ESCADA - CG Nº 021/2022</v>
      </c>
      <c r="C62" s="4" t="str">
        <f>'[1]TCE - ANEXO IV - Preencher'!E71</f>
        <v xml:space="preserve">3.10 - Material para Manutenção de Bens Móveis </v>
      </c>
      <c r="D62" s="3" t="str">
        <f>'[1]TCE - ANEXO IV - Preencher'!F71</f>
        <v>39.953.513/0001-52</v>
      </c>
      <c r="E62" s="5" t="str">
        <f>'[1]TCE - ANEXO IV - Preencher'!G71</f>
        <v>COMERCIAL RECIFE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466</v>
      </c>
      <c r="I62" s="6" t="str">
        <f>IF('[1]TCE - ANEXO IV - Preencher'!K71="","",'[1]TCE - ANEXO IV - Preencher'!K71)</f>
        <v>14/01/2026</v>
      </c>
      <c r="J62" s="5" t="str">
        <f>'[1]TCE - ANEXO IV - Preencher'!L71</f>
        <v>26260139953513000152550010000004661100004663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39</v>
      </c>
    </row>
    <row r="63" spans="1:12" s="8" customFormat="1" ht="19.5" customHeight="1" x14ac:dyDescent="0.25">
      <c r="A63" s="3">
        <f>IFERROR(VLOOKUP(B63,'[1]DADOS (OCULTAR)'!$Q$3:$S$136,3,0),"")</f>
        <v>9039744002642</v>
      </c>
      <c r="B63" s="4" t="str">
        <f>'[1]TCE - ANEXO IV - Preencher'!C72</f>
        <v>UPAE ESCADA - CG Nº 021/2022</v>
      </c>
      <c r="C63" s="4" t="str">
        <f>'[1]TCE - ANEXO IV - Preencher'!E72</f>
        <v xml:space="preserve">3.10 - Material para Manutenção de Bens Móveis </v>
      </c>
      <c r="D63" s="3" t="str">
        <f>'[1]TCE - ANEXO IV - Preencher'!F72</f>
        <v>09.470.258/0001-26</v>
      </c>
      <c r="E63" s="5" t="str">
        <f>'[1]TCE - ANEXO IV - Preencher'!G72</f>
        <v>TECHNO SPACE COM PROD TECNOLOGICO EIRELI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61066</v>
      </c>
      <c r="I63" s="6" t="str">
        <f>IF('[1]TCE - ANEXO IV - Preencher'!K72="","",'[1]TCE - ANEXO IV - Preencher'!K72)</f>
        <v>22/01/2026</v>
      </c>
      <c r="J63" s="5" t="str">
        <f>'[1]TCE - ANEXO IV - Preencher'!L72</f>
        <v>26260109470258000126550010000610661235640318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2199</v>
      </c>
    </row>
    <row r="64" spans="1:12" s="8" customFormat="1" ht="19.5" customHeight="1" x14ac:dyDescent="0.25">
      <c r="A64" s="3">
        <f>IFERROR(VLOOKUP(B64,'[1]DADOS (OCULTAR)'!$Q$3:$S$136,3,0),"")</f>
        <v>9039744002642</v>
      </c>
      <c r="B64" s="4" t="str">
        <f>'[1]TCE - ANEXO IV - Preencher'!C73</f>
        <v>UPAE ESCADA - CG Nº 021/2022</v>
      </c>
      <c r="C64" s="4" t="str">
        <f>'[1]TCE - ANEXO IV - Preencher'!E73</f>
        <v xml:space="preserve">3.8 - Uniformes, Tecidos e Aviamentos </v>
      </c>
      <c r="D64" s="3" t="str">
        <f>'[1]TCE - ANEXO IV - Preencher'!F73</f>
        <v>26.012.135/0001-60</v>
      </c>
      <c r="E64" s="5" t="str">
        <f>'[1]TCE - ANEXO IV - Preencher'!G73</f>
        <v>ACB SEGURANCA EM EPI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000020561</v>
      </c>
      <c r="I64" s="6" t="str">
        <f>IF('[1]TCE - ANEXO IV - Preencher'!K73="","",'[1]TCE - ANEXO IV - Preencher'!K73)</f>
        <v>20/01/2026</v>
      </c>
      <c r="J64" s="5" t="str">
        <f>'[1]TCE - ANEXO IV - Preencher'!L73</f>
        <v>26260126012135000160550000000205611479745584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390</v>
      </c>
    </row>
    <row r="65" spans="1:12" s="8" customFormat="1" ht="19.5" customHeight="1" x14ac:dyDescent="0.25">
      <c r="A65" s="3">
        <f>IFERROR(VLOOKUP(B65,'[1]DADOS (OCULTAR)'!$Q$3:$S$136,3,0),"")</f>
        <v>9039744002642</v>
      </c>
      <c r="B65" s="4" t="str">
        <f>'[1]TCE - ANEXO IV - Preencher'!C74</f>
        <v>UPAE ESCADA - CG Nº 021/2022</v>
      </c>
      <c r="C65" s="4" t="str">
        <f>'[1]TCE - ANEXO IV - Preencher'!E74</f>
        <v xml:space="preserve">3.8 - Uniformes, Tecidos e Aviamentos </v>
      </c>
      <c r="D65" s="3" t="str">
        <f>'[1]TCE - ANEXO IV - Preencher'!F74</f>
        <v>62.545.815/0001-03</v>
      </c>
      <c r="E65" s="5" t="str">
        <f>'[1]TCE - ANEXO IV - Preencher'!G74</f>
        <v>W D N COMERCIO E SERVICOS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187</v>
      </c>
      <c r="I65" s="6" t="str">
        <f>IF('[1]TCE - ANEXO IV - Preencher'!K74="","",'[1]TCE - ANEXO IV - Preencher'!K74)</f>
        <v>22/01/2026</v>
      </c>
      <c r="J65" s="5" t="str">
        <f>'[1]TCE - ANEXO IV - Preencher'!L74</f>
        <v>26260162545815000103550010000001871655895670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599.70000000000005</v>
      </c>
    </row>
    <row r="66" spans="1:12" s="8" customFormat="1" ht="19.5" customHeight="1" x14ac:dyDescent="0.25">
      <c r="A66" s="3">
        <f>IFERROR(VLOOKUP(B66,'[1]DADOS (OCULTAR)'!$Q$3:$S$136,3,0),"")</f>
        <v>9039744002642</v>
      </c>
      <c r="B66" s="4" t="str">
        <f>'[1]TCE - ANEXO IV - Preencher'!C75</f>
        <v>UPAE ESCADA - CG Nº 021/2022</v>
      </c>
      <c r="C66" s="4" t="str">
        <f>'[1]TCE - ANEXO IV - Preencher'!E75</f>
        <v xml:space="preserve">3.8 - Uniformes, Tecidos e Aviamentos </v>
      </c>
      <c r="D66" s="3" t="str">
        <f>'[1]TCE - ANEXO IV - Preencher'!F75</f>
        <v>39.953.513/0001-52</v>
      </c>
      <c r="E66" s="5" t="str">
        <f>'[1]TCE - ANEXO IV - Preencher'!G75</f>
        <v>COMERCIAL RECIFE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479</v>
      </c>
      <c r="I66" s="6" t="str">
        <f>IF('[1]TCE - ANEXO IV - Preencher'!K75="","",'[1]TCE - ANEXO IV - Preencher'!K75)</f>
        <v>20/01/2026</v>
      </c>
      <c r="J66" s="5" t="str">
        <f>'[1]TCE - ANEXO IV - Preencher'!L75</f>
        <v>26260139953513000152550010000004791100004793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378</v>
      </c>
    </row>
    <row r="67" spans="1:12" s="8" customFormat="1" ht="19.5" customHeight="1" x14ac:dyDescent="0.25">
      <c r="A67" s="3">
        <f>IFERROR(VLOOKUP(B67,'[1]DADOS (OCULTAR)'!$Q$3:$S$136,3,0),"")</f>
        <v>9039744002642</v>
      </c>
      <c r="B67" s="4" t="str">
        <f>'[1]TCE - ANEXO IV - Preencher'!C76</f>
        <v>UPAE ESCADA - CG Nº 021/2022</v>
      </c>
      <c r="C67" s="4" t="str">
        <f>'[1]TCE - ANEXO IV - Preencher'!E76</f>
        <v>6 - Equipamento e Material Permanente</v>
      </c>
      <c r="D67" s="3" t="str">
        <f>'[1]TCE - ANEXO IV - Preencher'!F76</f>
        <v>50.733.024/0001-28</v>
      </c>
      <c r="E67" s="5" t="str">
        <f>'[1]TCE - ANEXO IV - Preencher'!G76</f>
        <v>GIROPLAX OFFICE CORPORATE LIMITADA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000000717</v>
      </c>
      <c r="I67" s="6" t="str">
        <f>IF('[1]TCE - ANEXO IV - Preencher'!K76="","",'[1]TCE - ANEXO IV - Preencher'!K76)</f>
        <v>19/11/2025</v>
      </c>
      <c r="J67" s="5" t="str">
        <f>'[1]TCE - ANEXO IV - Preencher'!L76</f>
        <v>26251150733024000128550010000007171352876010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14440</v>
      </c>
    </row>
    <row r="68" spans="1:12" s="8" customFormat="1" ht="19.5" customHeight="1" x14ac:dyDescent="0.25">
      <c r="A68" s="3">
        <f>IFERROR(VLOOKUP(B68,'[1]DADOS (OCULTAR)'!$Q$3:$S$136,3,0),"")</f>
        <v>9039744002642</v>
      </c>
      <c r="B68" s="4" t="str">
        <f>'[1]TCE - ANEXO IV - Preencher'!C77</f>
        <v>UPAE ESCADA - CG Nº 021/2022</v>
      </c>
      <c r="C68" s="4" t="str">
        <f>'[1]TCE - ANEXO IV - Preencher'!E77</f>
        <v>6 - Equipamento e Material Permanente</v>
      </c>
      <c r="D68" s="3" t="str">
        <f>'[1]TCE - ANEXO IV - Preencher'!F77</f>
        <v>94.260.569/0001-30</v>
      </c>
      <c r="E68" s="5" t="str">
        <f>'[1]TCE - ANEXO IV - Preencher'!G77</f>
        <v>CONTRONIC SISTEMAS AUTOMATICOS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000026044</v>
      </c>
      <c r="I68" s="6" t="str">
        <f>IF('[1]TCE - ANEXO IV - Preencher'!K77="","",'[1]TCE - ANEXO IV - Preencher'!K77)</f>
        <v>03/12/2025</v>
      </c>
      <c r="J68" s="5" t="str">
        <f>'[1]TCE - ANEXO IV - Preencher'!L77</f>
        <v>43251294260569000130550000000260441000250229</v>
      </c>
      <c r="K68" s="5" t="str">
        <f>IF(F68="B",LEFT('[1]TCE - ANEXO IV - Preencher'!M77,2),IF(F68="S",LEFT('[1]TCE - ANEXO IV - Preencher'!M77,7),IF('[1]TCE - ANEXO IV - Preencher'!H77="","")))</f>
        <v>43</v>
      </c>
      <c r="L68" s="7">
        <f>'[1]TCE - ANEXO IV - Preencher'!N77</f>
        <v>50150</v>
      </c>
    </row>
    <row r="69" spans="1:12" s="8" customFormat="1" ht="19.5" customHeight="1" x14ac:dyDescent="0.25">
      <c r="A69" s="3">
        <f>IFERROR(VLOOKUP(B69,'[1]DADOS (OCULTAR)'!$Q$3:$S$136,3,0),"")</f>
        <v>9039744002642</v>
      </c>
      <c r="B69" s="4" t="str">
        <f>'[1]TCE - ANEXO IV - Preencher'!C78</f>
        <v>UPAE ESCADA - CG Nº 021/2022</v>
      </c>
      <c r="C69" s="4" t="str">
        <f>'[1]TCE - ANEXO IV - Preencher'!E78</f>
        <v>4.99 - Outros Serviços de Terceiros Pessoa Física</v>
      </c>
      <c r="D69" s="3" t="str">
        <f>'[1]TCE - ANEXO IV - Preencher'!F78</f>
        <v>107.470.534-30</v>
      </c>
      <c r="E69" s="5" t="str">
        <f>'[1]TCE - ANEXO IV - Preencher'!G78</f>
        <v>DANNYLLO EDUARDO DA SILVA PIMENTEL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01/2026</v>
      </c>
      <c r="I69" s="6">
        <f>IF('[1]TCE - ANEXO IV - Preencher'!K78="","",'[1]TCE - ANEXO IV - Preencher'!K78)</f>
        <v>46035</v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Pe</v>
      </c>
      <c r="L69" s="7">
        <f>'[1]TCE - ANEXO IV - Preencher'!N78</f>
        <v>9.6999999999999993</v>
      </c>
    </row>
    <row r="70" spans="1:12" s="8" customFormat="1" ht="19.5" customHeight="1" x14ac:dyDescent="0.25">
      <c r="A70" s="3">
        <f>IFERROR(VLOOKUP(B70,'[1]DADOS (OCULTAR)'!$Q$3:$S$136,3,0),"")</f>
        <v>9039744002642</v>
      </c>
      <c r="B70" s="4" t="str">
        <f>'[1]TCE - ANEXO IV - Preencher'!C79</f>
        <v>UPAE ESCADA - CG Nº 021/2022</v>
      </c>
      <c r="C70" s="4" t="str">
        <f>'[1]TCE - ANEXO IV - Preencher'!E79</f>
        <v>5.19 - Serviços Gráficos, de Encadernação e de Emolduração</v>
      </c>
      <c r="D70" s="3" t="str">
        <f>'[1]TCE - ANEXO IV - Preencher'!F79</f>
        <v>30.968.983/0001-15</v>
      </c>
      <c r="E70" s="5" t="str">
        <f>'[1]TCE - ANEXO IV - Preencher'!G79</f>
        <v>J B CAMPELO PEREIRA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00000688</v>
      </c>
      <c r="I70" s="6">
        <f>IF('[1]TCE - ANEXO IV - Preencher'!K79="","",'[1]TCE - ANEXO IV - Preencher'!K79)</f>
        <v>46043</v>
      </c>
      <c r="J70" s="5" t="str">
        <f>'[1]TCE - ANEXO IV - Preencher'!L79</f>
        <v>ERKV-RYYNX</v>
      </c>
      <c r="K70" s="5" t="str">
        <f>IF(F70="B",LEFT('[1]TCE - ANEXO IV - Preencher'!M79,2),IF(F70="S",LEFT('[1]TCE - ANEXO IV - Preencher'!M79,7),IF('[1]TCE - ANEXO IV - Preencher'!H79="","")))</f>
        <v>26 - Pe</v>
      </c>
      <c r="L70" s="7">
        <f>'[1]TCE - ANEXO IV - Preencher'!N79</f>
        <v>15</v>
      </c>
    </row>
    <row r="71" spans="1:12" s="8" customFormat="1" ht="19.5" customHeight="1" x14ac:dyDescent="0.25">
      <c r="A71" s="3">
        <f>IFERROR(VLOOKUP(B71,'[1]DADOS (OCULTAR)'!$Q$3:$S$136,3,0),"")</f>
        <v>9039744002642</v>
      </c>
      <c r="B71" s="4" t="str">
        <f>'[1]TCE - ANEXO IV - Preencher'!C80</f>
        <v>UPAE ESCADA - CG Nº 021/2022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49.208.099/0001-00</v>
      </c>
      <c r="E71" s="5" t="str">
        <f>'[1]TCE - ANEXO IV - Preencher'!G80</f>
        <v>BEATRIZ LIMA CORREA DE ARAUJO E CIA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19</v>
      </c>
      <c r="I71" s="6">
        <f>IF('[1]TCE - ANEXO IV - Preencher'!K80="","",'[1]TCE - ANEXO IV - Preencher'!K80)</f>
        <v>46058</v>
      </c>
      <c r="J71" s="5" t="str">
        <f>'[1]TCE - ANEXO IV - Preencher'!L80</f>
        <v>26116062249208099000100000000000001926027771734110</v>
      </c>
      <c r="K71" s="5" t="str">
        <f>IF(F71="B",LEFT('[1]TCE - ANEXO IV - Preencher'!M80,2),IF(F71="S",LEFT('[1]TCE - ANEXO IV - Preencher'!M80,7),IF('[1]TCE - ANEXO IV - Preencher'!H80="","")))</f>
        <v>26 - Pe</v>
      </c>
      <c r="L71" s="7">
        <f>'[1]TCE - ANEXO IV - Preencher'!N80</f>
        <v>6215</v>
      </c>
    </row>
    <row r="72" spans="1:12" s="8" customFormat="1" ht="19.5" customHeight="1" x14ac:dyDescent="0.25">
      <c r="A72" s="3">
        <f>IFERROR(VLOOKUP(B72,'[1]DADOS (OCULTAR)'!$Q$3:$S$136,3,0),"")</f>
        <v>9039744002642</v>
      </c>
      <c r="B72" s="4" t="str">
        <f>'[1]TCE - ANEXO IV - Preencher'!C81</f>
        <v>UPAE ESCADA - CG Nº 021/2022</v>
      </c>
      <c r="C72" s="4" t="str">
        <f>'[1]TCE - ANEXO IV - Preencher'!E81</f>
        <v>5.17 - Manutenção de Software, Certificação Digital e Microfilmagem</v>
      </c>
      <c r="D72" s="3" t="str">
        <f>'[1]TCE - ANEXO IV - Preencher'!F81</f>
        <v>04.069.709/0001-02</v>
      </c>
      <c r="E72" s="5" t="str">
        <f>'[1]TCE - ANEXO IV - Preencher'!G81</f>
        <v>BIONEXO S.A.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00615552</v>
      </c>
      <c r="I72" s="6">
        <f>IF('[1]TCE - ANEXO IV - Preencher'!K81="","",'[1]TCE - ANEXO IV - Preencher'!K81)</f>
        <v>46028</v>
      </c>
      <c r="J72" s="5" t="str">
        <f>'[1]TCE - ANEXO IV - Preencher'!L81</f>
        <v>KRUW-BSVM</v>
      </c>
      <c r="K72" s="5" t="str">
        <f>IF(F72="B",LEFT('[1]TCE - ANEXO IV - Preencher'!M81,2),IF(F72="S",LEFT('[1]TCE - ANEXO IV - Preencher'!M81,7),IF('[1]TCE - ANEXO IV - Preencher'!H81="","")))</f>
        <v>26 - Pe</v>
      </c>
      <c r="L72" s="7">
        <f>'[1]TCE - ANEXO IV - Preencher'!N81</f>
        <v>1097.23</v>
      </c>
    </row>
    <row r="73" spans="1:12" s="8" customFormat="1" ht="19.5" customHeight="1" x14ac:dyDescent="0.25">
      <c r="A73" s="3">
        <f>IFERROR(VLOOKUP(B73,'[1]DADOS (OCULTAR)'!$Q$3:$S$136,3,0),"")</f>
        <v>9039744002642</v>
      </c>
      <c r="B73" s="4" t="str">
        <f>'[1]TCE - ANEXO IV - Preencher'!C82</f>
        <v>UPAE ESCADA - CG Nº 021/2022</v>
      </c>
      <c r="C73" s="4" t="str">
        <f>'[1]TCE - ANEXO IV - Preencher'!E82</f>
        <v>5.2 - Serviços Técnicos Profissionais</v>
      </c>
      <c r="D73" s="3" t="str">
        <f>'[1]TCE - ANEXO IV - Preencher'!F82</f>
        <v>09.425.434/0001-08</v>
      </c>
      <c r="E73" s="5" t="str">
        <f>'[1]TCE - ANEXO IV - Preencher'!G82</f>
        <v>BLACK ADVOGADOS ASSOCIADOS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72</v>
      </c>
      <c r="I73" s="6">
        <f>IF('[1]TCE - ANEXO IV - Preencher'!K82="","",'[1]TCE - ANEXO IV - Preencher'!K82)</f>
        <v>46058</v>
      </c>
      <c r="J73" s="5" t="str">
        <f>'[1]TCE - ANEXO IV - Preencher'!L82</f>
        <v>26116062209425434000108000000000007226028413473839</v>
      </c>
      <c r="K73" s="5" t="str">
        <f>IF(F73="B",LEFT('[1]TCE - ANEXO IV - Preencher'!M82,2),IF(F73="S",LEFT('[1]TCE - ANEXO IV - Preencher'!M82,7),IF('[1]TCE - ANEXO IV - Preencher'!H82="","")))</f>
        <v>26 - Pe</v>
      </c>
      <c r="L73" s="7">
        <f>'[1]TCE - ANEXO IV - Preencher'!N82</f>
        <v>8179.2</v>
      </c>
    </row>
    <row r="74" spans="1:12" s="8" customFormat="1" ht="19.5" customHeight="1" x14ac:dyDescent="0.25">
      <c r="A74" s="3">
        <f>IFERROR(VLOOKUP(B74,'[1]DADOS (OCULTAR)'!$Q$3:$S$136,3,0),"")</f>
        <v>9039744002642</v>
      </c>
      <c r="B74" s="4" t="str">
        <f>'[1]TCE - ANEXO IV - Preencher'!C83</f>
        <v>UPAE ESCADA - CG Nº 021/2022</v>
      </c>
      <c r="C74" s="4" t="str">
        <f>'[1]TCE - ANEXO IV - Preencher'!E83</f>
        <v>5.18 - Teledonia Fixa</v>
      </c>
      <c r="D74" s="3" t="str">
        <f>'[1]TCE - ANEXO IV - Preencher'!F83</f>
        <v>41.644.220/0001-35</v>
      </c>
      <c r="E74" s="5" t="str">
        <f>'[1]TCE - ANEXO IV - Preencher'!G83</f>
        <v>DB3 SERVICOS DE TELECOMUNICACOES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41966</v>
      </c>
      <c r="I74" s="6">
        <f>IF('[1]TCE - ANEXO IV - Preencher'!K83="","",'[1]TCE - ANEXO IV - Preencher'!K83)</f>
        <v>46054</v>
      </c>
      <c r="J74" s="5" t="str">
        <f>'[1]TCE - ANEXO IV - Preencher'!L83</f>
        <v>26260241644220001700620020000419661011310915</v>
      </c>
      <c r="K74" s="5" t="str">
        <f>IF(F74="B",LEFT('[1]TCE - ANEXO IV - Preencher'!M83,2),IF(F74="S",LEFT('[1]TCE - ANEXO IV - Preencher'!M83,7),IF('[1]TCE - ANEXO IV - Preencher'!H83="","")))</f>
        <v>26 - Pe</v>
      </c>
      <c r="L74" s="7">
        <f>'[1]TCE - ANEXO IV - Preencher'!N83</f>
        <v>950</v>
      </c>
    </row>
    <row r="75" spans="1:12" s="8" customFormat="1" ht="19.5" customHeight="1" x14ac:dyDescent="0.25">
      <c r="A75" s="3">
        <f>IFERROR(VLOOKUP(B75,'[1]DADOS (OCULTAR)'!$Q$3:$S$136,3,0),"")</f>
        <v>9039744002642</v>
      </c>
      <c r="B75" s="4" t="str">
        <f>'[1]TCE - ANEXO IV - Preencher'!C84</f>
        <v>UPAE ESCADA - CG Nº 021/2022</v>
      </c>
      <c r="C75" s="4" t="str">
        <f>'[1]TCE - ANEXO IV - Preencher'!E84</f>
        <v>5.99 - Outros Serviços de Terceiros Pessoa Jurídica</v>
      </c>
      <c r="D75" s="3" t="str">
        <f>'[1]TCE - ANEXO IV - Preencher'!F84</f>
        <v>29.266.040/0001-61</v>
      </c>
      <c r="E75" s="5" t="str">
        <f>'[1]TCE - ANEXO IV - Preencher'!G84</f>
        <v>DGI SERVICOS MEDICOS E HOSPITALARES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2600000000012</v>
      </c>
      <c r="I75" s="6">
        <f>IF('[1]TCE - ANEXO IV - Preencher'!K84="","",'[1]TCE - ANEXO IV - Preencher'!K84)</f>
        <v>46062</v>
      </c>
      <c r="J75" s="5" t="str">
        <f>'[1]TCE - ANEXO IV - Preencher'!L84</f>
        <v>26079011229266040000161260000000001226023603528585</v>
      </c>
      <c r="K75" s="5" t="str">
        <f>IF(F75="B",LEFT('[1]TCE - ANEXO IV - Preencher'!M84,2),IF(F75="S",LEFT('[1]TCE - ANEXO IV - Preencher'!M84,7),IF('[1]TCE - ANEXO IV - Preencher'!H84="","")))</f>
        <v>26 - Pe</v>
      </c>
      <c r="L75" s="7">
        <f>'[1]TCE - ANEXO IV - Preencher'!N84</f>
        <v>2280</v>
      </c>
    </row>
    <row r="76" spans="1:12" s="8" customFormat="1" ht="19.5" customHeight="1" x14ac:dyDescent="0.25">
      <c r="A76" s="3">
        <f>IFERROR(VLOOKUP(B76,'[1]DADOS (OCULTAR)'!$Q$3:$S$136,3,0),"")</f>
        <v>9039744002642</v>
      </c>
      <c r="B76" s="4" t="str">
        <f>'[1]TCE - ANEXO IV - Preencher'!C85</f>
        <v>UPAE ESCADA - CG Nº 021/2022</v>
      </c>
      <c r="C76" s="4" t="str">
        <f>'[1]TCE - ANEXO IV - Preencher'!E85</f>
        <v>5.99 - Outros Serviços de Terceiros Pessoa Jurídica</v>
      </c>
      <c r="D76" s="3" t="str">
        <f>'[1]TCE - ANEXO IV - Preencher'!F85</f>
        <v>27.534.506/0001-37</v>
      </c>
      <c r="E76" s="5" t="str">
        <f>'[1]TCE - ANEXO IV - Preencher'!G85</f>
        <v>FELLIPE R P DE OLIVEIRA TRATAMENTO DE AGUA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129</v>
      </c>
      <c r="I76" s="6">
        <f>IF('[1]TCE - ANEXO IV - Preencher'!K85="","",'[1]TCE - ANEXO IV - Preencher'!K85)</f>
        <v>46056</v>
      </c>
      <c r="J76" s="5" t="str">
        <f>'[1]TCE - ANEXO IV - Preencher'!L85</f>
        <v>26116062227534506000137000000000012926026627550817</v>
      </c>
      <c r="K76" s="5" t="str">
        <f>IF(F76="B",LEFT('[1]TCE - ANEXO IV - Preencher'!M85,2),IF(F76="S",LEFT('[1]TCE - ANEXO IV - Preencher'!M85,7),IF('[1]TCE - ANEXO IV - Preencher'!H85="","")))</f>
        <v>26 - Pe</v>
      </c>
      <c r="L76" s="7">
        <f>'[1]TCE - ANEXO IV - Preencher'!N85</f>
        <v>495</v>
      </c>
    </row>
    <row r="77" spans="1:12" s="8" customFormat="1" ht="19.5" customHeight="1" x14ac:dyDescent="0.25">
      <c r="A77" s="3">
        <f>IFERROR(VLOOKUP(B77,'[1]DADOS (OCULTAR)'!$Q$3:$S$136,3,0),"")</f>
        <v>9039744002642</v>
      </c>
      <c r="B77" s="4" t="str">
        <f>'[1]TCE - ANEXO IV - Preencher'!C86</f>
        <v>UPAE ESCADA - CG Nº 021/2022</v>
      </c>
      <c r="C77" s="4" t="str">
        <f>'[1]TCE - ANEXO IV - Preencher'!E86</f>
        <v>5.19 - Serviços Gráficos, de Encadernação e de Emolduração</v>
      </c>
      <c r="D77" s="3" t="str">
        <f>'[1]TCE - ANEXO IV - Preencher'!F86</f>
        <v>10.473.437/0001-04</v>
      </c>
      <c r="E77" s="5" t="str">
        <f>'[1]TCE - ANEXO IV - Preencher'!G86</f>
        <v>FOTO BELEZA ARTES COMERCIO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97</v>
      </c>
      <c r="I77" s="6">
        <f>IF('[1]TCE - ANEXO IV - Preencher'!K86="","",'[1]TCE - ANEXO IV - Preencher'!K86)</f>
        <v>57</v>
      </c>
      <c r="J77" s="5" t="str">
        <f>'[1]TCE - ANEXO IV - Preencher'!L86</f>
        <v>26116062210473437000104000000000009726029605068738</v>
      </c>
      <c r="K77" s="5" t="str">
        <f>IF(F77="B",LEFT('[1]TCE - ANEXO IV - Preencher'!M86,2),IF(F77="S",LEFT('[1]TCE - ANEXO IV - Preencher'!M86,7),IF('[1]TCE - ANEXO IV - Preencher'!H86="","")))</f>
        <v>26 - Pe</v>
      </c>
      <c r="L77" s="7">
        <f>'[1]TCE - ANEXO IV - Preencher'!N86</f>
        <v>40</v>
      </c>
    </row>
    <row r="78" spans="1:12" s="8" customFormat="1" ht="19.5" customHeight="1" x14ac:dyDescent="0.25">
      <c r="A78" s="3">
        <f>IFERROR(VLOOKUP(B78,'[1]DADOS (OCULTAR)'!$Q$3:$S$136,3,0),"")</f>
        <v>9039744002642</v>
      </c>
      <c r="B78" s="4" t="str">
        <f>'[1]TCE - ANEXO IV - Preencher'!C87</f>
        <v>UPAE ESCADA - CG Nº 021/2022</v>
      </c>
      <c r="C78" s="4" t="str">
        <f>'[1]TCE - ANEXO IV - Preencher'!E87</f>
        <v>5.5 - Reparo e Manutenção de Máquinas e Equipamentos</v>
      </c>
      <c r="D78" s="3" t="str">
        <f>'[1]TCE - ANEXO IV - Preencher'!F87</f>
        <v>40.893.042/0001-13</v>
      </c>
      <c r="E78" s="5" t="str">
        <f>'[1]TCE - ANEXO IV - Preencher'!G87</f>
        <v>GERASTEP GERADORES ASSISTENCIA TECNICA E PECAS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1142</v>
      </c>
      <c r="I78" s="6">
        <f>IF('[1]TCE - ANEXO IV - Preencher'!K87="","",'[1]TCE - ANEXO IV - Preencher'!K87)</f>
        <v>46027</v>
      </c>
      <c r="J78" s="5" t="str">
        <f>'[1]TCE - ANEXO IV - Preencher'!L87</f>
        <v>26116062240893042000113000000000114226011419952580</v>
      </c>
      <c r="K78" s="5" t="str">
        <f>IF(F78="B",LEFT('[1]TCE - ANEXO IV - Preencher'!M87,2),IF(F78="S",LEFT('[1]TCE - ANEXO IV - Preencher'!M87,7),IF('[1]TCE - ANEXO IV - Preencher'!H87="","")))</f>
        <v>26 - Pe</v>
      </c>
      <c r="L78" s="7">
        <f>'[1]TCE - ANEXO IV - Preencher'!N87</f>
        <v>760</v>
      </c>
    </row>
    <row r="79" spans="1:12" s="8" customFormat="1" ht="19.5" customHeight="1" x14ac:dyDescent="0.25">
      <c r="A79" s="3">
        <f>IFERROR(VLOOKUP(B79,'[1]DADOS (OCULTAR)'!$Q$3:$S$136,3,0),"")</f>
        <v>9039744002642</v>
      </c>
      <c r="B79" s="4" t="str">
        <f>'[1]TCE - ANEXO IV - Preencher'!C88</f>
        <v>UPAE ESCADA - CG Nº 021/2022</v>
      </c>
      <c r="C79" s="4" t="str">
        <f>'[1]TCE - ANEXO IV - Preencher'!E88</f>
        <v>5.17 - Manutenção de Software, Certificação Digital e Microfilmagem</v>
      </c>
      <c r="D79" s="3" t="str">
        <f>'[1]TCE - ANEXO IV - Preencher'!F88</f>
        <v>05.620.302/0002-67</v>
      </c>
      <c r="E79" s="5" t="str">
        <f>'[1]TCE - ANEXO IV - Preencher'!G88</f>
        <v>GREEN PAPER FREE SOLUCOES SEM PAPEL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2600000000566</v>
      </c>
      <c r="I79" s="6">
        <f>IF('[1]TCE - ANEXO IV - Preencher'!K88="","",'[1]TCE - ANEXO IV - Preencher'!K88)</f>
        <v>46064</v>
      </c>
      <c r="J79" s="5" t="str">
        <f>'[1]TCE - ANEXO IV - Preencher'!L88</f>
        <v>26060021205620302000267260000000056626023620167029</v>
      </c>
      <c r="K79" s="5" t="str">
        <f>IF(F79="B",LEFT('[1]TCE - ANEXO IV - Preencher'!M88,2),IF(F79="S",LEFT('[1]TCE - ANEXO IV - Preencher'!M88,7),IF('[1]TCE - ANEXO IV - Preencher'!H88="","")))</f>
        <v>26 - Pe</v>
      </c>
      <c r="L79" s="7">
        <f>'[1]TCE - ANEXO IV - Preencher'!N88</f>
        <v>2090</v>
      </c>
    </row>
    <row r="80" spans="1:12" s="8" customFormat="1" ht="19.5" customHeight="1" x14ac:dyDescent="0.25">
      <c r="A80" s="3">
        <f>IFERROR(VLOOKUP(B80,'[1]DADOS (OCULTAR)'!$Q$3:$S$136,3,0),"")</f>
        <v>9039744002642</v>
      </c>
      <c r="B80" s="4" t="str">
        <f>'[1]TCE - ANEXO IV - Preencher'!C89</f>
        <v>UPAE ESCADA - CG Nº 021/2022</v>
      </c>
      <c r="C80" s="4" t="str">
        <f>'[1]TCE - ANEXO IV - Preencher'!E89</f>
        <v>5.99 - Outros Serviços de Terceiros Pessoa Jurídica</v>
      </c>
      <c r="D80" s="3" t="str">
        <f>'[1]TCE - ANEXO IV - Preencher'!F89</f>
        <v>10.816.775/0002-74</v>
      </c>
      <c r="E80" s="5" t="str">
        <f>'[1]TCE - ANEXO IV - Preencher'!G89</f>
        <v>INSPETORIA SALESIANA DO NORDESTE DO BRASIL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276</v>
      </c>
      <c r="I80" s="6">
        <f>IF('[1]TCE - ANEXO IV - Preencher'!K89="","",'[1]TCE - ANEXO IV - Preencher'!K89)</f>
        <v>46057</v>
      </c>
      <c r="J80" s="5" t="str">
        <f>'[1]TCE - ANEXO IV - Preencher'!L89</f>
        <v>26116062210816775000274000000000027626028078543251</v>
      </c>
      <c r="K80" s="5" t="str">
        <f>IF(F80="B",LEFT('[1]TCE - ANEXO IV - Preencher'!M89,2),IF(F80="S",LEFT('[1]TCE - ANEXO IV - Preencher'!M89,7),IF('[1]TCE - ANEXO IV - Preencher'!H89="","")))</f>
        <v>26 - Pe</v>
      </c>
      <c r="L80" s="7">
        <f>'[1]TCE - ANEXO IV - Preencher'!N89</f>
        <v>210</v>
      </c>
    </row>
    <row r="81" spans="1:12" s="8" customFormat="1" ht="19.5" customHeight="1" x14ac:dyDescent="0.25">
      <c r="A81" s="3">
        <f>IFERROR(VLOOKUP(B81,'[1]DADOS (OCULTAR)'!$Q$3:$S$136,3,0),"")</f>
        <v>9039744002642</v>
      </c>
      <c r="B81" s="4" t="str">
        <f>'[1]TCE - ANEXO IV - Preencher'!C90</f>
        <v>UPAE ESCADA - CG Nº 021/2022</v>
      </c>
      <c r="C81" s="4" t="str">
        <f>'[1]TCE - ANEXO IV - Preencher'!E90</f>
        <v>5.5 - Reparo e Manutenção de Máquinas e Equipamentos</v>
      </c>
      <c r="D81" s="3" t="str">
        <f>'[1]TCE - ANEXO IV - Preencher'!F90</f>
        <v>71.256.283/0001-85</v>
      </c>
      <c r="E81" s="5" t="str">
        <f>'[1]TCE - ANEXO IV - Preencher'!G90</f>
        <v>KONICA MINOLTA HEALTHCARE DO BRASIL INDUSTRIA DE EQUIPAMENTOS MEDICOS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86</v>
      </c>
      <c r="I81" s="6">
        <f>IF('[1]TCE - ANEXO IV - Preencher'!K90="","",'[1]TCE - ANEXO IV - Preencher'!K90)</f>
        <v>46035</v>
      </c>
      <c r="J81" s="5" t="str">
        <f>'[1]TCE - ANEXO IV - Preencher'!L90</f>
        <v>NFS31448052271256283000185000000000008626015902229794</v>
      </c>
      <c r="K81" s="5" t="str">
        <f>IF(F81="B",LEFT('[1]TCE - ANEXO IV - Preencher'!M90,2),IF(F81="S",LEFT('[1]TCE - ANEXO IV - Preencher'!M90,7),IF('[1]TCE - ANEXO IV - Preencher'!H90="","")))</f>
        <v>26 - Pe</v>
      </c>
      <c r="L81" s="7">
        <f>'[1]TCE - ANEXO IV - Preencher'!N90</f>
        <v>3921.11</v>
      </c>
    </row>
    <row r="82" spans="1:12" s="8" customFormat="1" ht="19.5" customHeight="1" x14ac:dyDescent="0.25">
      <c r="A82" s="3">
        <f>IFERROR(VLOOKUP(B82,'[1]DADOS (OCULTAR)'!$Q$3:$S$136,3,0),"")</f>
        <v>9039744002642</v>
      </c>
      <c r="B82" s="4" t="str">
        <f>'[1]TCE - ANEXO IV - Preencher'!C91</f>
        <v>UPAE ESCADA - CG Nº 021/2022</v>
      </c>
      <c r="C82" s="4" t="str">
        <f>'[1]TCE - ANEXO IV - Preencher'!E91</f>
        <v>5.99 - Outros Serviços de Terceiros Pessoa Jurídica</v>
      </c>
      <c r="D82" s="3" t="str">
        <f>'[1]TCE - ANEXO IV - Preencher'!F91</f>
        <v>58.921.792/0001-17</v>
      </c>
      <c r="E82" s="5" t="str">
        <f>'[1]TCE - ANEXO IV - Preencher'!G91</f>
        <v>PLANISA PLANEJAMENTO E ORGANIZACAO DE INSTITUICOES DE SAUDE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00039981</v>
      </c>
      <c r="I82" s="6">
        <f>IF('[1]TCE - ANEXO IV - Preencher'!K91="","",'[1]TCE - ANEXO IV - Preencher'!K91)</f>
        <v>46030</v>
      </c>
      <c r="J82" s="5" t="str">
        <f>'[1]TCE - ANEXO IV - Preencher'!L91</f>
        <v>WVGZ-JKJJ</v>
      </c>
      <c r="K82" s="5" t="str">
        <f>IF(F82="B",LEFT('[1]TCE - ANEXO IV - Preencher'!M91,2),IF(F82="S",LEFT('[1]TCE - ANEXO IV - Preencher'!M91,7),IF('[1]TCE - ANEXO IV - Preencher'!H91="","")))</f>
        <v>26 - Pe</v>
      </c>
      <c r="L82" s="7">
        <f>'[1]TCE - ANEXO IV - Preencher'!N91</f>
        <v>4212.2</v>
      </c>
    </row>
    <row r="83" spans="1:12" s="8" customFormat="1" ht="19.5" customHeight="1" x14ac:dyDescent="0.25">
      <c r="A83" s="3">
        <f>IFERROR(VLOOKUP(B83,'[1]DADOS (OCULTAR)'!$Q$3:$S$136,3,0),"")</f>
        <v>9039744002642</v>
      </c>
      <c r="B83" s="4" t="str">
        <f>'[1]TCE - ANEXO IV - Preencher'!C92</f>
        <v>UPAE ESCADA - CG Nº 021/2022</v>
      </c>
      <c r="C83" s="4" t="str">
        <f>'[1]TCE - ANEXO IV - Preencher'!E92</f>
        <v>5.3 - Locação de Máquinas e Equipamentos</v>
      </c>
      <c r="D83" s="3" t="str">
        <f>'[1]TCE - ANEXO IV - Preencher'!F92</f>
        <v>10.279.299/0001-19</v>
      </c>
      <c r="E83" s="5" t="str">
        <f>'[1]TCE - ANEXO IV - Preencher'!G92</f>
        <v>RGRAPH COMERCIO E SERVICOS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10421</v>
      </c>
      <c r="I83" s="6">
        <f>IF('[1]TCE - ANEXO IV - Preencher'!K92="","",'[1]TCE - ANEXO IV - Preencher'!K92)</f>
        <v>46064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26 - Pe</v>
      </c>
      <c r="L83" s="7">
        <f>'[1]TCE - ANEXO IV - Preencher'!N92</f>
        <v>240</v>
      </c>
    </row>
    <row r="84" spans="1:12" s="8" customFormat="1" ht="19.5" customHeight="1" x14ac:dyDescent="0.25">
      <c r="A84" s="3">
        <f>IFERROR(VLOOKUP(B84,'[1]DADOS (OCULTAR)'!$Q$3:$S$136,3,0),"")</f>
        <v>9039744002642</v>
      </c>
      <c r="B84" s="4" t="str">
        <f>'[1]TCE - ANEXO IV - Preencher'!C93</f>
        <v>UPAE ESCADA - CG Nº 021/2022</v>
      </c>
      <c r="C84" s="4" t="str">
        <f>'[1]TCE - ANEXO IV - Preencher'!E93</f>
        <v>5.3 - Locação de Máquinas e Equipamentos</v>
      </c>
      <c r="D84" s="3" t="str">
        <f>'[1]TCE - ANEXO IV - Preencher'!F93</f>
        <v>10.279.299/0001-19</v>
      </c>
      <c r="E84" s="5" t="str">
        <f>'[1]TCE - ANEXO IV - Preencher'!G93</f>
        <v>RGRAPH COMERCIO E SERVICOS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10422</v>
      </c>
      <c r="I84" s="6">
        <f>IF('[1]TCE - ANEXO IV - Preencher'!K93="","",'[1]TCE - ANEXO IV - Preencher'!K93)</f>
        <v>46064</v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26 - Pe</v>
      </c>
      <c r="L84" s="7">
        <f>'[1]TCE - ANEXO IV - Preencher'!N93</f>
        <v>5266.5</v>
      </c>
    </row>
    <row r="85" spans="1:12" s="8" customFormat="1" ht="19.5" customHeight="1" x14ac:dyDescent="0.25">
      <c r="A85" s="3">
        <f>IFERROR(VLOOKUP(B85,'[1]DADOS (OCULTAR)'!$Q$3:$S$136,3,0),"")</f>
        <v>9039744002642</v>
      </c>
      <c r="B85" s="4" t="str">
        <f>'[1]TCE - ANEXO IV - Preencher'!C94</f>
        <v>UPAE ESCADA - CG Nº 021/2022</v>
      </c>
      <c r="C85" s="4" t="str">
        <f>'[1]TCE - ANEXO IV - Preencher'!E94</f>
        <v>5.3 - Locação de Máquinas e Equipamentos</v>
      </c>
      <c r="D85" s="3" t="str">
        <f>'[1]TCE - ANEXO IV - Preencher'!F94</f>
        <v>44.283.333/0005-74</v>
      </c>
      <c r="E85" s="5" t="str">
        <f>'[1]TCE - ANEXO IV - Preencher'!G94</f>
        <v>SCM PARTICIPACOES S.A.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000033835</v>
      </c>
      <c r="I85" s="6">
        <f>IF('[1]TCE - ANEXO IV - Preencher'!K94="","",'[1]TCE - ANEXO IV - Preencher'!K94)</f>
        <v>46024</v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26 - Pe</v>
      </c>
      <c r="L85" s="7">
        <f>'[1]TCE - ANEXO IV - Preencher'!N94</f>
        <v>1520</v>
      </c>
    </row>
    <row r="86" spans="1:12" s="8" customFormat="1" ht="19.5" customHeight="1" x14ac:dyDescent="0.25">
      <c r="A86" s="3">
        <f>IFERROR(VLOOKUP(B86,'[1]DADOS (OCULTAR)'!$Q$3:$S$136,3,0),"")</f>
        <v>9039744002642</v>
      </c>
      <c r="B86" s="4" t="str">
        <f>'[1]TCE - ANEXO IV - Preencher'!C95</f>
        <v>UPAE ESCADA - CG Nº 021/2022</v>
      </c>
      <c r="C86" s="4" t="str">
        <f>'[1]TCE - ANEXO IV - Preencher'!E95</f>
        <v>5.17 - Manutenção de Software, Certificação Digital e Microfilmagem</v>
      </c>
      <c r="D86" s="3" t="str">
        <f>'[1]TCE - ANEXO IV - Preencher'!F95</f>
        <v>09.236.362/0001-50</v>
      </c>
      <c r="E86" s="5" t="str">
        <f>'[1]TCE - ANEXO IV - Preencher'!G95</f>
        <v>SELECTY TECNOLOGIA PARA RH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353</v>
      </c>
      <c r="I86" s="6">
        <f>IF('[1]TCE - ANEXO IV - Preencher'!K95="","",'[1]TCE - ANEXO IV - Preencher'!K95)</f>
        <v>46054</v>
      </c>
      <c r="J86" s="5" t="str">
        <f>'[1]TCE - ANEXO IV - Preencher'!L95</f>
        <v>41069022209236362000150000000000035326029193036312</v>
      </c>
      <c r="K86" s="5" t="str">
        <f>IF(F86="B",LEFT('[1]TCE - ANEXO IV - Preencher'!M95,2),IF(F86="S",LEFT('[1]TCE - ANEXO IV - Preencher'!M95,7),IF('[1]TCE - ANEXO IV - Preencher'!H95="","")))</f>
        <v>26 - Pe</v>
      </c>
      <c r="L86" s="7">
        <f>'[1]TCE - ANEXO IV - Preencher'!N95</f>
        <v>79.67</v>
      </c>
    </row>
    <row r="87" spans="1:12" s="8" customFormat="1" ht="19.5" customHeight="1" x14ac:dyDescent="0.25">
      <c r="A87" s="3">
        <f>IFERROR(VLOOKUP(B87,'[1]DADOS (OCULTAR)'!$Q$3:$S$136,3,0),"")</f>
        <v>9039744002642</v>
      </c>
      <c r="B87" s="4" t="str">
        <f>'[1]TCE - ANEXO IV - Preencher'!C96</f>
        <v>UPAE ESCADA - CG Nº 021/2022</v>
      </c>
      <c r="C87" s="4" t="str">
        <f>'[1]TCE - ANEXO IV - Preencher'!E96</f>
        <v>5.5 - Reparo e Manutenção de Máquinas e Equipamentos</v>
      </c>
      <c r="D87" s="3" t="str">
        <f>'[1]TCE - ANEXO IV - Preencher'!F96</f>
        <v>07.146.768/0001-17</v>
      </c>
      <c r="E87" s="5" t="str">
        <f>'[1]TCE - ANEXO IV - Preencher'!G96</f>
        <v>SERV IMAGEM NORDESTE ASSISTENCIA TECNICA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2600000000129</v>
      </c>
      <c r="I87" s="6">
        <f>IF('[1]TCE - ANEXO IV - Preencher'!K96="","",'[1]TCE - ANEXO IV - Preencher'!K96)</f>
        <v>46045</v>
      </c>
      <c r="J87" s="5" t="str">
        <f>'[1]TCE - ANEXO IV - Preencher'!L96</f>
        <v>26079011207146768000117260000000012926016661865441</v>
      </c>
      <c r="K87" s="5" t="str">
        <f>IF(F87="B",LEFT('[1]TCE - ANEXO IV - Preencher'!M96,2),IF(F87="S",LEFT('[1]TCE - ANEXO IV - Preencher'!M96,7),IF('[1]TCE - ANEXO IV - Preencher'!H96="","")))</f>
        <v>26 - Pe</v>
      </c>
      <c r="L87" s="7">
        <f>'[1]TCE - ANEXO IV - Preencher'!N96</f>
        <v>4500</v>
      </c>
    </row>
    <row r="88" spans="1:12" s="8" customFormat="1" ht="19.5" customHeight="1" x14ac:dyDescent="0.25">
      <c r="A88" s="3">
        <f>IFERROR(VLOOKUP(B88,'[1]DADOS (OCULTAR)'!$Q$3:$S$136,3,0),"")</f>
        <v>9039744002642</v>
      </c>
      <c r="B88" s="4" t="str">
        <f>'[1]TCE - ANEXO IV - Preencher'!C97</f>
        <v>UPAE ESCADA - CG Nº 021/2022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24.218.500/0001-62</v>
      </c>
      <c r="E88" s="5" t="str">
        <f>'[1]TCE - ANEXO IV - Preencher'!G97</f>
        <v>AC SERVICOS DE MEDICINA INTEGRADA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2600000000034</v>
      </c>
      <c r="I88" s="6">
        <f>IF('[1]TCE - ANEXO IV - Preencher'!K97="","",'[1]TCE - ANEXO IV - Preencher'!K97)</f>
        <v>46059</v>
      </c>
      <c r="J88" s="5" t="str">
        <f>'[1]TCE - ANEXO IV - Preencher'!L97</f>
        <v>26096001224218500000162260000000003426024874681756</v>
      </c>
      <c r="K88" s="5" t="str">
        <f>IF(F88="B",LEFT('[1]TCE - ANEXO IV - Preencher'!M97,2),IF(F88="S",LEFT('[1]TCE - ANEXO IV - Preencher'!M97,7),IF('[1]TCE - ANEXO IV - Preencher'!H97="","")))</f>
        <v>26 - Pe</v>
      </c>
      <c r="L88" s="7">
        <f>'[1]TCE - ANEXO IV - Preencher'!N97</f>
        <v>1320</v>
      </c>
    </row>
    <row r="89" spans="1:12" s="8" customFormat="1" ht="19.5" customHeight="1" x14ac:dyDescent="0.25">
      <c r="A89" s="3">
        <f>IFERROR(VLOOKUP(B89,'[1]DADOS (OCULTAR)'!$Q$3:$S$136,3,0),"")</f>
        <v>9039744002642</v>
      </c>
      <c r="B89" s="4" t="str">
        <f>'[1]TCE - ANEXO IV - Preencher'!C98</f>
        <v>UPAE ESCADA - CG Nº 021/2022</v>
      </c>
      <c r="C89" s="4" t="str">
        <f>'[1]TCE - ANEXO IV - Preencher'!E98</f>
        <v>5.99 - Outros Serviços de Terceiros Pessoa Jurídica</v>
      </c>
      <c r="D89" s="3" t="str">
        <f>'[1]TCE - ANEXO IV - Preencher'!F98</f>
        <v>32.352.786/0001-00</v>
      </c>
      <c r="E89" s="5" t="str">
        <f>'[1]TCE - ANEXO IV - Preencher'!G98</f>
        <v>CAMILLA LINS &amp; LUCIANO MOREIRA SERVICOS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24</v>
      </c>
      <c r="I89" s="6">
        <f>IF('[1]TCE - ANEXO IV - Preencher'!K98="","",'[1]TCE - ANEXO IV - Preencher'!K98)</f>
        <v>46060</v>
      </c>
      <c r="J89" s="5" t="str">
        <f>'[1]TCE - ANEXO IV - Preencher'!L98</f>
        <v>26116062232352786000100000000000002426028507518229</v>
      </c>
      <c r="K89" s="5" t="str">
        <f>IF(F89="B",LEFT('[1]TCE - ANEXO IV - Preencher'!M98,2),IF(F89="S",LEFT('[1]TCE - ANEXO IV - Preencher'!M98,7),IF('[1]TCE - ANEXO IV - Preencher'!H98="","")))</f>
        <v>26 - Pe</v>
      </c>
      <c r="L89" s="7">
        <f>'[1]TCE - ANEXO IV - Preencher'!N98</f>
        <v>14500</v>
      </c>
    </row>
    <row r="90" spans="1:12" s="8" customFormat="1" ht="19.5" customHeight="1" x14ac:dyDescent="0.25">
      <c r="A90" s="3">
        <f>IFERROR(VLOOKUP(B90,'[1]DADOS (OCULTAR)'!$Q$3:$S$136,3,0),"")</f>
        <v>9039744002642</v>
      </c>
      <c r="B90" s="4" t="str">
        <f>'[1]TCE - ANEXO IV - Preencher'!C99</f>
        <v>UPAE ESCADA - CG Nº 021/2022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15.442.310/0001-33</v>
      </c>
      <c r="E90" s="5" t="str">
        <f>'[1]TCE - ANEXO IV - Preencher'!G99</f>
        <v>CARDIOSAUDE SERVICOS MEDICOS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25</v>
      </c>
      <c r="I90" s="6">
        <f>IF('[1]TCE - ANEXO IV - Preencher'!K99="","",'[1]TCE - ANEXO IV - Preencher'!K99)</f>
        <v>46062</v>
      </c>
      <c r="J90" s="5" t="str">
        <f>'[1]TCE - ANEXO IV - Preencher'!L99</f>
        <v>26116062215442310000133000000000002526024283913264</v>
      </c>
      <c r="K90" s="5" t="str">
        <f>IF(F90="B",LEFT('[1]TCE - ANEXO IV - Preencher'!M99,2),IF(F90="S",LEFT('[1]TCE - ANEXO IV - Preencher'!M99,7),IF('[1]TCE - ANEXO IV - Preencher'!H99="","")))</f>
        <v>26 - Pe</v>
      </c>
      <c r="L90" s="7">
        <f>'[1]TCE - ANEXO IV - Preencher'!N99</f>
        <v>22435</v>
      </c>
    </row>
    <row r="91" spans="1:12" s="8" customFormat="1" ht="19.5" customHeight="1" x14ac:dyDescent="0.25">
      <c r="A91" s="3">
        <f>IFERROR(VLOOKUP(B91,'[1]DADOS (OCULTAR)'!$Q$3:$S$136,3,0),"")</f>
        <v>9039744002642</v>
      </c>
      <c r="B91" s="4" t="str">
        <f>'[1]TCE - ANEXO IV - Preencher'!C100</f>
        <v>UPAE ESCADA - CG Nº 021/2022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28.943.994/0001-07</v>
      </c>
      <c r="E91" s="5" t="str">
        <f>'[1]TCE - ANEXO IV - Preencher'!G100</f>
        <v>DWL SERVICOS MEDICOS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6</v>
      </c>
      <c r="I91" s="6">
        <f>IF('[1]TCE - ANEXO IV - Preencher'!K100="","",'[1]TCE - ANEXO IV - Preencher'!K100)</f>
        <v>46065</v>
      </c>
      <c r="J91" s="5" t="str">
        <f>'[1]TCE - ANEXO IV - Preencher'!L100</f>
        <v>26116062248937351000150000000000000626020787191717</v>
      </c>
      <c r="K91" s="5" t="str">
        <f>IF(F91="B",LEFT('[1]TCE - ANEXO IV - Preencher'!M100,2),IF(F91="S",LEFT('[1]TCE - ANEXO IV - Preencher'!M100,7),IF('[1]TCE - ANEXO IV - Preencher'!H100="","")))</f>
        <v>26 - Pe</v>
      </c>
      <c r="L91" s="7">
        <f>'[1]TCE - ANEXO IV - Preencher'!N100</f>
        <v>8500</v>
      </c>
    </row>
    <row r="92" spans="1:12" s="8" customFormat="1" ht="19.5" customHeight="1" x14ac:dyDescent="0.25">
      <c r="A92" s="3">
        <f>IFERROR(VLOOKUP(B92,'[1]DADOS (OCULTAR)'!$Q$3:$S$136,3,0),"")</f>
        <v>9039744002642</v>
      </c>
      <c r="B92" s="4" t="str">
        <f>'[1]TCE - ANEXO IV - Preencher'!C101</f>
        <v>UPAE ESCADA - CG Nº 021/2022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28.943.994/0001-07</v>
      </c>
      <c r="E92" s="5" t="str">
        <f>'[1]TCE - ANEXO IV - Preencher'!G101</f>
        <v>DWL SERVICOS MEDICOS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36</v>
      </c>
      <c r="I92" s="6">
        <f>IF('[1]TCE - ANEXO IV - Preencher'!K101="","",'[1]TCE - ANEXO IV - Preencher'!K101)</f>
        <v>46059</v>
      </c>
      <c r="J92" s="5" t="str">
        <f>'[1]TCE - ANEXO IV - Preencher'!L101</f>
        <v>26116062228943994000107000000000003626028107856009</v>
      </c>
      <c r="K92" s="5" t="str">
        <f>IF(F92="B",LEFT('[1]TCE - ANEXO IV - Preencher'!M101,2),IF(F92="S",LEFT('[1]TCE - ANEXO IV - Preencher'!M101,7),IF('[1]TCE - ANEXO IV - Preencher'!H101="","")))</f>
        <v>26 - Pe</v>
      </c>
      <c r="L92" s="7">
        <f>'[1]TCE - ANEXO IV - Preencher'!N101</f>
        <v>16830</v>
      </c>
    </row>
    <row r="93" spans="1:12" s="8" customFormat="1" ht="19.5" customHeight="1" x14ac:dyDescent="0.25">
      <c r="A93" s="3">
        <f>IFERROR(VLOOKUP(B93,'[1]DADOS (OCULTAR)'!$Q$3:$S$136,3,0),"")</f>
        <v>9039744002642</v>
      </c>
      <c r="B93" s="4" t="str">
        <f>'[1]TCE - ANEXO IV - Preencher'!C102</f>
        <v>UPAE ESCADA - CG Nº 021/2022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40.138.078/0001-91</v>
      </c>
      <c r="E93" s="5" t="str">
        <f>'[1]TCE - ANEXO IV - Preencher'!G102</f>
        <v>FIDELIS MEDICINA E SAUDE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212</v>
      </c>
      <c r="I93" s="6">
        <f>IF('[1]TCE - ANEXO IV - Preencher'!K102="","",'[1]TCE - ANEXO IV - Preencher'!K102)</f>
        <v>46060</v>
      </c>
      <c r="J93" s="5" t="str">
        <f>'[1]TCE - ANEXO IV - Preencher'!L102</f>
        <v>26116062240138078000191000000000021226024533682026</v>
      </c>
      <c r="K93" s="5" t="str">
        <f>IF(F93="B",LEFT('[1]TCE - ANEXO IV - Preencher'!M102,2),IF(F93="S",LEFT('[1]TCE - ANEXO IV - Preencher'!M102,7),IF('[1]TCE - ANEXO IV - Preencher'!H102="","")))</f>
        <v>26 - Pe</v>
      </c>
      <c r="L93" s="7">
        <f>'[1]TCE - ANEXO IV - Preencher'!N102</f>
        <v>2365</v>
      </c>
    </row>
    <row r="94" spans="1:12" s="8" customFormat="1" ht="19.5" customHeight="1" x14ac:dyDescent="0.25">
      <c r="A94" s="3">
        <f>IFERROR(VLOOKUP(B94,'[1]DADOS (OCULTAR)'!$Q$3:$S$136,3,0),"")</f>
        <v>9039744002642</v>
      </c>
      <c r="B94" s="4" t="str">
        <f>'[1]TCE - ANEXO IV - Preencher'!C103</f>
        <v>UPAE ESCADA - CG Nº 021/2022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33.115.827/0001-08</v>
      </c>
      <c r="E94" s="5" t="str">
        <f>'[1]TCE - ANEXO IV - Preencher'!G103</f>
        <v>FORMED SERVICOS MEDICOS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2600000000022</v>
      </c>
      <c r="I94" s="6">
        <f>IF('[1]TCE - ANEXO IV - Preencher'!K103="","",'[1]TCE - ANEXO IV - Preencher'!K103)</f>
        <v>46059</v>
      </c>
      <c r="J94" s="5" t="str">
        <f>'[1]TCE - ANEXO IV - Preencher'!L103</f>
        <v>26096001233115827000108260000000002226024469937657</v>
      </c>
      <c r="K94" s="5" t="str">
        <f>IF(F94="B",LEFT('[1]TCE - ANEXO IV - Preencher'!M103,2),IF(F94="S",LEFT('[1]TCE - ANEXO IV - Preencher'!M103,7),IF('[1]TCE - ANEXO IV - Preencher'!H103="","")))</f>
        <v>26 - Pe</v>
      </c>
      <c r="L94" s="7">
        <f>'[1]TCE - ANEXO IV - Preencher'!N103</f>
        <v>5445</v>
      </c>
    </row>
    <row r="95" spans="1:12" s="8" customFormat="1" ht="19.5" customHeight="1" x14ac:dyDescent="0.25">
      <c r="A95" s="3">
        <f>IFERROR(VLOOKUP(B95,'[1]DADOS (OCULTAR)'!$Q$3:$S$136,3,0),"")</f>
        <v>9039744002642</v>
      </c>
      <c r="B95" s="4" t="str">
        <f>'[1]TCE - ANEXO IV - Preencher'!C104</f>
        <v>UPAE ESCADA - CG Nº 021/2022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35.695.935/0001-14</v>
      </c>
      <c r="E95" s="5" t="str">
        <f>'[1]TCE - ANEXO IV - Preencher'!G104</f>
        <v>GINOMAIS SERVICOS MEDICOS E HOSPITALARES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2600000000007</v>
      </c>
      <c r="I95" s="6">
        <f>IF('[1]TCE - ANEXO IV - Preencher'!K104="","",'[1]TCE - ANEXO IV - Preencher'!K104)</f>
        <v>46058</v>
      </c>
      <c r="J95" s="5" t="str">
        <f>'[1]TCE - ANEXO IV - Preencher'!L104</f>
        <v>26096001235695935000114260000000000726026741823160</v>
      </c>
      <c r="K95" s="5" t="str">
        <f>IF(F95="B",LEFT('[1]TCE - ANEXO IV - Preencher'!M104,2),IF(F95="S",LEFT('[1]TCE - ANEXO IV - Preencher'!M104,7),IF('[1]TCE - ANEXO IV - Preencher'!H104="","")))</f>
        <v>26 - Pe</v>
      </c>
      <c r="L95" s="7">
        <f>'[1]TCE - ANEXO IV - Preencher'!N104</f>
        <v>2640</v>
      </c>
    </row>
    <row r="96" spans="1:12" s="8" customFormat="1" ht="19.5" customHeight="1" x14ac:dyDescent="0.25">
      <c r="A96" s="3">
        <f>IFERROR(VLOOKUP(B96,'[1]DADOS (OCULTAR)'!$Q$3:$S$136,3,0),"")</f>
        <v>9039744002642</v>
      </c>
      <c r="B96" s="4" t="str">
        <f>'[1]TCE - ANEXO IV - Preencher'!C105</f>
        <v>UPAE ESCADA - CG Nº 021/2022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20.227.296/0001-95</v>
      </c>
      <c r="E96" s="5" t="str">
        <f>'[1]TCE - ANEXO IV - Preencher'!G105</f>
        <v>GMJC SERVICOS OFTALMO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32</v>
      </c>
      <c r="I96" s="6">
        <f>IF('[1]TCE - ANEXO IV - Preencher'!K105="","",'[1]TCE - ANEXO IV - Preencher'!K105)</f>
        <v>46062</v>
      </c>
      <c r="J96" s="5" t="str">
        <f>'[1]TCE - ANEXO IV - Preencher'!L105</f>
        <v>26116062220227296000195000000000003226027185351603</v>
      </c>
      <c r="K96" s="5" t="str">
        <f>IF(F96="B",LEFT('[1]TCE - ANEXO IV - Preencher'!M105,2),IF(F96="S",LEFT('[1]TCE - ANEXO IV - Preencher'!M105,7),IF('[1]TCE - ANEXO IV - Preencher'!H105="","")))</f>
        <v>26 - Pe</v>
      </c>
      <c r="L96" s="7">
        <f>'[1]TCE - ANEXO IV - Preencher'!N105</f>
        <v>11027.5</v>
      </c>
    </row>
    <row r="97" spans="1:12" s="8" customFormat="1" ht="19.5" customHeight="1" x14ac:dyDescent="0.25">
      <c r="A97" s="3">
        <f>IFERROR(VLOOKUP(B97,'[1]DADOS (OCULTAR)'!$Q$3:$S$136,3,0),"")</f>
        <v>9039744002642</v>
      </c>
      <c r="B97" s="4" t="str">
        <f>'[1]TCE - ANEXO IV - Preencher'!C106</f>
        <v>UPAE ESCADA - CG Nº 021/2022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27.800.145/0001-23</v>
      </c>
      <c r="E97" s="5" t="str">
        <f>'[1]TCE - ANEXO IV - Preencher'!G106</f>
        <v>GRW SAUDE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16</v>
      </c>
      <c r="I97" s="6">
        <f>IF('[1]TCE - ANEXO IV - Preencher'!K106="","",'[1]TCE - ANEXO IV - Preencher'!K106)</f>
        <v>46059</v>
      </c>
      <c r="J97" s="5" t="str">
        <f>'[1]TCE - ANEXO IV - Preencher'!L106</f>
        <v>26116062227800145000123000000000001626028341114285</v>
      </c>
      <c r="K97" s="5" t="str">
        <f>IF(F97="B",LEFT('[1]TCE - ANEXO IV - Preencher'!M106,2),IF(F97="S",LEFT('[1]TCE - ANEXO IV - Preencher'!M106,7),IF('[1]TCE - ANEXO IV - Preencher'!H106="","")))</f>
        <v>26 - Pe</v>
      </c>
      <c r="L97" s="7">
        <f>'[1]TCE - ANEXO IV - Preencher'!N106</f>
        <v>25460</v>
      </c>
    </row>
    <row r="98" spans="1:12" s="8" customFormat="1" ht="19.5" customHeight="1" x14ac:dyDescent="0.25">
      <c r="A98" s="3">
        <f>IFERROR(VLOOKUP(B98,'[1]DADOS (OCULTAR)'!$Q$3:$S$136,3,0),"")</f>
        <v>9039744002642</v>
      </c>
      <c r="B98" s="4" t="str">
        <f>'[1]TCE - ANEXO IV - Preencher'!C107</f>
        <v>UPAE ESCADA - CG Nº 021/2022</v>
      </c>
      <c r="C98" s="4" t="str">
        <f>'[1]TCE - ANEXO IV - Preencher'!E107</f>
        <v>5.99 - Outros Serviços de Terceiros Pessoa Jurídica</v>
      </c>
      <c r="D98" s="3" t="str">
        <f>'[1]TCE - ANEXO IV - Preencher'!F107</f>
        <v>17.214.633/0001-03</v>
      </c>
      <c r="E98" s="5" t="str">
        <f>'[1]TCE - ANEXO IV - Preencher'!G107</f>
        <v>JAB HOLOIMAGEM DIAGNOSTICOS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23</v>
      </c>
      <c r="I98" s="6">
        <f>IF('[1]TCE - ANEXO IV - Preencher'!K107="","",'[1]TCE - ANEXO IV - Preencher'!K107)</f>
        <v>46059</v>
      </c>
      <c r="J98" s="5" t="str">
        <f>'[1]TCE - ANEXO IV - Preencher'!L107</f>
        <v>26116062217214633000103000000000002326023983868450</v>
      </c>
      <c r="K98" s="5" t="str">
        <f>IF(F98="B",LEFT('[1]TCE - ANEXO IV - Preencher'!M107,2),IF(F98="S",LEFT('[1]TCE - ANEXO IV - Preencher'!M107,7),IF('[1]TCE - ANEXO IV - Preencher'!H107="","")))</f>
        <v>26 - Pe</v>
      </c>
      <c r="L98" s="7">
        <f>'[1]TCE - ANEXO IV - Preencher'!N107</f>
        <v>2730</v>
      </c>
    </row>
    <row r="99" spans="1:12" s="8" customFormat="1" ht="19.5" customHeight="1" x14ac:dyDescent="0.25">
      <c r="A99" s="3">
        <f>IFERROR(VLOOKUP(B99,'[1]DADOS (OCULTAR)'!$Q$3:$S$136,3,0),"")</f>
        <v>9039744002642</v>
      </c>
      <c r="B99" s="4" t="str">
        <f>'[1]TCE - ANEXO IV - Preencher'!C108</f>
        <v>UPAE ESCADA - CG Nº 021/2022</v>
      </c>
      <c r="C99" s="4" t="str">
        <f>'[1]TCE - ANEXO IV - Preencher'!E108</f>
        <v>5.17 - Manutenção de Software, Certificação Digital e Microfilmagem</v>
      </c>
      <c r="D99" s="3" t="str">
        <f>'[1]TCE - ANEXO IV - Preencher'!F108</f>
        <v>43.184.527/0001-26</v>
      </c>
      <c r="E99" s="5" t="str">
        <f>'[1]TCE - ANEXO IV - Preencher'!G108</f>
        <v>CONECTE-SE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768</v>
      </c>
      <c r="I99" s="6">
        <f>IF('[1]TCE - ANEXO IV - Preencher'!K108="","",'[1]TCE - ANEXO IV - Preencher'!K108)</f>
        <v>46064</v>
      </c>
      <c r="J99" s="5" t="str">
        <f>'[1]TCE - ANEXO IV - Preencher'!L108</f>
        <v>26116062243184527000126000000000076826020300519825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48.37</v>
      </c>
    </row>
    <row r="100" spans="1:12" s="8" customFormat="1" ht="19.5" customHeight="1" x14ac:dyDescent="0.25">
      <c r="A100" s="3">
        <f>IFERROR(VLOOKUP(B100,'[1]DADOS (OCULTAR)'!$Q$3:$S$136,3,0),"")</f>
        <v>9039744002642</v>
      </c>
      <c r="B100" s="4" t="str">
        <f>'[1]TCE - ANEXO IV - Preencher'!C109</f>
        <v>UPAE ESCADA - CG Nº 021/2022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40.418.018/0001-22</v>
      </c>
      <c r="E100" s="5" t="str">
        <f>'[1]TCE - ANEXO IV - Preencher'!G109</f>
        <v>MA CONSULTORIOS MEDICOS INTEGRADOS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2600000000016</v>
      </c>
      <c r="I100" s="6">
        <f>IF('[1]TCE - ANEXO IV - Preencher'!K109="","",'[1]TCE - ANEXO IV - Preencher'!K109)</f>
        <v>46059</v>
      </c>
      <c r="J100" s="5" t="str">
        <f>'[1]TCE - ANEXO IV - Preencher'!L109</f>
        <v>26096001240418018000122260000000001626027348018235</v>
      </c>
      <c r="K100" s="5" t="str">
        <f>IF(F100="B",LEFT('[1]TCE - ANEXO IV - Preencher'!M109,2),IF(F100="S",LEFT('[1]TCE - ANEXO IV - Preencher'!M109,7),IF('[1]TCE - ANEXO IV - Preencher'!H109="","")))</f>
        <v>26 - Pe</v>
      </c>
      <c r="L100" s="7">
        <f>'[1]TCE - ANEXO IV - Preencher'!N109</f>
        <v>6435</v>
      </c>
    </row>
    <row r="101" spans="1:12" s="8" customFormat="1" ht="19.5" customHeight="1" x14ac:dyDescent="0.25">
      <c r="A101" s="3">
        <f>IFERROR(VLOOKUP(B101,'[1]DADOS (OCULTAR)'!$Q$3:$S$136,3,0),"")</f>
        <v>9039744002642</v>
      </c>
      <c r="B101" s="4" t="str">
        <f>'[1]TCE - ANEXO IV - Preencher'!C110</f>
        <v>UPAE ESCADA - CG Nº 021/2022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48.817.601/0001-18</v>
      </c>
      <c r="E101" s="5" t="str">
        <f>'[1]TCE - ANEXO IV - Preencher'!G110</f>
        <v>MASTERMED PE II GESTAO MEDICA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2600000000464</v>
      </c>
      <c r="I101" s="6">
        <f>IF('[1]TCE - ANEXO IV - Preencher'!K110="","",'[1]TCE - ANEXO IV - Preencher'!K110)</f>
        <v>46059</v>
      </c>
      <c r="J101" s="5" t="str">
        <f>'[1]TCE - ANEXO IV - Preencher'!L110</f>
        <v>26096001248817601000118260000000046426020352530445</v>
      </c>
      <c r="K101" s="5" t="str">
        <f>IF(F101="B",LEFT('[1]TCE - ANEXO IV - Preencher'!M110,2),IF(F101="S",LEFT('[1]TCE - ANEXO IV - Preencher'!M110,7),IF('[1]TCE - ANEXO IV - Preencher'!H110="","")))</f>
        <v>26 - Pe</v>
      </c>
      <c r="L101" s="7">
        <f>'[1]TCE - ANEXO IV - Preencher'!N110</f>
        <v>6555</v>
      </c>
    </row>
    <row r="102" spans="1:12" s="8" customFormat="1" ht="19.5" customHeight="1" x14ac:dyDescent="0.25">
      <c r="A102" s="3">
        <f>IFERROR(VLOOKUP(B102,'[1]DADOS (OCULTAR)'!$Q$3:$S$136,3,0),"")</f>
        <v>9039744002642</v>
      </c>
      <c r="B102" s="4" t="str">
        <f>'[1]TCE - ANEXO IV - Preencher'!C111</f>
        <v>UPAE ESCADA - CG Nº 021/2022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52.355.127/0001-27</v>
      </c>
      <c r="E102" s="5" t="str">
        <f>'[1]TCE - ANEXO IV - Preencher'!G111</f>
        <v>MASTERMED PE III GESTAO MEDICA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2600000000437</v>
      </c>
      <c r="I102" s="6">
        <f>IF('[1]TCE - ANEXO IV - Preencher'!K111="","",'[1]TCE - ANEXO IV - Preencher'!K111)</f>
        <v>46063</v>
      </c>
      <c r="J102" s="5" t="str">
        <f>'[1]TCE - ANEXO IV - Preencher'!L111</f>
        <v>26096001252355127000127260000000043726020078848860</v>
      </c>
      <c r="K102" s="5" t="str">
        <f>IF(F102="B",LEFT('[1]TCE - ANEXO IV - Preencher'!M111,2),IF(F102="S",LEFT('[1]TCE - ANEXO IV - Preencher'!M111,7),IF('[1]TCE - ANEXO IV - Preencher'!H111="","")))</f>
        <v>26 - Pe</v>
      </c>
      <c r="L102" s="7">
        <f>'[1]TCE - ANEXO IV - Preencher'!N111</f>
        <v>4070</v>
      </c>
    </row>
    <row r="103" spans="1:12" s="8" customFormat="1" ht="19.5" customHeight="1" x14ac:dyDescent="0.25">
      <c r="A103" s="3">
        <f>IFERROR(VLOOKUP(B103,'[1]DADOS (OCULTAR)'!$Q$3:$S$136,3,0),"")</f>
        <v>9039744002642</v>
      </c>
      <c r="B103" s="4" t="str">
        <f>'[1]TCE - ANEXO IV - Preencher'!C112</f>
        <v>UPAE ESCADA - CG Nº 021/2022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24.881.506/0001-15</v>
      </c>
      <c r="E103" s="5" t="str">
        <f>'[1]TCE - ANEXO IV - Preencher'!G112</f>
        <v>MEDICANDO: ATENDIMENTO MEDICO ESPECIALIZADO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2600000000032</v>
      </c>
      <c r="I103" s="6">
        <f>IF('[1]TCE - ANEXO IV - Preencher'!K112="","",'[1]TCE - ANEXO IV - Preencher'!K112)</f>
        <v>46062</v>
      </c>
      <c r="J103" s="5" t="str">
        <f>'[1]TCE - ANEXO IV - Preencher'!L112</f>
        <v>26096001224881506000115260000000003226028978515579</v>
      </c>
      <c r="K103" s="5" t="str">
        <f>IF(F103="B",LEFT('[1]TCE - ANEXO IV - Preencher'!M112,2),IF(F103="S",LEFT('[1]TCE - ANEXO IV - Preencher'!M112,7),IF('[1]TCE - ANEXO IV - Preencher'!H112="","")))</f>
        <v>26 - Pe</v>
      </c>
      <c r="L103" s="7">
        <f>'[1]TCE - ANEXO IV - Preencher'!N112</f>
        <v>6600</v>
      </c>
    </row>
    <row r="104" spans="1:12" s="8" customFormat="1" ht="19.5" customHeight="1" x14ac:dyDescent="0.25">
      <c r="A104" s="3">
        <f>IFERROR(VLOOKUP(B104,'[1]DADOS (OCULTAR)'!$Q$3:$S$136,3,0),"")</f>
        <v>9039744002642</v>
      </c>
      <c r="B104" s="4" t="str">
        <f>'[1]TCE - ANEXO IV - Preencher'!C113</f>
        <v>UPAE ESCADA - CG Nº 021/2022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37.454.905/0001-41</v>
      </c>
      <c r="E104" s="5" t="str">
        <f>'[1]TCE - ANEXO IV - Preencher'!G113</f>
        <v>SW MORAIS SERVICOS DE PRESTACOES HOSPITALARES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8</v>
      </c>
      <c r="I104" s="6">
        <f>IF('[1]TCE - ANEXO IV - Preencher'!K113="","",'[1]TCE - ANEXO IV - Preencher'!K113)</f>
        <v>46062</v>
      </c>
      <c r="J104" s="5" t="str">
        <f>'[1]TCE - ANEXO IV - Preencher'!L113</f>
        <v>26116062237454905000141000000000000826025967778230</v>
      </c>
      <c r="K104" s="5" t="str">
        <f>IF(F104="B",LEFT('[1]TCE - ANEXO IV - Preencher'!M113,2),IF(F104="S",LEFT('[1]TCE - ANEXO IV - Preencher'!M113,7),IF('[1]TCE - ANEXO IV - Preencher'!H113="","")))</f>
        <v>26 - Pe</v>
      </c>
      <c r="L104" s="7">
        <f>'[1]TCE - ANEXO IV - Preencher'!N113</f>
        <v>9900</v>
      </c>
    </row>
    <row r="105" spans="1:12" s="8" customFormat="1" ht="19.5" customHeight="1" x14ac:dyDescent="0.25">
      <c r="A105" s="3">
        <f>IFERROR(VLOOKUP(B105,'[1]DADOS (OCULTAR)'!$Q$3:$S$136,3,0),"")</f>
        <v>9039744002642</v>
      </c>
      <c r="B105" s="4" t="str">
        <f>'[1]TCE - ANEXO IV - Preencher'!C114</f>
        <v>UPAE ESCADA - CG Nº 021/2022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47.169.035/0001-12</v>
      </c>
      <c r="E105" s="5" t="str">
        <f>'[1]TCE - ANEXO IV - Preencher'!G114</f>
        <v>O &amp; L SERVICOS MEDICOS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442</v>
      </c>
      <c r="I105" s="6">
        <f>IF('[1]TCE - ANEXO IV - Preencher'!K114="","",'[1]TCE - ANEXO IV - Preencher'!K114)</f>
        <v>46063</v>
      </c>
      <c r="J105" s="5" t="str">
        <f>'[1]TCE - ANEXO IV - Preencher'!L114</f>
        <v>26011021247169035000112000000000044226022596333600</v>
      </c>
      <c r="K105" s="5" t="str">
        <f>IF(F105="B",LEFT('[1]TCE - ANEXO IV - Preencher'!M114,2),IF(F105="S",LEFT('[1]TCE - ANEXO IV - Preencher'!M114,7),IF('[1]TCE - ANEXO IV - Preencher'!H114="","")))</f>
        <v>26 - Pe</v>
      </c>
      <c r="L105" s="7">
        <f>'[1]TCE - ANEXO IV - Preencher'!N114</f>
        <v>12485</v>
      </c>
    </row>
    <row r="106" spans="1:12" s="8" customFormat="1" ht="19.5" customHeight="1" x14ac:dyDescent="0.25">
      <c r="A106" s="3">
        <f>IFERROR(VLOOKUP(B106,'[1]DADOS (OCULTAR)'!$Q$3:$S$136,3,0),"")</f>
        <v>9039744002642</v>
      </c>
      <c r="B106" s="4" t="str">
        <f>'[1]TCE - ANEXO IV - Preencher'!C115</f>
        <v>UPAE ESCADA - CG Nº 021/2022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34.761.993/0001-36</v>
      </c>
      <c r="E106" s="5" t="str">
        <f>'[1]TCE - ANEXO IV - Preencher'!G115</f>
        <v>PIN SAUDE SERVICOS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2600000000042</v>
      </c>
      <c r="I106" s="6">
        <f>IF('[1]TCE - ANEXO IV - Preencher'!K115="","",'[1]TCE - ANEXO IV - Preencher'!K115)</f>
        <v>46057</v>
      </c>
      <c r="J106" s="5" t="str">
        <f>'[1]TCE - ANEXO IV - Preencher'!L115</f>
        <v>260960012347619930001362600000 00004226027742141966</v>
      </c>
      <c r="K106" s="5" t="str">
        <f>IF(F106="B",LEFT('[1]TCE - ANEXO IV - Preencher'!M115,2),IF(F106="S",LEFT('[1]TCE - ANEXO IV - Preencher'!M115,7),IF('[1]TCE - ANEXO IV - Preencher'!H115="","")))</f>
        <v>26 - Pe</v>
      </c>
      <c r="L106" s="7">
        <f>'[1]TCE - ANEXO IV - Preencher'!N115</f>
        <v>24748</v>
      </c>
    </row>
    <row r="107" spans="1:12" s="8" customFormat="1" ht="19.5" customHeight="1" x14ac:dyDescent="0.25">
      <c r="A107" s="3">
        <f>IFERROR(VLOOKUP(B107,'[1]DADOS (OCULTAR)'!$Q$3:$S$136,3,0),"")</f>
        <v>9039744002642</v>
      </c>
      <c r="B107" s="4" t="str">
        <f>'[1]TCE - ANEXO IV - Preencher'!C116</f>
        <v>UPAE ESCADA - CG Nº 021/2022</v>
      </c>
      <c r="C107" s="4" t="str">
        <f>'[1]TCE - ANEXO IV - Preencher'!E116</f>
        <v>5.99 - Outros Serviços de Terceiros Pessoa Jurídica</v>
      </c>
      <c r="D107" s="3" t="str">
        <f>'[1]TCE - ANEXO IV - Preencher'!F116</f>
        <v>19.309.563/0001-94</v>
      </c>
      <c r="E107" s="5" t="str">
        <f>'[1]TCE - ANEXO IV - Preencher'!G116</f>
        <v>PORTAL TELEMEDICINA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31401</v>
      </c>
      <c r="I107" s="6">
        <f>IF('[1]TCE - ANEXO IV - Preencher'!K116="","",'[1]TCE - ANEXO IV - Preencher'!K116)</f>
        <v>46064</v>
      </c>
      <c r="J107" s="5" t="str">
        <f>'[1]TCE - ANEXO IV - Preencher'!L116</f>
        <v>35057081219309563000194000000003140126021447509704</v>
      </c>
      <c r="K107" s="5" t="str">
        <f>IF(F107="B",LEFT('[1]TCE - ANEXO IV - Preencher'!M116,2),IF(F107="S",LEFT('[1]TCE - ANEXO IV - Preencher'!M116,7),IF('[1]TCE - ANEXO IV - Preencher'!H116="","")))</f>
        <v>26 - Pe</v>
      </c>
      <c r="L107" s="7">
        <f>'[1]TCE - ANEXO IV - Preencher'!N116</f>
        <v>1643</v>
      </c>
    </row>
    <row r="108" spans="1:12" s="8" customFormat="1" ht="19.5" customHeight="1" x14ac:dyDescent="0.25">
      <c r="A108" s="3">
        <f>IFERROR(VLOOKUP(B108,'[1]DADOS (OCULTAR)'!$Q$3:$S$136,3,0),"")</f>
        <v>9039744002642</v>
      </c>
      <c r="B108" s="4" t="str">
        <f>'[1]TCE - ANEXO IV - Preencher'!C117</f>
        <v>UPAE ESCADA - CG Nº 021/2022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46.999.480/0001-47</v>
      </c>
      <c r="E108" s="5" t="str">
        <f>'[1]TCE - ANEXO IV - Preencher'!G117</f>
        <v>SIMONE AUGUSTA ATIVIDADES MEDICAS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16</v>
      </c>
      <c r="I108" s="6">
        <f>IF('[1]TCE - ANEXO IV - Preencher'!K117="","",'[1]TCE - ANEXO IV - Preencher'!K117)</f>
        <v>46057</v>
      </c>
      <c r="J108" s="5" t="str">
        <f>'[1]TCE - ANEXO IV - Preencher'!L117</f>
        <v>26116062246999480000147000000000001626020862262960</v>
      </c>
      <c r="K108" s="5" t="str">
        <f>IF(F108="B",LEFT('[1]TCE - ANEXO IV - Preencher'!M117,2),IF(F108="S",LEFT('[1]TCE - ANEXO IV - Preencher'!M117,7),IF('[1]TCE - ANEXO IV - Preencher'!H117="","")))</f>
        <v>26 - Pe</v>
      </c>
      <c r="L108" s="7">
        <f>'[1]TCE - ANEXO IV - Preencher'!N117</f>
        <v>6006</v>
      </c>
    </row>
    <row r="109" spans="1:12" s="8" customFormat="1" ht="19.5" customHeight="1" x14ac:dyDescent="0.25">
      <c r="A109" s="3">
        <f>IFERROR(VLOOKUP(B109,'[1]DADOS (OCULTAR)'!$Q$3:$S$136,3,0),"")</f>
        <v>9039744002642</v>
      </c>
      <c r="B109" s="4" t="str">
        <f>'[1]TCE - ANEXO IV - Preencher'!C118</f>
        <v>UPAE ESCADA - CG Nº 021/2022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22.032.128/0001-70</v>
      </c>
      <c r="E109" s="5" t="str">
        <f>'[1]TCE - ANEXO IV - Preencher'!G118</f>
        <v>UNICLIMVAS UNIDADE DE CLINICA MEDICA VASCULAR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18</v>
      </c>
      <c r="I109" s="6">
        <f>IF('[1]TCE - ANEXO IV - Preencher'!K118="","",'[1]TCE - ANEXO IV - Preencher'!K118)</f>
        <v>46059</v>
      </c>
      <c r="J109" s="5" t="str">
        <f>'[1]TCE - ANEXO IV - Preencher'!L118</f>
        <v>26116062222032128000170000000000001826020338429892</v>
      </c>
      <c r="K109" s="5" t="str">
        <f>IF(F109="B",LEFT('[1]TCE - ANEXO IV - Preencher'!M118,2),IF(F109="S",LEFT('[1]TCE - ANEXO IV - Preencher'!M118,7),IF('[1]TCE - ANEXO IV - Preencher'!H118="","")))</f>
        <v>26 - Pe</v>
      </c>
      <c r="L109" s="7">
        <f>'[1]TCE - ANEXO IV - Preencher'!N118</f>
        <v>10835</v>
      </c>
    </row>
    <row r="110" spans="1:12" s="8" customFormat="1" ht="19.5" customHeight="1" x14ac:dyDescent="0.25">
      <c r="A110" s="3">
        <f>IFERROR(VLOOKUP(B110,'[1]DADOS (OCULTAR)'!$Q$3:$S$136,3,0),"")</f>
        <v>9039744002642</v>
      </c>
      <c r="B110" s="4" t="str">
        <f>'[1]TCE - ANEXO IV - Preencher'!C119</f>
        <v>UPAE ESCADA - CG Nº 021/2022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41.032.814/0001-95</v>
      </c>
      <c r="E110" s="5" t="str">
        <f>'[1]TCE - ANEXO IV - Preencher'!G119</f>
        <v>UNIDADE UROLOGICA DE PERNAMBUCO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55</v>
      </c>
      <c r="I110" s="6">
        <f>IF('[1]TCE - ANEXO IV - Preencher'!K119="","",'[1]TCE - ANEXO IV - Preencher'!K119)</f>
        <v>46059</v>
      </c>
      <c r="J110" s="5" t="str">
        <f>'[1]TCE - ANEXO IV - Preencher'!L119</f>
        <v>26116062241032814000195000000000005526029705240544</v>
      </c>
      <c r="K110" s="5" t="str">
        <f>IF(F110="B",LEFT('[1]TCE - ANEXO IV - Preencher'!M119,2),IF(F110="S",LEFT('[1]TCE - ANEXO IV - Preencher'!M119,7),IF('[1]TCE - ANEXO IV - Preencher'!H119="","")))</f>
        <v>26 - Pe</v>
      </c>
      <c r="L110" s="7">
        <f>'[1]TCE - ANEXO IV - Preencher'!N119</f>
        <v>5720</v>
      </c>
    </row>
    <row r="111" spans="1:12" s="8" customFormat="1" ht="19.5" customHeight="1" x14ac:dyDescent="0.25">
      <c r="A111" s="3">
        <f>IFERROR(VLOOKUP(B111,'[1]DADOS (OCULTAR)'!$Q$3:$S$136,3,0),"")</f>
        <v>9039744002642</v>
      </c>
      <c r="B111" s="4" t="str">
        <f>'[1]TCE - ANEXO IV - Preencher'!C120</f>
        <v>UPAE ESCADA - CG Nº 021/2022</v>
      </c>
      <c r="C111" s="4" t="str">
        <f>'[1]TCE - ANEXO IV - Preencher'!E120</f>
        <v>5.99 - Outros Serviços de Terceiros Pessoa Jurídica</v>
      </c>
      <c r="D111" s="3" t="str">
        <f>'[1]TCE - ANEXO IV - Preencher'!F120</f>
        <v>09.024.660/0001-87</v>
      </c>
      <c r="E111" s="5" t="str">
        <f>'[1]TCE - ANEXO IV - Preencher'!G120</f>
        <v>A SAE SERVICOS DE ENTREGA RAPIDA DE DOCUMENTOSE TERCEIRIZACOES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239</v>
      </c>
      <c r="I111" s="6">
        <f>IF('[1]TCE - ANEXO IV - Preencher'!K120="","",'[1]TCE - ANEXO IV - Preencher'!K120)</f>
        <v>46056</v>
      </c>
      <c r="J111" s="5" t="str">
        <f>'[1]TCE - ANEXO IV - Preencher'!L120</f>
        <v>26116062209024660000187000000000023926022738644142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902.58</v>
      </c>
    </row>
    <row r="112" spans="1:12" s="8" customFormat="1" ht="19.5" customHeight="1" x14ac:dyDescent="0.25">
      <c r="A112" s="3">
        <f>IFERROR(VLOOKUP(B112,'[1]DADOS (OCULTAR)'!$Q$3:$S$136,3,0),"")</f>
        <v>9039744002642</v>
      </c>
      <c r="B112" s="4" t="str">
        <f>'[1]TCE - ANEXO IV - Preencher'!C121</f>
        <v>UPAE ESCADA - CG Nº 021/2022</v>
      </c>
      <c r="C112" s="4" t="str">
        <f>'[1]TCE - ANEXO IV - Preencher'!E121</f>
        <v>5.18 - Teledonia Fixa</v>
      </c>
      <c r="D112" s="3" t="str">
        <f>'[1]TCE - ANEXO IV - Preencher'!F121</f>
        <v>71.208.516/0165-00</v>
      </c>
      <c r="E112" s="5" t="str">
        <f>'[1]TCE - ANEXO IV - Preencher'!G121</f>
        <v>ALGAR TELECOM S/A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530157883</v>
      </c>
      <c r="I112" s="6">
        <f>IF('[1]TCE - ANEXO IV - Preencher'!K121="","",'[1]TCE - ANEXO IV - Preencher'!K121)</f>
        <v>46056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1550.25</v>
      </c>
    </row>
    <row r="113" spans="1:12" s="8" customFormat="1" ht="19.5" customHeight="1" x14ac:dyDescent="0.25">
      <c r="A113" s="3">
        <f>IFERROR(VLOOKUP(B113,'[1]DADOS (OCULTAR)'!$Q$3:$S$136,3,0),"")</f>
        <v>9039744002642</v>
      </c>
      <c r="B113" s="4" t="str">
        <f>'[1]TCE - ANEXO IV - Preencher'!C122</f>
        <v>UPAE ESCADA - CG Nº 021/2022</v>
      </c>
      <c r="C113" s="4" t="str">
        <f>'[1]TCE - ANEXO IV - Preencher'!E122</f>
        <v>5.3 - Locação de Máquinas e Equipamentos</v>
      </c>
      <c r="D113" s="3" t="str">
        <f>'[1]TCE - ANEXO IV - Preencher'!F122</f>
        <v>24.801.362/0001-40</v>
      </c>
      <c r="E113" s="5" t="str">
        <f>'[1]TCE - ANEXO IV - Preencher'!G122</f>
        <v>AMD TECNOLOGIA DA INFORMACAO E SISTEMAS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2.328</v>
      </c>
      <c r="I113" s="6">
        <f>IF('[1]TCE - ANEXO IV - Preencher'!K122="","",'[1]TCE - ANEXO IV - Preencher'!K122)</f>
        <v>46054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11369.9</v>
      </c>
    </row>
    <row r="114" spans="1:12" s="8" customFormat="1" ht="19.5" customHeight="1" x14ac:dyDescent="0.25">
      <c r="A114" s="3">
        <f>IFERROR(VLOOKUP(B114,'[1]DADOS (OCULTAR)'!$Q$3:$S$136,3,0),"")</f>
        <v>9039744002642</v>
      </c>
      <c r="B114" s="4" t="str">
        <f>'[1]TCE - ANEXO IV - Preencher'!C123</f>
        <v>UPAE ESCADA - CG Nº 021/2022</v>
      </c>
      <c r="C114" s="4" t="str">
        <f>'[1]TCE - ANEXO IV - Preencher'!E123</f>
        <v>5.3 - Locação de Máquinas e Equipamentos</v>
      </c>
      <c r="D114" s="3" t="str">
        <f>'[1]TCE - ANEXO IV - Preencher'!F123</f>
        <v>24.801.362/0001-40</v>
      </c>
      <c r="E114" s="5" t="str">
        <f>'[1]TCE - ANEXO IV - Preencher'!G123</f>
        <v>AMD TECNOLOGIA DA INFORMACAO E SISTEMAS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2.345</v>
      </c>
      <c r="I114" s="6">
        <f>IF('[1]TCE - ANEXO IV - Preencher'!K123="","",'[1]TCE - ANEXO IV - Preencher'!K123)</f>
        <v>46054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249</v>
      </c>
    </row>
    <row r="115" spans="1:12" s="8" customFormat="1" ht="19.5" customHeight="1" x14ac:dyDescent="0.25">
      <c r="A115" s="3">
        <f>IFERROR(VLOOKUP(B115,'[1]DADOS (OCULTAR)'!$Q$3:$S$136,3,0),"")</f>
        <v>9039744002642</v>
      </c>
      <c r="B115" s="4" t="str">
        <f>'[1]TCE - ANEXO IV - Preencher'!C124</f>
        <v>UPAE ESCADA - CG Nº 021/2022</v>
      </c>
      <c r="C115" s="4" t="str">
        <f>'[1]TCE - ANEXO IV - Preencher'!E124</f>
        <v>5.3 - Locação de Máquinas e Equipamentos</v>
      </c>
      <c r="D115" s="3" t="str">
        <f>'[1]TCE - ANEXO IV - Preencher'!F124</f>
        <v>24.801.362/0001-40</v>
      </c>
      <c r="E115" s="5" t="str">
        <f>'[1]TCE - ANEXO IV - Preencher'!G124</f>
        <v>AMD TECNOLOGIA DA INFORMACAO E SISTEMAS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2.349</v>
      </c>
      <c r="I115" s="6">
        <f>IF('[1]TCE - ANEXO IV - Preencher'!K124="","",'[1]TCE - ANEXO IV - Preencher'!K124)</f>
        <v>46054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1971</v>
      </c>
    </row>
    <row r="116" spans="1:12" s="8" customFormat="1" ht="19.5" customHeight="1" x14ac:dyDescent="0.25">
      <c r="A116" s="3">
        <f>IFERROR(VLOOKUP(B116,'[1]DADOS (OCULTAR)'!$Q$3:$S$136,3,0),"")</f>
        <v>9039744002642</v>
      </c>
      <c r="B116" s="4" t="str">
        <f>'[1]TCE - ANEXO IV - Preencher'!C125</f>
        <v>UPAE ESCADA - CG Nº 021/2022</v>
      </c>
      <c r="C116" s="4" t="str">
        <f>'[1]TCE - ANEXO IV - Preencher'!E125</f>
        <v>5.3 - Locação de Máquinas e Equipamentos</v>
      </c>
      <c r="D116" s="3" t="str">
        <f>'[1]TCE - ANEXO IV - Preencher'!F125</f>
        <v>24.801.362/0001-40</v>
      </c>
      <c r="E116" s="5" t="str">
        <f>'[1]TCE - ANEXO IV - Preencher'!G125</f>
        <v>AMD TECNOLOGIA DA INFORMACAO E SISTEMAS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2.361</v>
      </c>
      <c r="I116" s="6">
        <f>IF('[1]TCE - ANEXO IV - Preencher'!K125="","",'[1]TCE - ANEXO IV - Preencher'!K125)</f>
        <v>46054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2611606</v>
      </c>
      <c r="L116" s="7">
        <f>'[1]TCE - ANEXO IV - Preencher'!N125</f>
        <v>1014</v>
      </c>
    </row>
    <row r="117" spans="1:12" s="8" customFormat="1" ht="19.5" customHeight="1" x14ac:dyDescent="0.25">
      <c r="A117" s="3">
        <f>IFERROR(VLOOKUP(B117,'[1]DADOS (OCULTAR)'!$Q$3:$S$136,3,0),"")</f>
        <v>9039744002642</v>
      </c>
      <c r="B117" s="4" t="str">
        <f>'[1]TCE - ANEXO IV - Preencher'!C126</f>
        <v>UPAE ESCADA - CG Nº 021/2022</v>
      </c>
      <c r="C117" s="4" t="str">
        <f>'[1]TCE - ANEXO IV - Preencher'!E126</f>
        <v>5.3 - Locação de Máquinas e Equipamentos</v>
      </c>
      <c r="D117" s="3" t="str">
        <f>'[1]TCE - ANEXO IV - Preencher'!F126</f>
        <v>24.801.362/0001-40</v>
      </c>
      <c r="E117" s="5" t="str">
        <f>'[1]TCE - ANEXO IV - Preencher'!G126</f>
        <v>AMD TECNOLOGIA DA INFORMACAO E SISTEMAS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2.383</v>
      </c>
      <c r="I117" s="6">
        <f>IF('[1]TCE - ANEXO IV - Preencher'!K126="","",'[1]TCE - ANEXO IV - Preencher'!K126)</f>
        <v>46054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2611606</v>
      </c>
      <c r="L117" s="7">
        <f>'[1]TCE - ANEXO IV - Preencher'!N126</f>
        <v>207</v>
      </c>
    </row>
    <row r="118" spans="1:12" s="8" customFormat="1" ht="19.5" customHeight="1" x14ac:dyDescent="0.25">
      <c r="A118" s="3">
        <f>IFERROR(VLOOKUP(B118,'[1]DADOS (OCULTAR)'!$Q$3:$S$136,3,0),"")</f>
        <v>9039744002642</v>
      </c>
      <c r="B118" s="4" t="str">
        <f>'[1]TCE - ANEXO IV - Preencher'!C127</f>
        <v>UPAE ESCADA - CG Nº 021/2022</v>
      </c>
      <c r="C118" s="4" t="str">
        <f>'[1]TCE - ANEXO IV - Preencher'!E127</f>
        <v>5.17 - Manutenção de Software, Certificação Digital e Microfilmagem</v>
      </c>
      <c r="D118" s="3" t="str">
        <f>'[1]TCE - ANEXO IV - Preencher'!F127</f>
        <v>05.020.356/0001-00</v>
      </c>
      <c r="E118" s="5" t="str">
        <f>'[1]TCE - ANEXO IV - Preencher'!G127</f>
        <v>BID COMERCIO E SERVICOS  EM TECNOLOGIA DA INFORMACAO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133</v>
      </c>
      <c r="I118" s="6">
        <f>IF('[1]TCE - ANEXO IV - Preencher'!K127="","",'[1]TCE - ANEXO IV - Preencher'!K127)</f>
        <v>46055</v>
      </c>
      <c r="J118" s="5" t="str">
        <f>'[1]TCE - ANEXO IV - Preencher'!L127</f>
        <v>26116062205020356000100000000000013326021812782396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385.33</v>
      </c>
    </row>
    <row r="119" spans="1:12" s="8" customFormat="1" ht="19.5" customHeight="1" x14ac:dyDescent="0.25">
      <c r="A119" s="3">
        <f>IFERROR(VLOOKUP(B119,'[1]DADOS (OCULTAR)'!$Q$3:$S$136,3,0),"")</f>
        <v>9039744002642</v>
      </c>
      <c r="B119" s="4" t="str">
        <f>'[1]TCE - ANEXO IV - Preencher'!C128</f>
        <v>UPAE ESCADA - CG Nº 021/2022</v>
      </c>
      <c r="C119" s="4" t="str">
        <f>'[1]TCE - ANEXO IV - Preencher'!E128</f>
        <v>5.10 - Detetização/Tratamento de Resíduos e Afins</v>
      </c>
      <c r="D119" s="3" t="str">
        <f>'[1]TCE - ANEXO IV - Preencher'!F128</f>
        <v>11.863.530/0001-80</v>
      </c>
      <c r="E119" s="5" t="str">
        <f>'[1]TCE - ANEXO IV - Preencher'!G128</f>
        <v>BRASCON GESTAO AMBIENTAL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280156</v>
      </c>
      <c r="I119" s="6">
        <f>IF('[1]TCE - ANEXO IV - Preencher'!K128="","",'[1]TCE - ANEXO IV - Preencher'!K128)</f>
        <v>46056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2611309</v>
      </c>
      <c r="L119" s="7">
        <f>'[1]TCE - ANEXO IV - Preencher'!N128</f>
        <v>70.06</v>
      </c>
    </row>
    <row r="120" spans="1:12" s="8" customFormat="1" ht="19.5" customHeight="1" x14ac:dyDescent="0.25">
      <c r="A120" s="3">
        <f>IFERROR(VLOOKUP(B120,'[1]DADOS (OCULTAR)'!$Q$3:$S$136,3,0),"")</f>
        <v>9039744002642</v>
      </c>
      <c r="B120" s="4" t="str">
        <f>'[1]TCE - ANEXO IV - Preencher'!C129</f>
        <v>UPAE ESCADA - CG Nº 021/2022</v>
      </c>
      <c r="C120" s="4" t="str">
        <f>'[1]TCE - ANEXO IV - Preencher'!E129</f>
        <v>5.10 - Detetização/Tratamento de Resíduos e Afins</v>
      </c>
      <c r="D120" s="3" t="str">
        <f>'[1]TCE - ANEXO IV - Preencher'!F129</f>
        <v>10.333.266/0001-00</v>
      </c>
      <c r="E120" s="5" t="str">
        <f>'[1]TCE - ANEXO IV - Preencher'!G129</f>
        <v>CARLOS ANTONIO DE OLIVEIRA MILET JUNIOR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136</v>
      </c>
      <c r="I120" s="6">
        <f>IF('[1]TCE - ANEXO IV - Preencher'!K129="","",'[1]TCE - ANEXO IV - Preencher'!K129)</f>
        <v>46058</v>
      </c>
      <c r="J120" s="5" t="str">
        <f>'[1]TCE - ANEXO IV - Preencher'!L129</f>
        <v>26116062210333266000100000000000013626029328984560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360</v>
      </c>
    </row>
    <row r="121" spans="1:12" s="8" customFormat="1" ht="19.5" customHeight="1" x14ac:dyDescent="0.25">
      <c r="A121" s="3">
        <f>IFERROR(VLOOKUP(B121,'[1]DADOS (OCULTAR)'!$Q$3:$S$136,3,0),"")</f>
        <v>9039744002642</v>
      </c>
      <c r="B121" s="4" t="str">
        <f>'[1]TCE - ANEXO IV - Preencher'!C130</f>
        <v>UPAE ESCADA - CG Nº 021/2022</v>
      </c>
      <c r="C121" s="4" t="str">
        <f>'[1]TCE - ANEXO IV - Preencher'!E130</f>
        <v>5.12 - Energia Elétrica</v>
      </c>
      <c r="D121" s="3" t="str">
        <f>'[1]TCE - ANEXO IV - Preencher'!F130</f>
        <v>10.835.932/0001-08</v>
      </c>
      <c r="E121" s="5" t="str">
        <f>'[1]TCE - ANEXO IV - Preencher'!G130</f>
        <v>COMPANHIA ENERGÉTICA DE PERNAMBUCO -  NEOENERGIA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397169112</v>
      </c>
      <c r="I121" s="6">
        <f>IF('[1]TCE - ANEXO IV - Preencher'!K130="","",'[1]TCE - ANEXO IV - Preencher'!K130)</f>
        <v>46059</v>
      </c>
      <c r="J121" s="5" t="str">
        <f>'[1]TCE - ANEXO IV - Preencher'!L130</f>
        <v>2626 0210 8359 3200 0108 6600 0397 1691 1210 7141 1720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15183.53</v>
      </c>
    </row>
    <row r="122" spans="1:12" s="8" customFormat="1" ht="19.5" customHeight="1" x14ac:dyDescent="0.25">
      <c r="A122" s="3">
        <f>IFERROR(VLOOKUP(B122,'[1]DADOS (OCULTAR)'!$Q$3:$S$136,3,0),"")</f>
        <v>9039744002642</v>
      </c>
      <c r="B122" s="4" t="str">
        <f>'[1]TCE - ANEXO IV - Preencher'!C131</f>
        <v>UPAE ESCADA - CG Nº 021/2022</v>
      </c>
      <c r="C122" s="4" t="str">
        <f>'[1]TCE - ANEXO IV - Preencher'!E131</f>
        <v>5.3 - Locação de Máquinas e Equipamentos</v>
      </c>
      <c r="D122" s="3">
        <f>'[1]TCE - ANEXO IV - Preencher'!F131</f>
        <v>26081685000131</v>
      </c>
      <c r="E122" s="5" t="str">
        <f>'[1]TCE - ANEXO IV - Preencher'!G131</f>
        <v>CG REFRIGERAÇÕES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29087</v>
      </c>
      <c r="I122" s="6">
        <f>IF('[1]TCE - ANEXO IV - Preencher'!K131="","",'[1]TCE - ANEXO IV - Preencher'!K131)</f>
        <v>46057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320</v>
      </c>
    </row>
    <row r="123" spans="1:12" s="8" customFormat="1" ht="19.5" customHeight="1" x14ac:dyDescent="0.25">
      <c r="A123" s="3">
        <f>IFERROR(VLOOKUP(B123,'[1]DADOS (OCULTAR)'!$Q$3:$S$136,3,0),"")</f>
        <v>9039744002642</v>
      </c>
      <c r="B123" s="4" t="str">
        <f>'[1]TCE - ANEXO IV - Preencher'!C132</f>
        <v>UPAE ESCADA - CG Nº 021/2022</v>
      </c>
      <c r="C123" s="4" t="str">
        <f>'[1]TCE - ANEXO IV - Preencher'!E132</f>
        <v>5.17 - Manutenção de Software, Certificação Digital e Microfilmagem</v>
      </c>
      <c r="D123" s="3" t="str">
        <f>'[1]TCE - ANEXO IV - Preencher'!F132</f>
        <v>12.499.520/0001-70</v>
      </c>
      <c r="E123" s="5" t="str">
        <f>'[1]TCE - ANEXO IV - Preencher'!G132</f>
        <v>CLICKSIGN GESTAO DE DOCUMENTOS S/A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338693</v>
      </c>
      <c r="I123" s="6">
        <f>IF('[1]TCE - ANEXO IV - Preencher'!K132="","",'[1]TCE - ANEXO IV - Preencher'!K132)</f>
        <v>46061</v>
      </c>
      <c r="J123" s="5" t="str">
        <f>'[1]TCE - ANEXO IV - Preencher'!L132</f>
        <v>198U.6556.6251.3787899-X</v>
      </c>
      <c r="K123" s="5" t="str">
        <f>IF(F123="B",LEFT('[1]TCE - ANEXO IV - Preencher'!M132,2),IF(F123="S",LEFT('[1]TCE - ANEXO IV - Preencher'!M132,7),IF('[1]TCE - ANEXO IV - Preencher'!H132="","")))</f>
        <v>3505708</v>
      </c>
      <c r="L123" s="7">
        <f>'[1]TCE - ANEXO IV - Preencher'!N132</f>
        <v>99.03</v>
      </c>
    </row>
    <row r="124" spans="1:12" s="8" customFormat="1" ht="19.5" customHeight="1" x14ac:dyDescent="0.25">
      <c r="A124" s="3">
        <f>IFERROR(VLOOKUP(B124,'[1]DADOS (OCULTAR)'!$Q$3:$S$136,3,0),"")</f>
        <v>9039744002642</v>
      </c>
      <c r="B124" s="4" t="str">
        <f>'[1]TCE - ANEXO IV - Preencher'!C133</f>
        <v>UPAE ESCADA - CG Nº 021/2022</v>
      </c>
      <c r="C124" s="4" t="str">
        <f>'[1]TCE - ANEXO IV - Preencher'!E133</f>
        <v>5.13 - Água e Esgoto</v>
      </c>
      <c r="D124" s="3" t="str">
        <f>'[1]TCE - ANEXO IV - Preencher'!F133</f>
        <v>09.769.035/0001-64</v>
      </c>
      <c r="E124" s="5" t="str">
        <f>'[1]TCE - ANEXO IV - Preencher'!G133</f>
        <v>COMPESA-COMPANHIA PERNAMBUCANA DE SANEAMENTO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01/2026</v>
      </c>
      <c r="I124" s="6">
        <f>IF('[1]TCE - ANEXO IV - Preencher'!K133="","",'[1]TCE - ANEXO IV - Preencher'!K133)</f>
        <v>46046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2179.08</v>
      </c>
    </row>
    <row r="125" spans="1:12" s="8" customFormat="1" ht="19.5" customHeight="1" x14ac:dyDescent="0.25">
      <c r="A125" s="3">
        <f>IFERROR(VLOOKUP(B125,'[1]DADOS (OCULTAR)'!$Q$3:$S$136,3,0),"")</f>
        <v>9039744002642</v>
      </c>
      <c r="B125" s="4" t="str">
        <f>'[1]TCE - ANEXO IV - Preencher'!C134</f>
        <v>UPAE ESCADA - CG Nº 021/2022</v>
      </c>
      <c r="C125" s="4" t="str">
        <f>'[1]TCE - ANEXO IV - Preencher'!E134</f>
        <v>5.3 - Locação de Máquinas e Equipamentos</v>
      </c>
      <c r="D125" s="3" t="str">
        <f>'[1]TCE - ANEXO IV - Preencher'!F134</f>
        <v>05.097.661/0001-09</v>
      </c>
      <c r="E125" s="5" t="str">
        <f>'[1]TCE - ANEXO IV - Preencher'!G134</f>
        <v>CONTAGE CONSULTORIA EM TELECOMUNICACO E SE MONITORAMENTO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27</v>
      </c>
      <c r="I125" s="6">
        <f>IF('[1]TCE - ANEXO IV - Preencher'!K134="","",'[1]TCE - ANEXO IV - Preencher'!K134)</f>
        <v>46034</v>
      </c>
      <c r="J125" s="5" t="str">
        <f>'[1]TCE - ANEXO IV - Preencher'!L134</f>
        <v>26116062205097661000109000000000002726010387404150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275</v>
      </c>
    </row>
    <row r="126" spans="1:12" s="8" customFormat="1" ht="19.5" customHeight="1" x14ac:dyDescent="0.25">
      <c r="A126" s="3">
        <f>IFERROR(VLOOKUP(B126,'[1]DADOS (OCULTAR)'!$Q$3:$S$136,3,0),"")</f>
        <v>9039744002642</v>
      </c>
      <c r="B126" s="4" t="str">
        <f>'[1]TCE - ANEXO IV - Preencher'!C135</f>
        <v>UPAE ESCADA - CG Nº 021/2022</v>
      </c>
      <c r="C126" s="4" t="str">
        <f>'[1]TCE - ANEXO IV - Preencher'!E135</f>
        <v>5.5 - Reparo e Manutenção de Máquinas e Equipamentos</v>
      </c>
      <c r="D126" s="3" t="str">
        <f>'[1]TCE - ANEXO IV - Preencher'!F135</f>
        <v>27.117.678/0001-05</v>
      </c>
      <c r="E126" s="5" t="str">
        <f>'[1]TCE - ANEXO IV - Preencher'!G135</f>
        <v>ELETRONICA DO FUTURO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35</v>
      </c>
      <c r="I126" s="6">
        <f>IF('[1]TCE - ANEXO IV - Preencher'!K135="","",'[1]TCE - ANEXO IV - Preencher'!K135)</f>
        <v>46024</v>
      </c>
      <c r="J126" s="5" t="str">
        <f>'[1]TCE - ANEXO IV - Preencher'!L135</f>
        <v>26116062227117678000105000000000003526018662242409</v>
      </c>
      <c r="K126" s="5" t="str">
        <f>IF(F126="B",LEFT('[1]TCE - ANEXO IV - Preencher'!M135,2),IF(F126="S",LEFT('[1]TCE - ANEXO IV - Preencher'!M135,7),IF('[1]TCE - ANEXO IV - Preencher'!H135="","")))</f>
        <v>2611606</v>
      </c>
      <c r="L126" s="7">
        <f>'[1]TCE - ANEXO IV - Preencher'!N135</f>
        <v>960</v>
      </c>
    </row>
    <row r="127" spans="1:12" s="8" customFormat="1" ht="19.5" customHeight="1" x14ac:dyDescent="0.25">
      <c r="A127" s="3">
        <f>IFERROR(VLOOKUP(B127,'[1]DADOS (OCULTAR)'!$Q$3:$S$136,3,0),"")</f>
        <v>9039744002642</v>
      </c>
      <c r="B127" s="4" t="str">
        <f>'[1]TCE - ANEXO IV - Preencher'!C136</f>
        <v>UPAE ESCADA - CG Nº 021/2022</v>
      </c>
      <c r="C127" s="4" t="str">
        <f>'[1]TCE - ANEXO IV - Preencher'!E136</f>
        <v>5.17 - Manutenção de Software, Certificação Digital e Microfilmagem</v>
      </c>
      <c r="D127" s="3" t="str">
        <f>'[1]TCE - ANEXO IV - Preencher'!F136</f>
        <v>23.064.331/0001-90</v>
      </c>
      <c r="E127" s="5" t="str">
        <f>'[1]TCE - ANEXO IV - Preencher'!G136</f>
        <v>FLOWTI TECNOLOGIA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10258</v>
      </c>
      <c r="I127" s="6">
        <f>IF('[1]TCE - ANEXO IV - Preencher'!K136="","",'[1]TCE - ANEXO IV - Preencher'!K136)</f>
        <v>45911</v>
      </c>
      <c r="J127" s="5" t="str">
        <f>'[1]TCE - ANEXO IV - Preencher'!L136</f>
        <v>8055 1109 2509 4107 5202 3064 3312 0250 9730 5290</v>
      </c>
      <c r="K127" s="5" t="str">
        <f>IF(F127="B",LEFT('[1]TCE - ANEXO IV - Preencher'!M136,2),IF(F127="S",LEFT('[1]TCE - ANEXO IV - Preencher'!M136,7),IF('[1]TCE - ANEXO IV - Preencher'!H136="","")))</f>
        <v>4202909</v>
      </c>
      <c r="L127" s="7">
        <f>'[1]TCE - ANEXO IV - Preencher'!N136</f>
        <v>186.67</v>
      </c>
    </row>
    <row r="128" spans="1:12" s="8" customFormat="1" ht="19.5" customHeight="1" x14ac:dyDescent="0.25">
      <c r="A128" s="3">
        <f>IFERROR(VLOOKUP(B128,'[1]DADOS (OCULTAR)'!$Q$3:$S$136,3,0),"")</f>
        <v>9039744002642</v>
      </c>
      <c r="B128" s="4" t="str">
        <f>'[1]TCE - ANEXO IV - Preencher'!C137</f>
        <v>UPAE ESCADA - CG Nº 021/2022</v>
      </c>
      <c r="C128" s="4" t="str">
        <f>'[1]TCE - ANEXO IV - Preencher'!E137</f>
        <v>5.17 - Manutenção de Software, Certificação Digital e Microfilmagem</v>
      </c>
      <c r="D128" s="3" t="str">
        <f>'[1]TCE - ANEXO IV - Preencher'!F137</f>
        <v>31.713.822/0001-43</v>
      </c>
      <c r="E128" s="5" t="str">
        <f>'[1]TCE - ANEXO IV - Preencher'!G137</f>
        <v>RBRC IMMUNIE BRASIL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2600000000030</v>
      </c>
      <c r="I128" s="6">
        <f>IF('[1]TCE - ANEXO IV - Preencher'!K137="","",'[1]TCE - ANEXO IV - Preencher'!K137)</f>
        <v>46056</v>
      </c>
      <c r="J128" s="5" t="str">
        <f>'[1]TCE - ANEXO IV - Preencher'!L137</f>
        <v>26096001231713822000143260000000003026025204321630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70.400000000000006</v>
      </c>
    </row>
    <row r="129" spans="1:12" s="8" customFormat="1" ht="19.5" customHeight="1" x14ac:dyDescent="0.25">
      <c r="A129" s="3">
        <f>IFERROR(VLOOKUP(B129,'[1]DADOS (OCULTAR)'!$Q$3:$S$136,3,0),"")</f>
        <v>9039744002642</v>
      </c>
      <c r="B129" s="4" t="str">
        <f>'[1]TCE - ANEXO IV - Preencher'!C138</f>
        <v>UPAE ESCADA - CG Nº 021/2022</v>
      </c>
      <c r="C129" s="4" t="str">
        <f>'[1]TCE - ANEXO IV - Preencher'!E138</f>
        <v>5.5 - Reparo e Manutenção de Máquinas e Equipamentos</v>
      </c>
      <c r="D129" s="3" t="str">
        <f>'[1]TCE - ANEXO IV - Preencher'!F138</f>
        <v>26.332.434/0001-82</v>
      </c>
      <c r="E129" s="5" t="str">
        <f>'[1]TCE - ANEXO IV - Preencher'!G138</f>
        <v>LOGICO PROJETOS CONSULTORIA E SERVICOS DE CLIMATIZACAO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32</v>
      </c>
      <c r="I129" s="6">
        <f>IF('[1]TCE - ANEXO IV - Preencher'!K138="","",'[1]TCE - ANEXO IV - Preencher'!K138)</f>
        <v>46055</v>
      </c>
      <c r="J129" s="5" t="str">
        <f>'[1]TCE - ANEXO IV - Preencher'!L138</f>
        <v>26116062226332434000182000000000003226021485596225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7200</v>
      </c>
    </row>
    <row r="130" spans="1:12" s="8" customFormat="1" ht="19.5" customHeight="1" x14ac:dyDescent="0.25">
      <c r="A130" s="3">
        <f>IFERROR(VLOOKUP(B130,'[1]DADOS (OCULTAR)'!$Q$3:$S$136,3,0),"")</f>
        <v>9039744002642</v>
      </c>
      <c r="B130" s="4" t="str">
        <f>'[1]TCE - ANEXO IV - Preencher'!C139</f>
        <v>UPAE ESCADA - CG Nº 021/2022</v>
      </c>
      <c r="C130" s="4" t="str">
        <f>'[1]TCE - ANEXO IV - Preencher'!E139</f>
        <v>5.16 - Serviços Médico-Hospitalares, Odotonlogia e Laboratoriais</v>
      </c>
      <c r="D130" s="3" t="str">
        <f>'[1]TCE - ANEXO IV - Preencher'!F139</f>
        <v>60.124.519/0001-03</v>
      </c>
      <c r="E130" s="5" t="str">
        <f>'[1]TCE - ANEXO IV - Preencher'!G139</f>
        <v>MARIA GLEICE DE SOUZA NOGUEIRA-FONOAUDIOLOGIA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2600000000001</v>
      </c>
      <c r="I130" s="6">
        <f>IF('[1]TCE - ANEXO IV - Preencher'!K139="","",'[1]TCE - ANEXO IV - Preencher'!K139)</f>
        <v>46036</v>
      </c>
      <c r="J130" s="5" t="str">
        <f>'[1]TCE - ANEXO IV - Preencher'!L139</f>
        <v>26079011260124519000103260000000000126017606818196</v>
      </c>
      <c r="K130" s="5" t="str">
        <f>IF(F130="B",LEFT('[1]TCE - ANEXO IV - Preencher'!M139,2),IF(F130="S",LEFT('[1]TCE - ANEXO IV - Preencher'!M139,7),IF('[1]TCE - ANEXO IV - Preencher'!H139="","")))</f>
        <v>2607901</v>
      </c>
      <c r="L130" s="7">
        <f>'[1]TCE - ANEXO IV - Preencher'!N139</f>
        <v>4155</v>
      </c>
    </row>
    <row r="131" spans="1:12" s="8" customFormat="1" ht="19.5" customHeight="1" x14ac:dyDescent="0.25">
      <c r="A131" s="3">
        <f>IFERROR(VLOOKUP(B131,'[1]DADOS (OCULTAR)'!$Q$3:$S$136,3,0),"")</f>
        <v>9039744002642</v>
      </c>
      <c r="B131" s="4" t="str">
        <f>'[1]TCE - ANEXO IV - Preencher'!C140</f>
        <v>UPAE ESCADA - CG Nº 021/2022</v>
      </c>
      <c r="C131" s="4" t="str">
        <f>'[1]TCE - ANEXO IV - Preencher'!E140</f>
        <v>5.17 - Manutenção de Software, Certificação Digital e Microfilmagem</v>
      </c>
      <c r="D131" s="3" t="str">
        <f>'[1]TCE - ANEXO IV - Preencher'!F140</f>
        <v>09.071.679/0001-84</v>
      </c>
      <c r="E131" s="5" t="str">
        <f>'[1]TCE - ANEXO IV - Preencher'!G140</f>
        <v>MARIO DE OLIVEIRA TELECOMUNICAÇÕES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145</v>
      </c>
      <c r="I131" s="6">
        <f>IF('[1]TCE - ANEXO IV - Preencher'!K140="","",'[1]TCE - ANEXO IV - Preencher'!K140)</f>
        <v>46029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2607604</v>
      </c>
      <c r="L131" s="7">
        <f>'[1]TCE - ANEXO IV - Preencher'!N140</f>
        <v>990.4</v>
      </c>
    </row>
    <row r="132" spans="1:12" s="8" customFormat="1" ht="19.5" customHeight="1" x14ac:dyDescent="0.25">
      <c r="A132" s="3">
        <f>IFERROR(VLOOKUP(B132,'[1]DADOS (OCULTAR)'!$Q$3:$S$136,3,0),"")</f>
        <v>9039744002642</v>
      </c>
      <c r="B132" s="4" t="str">
        <f>'[1]TCE - ANEXO IV - Preencher'!C141</f>
        <v>UPAE ESCADA - CG Nº 021/2022</v>
      </c>
      <c r="C132" s="4" t="str">
        <f>'[1]TCE - ANEXO IV - Preencher'!E141</f>
        <v>5.17 - Manutenção de Software, Certificação Digital e Microfilmagem</v>
      </c>
      <c r="D132" s="3" t="str">
        <f>'[1]TCE - ANEXO IV - Preencher'!F141</f>
        <v>92.306.257/0007-80</v>
      </c>
      <c r="E132" s="5" t="str">
        <f>'[1]TCE - ANEXO IV - Preencher'!G141</f>
        <v>MVINFORMATICANORDESTELTDA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2214</v>
      </c>
      <c r="I132" s="6">
        <f>IF('[1]TCE - ANEXO IV - Preencher'!K141="","",'[1]TCE - ANEXO IV - Preencher'!K141)</f>
        <v>46056</v>
      </c>
      <c r="J132" s="5" t="str">
        <f>'[1]TCE - ANEXO IV - Preencher'!L141</f>
        <v>26116062292306257000780000000000221426027012398053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14509.83</v>
      </c>
    </row>
    <row r="133" spans="1:12" s="8" customFormat="1" ht="19.5" customHeight="1" x14ac:dyDescent="0.25">
      <c r="A133" s="3">
        <f>IFERROR(VLOOKUP(B133,'[1]DADOS (OCULTAR)'!$Q$3:$S$136,3,0),"")</f>
        <v>9039744002642</v>
      </c>
      <c r="B133" s="4" t="str">
        <f>'[1]TCE - ANEXO IV - Preencher'!C142</f>
        <v>UPAE ESCADA - CG Nº 021/2022</v>
      </c>
      <c r="C133" s="4" t="str">
        <f>'[1]TCE - ANEXO IV - Preencher'!E142</f>
        <v>5.99 - Outros Serviços de Terceiros Pessoa Jurídica</v>
      </c>
      <c r="D133" s="3" t="str">
        <f>'[1]TCE - ANEXO IV - Preencher'!F142</f>
        <v>07.901.268/0001-43</v>
      </c>
      <c r="E133" s="5" t="str">
        <f>'[1]TCE - ANEXO IV - Preencher'!G142</f>
        <v>SINGULAR SERVICOS DE SAUDE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377</v>
      </c>
      <c r="I133" s="6">
        <f>IF('[1]TCE - ANEXO IV - Preencher'!K142="","",'[1]TCE - ANEXO IV - Preencher'!K142)</f>
        <v>46057</v>
      </c>
      <c r="J133" s="5" t="str">
        <f>'[1]TCE - ANEXO IV - Preencher'!L142</f>
        <v>26116062207901268000143000000000037726021661059587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109.44</v>
      </c>
    </row>
    <row r="134" spans="1:12" s="8" customFormat="1" ht="19.5" customHeight="1" x14ac:dyDescent="0.25">
      <c r="A134" s="3">
        <f>IFERROR(VLOOKUP(B134,'[1]DADOS (OCULTAR)'!$Q$3:$S$136,3,0),"")</f>
        <v>9039744002642</v>
      </c>
      <c r="B134" s="4" t="str">
        <f>'[1]TCE - ANEXO IV - Preencher'!C143</f>
        <v>UPAE ESCADA - CG Nº 021/2022</v>
      </c>
      <c r="C134" s="4" t="str">
        <f>'[1]TCE - ANEXO IV - Preencher'!E143</f>
        <v>5.5 - Reparo e Manutenção de Máquinas e Equipamentos</v>
      </c>
      <c r="D134" s="3" t="str">
        <f>'[1]TCE - ANEXO IV - Preencher'!F143</f>
        <v>03.480.539/0001-83</v>
      </c>
      <c r="E134" s="5" t="str">
        <f>'[1]TCE - ANEXO IV - Preencher'!G143</f>
        <v>SL ENGENHARIA HOSPITALAR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2600000000278</v>
      </c>
      <c r="I134" s="6">
        <f>IF('[1]TCE - ANEXO IV - Preencher'!K143="","",'[1]TCE - ANEXO IV - Preencher'!K143)</f>
        <v>46059</v>
      </c>
      <c r="J134" s="5" t="str">
        <f>'[1]TCE - ANEXO IV - Preencher'!L143</f>
        <v>26079011203480539000183260000000027826022375455545</v>
      </c>
      <c r="K134" s="5" t="str">
        <f>IF(F134="B",LEFT('[1]TCE - ANEXO IV - Preencher'!M143,2),IF(F134="S",LEFT('[1]TCE - ANEXO IV - Preencher'!M143,7),IF('[1]TCE - ANEXO IV - Preencher'!H143="","")))</f>
        <v>2607901</v>
      </c>
      <c r="L134" s="7">
        <f>'[1]TCE - ANEXO IV - Preencher'!N143</f>
        <v>3000</v>
      </c>
    </row>
    <row r="135" spans="1:12" s="8" customFormat="1" ht="19.5" customHeight="1" x14ac:dyDescent="0.25">
      <c r="A135" s="3">
        <f>IFERROR(VLOOKUP(B135,'[1]DADOS (OCULTAR)'!$Q$3:$S$136,3,0),"")</f>
        <v>9039744002642</v>
      </c>
      <c r="B135" s="4" t="str">
        <f>'[1]TCE - ANEXO IV - Preencher'!C144</f>
        <v>UPAE ESCADA - CG Nº 021/2022</v>
      </c>
      <c r="C135" s="4" t="str">
        <f>'[1]TCE - ANEXO IV - Preencher'!E144</f>
        <v>5.9 - Telefonia Móvel</v>
      </c>
      <c r="D135" s="3" t="str">
        <f>'[1]TCE - ANEXO IV - Preencher'!F144</f>
        <v>02.558.157/0001-62</v>
      </c>
      <c r="E135" s="5" t="str">
        <f>'[1]TCE - ANEXO IV - Preencher'!G144</f>
        <v>Telefonica Brasil S.A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01/2026</v>
      </c>
      <c r="I135" s="6">
        <f>IF('[1]TCE - ANEXO IV - Preencher'!K144="","",'[1]TCE - ANEXO IV - Preencher'!K144)</f>
        <v>46024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447.89</v>
      </c>
    </row>
    <row r="136" spans="1:12" s="8" customFormat="1" ht="19.5" customHeight="1" x14ac:dyDescent="0.25">
      <c r="A136" s="3">
        <f>IFERROR(VLOOKUP(B136,'[1]DADOS (OCULTAR)'!$Q$3:$S$136,3,0),"")</f>
        <v>9039744002642</v>
      </c>
      <c r="B136" s="4" t="str">
        <f>'[1]TCE - ANEXO IV - Preencher'!C145</f>
        <v>UPAE ESCADA - CG Nº 021/2022</v>
      </c>
      <c r="C136" s="4" t="str">
        <f>'[1]TCE - ANEXO IV - Preencher'!E145</f>
        <v>5.99 - Outros Serviços de Terceiros Pessoa Jurídica</v>
      </c>
      <c r="D136" s="3" t="str">
        <f>'[1]TCE - ANEXO IV - Preencher'!F145</f>
        <v>08.703.825/0001-84</v>
      </c>
      <c r="E136" s="5" t="str">
        <f>'[1]TCE - ANEXO IV - Preencher'!G145</f>
        <v>TELEPACS DIAGNOSTICO POR IMAGEM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150</v>
      </c>
      <c r="I136" s="6">
        <f>IF('[1]TCE - ANEXO IV - Preencher'!K145="","",'[1]TCE - ANEXO IV - Preencher'!K145)</f>
        <v>46054</v>
      </c>
      <c r="J136" s="5" t="str">
        <f>'[1]TCE - ANEXO IV - Preencher'!L145</f>
        <v>31702062208703825000184000000000015026029171284928</v>
      </c>
      <c r="K136" s="5" t="str">
        <f>IF(F136="B",LEFT('[1]TCE - ANEXO IV - Preencher'!M145,2),IF(F136="S",LEFT('[1]TCE - ANEXO IV - Preencher'!M145,7),IF('[1]TCE - ANEXO IV - Preencher'!H145="","")))</f>
        <v>3170206</v>
      </c>
      <c r="L136" s="7">
        <f>'[1]TCE - ANEXO IV - Preencher'!N145</f>
        <v>4305.68</v>
      </c>
    </row>
    <row r="137" spans="1:12" s="8" customFormat="1" ht="19.5" customHeight="1" x14ac:dyDescent="0.25">
      <c r="A137" s="3">
        <f>IFERROR(VLOOKUP(B137,'[1]DADOS (OCULTAR)'!$Q$3:$S$136,3,0),"")</f>
        <v>9039744002642</v>
      </c>
      <c r="B137" s="4" t="str">
        <f>'[1]TCE - ANEXO IV - Preencher'!C146</f>
        <v>UPAE ESCADA - CG Nº 021/2022</v>
      </c>
      <c r="C137" s="4" t="str">
        <f>'[1]TCE - ANEXO IV - Preencher'!E146</f>
        <v>5.2 - Serviços Técnicos Profissionais</v>
      </c>
      <c r="D137" s="3" t="str">
        <f>'[1]TCE - ANEXO IV - Preencher'!F146</f>
        <v>35.521.046/0001-30</v>
      </c>
      <c r="E137" s="5" t="str">
        <f>'[1]TCE - ANEXO IV - Preencher'!G146</f>
        <v>TGI - CONSULTORIA EM GESTAO EMPRESARIAL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213</v>
      </c>
      <c r="I137" s="6">
        <f>IF('[1]TCE - ANEXO IV - Preencher'!K146="","",'[1]TCE - ANEXO IV - Preencher'!K146)</f>
        <v>46058</v>
      </c>
      <c r="J137" s="5" t="str">
        <f>'[1]TCE - ANEXO IV - Preencher'!L146</f>
        <v>26116062235521046000130000000000021326023632087977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3600</v>
      </c>
    </row>
    <row r="138" spans="1:12" s="8" customFormat="1" ht="19.5" customHeight="1" x14ac:dyDescent="0.25">
      <c r="A138" s="3">
        <f>IFERROR(VLOOKUP(B138,'[1]DADOS (OCULTAR)'!$Q$3:$S$136,3,0),"")</f>
        <v>9039744002642</v>
      </c>
      <c r="B138" s="4" t="str">
        <f>'[1]TCE - ANEXO IV - Preencher'!C147</f>
        <v>UPAE ESCADA - CG Nº 021/2022</v>
      </c>
      <c r="C138" s="4" t="str">
        <f>'[1]TCE - ANEXO IV - Preencher'!E147</f>
        <v>5.5 - Reparo e Manutenção de Máquinas e Equipamentos</v>
      </c>
      <c r="D138" s="3" t="str">
        <f>'[1]TCE - ANEXO IV - Preencher'!F147</f>
        <v>90.347.840/0008-94</v>
      </c>
      <c r="E138" s="5" t="str">
        <f>'[1]TCE - ANEXO IV - Preencher'!G147</f>
        <v>TK ELEVADORES BRASIL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601</v>
      </c>
      <c r="I138" s="6">
        <f>IF('[1]TCE - ANEXO IV - Preencher'!K147="","",'[1]TCE - ANEXO IV - Preencher'!K147)</f>
        <v>46029</v>
      </c>
      <c r="J138" s="5" t="str">
        <f>'[1]TCE - ANEXO IV - Preencher'!L147</f>
        <v>26116062290347840000894000000000060126014361181737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682.04</v>
      </c>
    </row>
    <row r="139" spans="1:12" s="8" customFormat="1" ht="19.5" customHeight="1" x14ac:dyDescent="0.25">
      <c r="A139" s="3">
        <f>IFERROR(VLOOKUP(B139,'[1]DADOS (OCULTAR)'!$Q$3:$S$136,3,0),"")</f>
        <v>9039744002642</v>
      </c>
      <c r="B139" s="4" t="str">
        <f>'[1]TCE - ANEXO IV - Preencher'!C148</f>
        <v>UPAE ESCADA - CG Nº 021/2022</v>
      </c>
      <c r="C139" s="4" t="str">
        <f>'[1]TCE - ANEXO IV - Preencher'!E148</f>
        <v>5.1 - Locação de Equipamentos Médicos-Hospitalares</v>
      </c>
      <c r="D139" s="3" t="str">
        <f>'[1]TCE - ANEXO IV - Preencher'!F148</f>
        <v>54.884.440/0001-88</v>
      </c>
      <c r="E139" s="5" t="str">
        <f>'[1]TCE - ANEXO IV - Preencher'!G148</f>
        <v>VALMIG COMERCIO E ASSESSORIA TECNICA DE EQUIPAMENTOS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11996</v>
      </c>
      <c r="I139" s="6">
        <f>IF('[1]TCE - ANEXO IV - Preencher'!K148="","",'[1]TCE - ANEXO IV - Preencher'!K148)</f>
        <v>46027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3519071</v>
      </c>
      <c r="L139" s="7">
        <f>'[1]TCE - ANEXO IV - Preencher'!N148</f>
        <v>2223.33</v>
      </c>
    </row>
    <row r="140" spans="1:12" s="8" customFormat="1" ht="19.5" customHeight="1" x14ac:dyDescent="0.25">
      <c r="A140" s="3">
        <f>IFERROR(VLOOKUP(B140,'[1]DADOS (OCULTAR)'!$Q$3:$S$136,3,0),"")</f>
        <v>9039744002642</v>
      </c>
      <c r="B140" s="4" t="str">
        <f>'[1]TCE - ANEXO IV - Preencher'!C149</f>
        <v>UPAE ESCADA - CG Nº 021/2022</v>
      </c>
      <c r="C140" s="4" t="str">
        <f>'[1]TCE - ANEXO IV - Preencher'!E149</f>
        <v>5.1 - Locação de Equipamentos Médicos-Hospitalares</v>
      </c>
      <c r="D140" s="3" t="str">
        <f>'[1]TCE - ANEXO IV - Preencher'!F149</f>
        <v>54.884.440/0001-88</v>
      </c>
      <c r="E140" s="5" t="str">
        <f>'[1]TCE - ANEXO IV - Preencher'!G149</f>
        <v>VALMIG COMERCIO E ASSESSORIA TECNICA DE EQUIPAMENTOS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12061</v>
      </c>
      <c r="I140" s="6">
        <f>IF('[1]TCE - ANEXO IV - Preencher'!K149="","",'[1]TCE - ANEXO IV - Preencher'!K149)</f>
        <v>46054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3519071</v>
      </c>
      <c r="L140" s="7">
        <f>'[1]TCE - ANEXO IV - Preencher'!N149</f>
        <v>2300</v>
      </c>
    </row>
    <row r="141" spans="1:12" s="8" customFormat="1" ht="19.5" customHeight="1" x14ac:dyDescent="0.25">
      <c r="A141" s="3">
        <f>IFERROR(VLOOKUP(B141,'[1]DADOS (OCULTAR)'!$Q$3:$S$136,3,0),"")</f>
        <v>9039744002642</v>
      </c>
      <c r="B141" s="4" t="str">
        <f>'[1]TCE - ANEXO IV - Preencher'!C150</f>
        <v>UPAE ESCADA - CG Nº 021/2022</v>
      </c>
      <c r="C141" s="4" t="str">
        <f>'[1]TCE - ANEXO IV - Preencher'!E150</f>
        <v>5.99 - Outros Serviços de Terceiros Pessoa Jurídica</v>
      </c>
      <c r="D141" s="3" t="str">
        <f>'[1]TCE - ANEXO IV - Preencher'!F150</f>
        <v>04.324.995/0001-05</v>
      </c>
      <c r="E141" s="5" t="str">
        <f>'[1]TCE - ANEXO IV - Preencher'!G150</f>
        <v>VOZ- ASSESSORIA DE COMUNICACAO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100</v>
      </c>
      <c r="I141" s="6">
        <f>IF('[1]TCE - ANEXO IV - Preencher'!K150="","",'[1]TCE - ANEXO IV - Preencher'!K150)</f>
        <v>46055</v>
      </c>
      <c r="J141" s="5" t="str">
        <f>'[1]TCE - ANEXO IV - Preencher'!L150</f>
        <v>26116062204324995000105000000000010026028249991728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562.5</v>
      </c>
    </row>
    <row r="142" spans="1:12" s="8" customFormat="1" ht="19.5" customHeight="1" x14ac:dyDescent="0.25">
      <c r="A142" s="3">
        <f>IFERROR(VLOOKUP(B142,'[1]DADOS (OCULTAR)'!$Q$3:$S$136,3,0),"")</f>
        <v>9039744002642</v>
      </c>
      <c r="B142" s="4" t="str">
        <f>'[1]TCE - ANEXO IV - Preencher'!C151</f>
        <v>UPAE ESCADA - CG Nº 021/2022</v>
      </c>
      <c r="C142" s="4" t="str">
        <f>'[1]TCE - ANEXO IV - Preencher'!E151</f>
        <v>5.17 - Manutenção de Software, Certificação Digital e Microfilmagem</v>
      </c>
      <c r="D142" s="3" t="str">
        <f>'[1]TCE - ANEXO IV - Preencher'!F151</f>
        <v>45.384.884/0001-63</v>
      </c>
      <c r="E142" s="5" t="str">
        <f>'[1]TCE - ANEXO IV - Preencher'!G151</f>
        <v>WEBDOX DO BRASIL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3604</v>
      </c>
      <c r="I142" s="6">
        <f>IF('[1]TCE - ANEXO IV - Preencher'!K151="","",'[1]TCE - ANEXO IV - Preencher'!K151)</f>
        <v>46076</v>
      </c>
      <c r="J142" s="5" t="str">
        <f>'[1]TCE - ANEXO IV - Preencher'!L151</f>
        <v>WITT-UUJP</v>
      </c>
      <c r="K142" s="5" t="str">
        <f>IF(F142="B",LEFT('[1]TCE - ANEXO IV - Preencher'!M151,2),IF(F142="S",LEFT('[1]TCE - ANEXO IV - Preencher'!M151,7),IF('[1]TCE - ANEXO IV - Preencher'!H151="","")))</f>
        <v>3550308</v>
      </c>
      <c r="L142" s="7">
        <f>'[1]TCE - ANEXO IV - Preencher'!N151</f>
        <v>2130</v>
      </c>
    </row>
    <row r="143" spans="1:12" s="8" customFormat="1" ht="19.5" customHeight="1" x14ac:dyDescent="0.25">
      <c r="A143" s="3">
        <f>IFERROR(VLOOKUP(B143,'[1]DADOS (OCULTAR)'!$Q$3:$S$136,3,0),"")</f>
        <v>9039744002642</v>
      </c>
      <c r="B143" s="4" t="str">
        <f>'[1]TCE - ANEXO IV - Preencher'!C152</f>
        <v>UPAE ESCADA - CG Nº 021/2022</v>
      </c>
      <c r="C143" s="4" t="str">
        <f>'[1]TCE - ANEXO IV - Preencher'!E152</f>
        <v>5.3 - Locação de Máquinas e Equipamentos</v>
      </c>
      <c r="D143" s="3" t="str">
        <f>'[1]TCE - ANEXO IV - Preencher'!F152</f>
        <v>20.265.080/0001-14</v>
      </c>
      <c r="E143" s="5" t="str">
        <f>'[1]TCE - ANEXO IV - Preencher'!G152</f>
        <v>JM SILVA MAQUINAS E EQUIPAMENTOS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125</v>
      </c>
      <c r="I143" s="6">
        <f>IF('[1]TCE - ANEXO IV - Preencher'!K152="","",'[1]TCE - ANEXO IV - Preencher'!K152)</f>
        <v>46056</v>
      </c>
      <c r="J143" s="5" t="str">
        <f>'[1]TCE - ANEXO IV - Preencher'!L152</f>
        <v>26116062220265080000114000000000012526021602894220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1280</v>
      </c>
    </row>
    <row r="144" spans="1:12" s="8" customFormat="1" ht="19.5" customHeight="1" x14ac:dyDescent="0.25">
      <c r="A144" s="3">
        <f>IFERROR(VLOOKUP(B144,'[1]DADOS (OCULTAR)'!$Q$3:$S$136,3,0),"")</f>
        <v>9039744002642</v>
      </c>
      <c r="B144" s="4" t="str">
        <f>'[1]TCE - ANEXO IV - Preencher'!C153</f>
        <v>UPAE ESCADA - CG Nº 021/2022</v>
      </c>
      <c r="C144" s="4" t="str">
        <f>'[1]TCE - ANEXO IV - Preencher'!E153</f>
        <v>5.16 - Serviços Médico-Hospitalares, Odotonlogia e Laboratoriais</v>
      </c>
      <c r="D144" s="3" t="str">
        <f>'[1]TCE - ANEXO IV - Preencher'!F153</f>
        <v xml:space="preserve"> 04.539.279/0001-37</v>
      </c>
      <c r="E144" s="5" t="str">
        <f>'[1]TCE - ANEXO IV - Preencher'!G153</f>
        <v xml:space="preserve"> CIENTÍFICALAB PRODUTOS LABORATORIAIS E SISTEMAS LTDA.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15910</v>
      </c>
      <c r="I144" s="6">
        <f>IF('[1]TCE - ANEXO IV - Preencher'!K153="","",'[1]TCE - ANEXO IV - Preencher'!K153)</f>
        <v>46059</v>
      </c>
      <c r="J144" s="5" t="str">
        <f>'[1]TCE - ANEXO IV - Preencher'!L153</f>
        <v>134Z.9569.8807.4341399-T</v>
      </c>
      <c r="K144" s="5" t="str">
        <f>IF(F144="B",LEFT('[1]TCE - ANEXO IV - Preencher'!M153,2),IF(F144="S",LEFT('[1]TCE - ANEXO IV - Preencher'!M153,7),IF('[1]TCE - ANEXO IV - Preencher'!H153="","")))</f>
        <v>3505708</v>
      </c>
      <c r="L144" s="7">
        <f>'[1]TCE - ANEXO IV - Preencher'!N153</f>
        <v>59725.33</v>
      </c>
    </row>
    <row r="145" spans="1:12" s="8" customFormat="1" ht="19.5" customHeight="1" x14ac:dyDescent="0.25">
      <c r="A145" s="3">
        <f>IFERROR(VLOOKUP(B145,'[1]DADOS (OCULTAR)'!$Q$3:$S$136,3,0),"")</f>
        <v>9039744002642</v>
      </c>
      <c r="B145" s="4" t="str">
        <f>'[1]TCE - ANEXO IV - Preencher'!C154</f>
        <v>UPAE ESCADA - CG Nº 021/2022</v>
      </c>
      <c r="C145" s="4" t="str">
        <f>'[1]TCE - ANEXO IV - Preencher'!E154</f>
        <v>5.99 - Outros Serviços de Terceiros Pessoa Jurídica</v>
      </c>
      <c r="D145" s="3" t="str">
        <f>'[1]TCE - ANEXO IV - Preencher'!F154</f>
        <v>53.373.123/0001-34</v>
      </c>
      <c r="E145" s="5" t="str">
        <f>'[1]TCE - ANEXO IV - Preencher'!G154</f>
        <v>LEMONADE ASSESSORIA MÉDICA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2600000000028</v>
      </c>
      <c r="I145" s="6">
        <f>IF('[1]TCE - ANEXO IV - Preencher'!K154="","",'[1]TCE - ANEXO IV - Preencher'!K154)</f>
        <v>46062</v>
      </c>
      <c r="J145" s="5" t="str">
        <f>'[1]TCE - ANEXO IV - Preencher'!L154</f>
        <v>26096001253373123000134260000000002826020824192161</v>
      </c>
      <c r="K145" s="5" t="str">
        <f>IF(F145="B",LEFT('[1]TCE - ANEXO IV - Preencher'!M154,2),IF(F145="S",LEFT('[1]TCE - ANEXO IV - Preencher'!M154,7),IF('[1]TCE - ANEXO IV - Preencher'!H154="","")))</f>
        <v>2609600</v>
      </c>
      <c r="L145" s="7">
        <f>'[1]TCE - ANEXO IV - Preencher'!N154</f>
        <v>2055</v>
      </c>
    </row>
    <row r="146" spans="1:12" s="8" customFormat="1" ht="19.5" customHeight="1" x14ac:dyDescent="0.25">
      <c r="A146" s="3">
        <f>IFERROR(VLOOKUP(B146,'[1]DADOS (OCULTAR)'!$Q$3:$S$136,3,0),"")</f>
        <v>9039744002642</v>
      </c>
      <c r="B146" s="4" t="str">
        <f>'[1]TCE - ANEXO IV - Preencher'!C155</f>
        <v>UPAE ESCADA - CG Nº 021/2022</v>
      </c>
      <c r="C146" s="4" t="str">
        <f>'[1]TCE - ANEXO IV - Preencher'!E155</f>
        <v>5.16 - Serviços Médico-Hospitalares, Odotonlogia e Laboratoriais</v>
      </c>
      <c r="D146" s="3" t="str">
        <f>'[1]TCE - ANEXO IV - Preencher'!F155</f>
        <v>42.201.972/0001-94</v>
      </c>
      <c r="E146" s="5" t="str">
        <f>'[1]TCE - ANEXO IV - Preencher'!G155</f>
        <v>FL SERVICOS MEDICOS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28</v>
      </c>
      <c r="I146" s="6">
        <f>IF('[1]TCE - ANEXO IV - Preencher'!K155="","",'[1]TCE - ANEXO IV - Preencher'!K155)</f>
        <v>46058</v>
      </c>
      <c r="J146" s="5" t="str">
        <f>'[1]TCE - ANEXO IV - Preencher'!L155</f>
        <v>26116062242201972000194000000000002826023836924821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9332.5</v>
      </c>
    </row>
    <row r="147" spans="1:12" s="8" customFormat="1" ht="19.5" customHeight="1" x14ac:dyDescent="0.25">
      <c r="A147" s="3">
        <f>IFERROR(VLOOKUP(B147,'[1]DADOS (OCULTAR)'!$Q$3:$S$136,3,0),"")</f>
        <v>9039744002642</v>
      </c>
      <c r="B147" s="4" t="str">
        <f>'[1]TCE - ANEXO IV - Preencher'!C156</f>
        <v>UPAE ESCADA - CG Nº 021/2022</v>
      </c>
      <c r="C147" s="4" t="str">
        <f>'[1]TCE - ANEXO IV - Preencher'!E156</f>
        <v>5.16 - Serviços Médico-Hospitalares, Odotonlogia e Laboratoriais</v>
      </c>
      <c r="D147" s="3" t="str">
        <f>'[1]TCE - ANEXO IV - Preencher'!F156</f>
        <v>51.242.159/0001-53</v>
      </c>
      <c r="E147" s="5" t="str">
        <f>'[1]TCE - ANEXO IV - Preencher'!G156</f>
        <v>MG SERVICOS MEDICOS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6</v>
      </c>
      <c r="I147" s="6">
        <f>IF('[1]TCE - ANEXO IV - Preencher'!K156="","",'[1]TCE - ANEXO IV - Preencher'!K156)</f>
        <v>46066</v>
      </c>
      <c r="J147" s="5" t="str">
        <f>'[1]TCE - ANEXO IV - Preencher'!L156</f>
        <v>26116062251242159000153000000000000626023853435713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6985</v>
      </c>
    </row>
    <row r="148" spans="1:12" s="8" customFormat="1" ht="19.5" customHeight="1" x14ac:dyDescent="0.25">
      <c r="A148" s="3">
        <f>IFERROR(VLOOKUP(B148,'[1]DADOS (OCULTAR)'!$Q$3:$S$136,3,0),"")</f>
        <v>9039744002642</v>
      </c>
      <c r="B148" s="4" t="str">
        <f>'[1]TCE - ANEXO IV - Preencher'!C157</f>
        <v>UPAE ESCADA - CG Nº 021/2022</v>
      </c>
      <c r="C148" s="4" t="str">
        <f>'[1]TCE - ANEXO IV - Preencher'!E157</f>
        <v>5.17 - Manutenção de Software, Certificação Digital e Microfilmagem</v>
      </c>
      <c r="D148" s="3" t="str">
        <f>'[1]TCE - ANEXO IV - Preencher'!F157</f>
        <v>07.358.108/0001-08</v>
      </c>
      <c r="E148" s="5" t="str">
        <f>'[1]TCE - ANEXO IV - Preencher'!G157</f>
        <v>EVEO S.A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75792</v>
      </c>
      <c r="I148" s="6">
        <f>IF('[1]TCE - ANEXO IV - Preencher'!K157="","",'[1]TCE - ANEXO IV - Preencher'!K157)</f>
        <v>46055</v>
      </c>
      <c r="J148" s="5" t="str">
        <f>'[1]TCE - ANEXO IV - Preencher'!L157</f>
        <v>4Z3N-J4GB</v>
      </c>
      <c r="K148" s="5" t="str">
        <f>IF(F148="B",LEFT('[1]TCE - ANEXO IV - Preencher'!M157,2),IF(F148="S",LEFT('[1]TCE - ANEXO IV - Preencher'!M157,7),IF('[1]TCE - ANEXO IV - Preencher'!H157="","")))</f>
        <v>35 - Sã</v>
      </c>
      <c r="L148" s="7">
        <f>'[1]TCE - ANEXO IV - Preencher'!N157</f>
        <v>215.9</v>
      </c>
    </row>
    <row r="149" spans="1:12" s="8" customFormat="1" ht="19.5" customHeight="1" x14ac:dyDescent="0.25">
      <c r="A149" s="3">
        <f>IFERROR(VLOOKUP(B149,'[1]DADOS (OCULTAR)'!$Q$3:$S$136,3,0),"")</f>
        <v>9039744002642</v>
      </c>
      <c r="B149" s="4" t="str">
        <f>'[1]TCE - ANEXO IV - Preencher'!C158</f>
        <v>UPAE ESCADA - CG Nº 021/2022</v>
      </c>
      <c r="C149" s="4" t="str">
        <f>'[1]TCE - ANEXO IV - Preencher'!E158</f>
        <v>5.17 - Manutenção de Software, Certificação Digital e Microfilmagem</v>
      </c>
      <c r="D149" s="3" t="str">
        <f>'[1]TCE - ANEXO IV - Preencher'!F158</f>
        <v>23.064.331/0001-90</v>
      </c>
      <c r="E149" s="5" t="str">
        <f>'[1]TCE - ANEXO IV - Preencher'!G158</f>
        <v>FLOWTI TECNOLOGIA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714</v>
      </c>
      <c r="I149" s="6">
        <f>IF('[1]TCE - ANEXO IV - Preencher'!K158="","",'[1]TCE - ANEXO IV - Preencher'!K158)</f>
        <v>46056</v>
      </c>
      <c r="J149" s="5" t="str">
        <f>'[1]TCE - ANEXO IV - Preencher'!L158</f>
        <v>42029092223064331000190000000000071426024674880973</v>
      </c>
      <c r="K149" s="5" t="str">
        <f>IF(F149="B",LEFT('[1]TCE - ANEXO IV - Preencher'!M158,2),IF(F149="S",LEFT('[1]TCE - ANEXO IV - Preencher'!M158,7),IF('[1]TCE - ANEXO IV - Preencher'!H158="","")))</f>
        <v>4202909</v>
      </c>
      <c r="L149" s="7">
        <f>'[1]TCE - ANEXO IV - Preencher'!N158</f>
        <v>52.99</v>
      </c>
    </row>
    <row r="150" spans="1:12" s="8" customFormat="1" ht="19.5" customHeight="1" x14ac:dyDescent="0.25">
      <c r="A150" s="3">
        <f>IFERROR(VLOOKUP(B150,'[1]DADOS (OCULTAR)'!$Q$3:$S$136,3,0),"")</f>
        <v>9039744002642</v>
      </c>
      <c r="B150" s="4" t="str">
        <f>'[1]TCE - ANEXO IV - Preencher'!C159</f>
        <v>UPAE ESCADA - CG Nº 021/2022</v>
      </c>
      <c r="C150" s="4" t="str">
        <f>'[1]TCE - ANEXO IV - Preencher'!E159</f>
        <v>5.17 - Manutenção de Software, Certificação Digital e Microfilmagem</v>
      </c>
      <c r="D150" s="3" t="str">
        <f>'[1]TCE - ANEXO IV - Preencher'!F159</f>
        <v>23.064.331/0001-90</v>
      </c>
      <c r="E150" s="5" t="str">
        <f>'[1]TCE - ANEXO IV - Preencher'!G159</f>
        <v>FLOWTI TECNOLOGIA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670</v>
      </c>
      <c r="I150" s="6">
        <f>IF('[1]TCE - ANEXO IV - Preencher'!K159="","",'[1]TCE - ANEXO IV - Preencher'!K159)</f>
        <v>46056</v>
      </c>
      <c r="J150" s="5" t="str">
        <f>'[1]TCE - ANEXO IV - Preencher'!L159</f>
        <v>42029092223064331000190000000000067026020755722135</v>
      </c>
      <c r="K150" s="5" t="str">
        <f>IF(F150="B",LEFT('[1]TCE - ANEXO IV - Preencher'!M159,2),IF(F150="S",LEFT('[1]TCE - ANEXO IV - Preencher'!M159,7),IF('[1]TCE - ANEXO IV - Preencher'!H159="","")))</f>
        <v>4202909</v>
      </c>
      <c r="L150" s="7">
        <f>'[1]TCE - ANEXO IV - Preencher'!N159</f>
        <v>186.67</v>
      </c>
    </row>
    <row r="151" spans="1:12" s="8" customFormat="1" ht="19.5" customHeight="1" x14ac:dyDescent="0.25">
      <c r="A151" s="3">
        <f>IFERROR(VLOOKUP(B151,'[1]DADOS (OCULTAR)'!$Q$3:$S$136,3,0),"")</f>
        <v>9039744002642</v>
      </c>
      <c r="B151" s="4" t="str">
        <f>'[1]TCE - ANEXO IV - Preencher'!C160</f>
        <v>UPAE ESCADA - CG Nº 021/2022</v>
      </c>
      <c r="C151" s="4" t="str">
        <f>'[1]TCE - ANEXO IV - Preencher'!E160</f>
        <v>5.17 - Manutenção de Software, Certificação Digital e Microfilmagem</v>
      </c>
      <c r="D151" s="3" t="str">
        <f>'[1]TCE - ANEXO IV - Preencher'!F160</f>
        <v>53.113.791/0001-22</v>
      </c>
      <c r="E151" s="5" t="str">
        <f>'[1]TCE - ANEXO IV - Preencher'!G160</f>
        <v>TOTVS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436946</v>
      </c>
      <c r="I151" s="6">
        <f>IF('[1]TCE - ANEXO IV - Preencher'!K160="","",'[1]TCE - ANEXO IV - Preencher'!K160)</f>
        <v>46056</v>
      </c>
      <c r="J151" s="5" t="str">
        <f>'[1]TCE - ANEXO IV - Preencher'!L160</f>
        <v>EMLH-BZEH</v>
      </c>
      <c r="K151" s="5" t="str">
        <f>IF(F151="B",LEFT('[1]TCE - ANEXO IV - Preencher'!M160,2),IF(F151="S",LEFT('[1]TCE - ANEXO IV - Preencher'!M160,7),IF('[1]TCE - ANEXO IV - Preencher'!H160="","")))</f>
        <v>3550308</v>
      </c>
      <c r="L151" s="7">
        <f>'[1]TCE - ANEXO IV - Preencher'!N160</f>
        <v>125.05</v>
      </c>
    </row>
    <row r="152" spans="1:12" s="8" customFormat="1" ht="19.5" customHeight="1" x14ac:dyDescent="0.25">
      <c r="A152" s="3">
        <f>IFERROR(VLOOKUP(B152,'[1]DADOS (OCULTAR)'!$Q$3:$S$136,3,0),"")</f>
        <v>9039744002642</v>
      </c>
      <c r="B152" s="4" t="str">
        <f>'[1]TCE - ANEXO IV - Preencher'!C161</f>
        <v>UPAE ESCADA - CG Nº 021/2022</v>
      </c>
      <c r="C152" s="4" t="str">
        <f>'[1]TCE - ANEXO IV - Preencher'!E161</f>
        <v>5.23 - Limpeza e Conservação</v>
      </c>
      <c r="D152" s="3" t="str">
        <f>'[1]TCE - ANEXO IV - Preencher'!F161</f>
        <v>12.682.965/0001-90</v>
      </c>
      <c r="E152" s="5" t="str">
        <f>'[1]TCE - ANEXO IV - Preencher'!G161</f>
        <v>CARDOSO SERVICOS DE JARDINAGENS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2600000000050</v>
      </c>
      <c r="I152" s="6">
        <f>IF('[1]TCE - ANEXO IV - Preencher'!K161="","",'[1]TCE - ANEXO IV - Preencher'!K161)</f>
        <v>46062</v>
      </c>
      <c r="J152" s="5" t="str">
        <f>'[1]TCE - ANEXO IV - Preencher'!L161</f>
        <v>26079011212682965000190260000000005026023282853433</v>
      </c>
      <c r="K152" s="5" t="str">
        <f>IF(F152="B",LEFT('[1]TCE - ANEXO IV - Preencher'!M161,2),IF(F152="S",LEFT('[1]TCE - ANEXO IV - Preencher'!M161,7),IF('[1]TCE - ANEXO IV - Preencher'!H161="","")))</f>
        <v>2607901</v>
      </c>
      <c r="L152" s="7">
        <f>'[1]TCE - ANEXO IV - Preencher'!N161</f>
        <v>892.5</v>
      </c>
    </row>
    <row r="153" spans="1:12" s="8" customFormat="1" ht="19.5" customHeight="1" x14ac:dyDescent="0.25">
      <c r="A153" s="3">
        <f>IFERROR(VLOOKUP(B153,'[1]DADOS (OCULTAR)'!$Q$3:$S$136,3,0),"")</f>
        <v>9039744002642</v>
      </c>
      <c r="B153" s="4" t="str">
        <f>'[1]TCE - ANEXO IV - Preencher'!C162</f>
        <v>UPAE ESCADA - CG Nº 021/2022</v>
      </c>
      <c r="C153" s="4" t="str">
        <f>'[1]TCE - ANEXO IV - Preencher'!E162</f>
        <v>4.7 - Apoio Administrativo, Técnico e Operacional</v>
      </c>
      <c r="D153" s="3" t="str">
        <f>'[1]TCE - ANEXO IV - Preencher'!F162</f>
        <v>096.787.654-03</v>
      </c>
      <c r="E153" s="5" t="str">
        <f>'[1]TCE - ANEXO IV - Preencher'!G162</f>
        <v>PAULO RIBEIRO DE LEMOS FILHO</v>
      </c>
      <c r="F153" s="5" t="str">
        <f>'[1]TCE - ANEXO IV - Preencher'!H162</f>
        <v>S</v>
      </c>
      <c r="G153" s="5" t="str">
        <f>'[1]TCE - ANEXO IV - Preencher'!I162</f>
        <v>N</v>
      </c>
      <c r="H153" s="5" t="str">
        <f>'[1]TCE - ANEXO IV - Preencher'!J162</f>
        <v>01/2026</v>
      </c>
      <c r="I153" s="6">
        <f>IF('[1]TCE - ANEXO IV - Preencher'!K162="","",'[1]TCE - ANEXO IV - Preencher'!K162)</f>
        <v>46053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2605202</v>
      </c>
      <c r="L153" s="7">
        <f>'[1]TCE - ANEXO IV - Preencher'!N162</f>
        <v>5000</v>
      </c>
    </row>
    <row r="154" spans="1:12" s="8" customFormat="1" ht="19.5" customHeight="1" x14ac:dyDescent="0.25">
      <c r="A154" s="3">
        <f>IFERROR(VLOOKUP(B154,'[1]DADOS (OCULTAR)'!$Q$3:$S$136,3,0),"")</f>
        <v>9039744002642</v>
      </c>
      <c r="B154" s="4" t="str">
        <f>'[1]TCE - ANEXO IV - Preencher'!C163</f>
        <v>UPAE ESCADA - CG Nº 021/2022</v>
      </c>
      <c r="C154" s="4" t="str">
        <f>'[1]TCE - ANEXO IV - Preencher'!E163</f>
        <v>5.17 - Manutenção de Software, Certificação Digital e Microfilmagem</v>
      </c>
      <c r="D154" s="3" t="str">
        <f>'[1]TCE - ANEXO IV - Preencher'!F163</f>
        <v>53.113.791/0001-22</v>
      </c>
      <c r="E154" s="5" t="str">
        <f>'[1]TCE - ANEXO IV - Preencher'!G163</f>
        <v>TOTVS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4376950</v>
      </c>
      <c r="I154" s="6">
        <f>IF('[1]TCE - ANEXO IV - Preencher'!K163="","",'[1]TCE - ANEXO IV - Preencher'!K163)</f>
        <v>46056</v>
      </c>
      <c r="J154" s="5" t="str">
        <f>'[1]TCE - ANEXO IV - Preencher'!L163</f>
        <v>JTL6-R8QC</v>
      </c>
      <c r="K154" s="5" t="str">
        <f>IF(F154="B",LEFT('[1]TCE - ANEXO IV - Preencher'!M163,2),IF(F154="S",LEFT('[1]TCE - ANEXO IV - Preencher'!M163,7),IF('[1]TCE - ANEXO IV - Preencher'!H163="","")))</f>
        <v>3550308</v>
      </c>
      <c r="L154" s="7">
        <f>'[1]TCE - ANEXO IV - Preencher'!N163</f>
        <v>112.64</v>
      </c>
    </row>
    <row r="155" spans="1:12" s="8" customFormat="1" ht="19.5" customHeight="1" x14ac:dyDescent="0.25">
      <c r="A155" s="3">
        <f>IFERROR(VLOOKUP(B155,'[1]DADOS (OCULTAR)'!$Q$3:$S$136,3,0),"")</f>
        <v>9039744002642</v>
      </c>
      <c r="B155" s="4" t="str">
        <f>'[1]TCE - ANEXO IV - Preencher'!C164</f>
        <v>UPAE ESCADA - CG Nº 021/2022</v>
      </c>
      <c r="C155" s="4" t="str">
        <f>'[1]TCE - ANEXO IV - Preencher'!E164</f>
        <v>5.17 - Manutenção de Software, Certificação Digital e Microfilmagem</v>
      </c>
      <c r="D155" s="3" t="str">
        <f>'[1]TCE - ANEXO IV - Preencher'!F164</f>
        <v>53.113.791/0001-22</v>
      </c>
      <c r="E155" s="5" t="str">
        <f>'[1]TCE - ANEXO IV - Preencher'!G164</f>
        <v>TOTVS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4376948</v>
      </c>
      <c r="I155" s="6">
        <f>IF('[1]TCE - ANEXO IV - Preencher'!K164="","",'[1]TCE - ANEXO IV - Preencher'!K164)</f>
        <v>46056</v>
      </c>
      <c r="J155" s="5" t="str">
        <f>'[1]TCE - ANEXO IV - Preencher'!L164</f>
        <v>GQKP-BHNL</v>
      </c>
      <c r="K155" s="5" t="str">
        <f>IF(F155="B",LEFT('[1]TCE - ANEXO IV - Preencher'!M164,2),IF(F155="S",LEFT('[1]TCE - ANEXO IV - Preencher'!M164,7),IF('[1]TCE - ANEXO IV - Preencher'!H164="","")))</f>
        <v>3550308</v>
      </c>
      <c r="L155" s="7">
        <f>'[1]TCE - ANEXO IV - Preencher'!N164</f>
        <v>115.2</v>
      </c>
    </row>
    <row r="156" spans="1:12" s="8" customFormat="1" ht="19.5" customHeight="1" x14ac:dyDescent="0.25">
      <c r="A156" s="3">
        <f>IFERROR(VLOOKUP(B156,'[1]DADOS (OCULTAR)'!$Q$3:$S$136,3,0),"")</f>
        <v>9039744002642</v>
      </c>
      <c r="B156" s="4" t="str">
        <f>'[1]TCE - ANEXO IV - Preencher'!C165</f>
        <v>UPAE ESCADA - CG Nº 021/2022</v>
      </c>
      <c r="C156" s="4" t="str">
        <f>'[1]TCE - ANEXO IV - Preencher'!E165</f>
        <v>5.17 - Manutenção de Software, Certificação Digital e Microfilmagem</v>
      </c>
      <c r="D156" s="3" t="str">
        <f>'[1]TCE - ANEXO IV - Preencher'!F165</f>
        <v>53.113.791/0001-22</v>
      </c>
      <c r="E156" s="5" t="str">
        <f>'[1]TCE - ANEXO IV - Preencher'!G165</f>
        <v>TOTVS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4376942</v>
      </c>
      <c r="I156" s="6">
        <f>IF('[1]TCE - ANEXO IV - Preencher'!K165="","",'[1]TCE - ANEXO IV - Preencher'!K165)</f>
        <v>46056</v>
      </c>
      <c r="J156" s="5" t="str">
        <f>'[1]TCE - ANEXO IV - Preencher'!L165</f>
        <v>4FR5-CH78</v>
      </c>
      <c r="K156" s="5" t="str">
        <f>IF(F156="B",LEFT('[1]TCE - ANEXO IV - Preencher'!M165,2),IF(F156="S",LEFT('[1]TCE - ANEXO IV - Preencher'!M165,7),IF('[1]TCE - ANEXO IV - Preencher'!H165="","")))</f>
        <v>3550308</v>
      </c>
      <c r="L156" s="7">
        <f>'[1]TCE - ANEXO IV - Preencher'!N165</f>
        <v>594.14</v>
      </c>
    </row>
    <row r="157" spans="1:12" s="8" customFormat="1" ht="19.5" customHeight="1" x14ac:dyDescent="0.25">
      <c r="A157" s="3">
        <f>IFERROR(VLOOKUP(B157,'[1]DADOS (OCULTAR)'!$Q$3:$S$136,3,0),"")</f>
        <v>9039744002642</v>
      </c>
      <c r="B157" s="4" t="str">
        <f>'[1]TCE - ANEXO IV - Preencher'!C166</f>
        <v>UPAE ESCADA - CG Nº 021/2022</v>
      </c>
      <c r="C157" s="4" t="str">
        <f>'[1]TCE - ANEXO IV - Preencher'!E166</f>
        <v>5.17 - Manutenção de Software, Certificação Digital e Microfilmagem</v>
      </c>
      <c r="D157" s="3" t="str">
        <f>'[1]TCE - ANEXO IV - Preencher'!F166</f>
        <v>53.113.791/0001-22</v>
      </c>
      <c r="E157" s="5" t="str">
        <f>'[1]TCE - ANEXO IV - Preencher'!G166</f>
        <v>TOTVS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4376939</v>
      </c>
      <c r="I157" s="6">
        <f>IF('[1]TCE - ANEXO IV - Preencher'!K166="","",'[1]TCE - ANEXO IV - Preencher'!K166)</f>
        <v>46056</v>
      </c>
      <c r="J157" s="5" t="str">
        <f>'[1]TCE - ANEXO IV - Preencher'!L166</f>
        <v>758W-L5KL</v>
      </c>
      <c r="K157" s="5" t="str">
        <f>IF(F157="B",LEFT('[1]TCE - ANEXO IV - Preencher'!M166,2),IF(F157="S",LEFT('[1]TCE - ANEXO IV - Preencher'!M166,7),IF('[1]TCE - ANEXO IV - Preencher'!H166="","")))</f>
        <v>3550308</v>
      </c>
      <c r="L157" s="7">
        <f>'[1]TCE - ANEXO IV - Preencher'!N166</f>
        <v>78.94</v>
      </c>
    </row>
    <row r="158" spans="1:12" s="8" customFormat="1" ht="19.5" customHeight="1" x14ac:dyDescent="0.25">
      <c r="A158" s="3">
        <f>IFERROR(VLOOKUP(B158,'[1]DADOS (OCULTAR)'!$Q$3:$S$136,3,0),"")</f>
        <v>9039744002642</v>
      </c>
      <c r="B158" s="4" t="str">
        <f>'[1]TCE - ANEXO IV - Preencher'!C167</f>
        <v>UPAE ESCADA - CG Nº 021/2022</v>
      </c>
      <c r="C158" s="4" t="str">
        <f>'[1]TCE - ANEXO IV - Preencher'!E167</f>
        <v>5.17 - Manutenção de Software, Certificação Digital e Microfilmagem</v>
      </c>
      <c r="D158" s="3" t="str">
        <f>'[1]TCE - ANEXO IV - Preencher'!F167</f>
        <v>53.113.791/0001-22</v>
      </c>
      <c r="E158" s="5" t="str">
        <f>'[1]TCE - ANEXO IV - Preencher'!G167</f>
        <v>TOTVS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4376944</v>
      </c>
      <c r="I158" s="6">
        <f>IF('[1]TCE - ANEXO IV - Preencher'!K167="","",'[1]TCE - ANEXO IV - Preencher'!K167)</f>
        <v>46056</v>
      </c>
      <c r="J158" s="5" t="str">
        <f>'[1]TCE - ANEXO IV - Preencher'!L167</f>
        <v>RJSR-UG9K</v>
      </c>
      <c r="K158" s="5" t="str">
        <f>IF(F158="B",LEFT('[1]TCE - ANEXO IV - Preencher'!M167,2),IF(F158="S",LEFT('[1]TCE - ANEXO IV - Preencher'!M167,7),IF('[1]TCE - ANEXO IV - Preencher'!H167="","")))</f>
        <v>3550308</v>
      </c>
      <c r="L158" s="7">
        <f>'[1]TCE - ANEXO IV - Preencher'!N167</f>
        <v>46.97</v>
      </c>
    </row>
    <row r="159" spans="1:12" s="8" customFormat="1" ht="19.5" customHeight="1" x14ac:dyDescent="0.25">
      <c r="A159" s="3">
        <f>IFERROR(VLOOKUP(B159,'[1]DADOS (OCULTAR)'!$Q$3:$S$136,3,0),"")</f>
        <v>9039744002642</v>
      </c>
      <c r="B159" s="4" t="str">
        <f>'[1]TCE - ANEXO IV - Preencher'!C168</f>
        <v>UPAE ESCADA - CG Nº 021/2022</v>
      </c>
      <c r="C159" s="4" t="str">
        <f>'[1]TCE - ANEXO IV - Preencher'!E168</f>
        <v xml:space="preserve">5.21 - Seguros em geral </v>
      </c>
      <c r="D159" s="3" t="str">
        <f>'[1]TCE - ANEXO IV - Preencher'!F168</f>
        <v>029.980.158/0001-57</v>
      </c>
      <c r="E159" s="5" t="str">
        <f>'[1]TCE - ANEXO IV - Preencher'!G168</f>
        <v>SEGURO PREDIAL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01/2026</v>
      </c>
      <c r="I159" s="6">
        <f>IF('[1]TCE - ANEXO IV - Preencher'!K168="","",'[1]TCE - ANEXO IV - Preencher'!K168)</f>
        <v>46029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538.23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2026-03-05T14:32:35Z</dcterms:created>
  <dcterms:modified xsi:type="dcterms:W3CDTF">2026-03-05T14:33:36Z</dcterms:modified>
</cp:coreProperties>
</file>