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2-2026\TCE\"/>
    </mc:Choice>
  </mc:AlternateContent>
  <xr:revisionPtr revIDLastSave="0" documentId="8_{D45B0CBF-6AAC-4628-9908-355D64F868A7}" xr6:coauthVersionLast="47" xr6:coauthVersionMax="47" xr10:uidLastSave="{00000000-0000-0000-0000-000000000000}"/>
  <bookViews>
    <workbookView xWindow="-120" yWindow="-120" windowWidth="29040" windowHeight="15720" xr2:uid="{8D0D2249-9B1F-4151-BEC9-FB1A14D85EB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<sst xmlns="http://schemas.openxmlformats.org/spreadsheetml/2006/main" count="705" uniqueCount="441">
  <si>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</si>
  <si>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</si>
  <si>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</si>
  <si>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</si>
  <si>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</si>
  <si>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</si>
  <si>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</si>
  <si>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</si>
  <si>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</si>
  <si>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</si>
  <si>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</si>
  <si>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</si>
  <si>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TELEFONIA MÓVEL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</si>
  <si>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</si>
  <si>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</si>
  <si>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</si>
  <si>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TELEFONIA FIXA/INTERNET</t>
  </si>
  <si>
    <t>https://www.hospitalmarialucinda.org/files/pdf/nazanet-servicos-de-comunicacao-ltda-16_23_4-1361498068-contrato-assinado---hec--1-.pdf</t>
  </si>
  <si>
    <t>Objeto do contrato</t>
  </si>
  <si>
    <t>036810534-21</t>
  </si>
  <si>
    <t xml:space="preserve">NORDESTE TRANS AGUA E POCOS </t>
  </si>
  <si>
    <t>ÁGUA</t>
  </si>
  <si>
    <t>https://www.hospitalmarialucinda.org/files/pdf/a-s-de-albuquerque-16_23_4-2045835315-as-de-albuquerque.pdf</t>
  </si>
  <si>
    <t>1 - Seguros (Imóvel e veículos)</t>
  </si>
  <si>
    <t>69.909.604/0001-51</t>
  </si>
  <si>
    <t>WSS COMERCIO E SERVICOS LTDA</t>
  </si>
  <si>
    <t>OUTRAS PESSOAS JURÍDICAS</t>
  </si>
  <si>
    <t>https://www.hospitalmarialucinda.org/files/pdf/wss-comercio-e-servicos-ltda-16_23_4-1978035085-2-termo-hrc512.pdf</t>
  </si>
  <si>
    <t>2 - Taxas</t>
  </si>
  <si>
    <t>G &amp; M SERVICOS MEDICOS LTDA</t>
  </si>
  <si>
    <t>MEDICOS PJ</t>
  </si>
  <si>
    <t>https://www.hospitalmarialucinda.org/files/pdf/contrato-g-m-16_23_7-1394289018-g-m-assinado.pdf</t>
  </si>
  <si>
    <t>3 - Contribuições</t>
  </si>
  <si>
    <t>19.533.734/0001-64</t>
  </si>
  <si>
    <t>ALEXSANDRA GUSMAO NERES ME</t>
  </si>
  <si>
    <t>LOCAÇÃO DE MÁQUINAS E EQUIPAMENTOS</t>
  </si>
  <si>
    <t>https://www.hospitalmarialucinda.org/files/pdf/alexandra-de-gusmao-nere-16_23_4-1851027983-5o-t.a.---uniservice--alexsandra----hec.pdf</t>
  </si>
  <si>
    <t>4 - Taxa de Manutenção de Conta</t>
  </si>
  <si>
    <t>52.355.127/0001-27</t>
  </si>
  <si>
    <t>MASTERMED PE III GESTAO MEDICA</t>
  </si>
  <si>
    <t>https://www.hospitalmarialucinda.org/files/pdf/2°-termo-aditivo-16_23_7-2572354126-termo-aditivo---masterme-pe-iii.pdf</t>
  </si>
  <si>
    <t>5 - Tarifas</t>
  </si>
  <si>
    <t>33295443/0001-06</t>
  </si>
  <si>
    <t xml:space="preserve">M B A F DE SOUZA AMBULATORIAL </t>
  </si>
  <si>
    <t>MÉDICOS PJ</t>
  </si>
  <si>
    <t>https://www.hospitalmarialucinda.org/files/pdf/contrato-mbaf-16_23_4-793605409-mbaf.pdf</t>
  </si>
  <si>
    <t>6 - Telefonia Móvel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</si>
  <si>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</si>
  <si>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</si>
  <si>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</si>
  <si>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7 - Telefonia Fixa/Internet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</si>
  <si>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</si>
  <si>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</si>
  <si>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</si>
  <si>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8 - Água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</si>
  <si>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</si>
  <si>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</si>
  <si>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</si>
  <si>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9 - Energia Elétrica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</si>
  <si>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</si>
  <si>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</si>
  <si>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</si>
  <si>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10 - Locação de Máquinas e Equipamentos (Pessoa Jurídica)</t>
  </si>
  <si>
    <t>18.271.934/0001-23</t>
  </si>
  <si>
    <t>NOVA BIOMEDICAL DIAGNOSTICOS E BIOTECNOLIGIA</t>
  </si>
  <si>
    <t xml:space="preserve">LOCACAO DE MAQUINAS E EQUIPAMENTOS </t>
  </si>
  <si>
    <t>https://www.hospitalmarialucinda.org/files/pdf/nova-biomedical-diadnosticos-medicos-e-biotecnologia-ltda-16_23_7-633719934-contrato-nova-biomedical-2024.pdf</t>
  </si>
  <si>
    <t>11 - Locação de Equipamentos Médico-Hospitalares(Pessoa Jurídica)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</si>
  <si>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</si>
  <si>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</si>
  <si>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</si>
  <si>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12 - Locação de Veículos Automotores (Pessoa Jurídica) (Exceto Ambulância)</t>
  </si>
  <si>
    <t>40.627.455/0001-56</t>
  </si>
  <si>
    <t>INOVSAUDE LTDA</t>
  </si>
  <si>
    <t>www.hospitalmarialucinda.org/files/pdf/contrato-eduardo-cabral-l.-jordao-16_23_7-2190532550-eduardo-cabral.pdf</t>
  </si>
  <si>
    <t>13 - Serviço Gráficos, de Encadernação e de Emolduração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</si>
  <si>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</si>
  <si>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</si>
  <si>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</si>
  <si>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14 - Serviços Judiciais e Cartoriais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</si>
  <si>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</si>
  <si>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</si>
  <si>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</si>
  <si>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15 - Outras Despesas Gerais (Pessoa Juridica)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</si>
  <si>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</si>
  <si>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</si>
  <si>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</si>
  <si>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16 - Médicos</t>
  </si>
  <si>
    <t>04417367/0001-66</t>
  </si>
  <si>
    <t xml:space="preserve">F MALTA SERVIÇO MÉDICOS E CONSULTORIA </t>
  </si>
  <si>
    <t>https://www.hospitalmarialucinda.org/files/pdf/contrato-fmalta-16_23_7-3731956876-fmalta.pdf</t>
  </si>
  <si>
    <t>17 - Outros profissionais de saúde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</si>
  <si>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</si>
  <si>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</si>
  <si>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</si>
  <si>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18 - Laboratório</t>
  </si>
  <si>
    <t>PLATIUNMED ATIVIDADES MEDICAS LTDA</t>
  </si>
  <si>
    <t>https://www.hospitalmarialucinda.org/files/pdf/platiunmed-atividades-medicas-ltda-2024-16_23_7-3754921876-contrato-platiunmed-atividades-medicas-ltda-2024.pdf</t>
  </si>
  <si>
    <t>19 - Alimentação/Dietas</t>
  </si>
  <si>
    <t>60.398.655/0001-91</t>
  </si>
  <si>
    <t>LUCAS GABRIEL BRAGA DE FREITAS MELO SERVIÇOS MÉDICOS LTDA</t>
  </si>
  <si>
    <t>chrome-extension://efaidnbmnnnibpcajpcglclefindmkaj/https://www.hospitalmarialucinda.org/files/pdf/contrato-platiunmed-16_23_7-13720181-platiunmed--1-.pdf</t>
  </si>
  <si>
    <t>20 - Locação de Ambulâncias</t>
  </si>
  <si>
    <t>11344279/0001-47</t>
  </si>
  <si>
    <t xml:space="preserve">CLÍNICA MÉDICA DO TRANSITO LTDA ME </t>
  </si>
  <si>
    <t>https://www.hospitalmarialucinda.org/files/pdf/clinica-medica-do-transito-ltda-2025-16_23_7-856434596-contrato-clinica-medica-do-transito-ltda-2025.pdf</t>
  </si>
  <si>
    <t>21 - Outras Pessoas Jurídicas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</si>
  <si>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</si>
  <si>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</si>
  <si>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</si>
  <si>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22 - Médicos</t>
  </si>
  <si>
    <t>26.081.685/0001-31</t>
  </si>
  <si>
    <t>CG REFRIGERACAO</t>
  </si>
  <si>
    <t>OUTROS REPAROS E MANUTENCAO DE MAQUINAS</t>
  </si>
  <si>
    <t>https://www.hospitalmarialucinda.org/files/pdf/contrato-cg-refrigeracoes-16_23_4-3057249612-cg-refrigeracoes--1-.pdf</t>
  </si>
  <si>
    <t>23 - Outros profissionais de saúde</t>
  </si>
  <si>
    <t>https://www.hospitalmarialucinda.org/files/pdf/3o-termo-aditivo-alexsandra-de-gusmao-neres---uniservice-16_23_4-105473683-3o-termo-aditivo-uniservice-2024.pdf</t>
  </si>
  <si>
    <t>24 - Pessoa Jurídica</t>
  </si>
  <si>
    <t>08.021.858/0001-44</t>
  </si>
  <si>
    <t>P&amp;P - INSTRUMENTOS DE PRECISAO E EQUIPAMENTOS</t>
  </si>
  <si>
    <t>https://www.hospitalmarialucinda.org/files/pdf/contrato-p-p-16_23_4-1864311986-contrato-p-p-.pdf</t>
  </si>
  <si>
    <t>25 - Cooperativas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</si>
  <si>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</si>
  <si>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</si>
  <si>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</si>
  <si>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26 - Lavanderia</t>
  </si>
  <si>
    <t>11863530/0001-80</t>
  </si>
  <si>
    <t xml:space="preserve">BRASCON GESTÃO AMBIENTAL LTDA </t>
  </si>
  <si>
    <t>COLETA DE LIXO HOSPITALAR</t>
  </si>
  <si>
    <t>https://www.hospitalmarialucinda.org/files/pdf/contrato-brascon-16_23_4-1812570161-contrato---brascon---hec--3-.pdf</t>
  </si>
  <si>
    <t>27 - Serviços de Cozinha e Copeira</t>
  </si>
  <si>
    <t>18630942/0001-19</t>
  </si>
  <si>
    <t xml:space="preserve">PROVTEL TECNOLOGIA </t>
  </si>
  <si>
    <t>MANUTENÇÃO DE SISTEMAS</t>
  </si>
  <si>
    <t>https://www.hospitalmarialucinda.org/files/pdf/contrato-provtel-16_23_4-4049796369-v.1---termo-aditivo-ao-contrato-prestacao-de-servicos-de-ti---hec-jan.2025--1-.pdf</t>
  </si>
  <si>
    <t>28 - Outros</t>
  </si>
  <si>
    <t>06312868/0001-03</t>
  </si>
  <si>
    <t>TASCOM INFORMÁTICA</t>
  </si>
  <si>
    <t>https://www.hospitalmarialucinda.org/files/pdf/tascom-informatica-ltda-16_23_4-2682832199-contrato-tascom-informatica-ltda-2023-16-23-4-3486978721-contrato-tascom-informatica-ltda-2023.pdf</t>
  </si>
  <si>
    <t>29 - Coleta de Lixo Hospitalar</t>
  </si>
  <si>
    <t>51.137.196/0001-00</t>
  </si>
  <si>
    <t>ACA SERVIÇOS MEDICOS LTDA</t>
  </si>
  <si>
    <t>https://www.hospitalmarialucinda.org/files/pdf/contrato-aca-servicos-medicos-ltda-16_23_7-2883895728-contrato-aca-servicos-medicos-ltda-2025.pdf</t>
  </si>
  <si>
    <t>30 - Manutenção/Aluguel/Uso de Sistemas ou Softwares</t>
  </si>
  <si>
    <t>34.624.704/0001-57</t>
  </si>
  <si>
    <t>TECHSYST SISTEMAS DE AUTOMAÇÃO E INFORMÁTICA LTDA</t>
  </si>
  <si>
    <t>https://www.hospitalmarialucinda.org/files/pdf/techsyst-16_23_4-2621653934-contrato-techsyst-hec.pdf</t>
  </si>
  <si>
    <t>31 - Vigilância</t>
  </si>
  <si>
    <t>CENTRO I E E PERNAMBUCO</t>
  </si>
  <si>
    <t>CONSULTORIAS E TREINAMENTOS</t>
  </si>
  <si>
    <t>https://www.hospitalmarialucinda.org/files/pdf/centro-de-integracao-empresa-escola-de-pernambuco-16_23_4-772813899-contrato-centro-de-integracao-empresa-escola-de-pernambuco---ciee-2024-.pdf</t>
  </si>
  <si>
    <t>32 - Consultorias e Treinamentos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</si>
  <si>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</si>
  <si>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</si>
  <si>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</si>
  <si>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33 - Serviços Técnicos Profissionais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</si>
  <si>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</si>
  <si>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</si>
  <si>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</si>
  <si>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34 - Dedetização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</si>
  <si>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</si>
  <si>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</si>
  <si>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</si>
  <si>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35 - Limpeza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</si>
  <si>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</si>
  <si>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</si>
  <si>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</si>
  <si>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36 - Outras Pessoas Jurídicas</t>
  </si>
  <si>
    <t>35.474.980/0001-49</t>
  </si>
  <si>
    <t>LIMPSERVICE LTDA</t>
  </si>
  <si>
    <t>DEDETIZAÇÃO</t>
  </si>
  <si>
    <t>https://www.hospitalmarialucinda.org/files/pdf/termo-adititvo-lipservice-16_23_4-258398154-1°-t.a.---limpservice---hec--2-.pdf</t>
  </si>
  <si>
    <t>37 - Equipamentos Médico-Hospitalar</t>
  </si>
  <si>
    <t>42.201.972/0001-94</t>
  </si>
  <si>
    <t>FL SERVICOS MÉDICOS LTDA</t>
  </si>
  <si>
    <t>https://www.hospitalmarialucinda.org/files/pdf/contrato-fl-servicos-medicos-16_23_7-3154441232-fl-servicos--2-.pdf</t>
  </si>
  <si>
    <t>38 - Equipamentos de Informática</t>
  </si>
  <si>
    <t>53.259.162/0001-05</t>
  </si>
  <si>
    <t>JANNYSON J. BRAZ JANDU</t>
  </si>
  <si>
    <t>https://www.hospitalmarialucinda.org/files/pdf/contrato-jannyson-j-braz-jandu-16_23_7-2242155171-janyson.pdf</t>
  </si>
  <si>
    <t>39 - Engenharia Clínica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</si>
  <si>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</si>
  <si>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</si>
  <si>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</si>
  <si>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40 - Outros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</si>
  <si>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</si>
  <si>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</si>
  <si>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</si>
  <si>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41 - Reparo e Manutenção de Bens Imóveis</t>
  </si>
  <si>
    <t>56.899.539/0001-89</t>
  </si>
  <si>
    <t>RG SERVIÇOS MÉDICOS LTDA</t>
  </si>
  <si>
    <t>chrome-extension://efaidnbmnnnibpcajpcglclefindmkaj/https://www.hospitalmarialucinda.org/files/pdf/contrato-rg-servicos-medicos-16_23_7-3356630983-rg-servicos.pdf</t>
  </si>
  <si>
    <t>42 - Reparo e Manutenção de Veículos</t>
  </si>
  <si>
    <t>45.554.568/0001-92</t>
  </si>
  <si>
    <t>FORTEMED ATIVIDADES MEDICAS LTDA</t>
  </si>
  <si>
    <t>https://www.hospitalmarialucinda.org/files/pdf/contrato-fortemed---medicos-16_23_7-2483963059-fortemed--1---1-.pdf</t>
  </si>
  <si>
    <t>43 - Reparo e Manutenção de Bens Móveis de Outras Naturezas</t>
  </si>
  <si>
    <t>48718905/0001-28</t>
  </si>
  <si>
    <t>ARAUJO PEREIRA SERVIÇOS MÉDICOS</t>
  </si>
  <si>
    <t>chrome-extension://efaidnbmnnnibpcajpcglclefindmkaj/https://www.hospitalmarialucinda.org/files/pdf/contrato-araujo-pereira-servicos-medicos-16_23_7-1001161709-araujo-pereira-renov.pdf</t>
  </si>
  <si>
    <t>58.663.377/0001-00</t>
  </si>
  <si>
    <t>MASTERMED PE V GESTAO MEDICA LTDA</t>
  </si>
  <si>
    <t>chrome-extension://efaidnbmnnnibpcajpcglclefindmkaj/https://www.hospitalmarialucinda.org/files/pdf/contrato-mastermed-pe-v-16_23_7-529523041-contrato-de-prestacao.pdf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</si>
  <si>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</si>
  <si>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</si>
  <si>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</si>
  <si>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</si>
  <si>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</si>
  <si>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ENGENHARIA CLÍNICA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</si>
  <si>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</si>
  <si>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</si>
  <si>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</si>
  <si>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OUTROS EQUIPAMENTOS</t>
  </si>
  <si>
    <t>https://www.hospitalmarialucinda.org/files/pdf/contrato-gerastep-16_23_4-1477054475-contrato-de-locacao-gerastep.pdf</t>
  </si>
  <si>
    <t>01838726/0001-60</t>
  </si>
  <si>
    <t>S &amp; B LOCACAO DE VEICULOS LTDA</t>
  </si>
  <si>
    <t>LOCACAO VEICULOS EXCETO AMBULANCIA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</si>
  <si>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</si>
  <si>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</si>
  <si>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</si>
  <si>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</si>
  <si>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</si>
  <si>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</si>
  <si>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LABORATORIO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</si>
  <si>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</si>
  <si>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</si>
  <si>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</si>
  <si>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</si>
  <si>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</si>
  <si>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</si>
  <si>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</si>
  <si>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</si>
  <si>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</si>
  <si>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</si>
  <si>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</si>
  <si>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https://www.hospitalmarialucinda.org/files/pdf/a-karolina-cardoso-de-m-coutinho-ltda-16_23_7-95262552-contrato-a-karolina-cardoso-de-m-coutinho-ltda-2024.pdf</t>
  </si>
  <si>
    <t>51.769.885/0001-29</t>
  </si>
  <si>
    <t>GUEDES COUTINHO SERVIÇOS MÉDICOS LTDA</t>
  </si>
  <si>
    <t>chrome-extension://efaidnbmnnnibpcajpcglclefindmkaj/https://www.hospitalmarialucinda.org/files/pdf/contrato-guedes-coutinho-16_23_7-401059374-wille--1-.pdf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</si>
  <si>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</si>
  <si>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</si>
  <si>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</si>
  <si>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</si>
  <si>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</si>
  <si>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</si>
  <si>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</si>
  <si>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</si>
  <si>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 xml:space="preserve">LOCACAO CILINDRO 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</si>
  <si>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</si>
  <si>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</si>
  <si>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</si>
  <si>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</si>
  <si>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</si>
  <si>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</si>
  <si>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https://www.hospitalmarialucinda.org/files/pdf/bionexo-s.a-16_23_4-707874182-2°-t.a.---bionexo-–-hec--5-.pdf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</si>
  <si>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</si>
  <si>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</si>
  <si>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</si>
  <si>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</si>
  <si>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chrome-extension://efaidnbmnnnibpcajpcglclefindmkaj/https://www.hospitalmarialucinda.org/files/pdf/contrato-nycolas-eullen-16_23_7-3579747051-nycolas-renov.pdf</t>
  </si>
  <si>
    <t>ASSISTENCIA TECNICA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</si>
  <si>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</si>
  <si>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</si>
  <si>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</si>
  <si>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</si>
  <si>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</si>
  <si>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</si>
  <si>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</si>
  <si>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</si>
  <si>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PORTARIA DIURNA</t>
  </si>
  <si>
    <t>https://www.hospitalmarialucinda.org/files/pdf/serval-servicos-de-limpeza-ltda-16_23_4-2033241783-contrato-serval-servicos-de-limpeza-ltda-2023.pdf</t>
  </si>
  <si>
    <t>09.212.665/0002-14</t>
  </si>
  <si>
    <t>SERVAL SERVIÇOS DE SEGURANÇA LTDA</t>
  </si>
  <si>
    <t>VIGILANCIA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</si>
  <si>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</si>
  <si>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</si>
  <si>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</si>
  <si>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chrome-extension://efaidnbmnnnibpcajpcglclefindmkaj/https://www.hospitalmarialucinda.org/files/pdf/1o-termo-aditivo-mastermed-pe-iii-16_23_7-3993371098-1%C2%B0-termo-aditivo-ao-contrato.pdf</t>
  </si>
  <si>
    <t>24.050.462/0001-81</t>
  </si>
  <si>
    <t>SUPREMA L LIMA SOLUCOES E LOCACOES LTDA</t>
  </si>
  <si>
    <t>LOCACAO PJ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</si>
  <si>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</si>
  <si>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</si>
  <si>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</si>
  <si>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</si>
  <si>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</si>
  <si>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</si>
  <si>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</si>
  <si>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</si>
  <si>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</si>
  <si>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</si>
  <si>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</si>
  <si>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</si>
  <si>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MAUTENCAO  EQUIP MEDICO HOSPITALAR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</si>
  <si>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</si>
  <si>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</si>
  <si>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</si>
  <si>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</si>
  <si>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</si>
  <si>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</si>
  <si>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</si>
  <si>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</si>
  <si>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</si>
  <si>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</si>
  <si>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</si>
  <si>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</si>
  <si>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</si>
  <si>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</si>
  <si>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</si>
  <si>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</si>
  <si>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</si>
  <si>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</si>
  <si>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</si>
  <si>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</si>
  <si>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</si>
  <si>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</si>
  <si>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</si>
  <si>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</si>
  <si>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</si>
  <si>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</si>
  <si>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</si>
  <si>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</si>
  <si>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</si>
  <si>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</si>
  <si>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</si>
  <si>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</si>
  <si>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</si>
  <si>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</si>
  <si>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</si>
  <si>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</si>
  <si>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</si>
  <si>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</si>
  <si>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COOPERATIVA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</si>
  <si>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</si>
  <si>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</si>
  <si>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</si>
  <si>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LIMPEZA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</si>
  <si>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</si>
  <si>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</si>
  <si>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</si>
  <si>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</si>
  <si>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</si>
  <si>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</si>
  <si>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</si>
  <si>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</si>
  <si>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</si>
  <si>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</si>
  <si>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</si>
  <si>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EQUIPAMENTO MEDICO HOSPITALAR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</si>
  <si>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</si>
  <si>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</si>
  <si>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</si>
  <si>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/https://www.hospitalmarialucinda.org/files/pdf/renovacao-fabiano-mariano-16_23_7-323301603-fabiano-mariano-3-assinado.pdf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</si>
  <si>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</si>
  <si>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</si>
  <si>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</si>
  <si>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</si>
  <si>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</si>
  <si>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</si>
  <si>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</si>
  <si>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</si>
  <si>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</si>
  <si>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</si>
  <si>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</si>
  <si>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</si>
  <si>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</si>
  <si>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</si>
  <si>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</si>
  <si>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</si>
  <si>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</si>
  <si>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</si>
  <si>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</si>
  <si>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</si>
  <si>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</si>
  <si>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</si>
  <si>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</si>
  <si>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</si>
  <si>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</si>
  <si>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</si>
  <si>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</si>
  <si>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</si>
  <si>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</si>
  <si>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</si>
  <si>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</si>
  <si>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</si>
  <si>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</si>
  <si>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</si>
  <si>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 xml:space="preserve">LOCACAO DE AMBULANCIAS 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</si>
  <si>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</si>
  <si>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</si>
  <si>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</si>
  <si>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</si>
  <si>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</si>
  <si>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</si>
  <si>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</si>
  <si>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</si>
  <si>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</si>
  <si>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</si>
  <si>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</si>
  <si>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</si>
  <si>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</si>
  <si>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</si>
  <si>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</si>
  <si>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</si>
  <si>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</si>
  <si>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</si>
  <si>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</si>
  <si>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</si>
  <si>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</si>
  <si>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</si>
  <si>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</si>
  <si>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 xml:space="preserve">MANUTENCAO DE VEICULOS </t>
  </si>
  <si>
    <t>https://www.hospitalmarialucinda.org/files/pdf/1o-termo-aditivo-batalha-auto-pecas-e-pneus-16_23_4-3495951005-1o-termo-aditivo-batalha-auto-service-pecas-e-pneus.pdf</t>
  </si>
  <si>
    <t>39.358.831/0001-75</t>
  </si>
  <si>
    <t>POSITIVAMED ATIVIDADES MEDICAS</t>
  </si>
  <si>
    <t>https://www.hospitalmarialucinda.org/files/pdf/comtrato-positivamed-16_23_7-2717652882-positivamed-ass.pdf</t>
  </si>
  <si>
    <t>49.000.874/0001-38</t>
  </si>
  <si>
    <t>PLENITUDE SAUDE &amp; VIDA LTDA</t>
  </si>
  <si>
    <t>https://www.hospitalmarialucinda.org/files/pdf/cgn-servicos-medicos-ltda-16_23_7-901728757-cgn.pdf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</si>
  <si>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</si>
  <si>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</si>
  <si>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</si>
  <si>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</si>
  <si>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</si>
  <si>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</si>
  <si>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</si>
  <si>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</si>
  <si>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</si>
  <si>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https://www.hospitalmarialucinda.org/files/pdf/contrato-mastermed-pe-iii-gestao-medica-ltda-2025-16_23_7-1608061146-contrato-mastermed-pe-iii-gestao-medica-ltda-2025.pdf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</si>
  <si>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</si>
  <si>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</si>
  <si>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</si>
  <si>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</si>
  <si>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</si>
  <si>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</si>
  <si>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</si>
  <si>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</si>
  <si>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</si>
  <si>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</si>
  <si>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</si>
  <si>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https://www.hospitalmarialucinda.org/files/pdf/anatomica-servicos-de-cirurgia-e-anatomia-patologica-ltda-16_23_4-2740984244-contrato-anatomica-servicos-de-cirurgia-e-anatomia-patologica-ltda-2023.pdf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</si>
</sst>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I/13.2%20PCF%20EM%20PDF%20-%20FEVEREIRO%202026.xlsx" TargetMode="External"/><Relationship Id="rId2" Type="http://schemas.openxmlformats.org/officeDocument/2006/relationships/externalLinkPath" Target="file:///F:\PCFS%20FINANCEIRO\2026\Processo%2002-2026\SEI\13.2%20PCF%20EM%20PDF%20-%20FEVEREIRO%202026.xlsx" TargetMode="External"/><Relationship Id="rId1" Type="http://schemas.openxmlformats.org/officeDocument/2006/relationships/externalLinkPath" Target="/PCFS%20FINANCEIRO/2026/Processo%2002-2026/SEI/13.2%20PCF%20EM%20PDF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fortemed---medicos-16_23_7-2483963059-fortemed--1---1-.pdf" TargetMode="External"/><Relationship Id="rId2" Type="http://schemas.openxmlformats.org/officeDocument/2006/relationships/hyperlink" Target="https://www.hospitalmarialucinda.org/files/pdf/a-s-de-albuquerque-16_23_4-2045835315-as-de-albuquerque.pdf" TargetMode="External"/><Relationship Id="rId1" Type="http://schemas.openxmlformats.org/officeDocument/2006/relationships/hyperlink" Target="https://www.hospitalmarialucinda.org/files/pdf/termo-aditivo-asos-ocupacional-16_23_4-2021124325-primeiro-termo-aditivo-contrato---hospital-erminio-coutinho--1-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CB4A-35DA-4570-BD43-1C97DE02CB87}">
  <sheetPr>
    <tabColor indexed="13"/>
  </sheetPr>
  <dimension ref="A1:V992"/>
  <sheetViews>
    <sheetView showGridLines="0" tabSelected="1" topLeftCell="G21" zoomScale="89" zoomScaleNormal="89" workbookViewId="0">
      <selection activeCell="F40" sqref="F40:I40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80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45481</v>
      </c>
      <c r="G2" s="9">
        <v>46211</v>
      </c>
      <c r="H2" s="10">
        <v>719.84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46036</v>
      </c>
      <c r="G3" s="9">
        <v>46401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45828</v>
      </c>
      <c r="G4" s="9">
        <v>46193</v>
      </c>
      <c r="H4" s="14">
        <v>378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45943</v>
      </c>
      <c r="G5" s="9">
        <v>46673</v>
      </c>
      <c r="H5" s="12">
        <v>5500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9767633000366</v>
      </c>
      <c r="B6" s="5" t="s">
        <v>9</v>
      </c>
      <c r="C6" s="6">
        <v>46099346000190</v>
      </c>
      <c r="D6" s="7" t="s">
        <v>29</v>
      </c>
      <c r="E6" s="8" t="s">
        <v>30</v>
      </c>
      <c r="F6" s="9">
        <v>45774</v>
      </c>
      <c r="G6" s="9">
        <v>46139</v>
      </c>
      <c r="H6" s="12">
        <v>2130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9767633000366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45973</v>
      </c>
      <c r="G7" s="9">
        <v>46387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(OCULTAR)'!$Q$3:$S$136,3,0),"")</f>
        <v>9767633000366</v>
      </c>
      <c r="B8" s="5" t="s">
        <v>9</v>
      </c>
      <c r="C8" s="6" t="s">
        <v>38</v>
      </c>
      <c r="D8" s="7" t="s">
        <v>39</v>
      </c>
      <c r="E8" s="8" t="s">
        <v>30</v>
      </c>
      <c r="F8" s="9">
        <v>45870</v>
      </c>
      <c r="G8" s="9">
        <v>46235</v>
      </c>
      <c r="H8" s="12">
        <v>2130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9767633000366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45809</v>
      </c>
      <c r="G9" s="9">
        <v>46174</v>
      </c>
      <c r="H9" s="12">
        <v>625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9767633000366</v>
      </c>
      <c r="B10" s="5" t="s">
        <v>9</v>
      </c>
      <c r="C10" s="6" t="s">
        <v>47</v>
      </c>
      <c r="D10" s="7" t="s">
        <v>48</v>
      </c>
      <c r="E10" s="8" t="s">
        <v>44</v>
      </c>
      <c r="F10" s="9">
        <v>45773</v>
      </c>
      <c r="G10" s="9">
        <v>46138</v>
      </c>
      <c r="H10" s="12">
        <v>1600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(OCULTAR)'!$Q$3:$S$136,3,0),"")</f>
        <v>9767633000366</v>
      </c>
      <c r="B11" s="5" t="s">
        <v>9</v>
      </c>
      <c r="C11" s="6" t="s">
        <v>51</v>
      </c>
      <c r="D11" s="7" t="s">
        <v>52</v>
      </c>
      <c r="E11" s="8" t="s">
        <v>44</v>
      </c>
      <c r="F11" s="9">
        <v>45809</v>
      </c>
      <c r="G11" s="9">
        <v>46174</v>
      </c>
      <c r="H11" s="12">
        <v>1000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9767633000366</v>
      </c>
      <c r="B12" s="5" t="s">
        <v>9</v>
      </c>
      <c r="C12" s="6" t="s">
        <v>55</v>
      </c>
      <c r="D12" s="7" t="s">
        <v>56</v>
      </c>
      <c r="E12" s="8" t="s">
        <v>44</v>
      </c>
      <c r="F12" s="9">
        <v>45689</v>
      </c>
      <c r="G12" s="9">
        <v>46054</v>
      </c>
      <c r="H12" s="12">
        <v>5000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9767633000366</v>
      </c>
      <c r="B13" s="5" t="s">
        <v>9</v>
      </c>
      <c r="C13" s="6" t="s">
        <v>59</v>
      </c>
      <c r="D13" s="7" t="s">
        <v>60</v>
      </c>
      <c r="E13" s="8" t="s">
        <v>30</v>
      </c>
      <c r="F13" s="9">
        <v>45850</v>
      </c>
      <c r="G13" s="9">
        <v>46215</v>
      </c>
      <c r="H13" s="12">
        <v>1350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9767633000366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45425</v>
      </c>
      <c r="G14" s="9">
        <v>46154</v>
      </c>
      <c r="H14" s="12">
        <v>1500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9767633000366</v>
      </c>
      <c r="B15" s="5" t="s">
        <v>9</v>
      </c>
      <c r="C15" s="6" t="s">
        <v>68</v>
      </c>
      <c r="D15" s="7" t="s">
        <v>69</v>
      </c>
      <c r="E15" s="8" t="s">
        <v>44</v>
      </c>
      <c r="F15" s="9">
        <v>45809</v>
      </c>
      <c r="G15" s="9">
        <v>46174</v>
      </c>
      <c r="H15" s="12">
        <v>1350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9767633000366</v>
      </c>
      <c r="B16" s="5" t="s">
        <v>9</v>
      </c>
      <c r="C16" s="6" t="s">
        <v>72</v>
      </c>
      <c r="D16" s="7" t="s">
        <v>73</v>
      </c>
      <c r="E16" s="8" t="s">
        <v>30</v>
      </c>
      <c r="F16" s="9">
        <v>45778</v>
      </c>
      <c r="G16" s="9">
        <v>46143</v>
      </c>
      <c r="H16" s="12">
        <v>6000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9767633000366</v>
      </c>
      <c r="B17" s="5" t="s">
        <v>9</v>
      </c>
      <c r="C17" s="6" t="s">
        <v>76</v>
      </c>
      <c r="D17" s="7" t="s">
        <v>77</v>
      </c>
      <c r="E17" s="8" t="s">
        <v>44</v>
      </c>
      <c r="F17" s="9">
        <v>45658</v>
      </c>
      <c r="G17" s="9">
        <v>46023</v>
      </c>
      <c r="H17" s="12">
        <v>1350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9767633000366</v>
      </c>
      <c r="B18" s="5" t="s">
        <v>9</v>
      </c>
      <c r="C18" s="6" t="s">
        <v>80</v>
      </c>
      <c r="D18" s="7" t="s">
        <v>81</v>
      </c>
      <c r="E18" s="8" t="s">
        <v>26</v>
      </c>
      <c r="F18" s="9">
        <v>45778</v>
      </c>
      <c r="G18" s="9">
        <v>46143</v>
      </c>
      <c r="H18" s="12">
        <v>3750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9767633000366</v>
      </c>
      <c r="B19" s="5" t="s">
        <v>9</v>
      </c>
      <c r="C19" s="6" t="s">
        <v>84</v>
      </c>
      <c r="D19" s="7" t="s">
        <v>85</v>
      </c>
      <c r="E19" s="8" t="s">
        <v>30</v>
      </c>
      <c r="F19" s="9">
        <v>45831</v>
      </c>
      <c r="G19" s="9">
        <v>46196</v>
      </c>
      <c r="H19" s="12">
        <v>1600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9767633000366</v>
      </c>
      <c r="B20" s="5" t="s">
        <v>9</v>
      </c>
      <c r="C20" s="6" t="s">
        <v>88</v>
      </c>
      <c r="D20" s="7" t="s">
        <v>89</v>
      </c>
      <c r="E20" s="8" t="s">
        <v>44</v>
      </c>
      <c r="F20" s="9">
        <v>45839</v>
      </c>
      <c r="G20" s="9">
        <v>46204</v>
      </c>
      <c r="H20" s="12">
        <v>3320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9767633000366</v>
      </c>
      <c r="B21" s="5" t="s">
        <v>9</v>
      </c>
      <c r="C21" s="6" t="s">
        <v>92</v>
      </c>
      <c r="D21" s="7" t="s">
        <v>93</v>
      </c>
      <c r="E21" s="8" t="s">
        <v>44</v>
      </c>
      <c r="F21" s="9">
        <v>45658</v>
      </c>
      <c r="G21" s="9">
        <v>46204</v>
      </c>
      <c r="H21" s="12">
        <v>1600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9767633000366</v>
      </c>
      <c r="B22" s="5" t="s">
        <v>9</v>
      </c>
      <c r="C22" s="6">
        <v>40967901000171</v>
      </c>
      <c r="D22" s="7" t="s">
        <v>96</v>
      </c>
      <c r="E22" s="8" t="s">
        <v>30</v>
      </c>
      <c r="F22" s="9">
        <v>45809</v>
      </c>
      <c r="G22" s="9">
        <v>46174</v>
      </c>
      <c r="H22" s="12">
        <v>1600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(OCULTAR)'!$Q$3:$S$136,3,0),"")</f>
        <v>9767633000366</v>
      </c>
      <c r="B23" s="5" t="s">
        <v>9</v>
      </c>
      <c r="C23" s="6" t="s">
        <v>99</v>
      </c>
      <c r="D23" s="7" t="s">
        <v>100</v>
      </c>
      <c r="E23" s="8" t="s">
        <v>30</v>
      </c>
      <c r="F23" s="9">
        <v>45748</v>
      </c>
      <c r="G23" s="9">
        <v>46113</v>
      </c>
      <c r="H23" s="12">
        <v>1300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(OCULTAR)'!$Q$3:$S$136,3,0),"")</f>
        <v>9767633000366</v>
      </c>
      <c r="B24" s="5" t="s">
        <v>9</v>
      </c>
      <c r="C24" s="6" t="s">
        <v>103</v>
      </c>
      <c r="D24" s="7" t="s">
        <v>104</v>
      </c>
      <c r="E24" s="8" t="s">
        <v>44</v>
      </c>
      <c r="F24" s="9">
        <v>45689</v>
      </c>
      <c r="G24" s="9">
        <v>46054</v>
      </c>
      <c r="H24" s="12">
        <v>2130</v>
      </c>
      <c r="I24" s="11" t="s">
        <v>105</v>
      </c>
      <c r="V24" s="15" t="s">
        <v>106</v>
      </c>
    </row>
    <row r="25" spans="1:22" s="13" customFormat="1" ht="20.25" customHeight="1" x14ac:dyDescent="0.2">
      <c r="A25" s="4">
        <f>IFERROR(VLOOKUP(B25,'[1]DADOS (OCULTAR)'!$Q$3:$S$136,3,0),"")</f>
        <v>9767633000366</v>
      </c>
      <c r="B25" s="5" t="s">
        <v>9</v>
      </c>
      <c r="C25" s="6" t="s">
        <v>107</v>
      </c>
      <c r="D25" s="7" t="s">
        <v>108</v>
      </c>
      <c r="E25" s="8" t="s">
        <v>44</v>
      </c>
      <c r="F25" s="9">
        <v>45809</v>
      </c>
      <c r="G25" s="9">
        <v>46174</v>
      </c>
      <c r="H25" s="12">
        <v>1350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(OCULTAR)'!$Q$3:$S$136,3,0),"")</f>
        <v>9767633000366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45589</v>
      </c>
      <c r="G26" s="9">
        <v>46319</v>
      </c>
      <c r="H26" s="12">
        <v>7400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(OCULTAR)'!$Q$3:$S$136,3,0),"")</f>
        <v>9767633000366</v>
      </c>
      <c r="B27" s="5" t="s">
        <v>9</v>
      </c>
      <c r="C27" s="6" t="s">
        <v>33</v>
      </c>
      <c r="D27" s="7" t="s">
        <v>34</v>
      </c>
      <c r="E27" s="8" t="s">
        <v>35</v>
      </c>
      <c r="F27" s="9">
        <v>45383</v>
      </c>
      <c r="G27" s="9">
        <v>45748</v>
      </c>
      <c r="H27" s="12">
        <v>1600</v>
      </c>
      <c r="I27" s="11" t="s">
        <v>116</v>
      </c>
      <c r="V27" s="15" t="s">
        <v>117</v>
      </c>
    </row>
    <row r="28" spans="1:22" s="13" customFormat="1" ht="20.25" customHeight="1" x14ac:dyDescent="0.2">
      <c r="A28" s="4">
        <f>IFERROR(VLOOKUP(B28,'[1]DADOS (OCULTAR)'!$Q$3:$S$136,3,0),"")</f>
        <v>9767633000366</v>
      </c>
      <c r="B28" s="5" t="s">
        <v>9</v>
      </c>
      <c r="C28" s="6" t="s">
        <v>118</v>
      </c>
      <c r="D28" s="7" t="s">
        <v>119</v>
      </c>
      <c r="E28" s="8" t="s">
        <v>26</v>
      </c>
      <c r="F28" s="9">
        <v>45876</v>
      </c>
      <c r="G28" s="9">
        <v>46060</v>
      </c>
      <c r="H28" s="12">
        <v>10000</v>
      </c>
      <c r="I28" s="11" t="s">
        <v>120</v>
      </c>
      <c r="V28" s="15" t="s">
        <v>121</v>
      </c>
    </row>
    <row r="29" spans="1:22" s="13" customFormat="1" ht="20.25" customHeight="1" x14ac:dyDescent="0.2">
      <c r="A29" s="4">
        <f>IFERROR(VLOOKUP(B29,'[1]DADOS (OCULTAR)'!$Q$3:$S$136,3,0),"")</f>
        <v>9767633000366</v>
      </c>
      <c r="B29" s="5" t="s">
        <v>9</v>
      </c>
      <c r="C29" s="6" t="s">
        <v>122</v>
      </c>
      <c r="D29" s="7" t="s">
        <v>123</v>
      </c>
      <c r="E29" s="8" t="s">
        <v>26</v>
      </c>
      <c r="F29" s="9">
        <v>45809</v>
      </c>
      <c r="G29" s="9">
        <v>46174</v>
      </c>
      <c r="H29" s="12">
        <v>16500</v>
      </c>
      <c r="I29" s="11" t="s">
        <v>124</v>
      </c>
      <c r="V29" s="15" t="s">
        <v>125</v>
      </c>
    </row>
    <row r="30" spans="1:22" s="13" customFormat="1" ht="20.25" customHeight="1" x14ac:dyDescent="0.2">
      <c r="A30" s="4">
        <f>IFERROR(VLOOKUP(B30,'[1]DADOS (OCULTAR)'!$Q$3:$S$136,3,0),"")</f>
        <v>9767633000366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45170</v>
      </c>
      <c r="G30" s="9">
        <v>46722</v>
      </c>
      <c r="H30" s="12">
        <v>2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(OCULTAR)'!$Q$3:$S$136,3,0),"")</f>
        <v>9767633000366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45676</v>
      </c>
      <c r="G31" s="9">
        <v>46041</v>
      </c>
      <c r="H31" s="12">
        <v>1000</v>
      </c>
      <c r="I31" s="11" t="s">
        <v>134</v>
      </c>
      <c r="V31" s="15" t="s">
        <v>135</v>
      </c>
    </row>
    <row r="32" spans="1:22" s="13" customFormat="1" ht="20.25" customHeight="1" x14ac:dyDescent="0.2">
      <c r="A32" s="4">
        <f>IFERROR(VLOOKUP(B32,'[1]DADOS (OCULTAR)'!$Q$3:$S$136,3,0),"")</f>
        <v>9767633000366</v>
      </c>
      <c r="B32" s="5" t="s">
        <v>9</v>
      </c>
      <c r="C32" s="6" t="s">
        <v>136</v>
      </c>
      <c r="D32" s="7" t="s">
        <v>137</v>
      </c>
      <c r="E32" s="8" t="s">
        <v>133</v>
      </c>
      <c r="F32" s="9">
        <v>45764</v>
      </c>
      <c r="G32" s="9">
        <v>46129</v>
      </c>
      <c r="H32" s="12">
        <v>1434.31</v>
      </c>
      <c r="I32" s="11" t="s">
        <v>138</v>
      </c>
      <c r="V32" s="15" t="s">
        <v>139</v>
      </c>
    </row>
    <row r="33" spans="1:22" s="13" customFormat="1" ht="20.25" customHeight="1" x14ac:dyDescent="0.2">
      <c r="A33" s="4">
        <f>IFERROR(VLOOKUP(B33,'[1]DADOS (OCULTAR)'!$Q$3:$S$136,3,0),"")</f>
        <v>9767633000366</v>
      </c>
      <c r="B33" s="5" t="s">
        <v>9</v>
      </c>
      <c r="C33" s="6" t="s">
        <v>140</v>
      </c>
      <c r="D33" s="7" t="s">
        <v>141</v>
      </c>
      <c r="E33" s="8" t="s">
        <v>44</v>
      </c>
      <c r="F33" s="9">
        <v>45748</v>
      </c>
      <c r="G33" s="9">
        <v>46113</v>
      </c>
      <c r="H33" s="12">
        <v>1350</v>
      </c>
      <c r="I33" s="11" t="s">
        <v>142</v>
      </c>
      <c r="V33" s="15" t="s">
        <v>143</v>
      </c>
    </row>
    <row r="34" spans="1:22" s="13" customFormat="1" ht="20.25" customHeight="1" x14ac:dyDescent="0.2">
      <c r="A34" s="4">
        <f>IFERROR(VLOOKUP(B34,'[1]DADOS (OCULTAR)'!$Q$3:$S$136,3,0),"")</f>
        <v>9767633000366</v>
      </c>
      <c r="B34" s="5" t="s">
        <v>9</v>
      </c>
      <c r="C34" s="6" t="s">
        <v>144</v>
      </c>
      <c r="D34" s="7" t="s">
        <v>145</v>
      </c>
      <c r="E34" s="8" t="s">
        <v>133</v>
      </c>
      <c r="F34" s="9">
        <v>45444</v>
      </c>
      <c r="G34" s="9">
        <v>46387</v>
      </c>
      <c r="H34" s="12">
        <v>480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(OCULTAR)'!$Q$3:$S$136,3,0),"")</f>
        <v>9767633000366</v>
      </c>
      <c r="B35" s="5" t="s">
        <v>9</v>
      </c>
      <c r="C35" s="6">
        <v>10998292000157</v>
      </c>
      <c r="D35" s="7" t="s">
        <v>148</v>
      </c>
      <c r="E35" s="8" t="s">
        <v>149</v>
      </c>
      <c r="F35" s="9">
        <v>46054</v>
      </c>
      <c r="G35" s="9">
        <v>46783</v>
      </c>
      <c r="H35" s="12">
        <v>93.6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9767633000366</v>
      </c>
      <c r="B36" s="5" t="s">
        <v>9</v>
      </c>
      <c r="C36" s="6" t="s">
        <v>152</v>
      </c>
      <c r="D36" s="7" t="s">
        <v>153</v>
      </c>
      <c r="E36" s="8" t="s">
        <v>133</v>
      </c>
      <c r="F36" s="9">
        <v>45962</v>
      </c>
      <c r="G36" s="9">
        <v>46325</v>
      </c>
      <c r="H36" s="12">
        <v>1520.21</v>
      </c>
      <c r="I36" s="11" t="s">
        <v>154</v>
      </c>
      <c r="V36" s="15" t="s">
        <v>155</v>
      </c>
    </row>
    <row r="37" spans="1:22" s="13" customFormat="1" ht="20.25" customHeight="1" x14ac:dyDescent="0.2">
      <c r="A37" s="4">
        <f>IFERROR(VLOOKUP(B37,'[1]DADOS (OCULTAR)'!$Q$3:$S$136,3,0),"")</f>
        <v>9767633000366</v>
      </c>
      <c r="B37" s="5" t="s">
        <v>9</v>
      </c>
      <c r="C37" s="6" t="s">
        <v>156</v>
      </c>
      <c r="D37" s="7" t="s">
        <v>157</v>
      </c>
      <c r="E37" s="8" t="s">
        <v>133</v>
      </c>
      <c r="F37" s="9">
        <v>45764</v>
      </c>
      <c r="G37" s="9">
        <v>46172</v>
      </c>
      <c r="H37" s="12">
        <v>17865.810000000001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9767633000366</v>
      </c>
      <c r="B38" s="5" t="s">
        <v>9</v>
      </c>
      <c r="C38" s="6" t="s">
        <v>160</v>
      </c>
      <c r="D38" s="7" t="s">
        <v>161</v>
      </c>
      <c r="E38" s="8" t="s">
        <v>26</v>
      </c>
      <c r="F38" s="9">
        <v>45931</v>
      </c>
      <c r="G38" s="9">
        <v>46296</v>
      </c>
      <c r="H38" s="12">
        <v>2.09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9767633000366</v>
      </c>
      <c r="B39" s="5" t="s">
        <v>9</v>
      </c>
      <c r="C39" s="6" t="s">
        <v>164</v>
      </c>
      <c r="D39" s="7" t="s">
        <v>165</v>
      </c>
      <c r="E39" s="8" t="s">
        <v>44</v>
      </c>
      <c r="F39" s="9">
        <v>46082</v>
      </c>
      <c r="G39" s="9">
        <v>46447</v>
      </c>
      <c r="H39" s="12">
        <v>1350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9767633000366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45961</v>
      </c>
      <c r="G40" s="9">
        <v>46053</v>
      </c>
      <c r="H40" s="12">
        <v>1390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9767633000366</v>
      </c>
      <c r="B41" s="5" t="s">
        <v>9</v>
      </c>
      <c r="C41" s="6" t="s">
        <v>173</v>
      </c>
      <c r="D41" s="7" t="s">
        <v>174</v>
      </c>
      <c r="E41" s="8" t="s">
        <v>30</v>
      </c>
      <c r="F41" s="9">
        <v>45778</v>
      </c>
      <c r="G41" s="9">
        <v>46143</v>
      </c>
      <c r="H41" s="12">
        <v>1600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(OCULTAR)'!$Q$3:$S$136,3,0),"")</f>
        <v>9767633000366</v>
      </c>
      <c r="B42" s="5" t="s">
        <v>9</v>
      </c>
      <c r="C42" s="6" t="s">
        <v>177</v>
      </c>
      <c r="D42" s="7" t="s">
        <v>178</v>
      </c>
      <c r="E42" s="8" t="s">
        <v>30</v>
      </c>
      <c r="F42" s="9">
        <v>45748</v>
      </c>
      <c r="G42" s="9">
        <v>46113</v>
      </c>
      <c r="H42" s="12">
        <v>1350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(OCULTAR)'!$Q$3:$S$136,3,0),"")</f>
        <v>9767633000366</v>
      </c>
      <c r="B43" s="5" t="s">
        <v>9</v>
      </c>
      <c r="C43" s="6" t="s">
        <v>181</v>
      </c>
      <c r="D43" s="7" t="s">
        <v>182</v>
      </c>
      <c r="E43" s="8" t="s">
        <v>26</v>
      </c>
      <c r="F43" s="9">
        <v>45929</v>
      </c>
      <c r="G43" s="9">
        <v>46387</v>
      </c>
      <c r="H43" s="12">
        <v>1189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(OCULTAR)'!$Q$3:$S$136,3,0),"")</f>
        <v>9767633000366</v>
      </c>
      <c r="B44" s="5" t="s">
        <v>9</v>
      </c>
      <c r="C44" s="6" t="s">
        <v>185</v>
      </c>
      <c r="D44" s="7" t="s">
        <v>186</v>
      </c>
      <c r="E44" s="8" t="s">
        <v>26</v>
      </c>
      <c r="F44" s="9">
        <v>45794</v>
      </c>
      <c r="G44" s="9">
        <v>46190</v>
      </c>
      <c r="H44" s="12">
        <v>3540.9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9767633000366</v>
      </c>
      <c r="B45" s="5" t="s">
        <v>9</v>
      </c>
      <c r="C45" s="6" t="s">
        <v>189</v>
      </c>
      <c r="D45" s="7" t="s">
        <v>190</v>
      </c>
      <c r="E45" s="8" t="s">
        <v>30</v>
      </c>
      <c r="F45" s="9">
        <v>45774</v>
      </c>
      <c r="G45" s="9">
        <v>46139</v>
      </c>
      <c r="H45" s="12">
        <v>1350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(OCULTAR)'!$Q$3:$S$136,3,0),"")</f>
        <v>9767633000366</v>
      </c>
      <c r="B46" s="5" t="s">
        <v>9</v>
      </c>
      <c r="C46" s="6" t="s">
        <v>193</v>
      </c>
      <c r="D46" s="7" t="s">
        <v>194</v>
      </c>
      <c r="E46" s="8" t="s">
        <v>44</v>
      </c>
      <c r="F46" s="9">
        <v>46082</v>
      </c>
      <c r="G46" s="9">
        <v>46447</v>
      </c>
      <c r="H46" s="12">
        <v>1700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9767633000366</v>
      </c>
      <c r="B47" s="5" t="s">
        <v>9</v>
      </c>
      <c r="C47" s="6" t="s">
        <v>197</v>
      </c>
      <c r="D47" s="7" t="s">
        <v>198</v>
      </c>
      <c r="E47" s="8" t="s">
        <v>44</v>
      </c>
      <c r="F47" s="9">
        <v>45748</v>
      </c>
      <c r="G47" s="9">
        <v>46113</v>
      </c>
      <c r="H47" s="12">
        <v>1350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9767633000366</v>
      </c>
      <c r="B48" s="5" t="s">
        <v>9</v>
      </c>
      <c r="C48" s="6" t="s">
        <v>200</v>
      </c>
      <c r="D48" s="7" t="s">
        <v>201</v>
      </c>
      <c r="E48" s="8" t="s">
        <v>44</v>
      </c>
      <c r="F48" s="9">
        <v>45765</v>
      </c>
      <c r="G48" s="9">
        <v>46130</v>
      </c>
      <c r="H48" s="12">
        <v>1350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9767633000366</v>
      </c>
      <c r="B49" s="5" t="s">
        <v>9</v>
      </c>
      <c r="C49" s="6" t="s">
        <v>203</v>
      </c>
      <c r="D49" s="7" t="s">
        <v>204</v>
      </c>
      <c r="E49" s="8" t="s">
        <v>44</v>
      </c>
      <c r="F49" s="9">
        <v>46023</v>
      </c>
      <c r="G49" s="9">
        <v>46388</v>
      </c>
      <c r="H49" s="12">
        <v>2130</v>
      </c>
      <c r="I49" s="11" t="s">
        <v>205</v>
      </c>
    </row>
    <row r="50" spans="1:9" ht="20.25" customHeight="1" x14ac:dyDescent="0.2">
      <c r="A50" s="4">
        <f>IFERROR(VLOOKUP(B50,'[1]DADOS (OCULTAR)'!$Q$3:$S$136,3,0),"")</f>
        <v>9767633000366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45950</v>
      </c>
      <c r="G50" s="9">
        <v>46315</v>
      </c>
      <c r="H50" s="12">
        <v>7850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9767633000366</v>
      </c>
      <c r="B51" s="5" t="s">
        <v>9</v>
      </c>
      <c r="C51" s="6" t="s">
        <v>210</v>
      </c>
      <c r="D51" s="7" t="s">
        <v>211</v>
      </c>
      <c r="E51" s="8" t="s">
        <v>212</v>
      </c>
      <c r="F51" s="9">
        <v>45834</v>
      </c>
      <c r="G51" s="9">
        <v>46564</v>
      </c>
      <c r="H51" s="12">
        <v>480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9767633000366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45523</v>
      </c>
      <c r="G52" s="9">
        <v>46252</v>
      </c>
      <c r="H52" s="12">
        <v>5500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9767633000366</v>
      </c>
      <c r="B53" s="5" t="s">
        <v>9</v>
      </c>
      <c r="C53" s="6" t="s">
        <v>218</v>
      </c>
      <c r="D53" s="7" t="s">
        <v>219</v>
      </c>
      <c r="E53" s="8" t="s">
        <v>30</v>
      </c>
      <c r="F53" s="9">
        <v>45839</v>
      </c>
      <c r="G53" s="9">
        <v>46204</v>
      </c>
      <c r="H53" s="12">
        <v>1350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9767633000366</v>
      </c>
      <c r="B54" s="5" t="s">
        <v>9</v>
      </c>
      <c r="C54" s="6" t="s">
        <v>221</v>
      </c>
      <c r="D54" s="7" t="s">
        <v>222</v>
      </c>
      <c r="E54" s="8" t="s">
        <v>223</v>
      </c>
      <c r="F54" s="9">
        <v>45861</v>
      </c>
      <c r="G54" s="9">
        <v>46081</v>
      </c>
      <c r="H54" s="12">
        <v>50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9767633000366</v>
      </c>
      <c r="B55" s="5" t="s">
        <v>9</v>
      </c>
      <c r="C55" s="6">
        <v>4385552300122</v>
      </c>
      <c r="D55" s="7" t="s">
        <v>225</v>
      </c>
      <c r="E55" s="8" t="s">
        <v>30</v>
      </c>
      <c r="F55" s="9">
        <v>46028</v>
      </c>
      <c r="G55" s="9">
        <v>46393</v>
      </c>
      <c r="H55" s="12">
        <v>1700</v>
      </c>
      <c r="I55" s="11" t="s">
        <v>226</v>
      </c>
    </row>
    <row r="56" spans="1:9" ht="20.25" customHeight="1" x14ac:dyDescent="0.2">
      <c r="A56" s="4">
        <f>IFERROR(VLOOKUP(B56,'[1]DADOS (OCULTAR)'!$Q$3:$S$136,3,0),"")</f>
        <v>9767633000366</v>
      </c>
      <c r="B56" s="5" t="s">
        <v>9</v>
      </c>
      <c r="C56" s="6" t="s">
        <v>227</v>
      </c>
      <c r="D56" s="7" t="s">
        <v>228</v>
      </c>
      <c r="E56" s="8" t="s">
        <v>44</v>
      </c>
      <c r="F56" s="9">
        <v>45870</v>
      </c>
      <c r="G56" s="9">
        <v>46235</v>
      </c>
      <c r="H56" s="12">
        <v>1600</v>
      </c>
      <c r="I56" s="11" t="s">
        <v>229</v>
      </c>
    </row>
    <row r="57" spans="1:9" ht="20.25" customHeight="1" x14ac:dyDescent="0.2">
      <c r="A57" s="4">
        <f>IFERROR(VLOOKUP(B57,'[1]DADOS (OCULTAR)'!$Q$3:$S$136,3,0),"")</f>
        <v>9767633000366</v>
      </c>
      <c r="B57" s="5" t="s">
        <v>9</v>
      </c>
      <c r="C57" s="6" t="s">
        <v>230</v>
      </c>
      <c r="D57" s="7" t="s">
        <v>231</v>
      </c>
      <c r="E57" s="8" t="s">
        <v>133</v>
      </c>
      <c r="F57" s="9">
        <v>44896</v>
      </c>
      <c r="G57" s="9">
        <v>46979</v>
      </c>
      <c r="H57" s="12">
        <v>2835</v>
      </c>
      <c r="I57" s="11" t="s">
        <v>232</v>
      </c>
    </row>
    <row r="58" spans="1:9" ht="20.25" customHeight="1" x14ac:dyDescent="0.2">
      <c r="A58" s="4">
        <f>IFERROR(VLOOKUP(B58,'[1]DADOS (OCULTAR)'!$Q$3:$S$136,3,0),"")</f>
        <v>9767633000366</v>
      </c>
      <c r="B58" s="5" t="s">
        <v>9</v>
      </c>
      <c r="C58" s="6" t="s">
        <v>233</v>
      </c>
      <c r="D58" s="7" t="s">
        <v>234</v>
      </c>
      <c r="E58" s="8" t="s">
        <v>30</v>
      </c>
      <c r="F58" s="9">
        <v>45748</v>
      </c>
      <c r="G58" s="9">
        <v>46113</v>
      </c>
      <c r="H58" s="12">
        <v>1350</v>
      </c>
      <c r="I58" s="11" t="s">
        <v>235</v>
      </c>
    </row>
    <row r="59" spans="1:9" ht="20.25" customHeight="1" x14ac:dyDescent="0.2">
      <c r="A59" s="4">
        <f>IFERROR(VLOOKUP(B59,'[1]DADOS (OCULTAR)'!$Q$3:$S$136,3,0),"")</f>
        <v>9767633000366</v>
      </c>
      <c r="B59" s="5" t="s">
        <v>9</v>
      </c>
      <c r="C59" s="6" t="s">
        <v>236</v>
      </c>
      <c r="D59" s="7" t="s">
        <v>237</v>
      </c>
      <c r="E59" s="8" t="s">
        <v>44</v>
      </c>
      <c r="F59" s="9">
        <v>45748</v>
      </c>
      <c r="G59" s="9">
        <v>46113</v>
      </c>
      <c r="H59" s="12">
        <v>1350</v>
      </c>
      <c r="I59" s="11" t="s">
        <v>238</v>
      </c>
    </row>
    <row r="60" spans="1:9" ht="20.25" customHeight="1" x14ac:dyDescent="0.2">
      <c r="A60" s="4">
        <f>IFERROR(VLOOKUP(B60,'[1]DADOS (OCULTAR)'!$Q$3:$S$136,3,0),"")</f>
        <v>9767633000366</v>
      </c>
      <c r="B60" s="5" t="s">
        <v>9</v>
      </c>
      <c r="C60" s="6" t="s">
        <v>239</v>
      </c>
      <c r="D60" s="7" t="s">
        <v>240</v>
      </c>
      <c r="E60" s="8" t="s">
        <v>44</v>
      </c>
      <c r="F60" s="9">
        <v>45839</v>
      </c>
      <c r="G60" s="9">
        <v>46204</v>
      </c>
      <c r="H60" s="12">
        <v>1350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9767633000366</v>
      </c>
      <c r="B61" s="5" t="s">
        <v>9</v>
      </c>
      <c r="C61" s="6" t="s">
        <v>242</v>
      </c>
      <c r="D61" s="7" t="s">
        <v>243</v>
      </c>
      <c r="E61" s="8" t="s">
        <v>30</v>
      </c>
      <c r="F61" s="9">
        <v>46033</v>
      </c>
      <c r="G61" s="9">
        <v>46398</v>
      </c>
      <c r="H61" s="12">
        <v>1350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9767633000366</v>
      </c>
      <c r="B62" s="5" t="s">
        <v>9</v>
      </c>
      <c r="C62" s="6" t="s">
        <v>245</v>
      </c>
      <c r="D62" s="7" t="s">
        <v>246</v>
      </c>
      <c r="E62" s="8" t="s">
        <v>247</v>
      </c>
      <c r="F62" s="9">
        <v>45717</v>
      </c>
      <c r="G62" s="9">
        <v>46447</v>
      </c>
      <c r="H62" s="12">
        <v>74.790000000000006</v>
      </c>
      <c r="I62" s="11" t="s">
        <v>248</v>
      </c>
    </row>
    <row r="63" spans="1:9" ht="20.25" customHeight="1" x14ac:dyDescent="0.2">
      <c r="A63" s="4">
        <f>IFERROR(VLOOKUP(B63,'[1]DADOS (OCULTAR)'!$Q$3:$S$136,3,0),"")</f>
        <v>9767633000366</v>
      </c>
      <c r="B63" s="5" t="s">
        <v>9</v>
      </c>
      <c r="C63" s="6" t="s">
        <v>249</v>
      </c>
      <c r="D63" s="7" t="s">
        <v>250</v>
      </c>
      <c r="E63" s="8" t="s">
        <v>30</v>
      </c>
      <c r="F63" s="9">
        <v>46054</v>
      </c>
      <c r="G63" s="9">
        <v>46419</v>
      </c>
      <c r="H63" s="12">
        <v>1350</v>
      </c>
      <c r="I63" s="11" t="s">
        <v>251</v>
      </c>
    </row>
    <row r="64" spans="1:9" ht="20.25" customHeight="1" x14ac:dyDescent="0.2">
      <c r="A64" s="4">
        <f>IFERROR(VLOOKUP(B64,'[1]DADOS (OCULTAR)'!$Q$3:$S$136,3,0),"")</f>
        <v>9767633000366</v>
      </c>
      <c r="B64" s="5" t="s">
        <v>9</v>
      </c>
      <c r="C64" s="6" t="s">
        <v>252</v>
      </c>
      <c r="D64" s="7" t="s">
        <v>253</v>
      </c>
      <c r="E64" s="8" t="s">
        <v>133</v>
      </c>
      <c r="F64" s="9">
        <v>45931</v>
      </c>
      <c r="G64" s="9">
        <v>46081</v>
      </c>
      <c r="H64" s="12">
        <v>1051.31</v>
      </c>
      <c r="I64" s="11" t="s">
        <v>254</v>
      </c>
    </row>
    <row r="65" spans="1:9" ht="20.25" customHeight="1" x14ac:dyDescent="0.2">
      <c r="A65" s="4">
        <f>IFERROR(VLOOKUP(B65,'[1]DADOS (OCULTAR)'!$Q$3:$S$136,3,0),"")</f>
        <v>9767633000366</v>
      </c>
      <c r="B65" s="5" t="s">
        <v>9</v>
      </c>
      <c r="C65" s="6" t="s">
        <v>255</v>
      </c>
      <c r="D65" s="7" t="s">
        <v>256</v>
      </c>
      <c r="E65" s="8" t="s">
        <v>44</v>
      </c>
      <c r="F65" s="9">
        <v>45809</v>
      </c>
      <c r="G65" s="9">
        <v>46174</v>
      </c>
      <c r="H65" s="12">
        <v>1350</v>
      </c>
      <c r="I65" s="11" t="s">
        <v>257</v>
      </c>
    </row>
    <row r="66" spans="1:9" ht="20.25" customHeight="1" x14ac:dyDescent="0.2">
      <c r="A66" s="4">
        <f>IFERROR(VLOOKUP(B66,'[1]DADOS (OCULTAR)'!$Q$3:$S$136,3,0),"")</f>
        <v>9767633000366</v>
      </c>
      <c r="B66" s="5" t="s">
        <v>9</v>
      </c>
      <c r="C66" s="6">
        <v>54826432000185</v>
      </c>
      <c r="D66" s="7" t="s">
        <v>258</v>
      </c>
      <c r="E66" s="8" t="s">
        <v>30</v>
      </c>
      <c r="F66" s="9">
        <v>45771</v>
      </c>
      <c r="G66" s="9">
        <v>46136</v>
      </c>
      <c r="H66" s="12">
        <v>1350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9767633000366</v>
      </c>
      <c r="B67" s="5" t="s">
        <v>9</v>
      </c>
      <c r="C67" s="6" t="s">
        <v>245</v>
      </c>
      <c r="D67" s="7" t="s">
        <v>246</v>
      </c>
      <c r="E67" s="8" t="s">
        <v>260</v>
      </c>
      <c r="F67" s="9">
        <v>45717</v>
      </c>
      <c r="G67" s="9">
        <v>46447</v>
      </c>
      <c r="H67" s="12">
        <v>1350</v>
      </c>
      <c r="I67" s="11" t="s">
        <v>248</v>
      </c>
    </row>
    <row r="68" spans="1:9" ht="20.25" customHeight="1" x14ac:dyDescent="0.2">
      <c r="A68" s="4">
        <f>IFERROR(VLOOKUP(B68,'[1]DADOS (OCULTAR)'!$Q$3:$S$136,3,0),"")</f>
        <v>9767633000366</v>
      </c>
      <c r="B68" s="5" t="s">
        <v>9</v>
      </c>
      <c r="C68" s="6" t="s">
        <v>261</v>
      </c>
      <c r="D68" s="7" t="s">
        <v>262</v>
      </c>
      <c r="E68" s="8" t="s">
        <v>133</v>
      </c>
      <c r="F68" s="9">
        <v>45555</v>
      </c>
      <c r="G68" s="9">
        <v>46322</v>
      </c>
      <c r="H68" s="12">
        <v>1300.23</v>
      </c>
      <c r="I68" s="11" t="s">
        <v>263</v>
      </c>
    </row>
    <row r="69" spans="1:9" ht="20.25" customHeight="1" x14ac:dyDescent="0.2">
      <c r="A69" s="4">
        <f>IFERROR(VLOOKUP(B69,'[1]DADOS (OCULTAR)'!$Q$3:$S$136,3,0),"")</f>
        <v>9767633000366</v>
      </c>
      <c r="B69" s="5" t="s">
        <v>9</v>
      </c>
      <c r="C69" s="6" t="s">
        <v>264</v>
      </c>
      <c r="D69" s="7" t="s">
        <v>265</v>
      </c>
      <c r="E69" s="8" t="s">
        <v>35</v>
      </c>
      <c r="F69" s="9">
        <v>45931</v>
      </c>
      <c r="G69" s="9">
        <v>46326</v>
      </c>
      <c r="H69" s="12">
        <v>2960</v>
      </c>
      <c r="I69" s="11" t="s">
        <v>266</v>
      </c>
    </row>
    <row r="70" spans="1:9" ht="20.25" customHeight="1" x14ac:dyDescent="0.2">
      <c r="A70" s="4">
        <f>IFERROR(VLOOKUP(B70,'[1]DADOS (OCULTAR)'!$Q$3:$S$136,3,0),"")</f>
        <v>9767633000366</v>
      </c>
      <c r="B70" s="5" t="s">
        <v>9</v>
      </c>
      <c r="C70" s="6" t="s">
        <v>267</v>
      </c>
      <c r="D70" s="7" t="s">
        <v>268</v>
      </c>
      <c r="E70" s="8" t="s">
        <v>269</v>
      </c>
      <c r="F70" s="9">
        <v>45224</v>
      </c>
      <c r="G70" s="9">
        <v>46387</v>
      </c>
      <c r="H70" s="12">
        <v>18394.7</v>
      </c>
      <c r="I70" s="11" t="s">
        <v>270</v>
      </c>
    </row>
    <row r="71" spans="1:9" ht="20.25" customHeight="1" x14ac:dyDescent="0.2">
      <c r="A71" s="4">
        <f>IFERROR(VLOOKUP(B71,'[1]DADOS (OCULTAR)'!$Q$3:$S$136,3,0),"")</f>
        <v>9767633000366</v>
      </c>
      <c r="B71" s="5" t="s">
        <v>9</v>
      </c>
      <c r="C71" s="6" t="s">
        <v>271</v>
      </c>
      <c r="D71" s="7" t="s">
        <v>272</v>
      </c>
      <c r="E71" s="8" t="s">
        <v>273</v>
      </c>
      <c r="F71" s="9">
        <v>45231</v>
      </c>
      <c r="G71" s="9">
        <v>46112</v>
      </c>
      <c r="H71" s="12">
        <v>54150.79</v>
      </c>
      <c r="I71" s="11" t="s">
        <v>270</v>
      </c>
    </row>
    <row r="72" spans="1:9" ht="20.25" customHeight="1" x14ac:dyDescent="0.2">
      <c r="A72" s="4">
        <f>IFERROR(VLOOKUP(B72,'[1]DADOS (OCULTAR)'!$Q$3:$S$136,3,0),"")</f>
        <v>9767633000366</v>
      </c>
      <c r="B72" s="5" t="s">
        <v>9</v>
      </c>
      <c r="C72" s="6" t="s">
        <v>274</v>
      </c>
      <c r="D72" s="7" t="s">
        <v>275</v>
      </c>
      <c r="E72" s="8" t="s">
        <v>30</v>
      </c>
      <c r="F72" s="9">
        <v>45566</v>
      </c>
      <c r="G72" s="9">
        <v>46296</v>
      </c>
      <c r="H72" s="12">
        <v>1350</v>
      </c>
      <c r="I72" s="11" t="s">
        <v>276</v>
      </c>
    </row>
    <row r="73" spans="1:9" ht="20.25" customHeight="1" x14ac:dyDescent="0.2">
      <c r="A73" s="4">
        <f>IFERROR(VLOOKUP(B73,'[1]DADOS (OCULTAR)'!$Q$3:$S$136,3,0),"")</f>
        <v>9767633000366</v>
      </c>
      <c r="B73" s="5" t="s">
        <v>9</v>
      </c>
      <c r="C73" s="6" t="s">
        <v>38</v>
      </c>
      <c r="D73" s="7" t="s">
        <v>39</v>
      </c>
      <c r="E73" s="8" t="s">
        <v>30</v>
      </c>
      <c r="F73" s="9">
        <v>45692</v>
      </c>
      <c r="G73" s="9">
        <v>46057</v>
      </c>
      <c r="H73" s="12">
        <v>1350</v>
      </c>
      <c r="I73" s="11" t="s">
        <v>277</v>
      </c>
    </row>
    <row r="74" spans="1:9" ht="20.25" customHeight="1" x14ac:dyDescent="0.2">
      <c r="A74" s="4">
        <f>IFERROR(VLOOKUP(B74,'[1]DADOS (OCULTAR)'!$Q$3:$S$136,3,0),"")</f>
        <v>9767633000366</v>
      </c>
      <c r="B74" s="5" t="s">
        <v>9</v>
      </c>
      <c r="C74" s="6" t="s">
        <v>278</v>
      </c>
      <c r="D74" s="7" t="s">
        <v>279</v>
      </c>
      <c r="E74" s="8" t="s">
        <v>280</v>
      </c>
      <c r="F74" s="9">
        <v>45931</v>
      </c>
      <c r="G74" s="9">
        <v>46296</v>
      </c>
      <c r="H74" s="12">
        <v>3780</v>
      </c>
      <c r="I74" s="11" t="s">
        <v>281</v>
      </c>
    </row>
    <row r="75" spans="1:9" ht="20.25" customHeight="1" x14ac:dyDescent="0.2">
      <c r="A75" s="4">
        <f>IFERROR(VLOOKUP(B75,'[1]DADOS (OCULTAR)'!$Q$3:$S$136,3,0),"")</f>
        <v>9767633000366</v>
      </c>
      <c r="B75" s="5" t="s">
        <v>9</v>
      </c>
      <c r="C75" s="6" t="s">
        <v>282</v>
      </c>
      <c r="D75" s="7" t="s">
        <v>283</v>
      </c>
      <c r="E75" s="8" t="s">
        <v>30</v>
      </c>
      <c r="F75" s="9">
        <v>45901</v>
      </c>
      <c r="G75" s="9">
        <v>46266</v>
      </c>
      <c r="H75" s="12">
        <v>1350</v>
      </c>
      <c r="I75" s="11" t="s">
        <v>284</v>
      </c>
    </row>
    <row r="76" spans="1:9" ht="20.25" customHeight="1" x14ac:dyDescent="0.2">
      <c r="A76" s="4">
        <f>IFERROR(VLOOKUP(B76,'[1]DADOS (OCULTAR)'!$Q$3:$S$136,3,0),"")</f>
        <v>9767633000366</v>
      </c>
      <c r="B76" s="5" t="s">
        <v>9</v>
      </c>
      <c r="C76" s="6" t="s">
        <v>285</v>
      </c>
      <c r="D76" s="7" t="s">
        <v>286</v>
      </c>
      <c r="E76" s="8" t="s">
        <v>30</v>
      </c>
      <c r="F76" s="9">
        <v>45870</v>
      </c>
      <c r="G76" s="9">
        <v>46235</v>
      </c>
      <c r="H76" s="12">
        <v>1350</v>
      </c>
      <c r="I76" s="11" t="s">
        <v>287</v>
      </c>
    </row>
    <row r="77" spans="1:9" ht="20.25" customHeight="1" x14ac:dyDescent="0.2">
      <c r="A77" s="4">
        <f>IFERROR(VLOOKUP(B77,'[1]DADOS (OCULTAR)'!$Q$3:$S$136,3,0),"")</f>
        <v>9767633000366</v>
      </c>
      <c r="B77" s="5" t="s">
        <v>9</v>
      </c>
      <c r="C77" s="6" t="s">
        <v>288</v>
      </c>
      <c r="D77" s="7" t="s">
        <v>289</v>
      </c>
      <c r="E77" s="8" t="s">
        <v>30</v>
      </c>
      <c r="F77" s="9">
        <v>45950</v>
      </c>
      <c r="G77" s="9">
        <v>46315</v>
      </c>
      <c r="H77" s="12">
        <v>1600</v>
      </c>
      <c r="I77" s="11" t="s">
        <v>290</v>
      </c>
    </row>
    <row r="78" spans="1:9" ht="20.25" customHeight="1" x14ac:dyDescent="0.2">
      <c r="A78" s="4">
        <f>IFERROR(VLOOKUP(B78,'[1]DADOS (OCULTAR)'!$Q$3:$S$136,3,0),"")</f>
        <v>9767633000366</v>
      </c>
      <c r="B78" s="5" t="s">
        <v>9</v>
      </c>
      <c r="C78" s="6" t="s">
        <v>144</v>
      </c>
      <c r="D78" s="7" t="s">
        <v>145</v>
      </c>
      <c r="E78" s="8" t="s">
        <v>133</v>
      </c>
      <c r="F78" s="9">
        <v>45444</v>
      </c>
      <c r="G78" s="9">
        <v>45809</v>
      </c>
      <c r="H78" s="12">
        <v>960</v>
      </c>
      <c r="I78" s="11" t="s">
        <v>146</v>
      </c>
    </row>
    <row r="79" spans="1:9" ht="20.25" customHeight="1" x14ac:dyDescent="0.2">
      <c r="A79" s="4">
        <f>IFERROR(VLOOKUP(B79,'[1]DADOS (OCULTAR)'!$Q$3:$S$136,3,0),"")</f>
        <v>9767633000366</v>
      </c>
      <c r="B79" s="5" t="s">
        <v>9</v>
      </c>
      <c r="C79" s="6" t="s">
        <v>291</v>
      </c>
      <c r="D79" s="7" t="s">
        <v>292</v>
      </c>
      <c r="E79" s="8" t="s">
        <v>293</v>
      </c>
      <c r="F79" s="9">
        <v>45590</v>
      </c>
      <c r="G79" s="9">
        <v>46685</v>
      </c>
      <c r="H79" s="12">
        <v>1011.35</v>
      </c>
      <c r="I79" s="11" t="s">
        <v>294</v>
      </c>
    </row>
    <row r="80" spans="1:9" ht="20.25" customHeight="1" x14ac:dyDescent="0.2">
      <c r="A80" s="4">
        <f>IFERROR(VLOOKUP(B80,'[1]DADOS (OCULTAR)'!$Q$3:$S$136,3,0),"")</f>
        <v>9767633000366</v>
      </c>
      <c r="B80" s="5" t="s">
        <v>9</v>
      </c>
      <c r="C80" s="6" t="s">
        <v>295</v>
      </c>
      <c r="D80" s="7" t="s">
        <v>296</v>
      </c>
      <c r="E80" s="8" t="s">
        <v>30</v>
      </c>
      <c r="F80" s="9">
        <v>45680</v>
      </c>
      <c r="G80" s="9">
        <v>46327</v>
      </c>
      <c r="H80" s="12">
        <v>1350</v>
      </c>
      <c r="I80" s="11" t="s">
        <v>297</v>
      </c>
    </row>
    <row r="81" spans="1:9" ht="20.25" customHeight="1" x14ac:dyDescent="0.2">
      <c r="A81" s="4">
        <f>IFERROR(VLOOKUP(B81,'[1]DADOS (OCULTAR)'!$Q$3:$S$136,3,0),"")</f>
        <v>9767633000366</v>
      </c>
      <c r="B81" s="5" t="s">
        <v>9</v>
      </c>
      <c r="C81" s="6" t="s">
        <v>298</v>
      </c>
      <c r="D81" s="7" t="s">
        <v>299</v>
      </c>
      <c r="E81" s="8" t="s">
        <v>30</v>
      </c>
      <c r="F81" s="9">
        <v>45664</v>
      </c>
      <c r="G81" s="9">
        <v>46327</v>
      </c>
      <c r="H81" s="12">
        <v>1350</v>
      </c>
      <c r="I81" s="11" t="s">
        <v>300</v>
      </c>
    </row>
    <row r="82" spans="1:9" ht="20.25" customHeight="1" x14ac:dyDescent="0.2">
      <c r="A82" s="4">
        <f>IFERROR(VLOOKUP(B82,'[1]DADOS (OCULTAR)'!$Q$3:$S$136,3,0),"")</f>
        <v>9767633000366</v>
      </c>
      <c r="B82" s="5" t="s">
        <v>9</v>
      </c>
      <c r="C82" s="6" t="s">
        <v>173</v>
      </c>
      <c r="D82" s="7" t="s">
        <v>174</v>
      </c>
      <c r="E82" s="8" t="s">
        <v>30</v>
      </c>
      <c r="F82" s="9">
        <v>45778</v>
      </c>
      <c r="G82" s="9">
        <v>46143</v>
      </c>
      <c r="H82" s="12">
        <v>1600</v>
      </c>
      <c r="I82" s="11" t="s">
        <v>301</v>
      </c>
    </row>
    <row r="83" spans="1:9" ht="20.25" customHeight="1" x14ac:dyDescent="0.2">
      <c r="A83" s="4">
        <f>IFERROR(VLOOKUP(B83,'[1]DADOS (OCULTAR)'!$Q$3:$S$136,3,0),"")</f>
        <v>9767633000366</v>
      </c>
      <c r="B83" s="5" t="s">
        <v>9</v>
      </c>
      <c r="C83" s="6" t="s">
        <v>302</v>
      </c>
      <c r="D83" s="7" t="s">
        <v>303</v>
      </c>
      <c r="E83" s="8" t="s">
        <v>26</v>
      </c>
      <c r="F83" s="9">
        <v>45658</v>
      </c>
      <c r="G83" s="9">
        <v>46388</v>
      </c>
      <c r="H83" s="12">
        <v>190.9</v>
      </c>
      <c r="I83" s="11" t="s">
        <v>304</v>
      </c>
    </row>
    <row r="84" spans="1:9" ht="20.25" customHeight="1" x14ac:dyDescent="0.2">
      <c r="A84" s="4">
        <f>IFERROR(VLOOKUP(B84,'[1]DADOS (OCULTAR)'!$Q$3:$S$136,3,0),"")</f>
        <v>9767633000366</v>
      </c>
      <c r="B84" s="5" t="s">
        <v>9</v>
      </c>
      <c r="C84" s="6" t="s">
        <v>285</v>
      </c>
      <c r="D84" s="7" t="s">
        <v>305</v>
      </c>
      <c r="E84" s="8" t="s">
        <v>30</v>
      </c>
      <c r="F84" s="9">
        <v>45962</v>
      </c>
      <c r="G84" s="9">
        <v>46327</v>
      </c>
      <c r="H84" s="12">
        <v>1350</v>
      </c>
      <c r="I84" s="11" t="s">
        <v>306</v>
      </c>
    </row>
    <row r="85" spans="1:9" ht="20.25" customHeight="1" x14ac:dyDescent="0.2">
      <c r="A85" s="4">
        <f>IFERROR(VLOOKUP(B85,'[1]DADOS (OCULTAR)'!$Q$3:$S$136,3,0),"")</f>
        <v>9767633000366</v>
      </c>
      <c r="B85" s="5" t="s">
        <v>9</v>
      </c>
      <c r="C85" s="6" t="s">
        <v>307</v>
      </c>
      <c r="D85" s="7" t="s">
        <v>308</v>
      </c>
      <c r="E85" s="8" t="s">
        <v>133</v>
      </c>
      <c r="F85" s="9">
        <v>45687</v>
      </c>
      <c r="G85" s="9">
        <v>47513</v>
      </c>
      <c r="H85" s="12">
        <v>2453.29</v>
      </c>
      <c r="I85" s="11" t="s">
        <v>309</v>
      </c>
    </row>
    <row r="86" spans="1:9" ht="20.25" customHeight="1" x14ac:dyDescent="0.2">
      <c r="A86" s="4">
        <f>IFERROR(VLOOKUP(B86,'[1]DADOS (OCULTAR)'!$Q$3:$S$136,3,0),"")</f>
        <v>9767633000366</v>
      </c>
      <c r="B86" s="5" t="s">
        <v>9</v>
      </c>
      <c r="C86" s="6" t="s">
        <v>310</v>
      </c>
      <c r="D86" s="7" t="s">
        <v>311</v>
      </c>
      <c r="E86" s="8" t="s">
        <v>26</v>
      </c>
      <c r="F86" s="9">
        <v>45658</v>
      </c>
      <c r="G86" s="9">
        <v>46023</v>
      </c>
      <c r="H86" s="12">
        <v>148.69</v>
      </c>
      <c r="I86" s="11" t="s">
        <v>312</v>
      </c>
    </row>
    <row r="87" spans="1:9" ht="20.25" customHeight="1" x14ac:dyDescent="0.2">
      <c r="A87" s="4">
        <f>IFERROR(VLOOKUP(B87,'[1]DADOS (OCULTAR)'!$Q$3:$S$136,3,0),"")</f>
        <v>9767633000366</v>
      </c>
      <c r="B87" s="5" t="s">
        <v>9</v>
      </c>
      <c r="C87" s="6" t="s">
        <v>313</v>
      </c>
      <c r="D87" s="7" t="s">
        <v>314</v>
      </c>
      <c r="E87" s="8" t="s">
        <v>30</v>
      </c>
      <c r="F87" s="9">
        <v>46054</v>
      </c>
      <c r="G87" s="9">
        <v>46419</v>
      </c>
      <c r="H87" s="12">
        <v>1700</v>
      </c>
      <c r="I87" s="11" t="s">
        <v>315</v>
      </c>
    </row>
    <row r="88" spans="1:9" ht="20.25" customHeight="1" x14ac:dyDescent="0.2">
      <c r="A88" s="4">
        <f>IFERROR(VLOOKUP(B88,'[1]DADOS (OCULTAR)'!$Q$3:$S$136,3,0),"")</f>
        <v>9767633000366</v>
      </c>
      <c r="B88" s="5" t="s">
        <v>9</v>
      </c>
      <c r="C88" s="6" t="s">
        <v>316</v>
      </c>
      <c r="D88" s="7" t="s">
        <v>317</v>
      </c>
      <c r="E88" s="8" t="s">
        <v>30</v>
      </c>
      <c r="F88" s="9">
        <v>45774</v>
      </c>
      <c r="G88" s="9">
        <v>46139</v>
      </c>
      <c r="H88" s="12">
        <v>2130</v>
      </c>
      <c r="I88" s="11" t="s">
        <v>31</v>
      </c>
    </row>
    <row r="89" spans="1:9" ht="20.25" customHeight="1" x14ac:dyDescent="0.2">
      <c r="A89" s="4">
        <f>IFERROR(VLOOKUP(B89,'[1]DADOS (OCULTAR)'!$Q$3:$S$136,3,0),"")</f>
        <v>9767633000366</v>
      </c>
      <c r="B89" s="5" t="s">
        <v>9</v>
      </c>
      <c r="C89" s="6" t="s">
        <v>318</v>
      </c>
      <c r="D89" s="7" t="s">
        <v>319</v>
      </c>
      <c r="E89" s="8" t="s">
        <v>30</v>
      </c>
      <c r="F89" s="9">
        <v>45931</v>
      </c>
      <c r="G89" s="9">
        <v>46296</v>
      </c>
      <c r="H89" s="12">
        <v>1350</v>
      </c>
      <c r="I89" s="11" t="s">
        <v>320</v>
      </c>
    </row>
    <row r="90" spans="1:9" ht="20.25" customHeight="1" x14ac:dyDescent="0.2">
      <c r="A90" s="4">
        <f>IFERROR(VLOOKUP(B90,'[1]DADOS (OCULTAR)'!$Q$3:$S$136,3,0),"")</f>
        <v>9767633000366</v>
      </c>
      <c r="B90" s="5" t="s">
        <v>9</v>
      </c>
      <c r="C90" s="6" t="s">
        <v>321</v>
      </c>
      <c r="D90" s="7" t="s">
        <v>322</v>
      </c>
      <c r="E90" s="8" t="s">
        <v>30</v>
      </c>
      <c r="F90" s="9">
        <v>46023</v>
      </c>
      <c r="G90" s="9">
        <v>46388</v>
      </c>
      <c r="H90" s="12">
        <v>1350</v>
      </c>
      <c r="I90" s="11" t="s">
        <v>323</v>
      </c>
    </row>
    <row r="91" spans="1:9" ht="20.25" customHeight="1" x14ac:dyDescent="0.2">
      <c r="A91" s="4">
        <f>IFERROR(VLOOKUP(B91,'[1]DADOS (OCULTAR)'!$Q$3:$S$136,3,0),"")</f>
        <v>9767633000366</v>
      </c>
      <c r="B91" s="5" t="s">
        <v>9</v>
      </c>
      <c r="C91" s="6" t="s">
        <v>324</v>
      </c>
      <c r="D91" s="7" t="s">
        <v>325</v>
      </c>
      <c r="E91" s="8" t="s">
        <v>26</v>
      </c>
      <c r="F91" s="9">
        <v>46082</v>
      </c>
      <c r="G91" s="9">
        <v>46447</v>
      </c>
      <c r="H91" s="12">
        <v>2500</v>
      </c>
      <c r="I91" s="11" t="s">
        <v>326</v>
      </c>
    </row>
    <row r="92" spans="1:9" ht="20.25" customHeight="1" x14ac:dyDescent="0.2">
      <c r="A92" s="4">
        <f>IFERROR(VLOOKUP(B92,'[1]DADOS (OCULTAR)'!$Q$3:$S$136,3,0),"")</f>
        <v>9767633000366</v>
      </c>
      <c r="B92" s="5" t="s">
        <v>9</v>
      </c>
      <c r="C92" s="6" t="s">
        <v>327</v>
      </c>
      <c r="D92" s="7" t="s">
        <v>328</v>
      </c>
      <c r="E92" s="8" t="s">
        <v>30</v>
      </c>
      <c r="F92" s="9">
        <v>45726</v>
      </c>
      <c r="G92" s="9">
        <v>46327</v>
      </c>
      <c r="H92" s="12">
        <v>1350</v>
      </c>
      <c r="I92" s="11" t="s">
        <v>329</v>
      </c>
    </row>
    <row r="93" spans="1:9" ht="20.25" customHeight="1" x14ac:dyDescent="0.2">
      <c r="A93" s="4">
        <f>IFERROR(VLOOKUP(B93,'[1]DADOS (OCULTAR)'!$Q$3:$S$136,3,0),"")</f>
        <v>9767633000366</v>
      </c>
      <c r="B93" s="5" t="s">
        <v>9</v>
      </c>
      <c r="C93" s="6" t="s">
        <v>330</v>
      </c>
      <c r="D93" s="7" t="s">
        <v>331</v>
      </c>
      <c r="E93" s="8" t="s">
        <v>332</v>
      </c>
      <c r="F93" s="9">
        <v>45658</v>
      </c>
      <c r="G93" s="9">
        <v>46388</v>
      </c>
      <c r="H93" s="12">
        <v>432.32</v>
      </c>
      <c r="I93" s="11" t="s">
        <v>333</v>
      </c>
    </row>
    <row r="94" spans="1:9" ht="20.25" customHeight="1" x14ac:dyDescent="0.2">
      <c r="A94" s="4">
        <f>IFERROR(VLOOKUP(B94,'[1]DADOS (OCULTAR)'!$Q$3:$S$136,3,0),"")</f>
        <v>9767633000366</v>
      </c>
      <c r="B94" s="5" t="s">
        <v>9</v>
      </c>
      <c r="C94" s="6" t="s">
        <v>334</v>
      </c>
      <c r="D94" s="7" t="s">
        <v>335</v>
      </c>
      <c r="E94" s="8" t="s">
        <v>336</v>
      </c>
      <c r="F94" s="9">
        <v>45716</v>
      </c>
      <c r="G94" s="9">
        <v>46112</v>
      </c>
      <c r="H94" s="12">
        <v>141274.26</v>
      </c>
      <c r="I94" s="11" t="s">
        <v>337</v>
      </c>
    </row>
    <row r="95" spans="1:9" ht="20.25" customHeight="1" x14ac:dyDescent="0.2">
      <c r="A95" s="4">
        <f>IFERROR(VLOOKUP(B95,'[1]DADOS (OCULTAR)'!$Q$3:$S$136,3,0),"")</f>
        <v>9767633000366</v>
      </c>
      <c r="B95" s="5" t="s">
        <v>9</v>
      </c>
      <c r="C95" s="6">
        <v>50416939000100</v>
      </c>
      <c r="D95" s="7" t="s">
        <v>338</v>
      </c>
      <c r="E95" s="8" t="s">
        <v>30</v>
      </c>
      <c r="F95" s="9">
        <v>45809</v>
      </c>
      <c r="G95" s="9">
        <v>46174</v>
      </c>
      <c r="H95" s="12">
        <v>1600</v>
      </c>
      <c r="I95" s="11" t="s">
        <v>339</v>
      </c>
    </row>
    <row r="96" spans="1:9" ht="20.25" customHeight="1" x14ac:dyDescent="0.2">
      <c r="A96" s="4">
        <f>IFERROR(VLOOKUP(B96,'[1]DADOS (OCULTAR)'!$Q$3:$S$136,3,0),"")</f>
        <v>9767633000366</v>
      </c>
      <c r="B96" s="5" t="s">
        <v>9</v>
      </c>
      <c r="C96" s="6">
        <v>34666218000100</v>
      </c>
      <c r="D96" s="7" t="s">
        <v>340</v>
      </c>
      <c r="E96" s="8" t="s">
        <v>30</v>
      </c>
      <c r="F96" s="9">
        <v>45809</v>
      </c>
      <c r="G96" s="9">
        <v>46174</v>
      </c>
      <c r="H96" s="12">
        <v>2475</v>
      </c>
      <c r="I96" s="11" t="s">
        <v>341</v>
      </c>
    </row>
    <row r="97" spans="1:9" ht="20.25" customHeight="1" x14ac:dyDescent="0.2">
      <c r="A97" s="4">
        <f>IFERROR(VLOOKUP(B97,'[1]DADOS (OCULTAR)'!$Q$3:$S$136,3,0),"")</f>
        <v>9767633000366</v>
      </c>
      <c r="B97" s="5" t="s">
        <v>9</v>
      </c>
      <c r="C97" s="6" t="s">
        <v>342</v>
      </c>
      <c r="D97" s="7" t="s">
        <v>343</v>
      </c>
      <c r="E97" s="8" t="s">
        <v>26</v>
      </c>
      <c r="F97" s="9">
        <v>46023</v>
      </c>
      <c r="G97" s="9">
        <v>46753</v>
      </c>
      <c r="H97" s="12">
        <v>4700</v>
      </c>
      <c r="I97" s="11" t="s">
        <v>344</v>
      </c>
    </row>
    <row r="98" spans="1:9" ht="20.25" customHeight="1" x14ac:dyDescent="0.2">
      <c r="A98" s="4">
        <f>IFERROR(VLOOKUP(B98,'[1]DADOS (OCULTAR)'!$Q$3:$S$136,3,0),"")</f>
        <v>9767633000366</v>
      </c>
      <c r="B98" s="5" t="s">
        <v>9</v>
      </c>
      <c r="C98" s="6" t="s">
        <v>302</v>
      </c>
      <c r="D98" s="7" t="s">
        <v>303</v>
      </c>
      <c r="E98" s="8" t="s">
        <v>26</v>
      </c>
      <c r="F98" s="9">
        <v>45658</v>
      </c>
      <c r="G98" s="9">
        <v>46023</v>
      </c>
      <c r="H98" s="12">
        <v>190.9</v>
      </c>
      <c r="I98" s="11" t="s">
        <v>345</v>
      </c>
    </row>
    <row r="99" spans="1:9" ht="20.25" customHeight="1" x14ac:dyDescent="0.2">
      <c r="A99" s="4">
        <f>IFERROR(VLOOKUP(B99,'[1]DADOS (OCULTAR)'!$Q$3:$S$136,3,0),"")</f>
        <v>9767633000366</v>
      </c>
      <c r="B99" s="5" t="s">
        <v>9</v>
      </c>
      <c r="C99" s="6" t="s">
        <v>346</v>
      </c>
      <c r="D99" s="7" t="s">
        <v>347</v>
      </c>
      <c r="E99" s="8" t="s">
        <v>348</v>
      </c>
      <c r="F99" s="9">
        <v>45751</v>
      </c>
      <c r="G99" s="9">
        <v>46116</v>
      </c>
      <c r="H99" s="12">
        <v>1400</v>
      </c>
      <c r="I99" s="11" t="s">
        <v>349</v>
      </c>
    </row>
    <row r="100" spans="1:9" ht="20.25" customHeight="1" x14ac:dyDescent="0.2">
      <c r="A100" s="4">
        <f>IFERROR(VLOOKUP(B100,'[1]DADOS (OCULTAR)'!$Q$3:$S$136,3,0),"")</f>
        <v>9767633000366</v>
      </c>
      <c r="B100" s="5" t="s">
        <v>9</v>
      </c>
      <c r="C100" s="6" t="s">
        <v>350</v>
      </c>
      <c r="D100" s="7" t="s">
        <v>351</v>
      </c>
      <c r="E100" s="8" t="s">
        <v>30</v>
      </c>
      <c r="F100" s="9">
        <v>46084</v>
      </c>
      <c r="G100" s="9">
        <v>46449</v>
      </c>
      <c r="H100" s="12">
        <v>1350</v>
      </c>
      <c r="I100" s="11" t="s">
        <v>352</v>
      </c>
    </row>
    <row r="101" spans="1:9" ht="20.25" customHeight="1" x14ac:dyDescent="0.2">
      <c r="A101" s="4">
        <f>IFERROR(VLOOKUP(B101,'[1]DADOS (OCULTAR)'!$Q$3:$S$136,3,0),"")</f>
        <v>9767633000366</v>
      </c>
      <c r="B101" s="5" t="s">
        <v>9</v>
      </c>
      <c r="C101" s="6" t="s">
        <v>353</v>
      </c>
      <c r="D101" s="7" t="s">
        <v>354</v>
      </c>
      <c r="E101" s="8" t="s">
        <v>30</v>
      </c>
      <c r="F101" s="9">
        <v>45778</v>
      </c>
      <c r="G101" s="9">
        <v>46143</v>
      </c>
      <c r="H101" s="12">
        <v>1600</v>
      </c>
      <c r="I101" s="11" t="s">
        <v>355</v>
      </c>
    </row>
    <row r="102" spans="1:9" ht="20.25" customHeight="1" x14ac:dyDescent="0.2">
      <c r="A102" s="4">
        <f>IFERROR(VLOOKUP(B102,'[1]DADOS (OCULTAR)'!$Q$3:$S$136,3,0),"")</f>
        <v>9767633000366</v>
      </c>
      <c r="B102" s="5" t="s">
        <v>9</v>
      </c>
      <c r="C102" s="6" t="s">
        <v>177</v>
      </c>
      <c r="D102" s="7" t="s">
        <v>178</v>
      </c>
      <c r="E102" s="8" t="s">
        <v>30</v>
      </c>
      <c r="F102" s="9">
        <v>45748</v>
      </c>
      <c r="G102" s="9">
        <v>46113</v>
      </c>
      <c r="H102" s="12">
        <v>1350</v>
      </c>
      <c r="I102" s="11" t="s">
        <v>356</v>
      </c>
    </row>
    <row r="103" spans="1:9" ht="20.25" customHeight="1" x14ac:dyDescent="0.2">
      <c r="A103" s="4">
        <f>IFERROR(VLOOKUP(B103,'[1]DADOS (OCULTAR)'!$Q$3:$S$136,3,0),"")</f>
        <v>9767633000366</v>
      </c>
      <c r="B103" s="5" t="s">
        <v>9</v>
      </c>
      <c r="C103" s="6" t="s">
        <v>357</v>
      </c>
      <c r="D103" s="7" t="s">
        <v>358</v>
      </c>
      <c r="E103" s="8" t="s">
        <v>30</v>
      </c>
      <c r="F103" s="9">
        <v>45778</v>
      </c>
      <c r="G103" s="9">
        <v>46143</v>
      </c>
      <c r="H103" s="12">
        <v>1350</v>
      </c>
      <c r="I103" s="11" t="s">
        <v>359</v>
      </c>
    </row>
    <row r="104" spans="1:9" ht="20.25" customHeight="1" x14ac:dyDescent="0.2">
      <c r="A104" s="4">
        <f>IFERROR(VLOOKUP(B104,'[1]DADOS (OCULTAR)'!$Q$3:$S$136,3,0),"")</f>
        <v>9767633000366</v>
      </c>
      <c r="B104" s="5" t="s">
        <v>9</v>
      </c>
      <c r="C104" s="6" t="s">
        <v>360</v>
      </c>
      <c r="D104" s="7" t="s">
        <v>361</v>
      </c>
      <c r="E104" s="8" t="s">
        <v>26</v>
      </c>
      <c r="F104" s="9">
        <v>45871</v>
      </c>
      <c r="G104" s="9">
        <v>46236</v>
      </c>
      <c r="H104" s="12">
        <v>16453.580000000002</v>
      </c>
      <c r="I104" s="11" t="s">
        <v>362</v>
      </c>
    </row>
    <row r="105" spans="1:9" ht="20.25" customHeight="1" x14ac:dyDescent="0.2">
      <c r="A105" s="4">
        <f>IFERROR(VLOOKUP(B105,'[1]DADOS (OCULTAR)'!$Q$3:$S$136,3,0),"")</f>
        <v>9767633000366</v>
      </c>
      <c r="B105" s="5" t="s">
        <v>9</v>
      </c>
      <c r="C105" s="6" t="s">
        <v>316</v>
      </c>
      <c r="D105" s="7" t="s">
        <v>317</v>
      </c>
      <c r="E105" s="8" t="s">
        <v>30</v>
      </c>
      <c r="F105" s="9">
        <v>45774</v>
      </c>
      <c r="G105" s="9">
        <v>46139</v>
      </c>
      <c r="H105" s="12">
        <v>2130</v>
      </c>
      <c r="I105" s="11" t="s">
        <v>31</v>
      </c>
    </row>
    <row r="106" spans="1:9" ht="20.25" customHeight="1" x14ac:dyDescent="0.2">
      <c r="A106" s="4">
        <f>IFERROR(VLOOKUP(B106,'[1]DADOS (OCULTAR)'!$Q$3:$S$136,3,0),"")</f>
        <v>9767633000366</v>
      </c>
      <c r="B106" s="5" t="s">
        <v>9</v>
      </c>
      <c r="C106" s="6" t="s">
        <v>363</v>
      </c>
      <c r="D106" s="7" t="s">
        <v>364</v>
      </c>
      <c r="E106" s="8" t="s">
        <v>30</v>
      </c>
      <c r="F106" s="9">
        <v>45778</v>
      </c>
      <c r="G106" s="9">
        <v>46143</v>
      </c>
      <c r="H106" s="12">
        <v>1350</v>
      </c>
      <c r="I106" s="11" t="s">
        <v>365</v>
      </c>
    </row>
    <row r="107" spans="1:9" ht="20.25" customHeight="1" x14ac:dyDescent="0.2">
      <c r="A107" s="4">
        <f>IFERROR(VLOOKUP(B107,'[1]DADOS (OCULTAR)'!$Q$3:$S$136,3,0),"")</f>
        <v>9767633000366</v>
      </c>
      <c r="B107" s="5" t="s">
        <v>9</v>
      </c>
      <c r="C107" s="6" t="s">
        <v>366</v>
      </c>
      <c r="D107" s="7" t="s">
        <v>367</v>
      </c>
      <c r="E107" s="8" t="s">
        <v>30</v>
      </c>
      <c r="F107" s="9">
        <v>45839</v>
      </c>
      <c r="G107" s="9">
        <v>46204</v>
      </c>
      <c r="H107" s="12">
        <v>1350</v>
      </c>
      <c r="I107" s="11" t="s">
        <v>368</v>
      </c>
    </row>
    <row r="108" spans="1:9" ht="20.25" customHeight="1" x14ac:dyDescent="0.2">
      <c r="A108" s="4">
        <f>IFERROR(VLOOKUP(B108,'[1]DADOS (OCULTAR)'!$Q$3:$S$136,3,0),"")</f>
        <v>9767633000366</v>
      </c>
      <c r="B108" s="5" t="s">
        <v>9</v>
      </c>
      <c r="C108" s="6" t="s">
        <v>313</v>
      </c>
      <c r="D108" s="7" t="s">
        <v>314</v>
      </c>
      <c r="E108" s="8" t="s">
        <v>30</v>
      </c>
      <c r="F108" s="9">
        <v>45689</v>
      </c>
      <c r="G108" s="9">
        <v>46054</v>
      </c>
      <c r="H108" s="12">
        <v>1600</v>
      </c>
      <c r="I108" s="11" t="s">
        <v>369</v>
      </c>
    </row>
    <row r="109" spans="1:9" ht="20.25" customHeight="1" x14ac:dyDescent="0.2">
      <c r="A109" s="4">
        <f>IFERROR(VLOOKUP(B109,'[1]DADOS (OCULTAR)'!$Q$3:$S$136,3,0),"")</f>
        <v>9767633000366</v>
      </c>
      <c r="B109" s="5" t="s">
        <v>9</v>
      </c>
      <c r="C109" s="6" t="s">
        <v>370</v>
      </c>
      <c r="D109" s="7" t="s">
        <v>371</v>
      </c>
      <c r="E109" s="8" t="s">
        <v>30</v>
      </c>
      <c r="F109" s="9">
        <v>45809</v>
      </c>
      <c r="G109" s="9">
        <v>46174</v>
      </c>
      <c r="H109" s="12">
        <v>1350</v>
      </c>
      <c r="I109" s="11" t="s">
        <v>372</v>
      </c>
    </row>
    <row r="110" spans="1:9" ht="20.25" customHeight="1" x14ac:dyDescent="0.2">
      <c r="A110" s="4">
        <f>IFERROR(VLOOKUP(B110,'[1]DADOS (OCULTAR)'!$Q$3:$S$136,3,0),"")</f>
        <v>9767633000366</v>
      </c>
      <c r="B110" s="5" t="s">
        <v>9</v>
      </c>
      <c r="C110" s="6" t="s">
        <v>373</v>
      </c>
      <c r="D110" s="7" t="s">
        <v>374</v>
      </c>
      <c r="E110" s="8" t="s">
        <v>30</v>
      </c>
      <c r="F110" s="9">
        <v>45809</v>
      </c>
      <c r="G110" s="9">
        <v>46174</v>
      </c>
      <c r="H110" s="12">
        <v>1600</v>
      </c>
      <c r="I110" s="11" t="s">
        <v>375</v>
      </c>
    </row>
    <row r="111" spans="1:9" ht="20.25" customHeight="1" x14ac:dyDescent="0.2">
      <c r="A111" s="4">
        <f>IFERROR(VLOOKUP(B111,'[1]DADOS (OCULTAR)'!$Q$3:$S$136,3,0),"")</f>
        <v>9767633000366</v>
      </c>
      <c r="B111" s="5" t="s">
        <v>9</v>
      </c>
      <c r="C111" s="6" t="s">
        <v>350</v>
      </c>
      <c r="D111" s="7" t="s">
        <v>351</v>
      </c>
      <c r="E111" s="8" t="s">
        <v>30</v>
      </c>
      <c r="F111" s="9">
        <v>45719</v>
      </c>
      <c r="G111" s="9">
        <v>46084</v>
      </c>
      <c r="H111" s="12">
        <v>1350</v>
      </c>
      <c r="I111" s="11" t="s">
        <v>376</v>
      </c>
    </row>
    <row r="112" spans="1:9" ht="20.25" customHeight="1" x14ac:dyDescent="0.2">
      <c r="A112" s="4">
        <f>IFERROR(VLOOKUP(B112,'[1]DADOS (OCULTAR)'!$Q$3:$S$136,3,0),"")</f>
        <v>9767633000366</v>
      </c>
      <c r="B112" s="5" t="s">
        <v>9</v>
      </c>
      <c r="C112" s="6" t="s">
        <v>377</v>
      </c>
      <c r="D112" s="7" t="s">
        <v>378</v>
      </c>
      <c r="E112" s="8" t="s">
        <v>35</v>
      </c>
      <c r="F112" s="9">
        <v>45834</v>
      </c>
      <c r="G112" s="9">
        <v>46564</v>
      </c>
      <c r="H112" s="12">
        <v>7000</v>
      </c>
      <c r="I112" s="11" t="s">
        <v>213</v>
      </c>
    </row>
    <row r="113" spans="1:9" ht="20.25" customHeight="1" x14ac:dyDescent="0.2">
      <c r="A113" s="4">
        <f>IFERROR(VLOOKUP(B113,'[1]DADOS (OCULTAR)'!$Q$3:$S$136,3,0),"")</f>
        <v>9767633000366</v>
      </c>
      <c r="B113" s="5" t="s">
        <v>9</v>
      </c>
      <c r="C113" s="6" t="s">
        <v>379</v>
      </c>
      <c r="D113" s="7" t="s">
        <v>380</v>
      </c>
      <c r="E113" s="8" t="s">
        <v>26</v>
      </c>
      <c r="F113" s="9">
        <v>45869</v>
      </c>
      <c r="G113" s="9">
        <v>46234</v>
      </c>
      <c r="H113" s="12">
        <v>89.9</v>
      </c>
      <c r="I113" s="11" t="s">
        <v>381</v>
      </c>
    </row>
    <row r="114" spans="1:9" ht="20.25" customHeight="1" x14ac:dyDescent="0.2">
      <c r="A114" s="4">
        <f>IFERROR(VLOOKUP(B114,'[1]DADOS (OCULTAR)'!$Q$3:$S$136,3,0),"")</f>
        <v>9767633000366</v>
      </c>
      <c r="B114" s="5" t="s">
        <v>9</v>
      </c>
      <c r="C114" s="6" t="s">
        <v>382</v>
      </c>
      <c r="D114" s="7" t="s">
        <v>383</v>
      </c>
      <c r="E114" s="8" t="s">
        <v>30</v>
      </c>
      <c r="F114" s="9">
        <v>45947</v>
      </c>
      <c r="G114" s="9">
        <v>46312</v>
      </c>
      <c r="H114" s="12">
        <v>1600</v>
      </c>
      <c r="I114" s="11" t="s">
        <v>384</v>
      </c>
    </row>
    <row r="115" spans="1:9" ht="20.25" customHeight="1" x14ac:dyDescent="0.2">
      <c r="A115" s="4">
        <f>IFERROR(VLOOKUP(B115,'[1]DADOS (OCULTAR)'!$Q$3:$S$136,3,0),"")</f>
        <v>9767633000366</v>
      </c>
      <c r="B115" s="5" t="s">
        <v>9</v>
      </c>
      <c r="C115" s="6" t="s">
        <v>385</v>
      </c>
      <c r="D115" s="7" t="s">
        <v>386</v>
      </c>
      <c r="E115" s="8" t="s">
        <v>387</v>
      </c>
      <c r="F115" s="9">
        <v>45950</v>
      </c>
      <c r="G115" s="9">
        <v>46041</v>
      </c>
      <c r="H115" s="12">
        <v>16000</v>
      </c>
      <c r="I115" s="11" t="s">
        <v>388</v>
      </c>
    </row>
    <row r="116" spans="1:9" ht="20.25" customHeight="1" x14ac:dyDescent="0.2">
      <c r="A116" s="4">
        <f>IFERROR(VLOOKUP(B116,'[1]DADOS (OCULTAR)'!$Q$3:$S$136,3,0),"")</f>
        <v>9767633000366</v>
      </c>
      <c r="B116" s="5" t="s">
        <v>9</v>
      </c>
      <c r="C116" s="6" t="s">
        <v>389</v>
      </c>
      <c r="D116" s="7" t="s">
        <v>390</v>
      </c>
      <c r="E116" s="8" t="s">
        <v>30</v>
      </c>
      <c r="F116" s="9">
        <v>45901</v>
      </c>
      <c r="G116" s="9">
        <v>46266</v>
      </c>
      <c r="H116" s="12">
        <v>1350</v>
      </c>
      <c r="I116" s="11" t="s">
        <v>391</v>
      </c>
    </row>
    <row r="117" spans="1:9" ht="20.25" customHeight="1" x14ac:dyDescent="0.2">
      <c r="A117" s="4">
        <f>IFERROR(VLOOKUP(B117,'[1]DADOS (OCULTAR)'!$Q$3:$S$136,3,0),"")</f>
        <v>9767633000366</v>
      </c>
      <c r="B117" s="5" t="s">
        <v>9</v>
      </c>
      <c r="C117" s="6" t="s">
        <v>392</v>
      </c>
      <c r="D117" s="7" t="s">
        <v>393</v>
      </c>
      <c r="E117" s="8" t="s">
        <v>30</v>
      </c>
      <c r="F117" s="9">
        <v>45962</v>
      </c>
      <c r="G117" s="9">
        <v>46327</v>
      </c>
      <c r="H117" s="12">
        <v>1650</v>
      </c>
      <c r="I117" s="11" t="s">
        <v>394</v>
      </c>
    </row>
    <row r="118" spans="1:9" ht="20.25" customHeight="1" x14ac:dyDescent="0.2">
      <c r="A118" s="4">
        <f>IFERROR(VLOOKUP(B118,'[1]DADOS (OCULTAR)'!$Q$3:$S$136,3,0),"")</f>
        <v>9767633000366</v>
      </c>
      <c r="B118" s="5" t="s">
        <v>9</v>
      </c>
      <c r="C118" s="6" t="s">
        <v>395</v>
      </c>
      <c r="D118" s="7" t="s">
        <v>396</v>
      </c>
      <c r="E118" s="8" t="s">
        <v>30</v>
      </c>
      <c r="F118" s="9">
        <v>45992</v>
      </c>
      <c r="G118" s="9">
        <v>46357</v>
      </c>
      <c r="H118" s="12">
        <v>1350</v>
      </c>
      <c r="I118" s="11" t="s">
        <v>397</v>
      </c>
    </row>
    <row r="119" spans="1:9" ht="20.25" customHeight="1" x14ac:dyDescent="0.2">
      <c r="A119" s="4">
        <f>IFERROR(VLOOKUP(B119,'[1]DADOS (OCULTAR)'!$Q$3:$S$136,3,0),"")</f>
        <v>9767633000366</v>
      </c>
      <c r="B119" s="5" t="s">
        <v>9</v>
      </c>
      <c r="C119" s="6" t="s">
        <v>398</v>
      </c>
      <c r="D119" s="7" t="s">
        <v>399</v>
      </c>
      <c r="E119" s="8" t="s">
        <v>30</v>
      </c>
      <c r="F119" s="9">
        <v>46023</v>
      </c>
      <c r="G119" s="9">
        <v>46388</v>
      </c>
      <c r="H119" s="12">
        <v>1350</v>
      </c>
      <c r="I119" s="11" t="s">
        <v>400</v>
      </c>
    </row>
    <row r="120" spans="1:9" ht="20.25" customHeight="1" x14ac:dyDescent="0.2">
      <c r="A120" s="4">
        <f>IFERROR(VLOOKUP(B120,'[1]DADOS (OCULTAR)'!$Q$3:$S$136,3,0),"")</f>
        <v>9767633000366</v>
      </c>
      <c r="B120" s="5" t="s">
        <v>9</v>
      </c>
      <c r="C120" s="6" t="s">
        <v>401</v>
      </c>
      <c r="D120" s="7" t="s">
        <v>402</v>
      </c>
      <c r="E120" s="8" t="s">
        <v>30</v>
      </c>
      <c r="F120" s="9">
        <v>46023</v>
      </c>
      <c r="G120" s="9">
        <v>46388</v>
      </c>
      <c r="H120" s="12">
        <v>1350</v>
      </c>
      <c r="I120" s="11" t="s">
        <v>403</v>
      </c>
    </row>
    <row r="121" spans="1:9" ht="20.25" customHeight="1" x14ac:dyDescent="0.2">
      <c r="A121" s="4">
        <f>IFERROR(VLOOKUP(B121,'[1]DADOS (OCULTAR)'!$Q$3:$S$136,3,0),"")</f>
        <v>9767633000366</v>
      </c>
      <c r="B121" s="5" t="s">
        <v>9</v>
      </c>
      <c r="C121" s="6" t="s">
        <v>404</v>
      </c>
      <c r="D121" s="7" t="s">
        <v>405</v>
      </c>
      <c r="E121" s="8" t="s">
        <v>30</v>
      </c>
      <c r="F121" s="9">
        <v>46023</v>
      </c>
      <c r="G121" s="9">
        <v>46388</v>
      </c>
      <c r="H121" s="12">
        <v>1350</v>
      </c>
      <c r="I121" s="11" t="s">
        <v>406</v>
      </c>
    </row>
    <row r="122" spans="1:9" ht="20.25" customHeight="1" x14ac:dyDescent="0.2">
      <c r="A122" s="4">
        <f>IFERROR(VLOOKUP(B122,'[1]DADOS (OCULTAR)'!$Q$3:$S$136,3,0),"")</f>
        <v>9767633000366</v>
      </c>
      <c r="B122" s="5" t="s">
        <v>9</v>
      </c>
      <c r="C122" s="6" t="s">
        <v>407</v>
      </c>
      <c r="D122" s="7" t="s">
        <v>408</v>
      </c>
      <c r="E122" s="8" t="s">
        <v>223</v>
      </c>
      <c r="F122" s="9">
        <v>45870</v>
      </c>
      <c r="G122" s="9">
        <v>46234</v>
      </c>
      <c r="H122" s="12">
        <v>50</v>
      </c>
      <c r="I122" s="11" t="s">
        <v>409</v>
      </c>
    </row>
    <row r="123" spans="1:9" ht="20.25" customHeight="1" x14ac:dyDescent="0.2">
      <c r="A123" s="4">
        <f>IFERROR(VLOOKUP(B123,'[1]DADOS (OCULTAR)'!$Q$3:$S$136,3,0),"")</f>
        <v>9767633000366</v>
      </c>
      <c r="B123" s="5" t="s">
        <v>9</v>
      </c>
      <c r="C123" s="6">
        <v>9239373000194</v>
      </c>
      <c r="D123" s="7" t="s">
        <v>410</v>
      </c>
      <c r="E123" s="8" t="s">
        <v>411</v>
      </c>
      <c r="F123" s="9">
        <v>45680</v>
      </c>
      <c r="G123" s="9">
        <v>46051</v>
      </c>
      <c r="H123" s="12">
        <v>1000</v>
      </c>
      <c r="I123" s="11" t="s">
        <v>412</v>
      </c>
    </row>
    <row r="124" spans="1:9" ht="20.25" customHeight="1" x14ac:dyDescent="0.2">
      <c r="A124" s="4">
        <f>IFERROR(VLOOKUP(B124,'[1]DADOS (OCULTAR)'!$Q$3:$S$136,3,0),"")</f>
        <v>9767633000366</v>
      </c>
      <c r="B124" s="5" t="s">
        <v>9</v>
      </c>
      <c r="C124" s="6" t="s">
        <v>413</v>
      </c>
      <c r="D124" s="7" t="s">
        <v>414</v>
      </c>
      <c r="E124" s="17" t="s">
        <v>30</v>
      </c>
      <c r="F124" s="9">
        <v>45885</v>
      </c>
      <c r="G124" s="9">
        <v>46250</v>
      </c>
      <c r="H124" s="12">
        <v>1600</v>
      </c>
      <c r="I124" s="11" t="s">
        <v>415</v>
      </c>
    </row>
    <row r="125" spans="1:9" ht="20.25" customHeight="1" x14ac:dyDescent="0.2">
      <c r="A125" s="4">
        <f>IFERROR(VLOOKUP(B125,'[1]DADOS (OCULTAR)'!$Q$3:$S$136,3,0),"")</f>
        <v>9767633000366</v>
      </c>
      <c r="B125" s="5" t="s">
        <v>9</v>
      </c>
      <c r="C125" s="6" t="s">
        <v>416</v>
      </c>
      <c r="D125" s="7" t="s">
        <v>417</v>
      </c>
      <c r="E125" s="17" t="s">
        <v>30</v>
      </c>
      <c r="F125" s="9">
        <v>46023</v>
      </c>
      <c r="G125" s="9">
        <v>46388</v>
      </c>
      <c r="H125" s="12">
        <v>1350</v>
      </c>
      <c r="I125" s="11" t="s">
        <v>418</v>
      </c>
    </row>
    <row r="126" spans="1:9" ht="20.25" customHeight="1" x14ac:dyDescent="0.2">
      <c r="A126" s="4">
        <f>IFERROR(VLOOKUP(B126,'[1]DADOS (OCULTAR)'!$Q$3:$S$136,3,0),"")</f>
        <v>9767633000366</v>
      </c>
      <c r="B126" s="5" t="s">
        <v>9</v>
      </c>
      <c r="C126" s="6" t="s">
        <v>419</v>
      </c>
      <c r="D126" s="7" t="s">
        <v>420</v>
      </c>
      <c r="E126" s="17" t="s">
        <v>30</v>
      </c>
      <c r="F126" s="9">
        <v>46054</v>
      </c>
      <c r="G126" s="9">
        <v>46419</v>
      </c>
      <c r="H126" s="12">
        <v>1350</v>
      </c>
      <c r="I126" s="11" t="s">
        <v>421</v>
      </c>
    </row>
    <row r="127" spans="1:9" ht="20.25" customHeight="1" x14ac:dyDescent="0.2">
      <c r="A127" s="4">
        <f>IFERROR(VLOOKUP(B127,'[1]DADOS (OCULTAR)'!$Q$3:$S$136,3,0),"")</f>
        <v>9767633000366</v>
      </c>
      <c r="B127" s="5" t="s">
        <v>9</v>
      </c>
      <c r="C127" s="6" t="s">
        <v>422</v>
      </c>
      <c r="D127" s="7" t="s">
        <v>423</v>
      </c>
      <c r="E127" s="17" t="s">
        <v>30</v>
      </c>
      <c r="F127" s="9">
        <v>46054</v>
      </c>
      <c r="G127" s="9">
        <v>46419</v>
      </c>
      <c r="H127" s="12">
        <v>1500</v>
      </c>
      <c r="I127" s="11" t="s">
        <v>424</v>
      </c>
    </row>
    <row r="128" spans="1:9" ht="20.25" customHeight="1" x14ac:dyDescent="0.2">
      <c r="A128" s="4">
        <f>IFERROR(VLOOKUP(B128,'[1]DADOS (OCULTAR)'!$Q$3:$S$136,3,0),"")</f>
        <v>9767633000366</v>
      </c>
      <c r="B128" s="5" t="s">
        <v>9</v>
      </c>
      <c r="C128" s="6" t="s">
        <v>425</v>
      </c>
      <c r="D128" s="7" t="s">
        <v>426</v>
      </c>
      <c r="E128" s="17" t="s">
        <v>30</v>
      </c>
      <c r="F128" s="9">
        <v>45901</v>
      </c>
      <c r="G128" s="9">
        <v>46266</v>
      </c>
      <c r="H128" s="12">
        <v>1350</v>
      </c>
      <c r="I128" s="11" t="s">
        <v>427</v>
      </c>
    </row>
    <row r="129" spans="1:9" ht="20.25" customHeight="1" x14ac:dyDescent="0.2">
      <c r="A129" s="4">
        <f>IFERROR(VLOOKUP(B129,'[1]DADOS (OCULTAR)'!$Q$3:$S$136,3,0),"")</f>
        <v>9767633000366</v>
      </c>
      <c r="B129" s="5" t="s">
        <v>9</v>
      </c>
      <c r="C129" s="6" t="s">
        <v>38</v>
      </c>
      <c r="D129" s="7" t="s">
        <v>39</v>
      </c>
      <c r="E129" s="17" t="s">
        <v>30</v>
      </c>
      <c r="F129" s="9">
        <v>45809</v>
      </c>
      <c r="G129" s="9">
        <v>46174</v>
      </c>
      <c r="H129" s="12">
        <v>1350</v>
      </c>
      <c r="I129" s="11" t="s">
        <v>428</v>
      </c>
    </row>
    <row r="130" spans="1:9" ht="20.25" customHeight="1" x14ac:dyDescent="0.2">
      <c r="A130" s="4">
        <f>IFERROR(VLOOKUP(B130,'[1]DADOS (OCULTAR)'!$Q$3:$S$136,3,0),"")</f>
        <v>9767633000366</v>
      </c>
      <c r="B130" s="5" t="s">
        <v>9</v>
      </c>
      <c r="C130" s="6" t="s">
        <v>429</v>
      </c>
      <c r="D130" s="7" t="s">
        <v>430</v>
      </c>
      <c r="E130" s="17" t="s">
        <v>30</v>
      </c>
      <c r="F130" s="9">
        <v>45992</v>
      </c>
      <c r="G130" s="9">
        <v>46357</v>
      </c>
      <c r="H130" s="12">
        <v>2130</v>
      </c>
      <c r="I130" s="11" t="s">
        <v>431</v>
      </c>
    </row>
    <row r="131" spans="1:9" ht="20.25" customHeight="1" x14ac:dyDescent="0.2">
      <c r="A131" s="4">
        <f>IFERROR(VLOOKUP(B131,'[1]DADOS (OCULTAR)'!$Q$3:$S$136,3,0),"")</f>
        <v>9767633000366</v>
      </c>
      <c r="B131" s="5" t="s">
        <v>9</v>
      </c>
      <c r="C131" s="6" t="s">
        <v>432</v>
      </c>
      <c r="D131" s="7" t="s">
        <v>433</v>
      </c>
      <c r="E131" s="17" t="s">
        <v>30</v>
      </c>
      <c r="F131" s="9">
        <v>46023</v>
      </c>
      <c r="G131" s="9">
        <v>46388</v>
      </c>
      <c r="H131" s="12">
        <v>1700</v>
      </c>
      <c r="I131" s="11" t="s">
        <v>434</v>
      </c>
    </row>
    <row r="132" spans="1:9" ht="20.25" customHeight="1" x14ac:dyDescent="0.2">
      <c r="A132" s="4">
        <f>IFERROR(VLOOKUP(B132,'[1]DADOS (OCULTAR)'!$Q$3:$S$136,3,0),"")</f>
        <v>9767633000366</v>
      </c>
      <c r="B132" s="5" t="s">
        <v>9</v>
      </c>
      <c r="C132" s="6" t="s">
        <v>435</v>
      </c>
      <c r="D132" s="7" t="s">
        <v>436</v>
      </c>
      <c r="E132" s="17" t="s">
        <v>30</v>
      </c>
      <c r="F132" s="9">
        <v>46054</v>
      </c>
      <c r="G132" s="9">
        <v>46419</v>
      </c>
      <c r="H132" s="12">
        <v>1700</v>
      </c>
      <c r="I132" s="11" t="s">
        <v>437</v>
      </c>
    </row>
    <row r="133" spans="1:9" ht="20.25" customHeight="1" x14ac:dyDescent="0.2">
      <c r="A133" s="4">
        <f>IFERROR(VLOOKUP(B133,'[1]DADOS (OCULTAR)'!$Q$3:$S$136,3,0),"")</f>
        <v>9767633000366</v>
      </c>
      <c r="B133" s="5" t="s">
        <v>9</v>
      </c>
      <c r="C133" s="6" t="s">
        <v>438</v>
      </c>
      <c r="D133" s="7" t="s">
        <v>439</v>
      </c>
      <c r="E133" s="17" t="s">
        <v>223</v>
      </c>
      <c r="F133" s="9">
        <v>45251</v>
      </c>
      <c r="G133" s="9">
        <v>45982</v>
      </c>
      <c r="H133" s="12">
        <v>1600</v>
      </c>
      <c r="I133" s="11" t="s">
        <v>440</v>
      </c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17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17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17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17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17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17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17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17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17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17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17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17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17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17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17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17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17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17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17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17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17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17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17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17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17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17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17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17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17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17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17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17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17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17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17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17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17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17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17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17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17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17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17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17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17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17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17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17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17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17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17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17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17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17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17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17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17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17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17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17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17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17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17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17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17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17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17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17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17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17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17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17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17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17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17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17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17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17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17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17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17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17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17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17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17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17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17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17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17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17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17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17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17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17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17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17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17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17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17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17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17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17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17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17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17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17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17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17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17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17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17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17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17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17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17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17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17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17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17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17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17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17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17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17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17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17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17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17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17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17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17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17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17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17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17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17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17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17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17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17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17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17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17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17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17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17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17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17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17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17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17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17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17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17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17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17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17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17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17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17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17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17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17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17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17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17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17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17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17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17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17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17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17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17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17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17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17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17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17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17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17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17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17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17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17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17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17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17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17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17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17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17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17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17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17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17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17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17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17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17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17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17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17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17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17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17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17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17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17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17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17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17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17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17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17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17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17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17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17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17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17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17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17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17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17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17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17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17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17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17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17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17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17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17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17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17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17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17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17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17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17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17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17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17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17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17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17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17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17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17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17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17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17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17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17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17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17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17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17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17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17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17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17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17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17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17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17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17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17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17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17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17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17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17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17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17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17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17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17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17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17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17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17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17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17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17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17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17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17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17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17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17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17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17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17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17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17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17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17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17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17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17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17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17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17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17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17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17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17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17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17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17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17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17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17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17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17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17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17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17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17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17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17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17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17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17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17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17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17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17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17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17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17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17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17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17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17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17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17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17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17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17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17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17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17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17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17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17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17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17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17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17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17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17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17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17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17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17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17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17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17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17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17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17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17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17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17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17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17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17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17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17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17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17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17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17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17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17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17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17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17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17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17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17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17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17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17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17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17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17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17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17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17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17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17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17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17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17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17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17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17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17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17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17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17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17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17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17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17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17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17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17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17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17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17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17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17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17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17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17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17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17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17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17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17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17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17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17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17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17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17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17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17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17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17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17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17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17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17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17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17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17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17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17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17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17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17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17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17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17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17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17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17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17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17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17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17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17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17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17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17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17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17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17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17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17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17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17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17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17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17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17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17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17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17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17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17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17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17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17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17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17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17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17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17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17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17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17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17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17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17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17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17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17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17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17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17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17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17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17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17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17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17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17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17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17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17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17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17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17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17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17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17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17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17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17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17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17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17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17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17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17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17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17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17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17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17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17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17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17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17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17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17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17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17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17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17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17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17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17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17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17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17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17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17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17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17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17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17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17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17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17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17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17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17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17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17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17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17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17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17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17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17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17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17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17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17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17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17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17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17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17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17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17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17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17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17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17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17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17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17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17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17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17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17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17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17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17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17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17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17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17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17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17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17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17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17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17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17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17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17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17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17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17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17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17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17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17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17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17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17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17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17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17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17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17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17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17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17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17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17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17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17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17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17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17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17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17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17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17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17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17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17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17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17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17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17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17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17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17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17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17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17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17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17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17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17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17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17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17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17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17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17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17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17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17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17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17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17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17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17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17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17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17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17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17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17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17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17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17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17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17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17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17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17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17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17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17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17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17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17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17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17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17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17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17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17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17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17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17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17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17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17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17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17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17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17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17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17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17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17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17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17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17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17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17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17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17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17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17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17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17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17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17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17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17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17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17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17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17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17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17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17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17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17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17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17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17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17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17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17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17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17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17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17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17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17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17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17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17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17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17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17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17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17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17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17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17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17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17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17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17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17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17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17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17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17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17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17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17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17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17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17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17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17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17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17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17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17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17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17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17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17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17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17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17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17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17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17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17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17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17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17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17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17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17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17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17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17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17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17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17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17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17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17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17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17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17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17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17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17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17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17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17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17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17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17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17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17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17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17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17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17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17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17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17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17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17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17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17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17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17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17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17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17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17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17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17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17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17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17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17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17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17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17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17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17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17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17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17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17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17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17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17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17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17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17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17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17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17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17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17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17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17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17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17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17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17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4547A24-8C3E-495C-9BA9-8A3A419FBC24}">
      <formula1>UNIDADES_OSS</formula1>
    </dataValidation>
  </dataValidations>
  <hyperlinks>
    <hyperlink ref="I97" r:id="rId1" xr:uid="{51292F3C-E4A3-46A9-B5DE-8C6D5F877000}"/>
    <hyperlink ref="I4" r:id="rId2" xr:uid="{5E988807-BE3B-4D84-A424-D0DDFA6D157D}"/>
    <hyperlink ref="I46" r:id="rId3" xr:uid="{85065765-958D-47F4-BC58-2250A55D406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2026-03-24T12:52:56Z</dcterms:created>
  <dcterms:modified xsi:type="dcterms:W3CDTF">2026-03-24T12:53:05Z</dcterms:modified>
</cp:coreProperties>
</file>