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F:\PCFS FINANCEIRO\2026\Processo 02-2026\SES\"/>
    </mc:Choice>
  </mc:AlternateContent>
  <xr:revisionPtr revIDLastSave="0" documentId="8_{B7C892E3-F813-4431-858D-1D6F8262A2BD}" xr6:coauthVersionLast="47" xr6:coauthVersionMax="47" xr10:uidLastSave="{00000000-0000-0000-0000-000000000000}"/>
  <bookViews>
    <workbookView xWindow="-120" yWindow="-120" windowWidth="29040" windowHeight="15720" xr2:uid="{227D17CC-211F-42F2-9549-E974163BE73C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V4996" i="1" s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U4992" i="1"/>
  <c r="V4992" i="1" s="1"/>
  <c r="T4992" i="1"/>
  <c r="R4992" i="1"/>
  <c r="S4992" i="1" s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U4988" i="1"/>
  <c r="V4988" i="1" s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M4986" i="1" s="1"/>
  <c r="AB4986" i="1" s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V4983" i="1" s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AB4982" i="1" s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V4980" i="1" s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V4979" i="1" s="1"/>
  <c r="T4979" i="1"/>
  <c r="R4979" i="1"/>
  <c r="Q4979" i="1"/>
  <c r="S4979" i="1" s="1"/>
  <c r="P4979" i="1"/>
  <c r="O4979" i="1"/>
  <c r="N4979" i="1"/>
  <c r="M4979" i="1"/>
  <c r="AB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V4975" i="1" s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S4973" i="1"/>
  <c r="R4973" i="1"/>
  <c r="Q4973" i="1"/>
  <c r="O4973" i="1"/>
  <c r="P4973" i="1" s="1"/>
  <c r="AB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M4970" i="1"/>
  <c r="AB4970" i="1" s="1"/>
  <c r="L4970" i="1"/>
  <c r="K4970" i="1"/>
  <c r="J4970" i="1"/>
  <c r="I4970" i="1"/>
  <c r="H4970" i="1"/>
  <c r="G4970" i="1"/>
  <c r="F4970" i="1"/>
  <c r="E4970" i="1"/>
  <c r="D4970" i="1"/>
  <c r="B4970" i="1"/>
  <c r="A4970" i="1" s="1"/>
  <c r="AB4969" i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V4968" i="1"/>
  <c r="U4968" i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AB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V4963" i="1" s="1"/>
  <c r="T4963" i="1"/>
  <c r="R4963" i="1"/>
  <c r="Q4963" i="1"/>
  <c r="S4963" i="1" s="1"/>
  <c r="O4963" i="1"/>
  <c r="N4963" i="1"/>
  <c r="P4963" i="1" s="1"/>
  <c r="L4963" i="1"/>
  <c r="M4963" i="1" s="1"/>
  <c r="AB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M4959" i="1" s="1"/>
  <c r="AB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AB4957" i="1" s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V4955" i="1" s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AB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S4952" i="1" s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V4951" i="1" s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V4947" i="1" s="1"/>
  <c r="T4947" i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S4945" i="1" s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V4944" i="1"/>
  <c r="U4944" i="1"/>
  <c r="T4944" i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V4943" i="1" s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R4941" i="1"/>
  <c r="S4941" i="1" s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S4940" i="1" s="1"/>
  <c r="Q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S4938" i="1"/>
  <c r="R4938" i="1"/>
  <c r="Q4938" i="1"/>
  <c r="O4938" i="1"/>
  <c r="P4938" i="1" s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V4934" i="1" s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V4933" i="1"/>
  <c r="U4933" i="1"/>
  <c r="T4933" i="1"/>
  <c r="R4933" i="1"/>
  <c r="S4933" i="1" s="1"/>
  <c r="Q4933" i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V4932" i="1"/>
  <c r="U4932" i="1"/>
  <c r="T4932" i="1"/>
  <c r="R4932" i="1"/>
  <c r="S4932" i="1" s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V4930" i="1" s="1"/>
  <c r="T4930" i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V4924" i="1" s="1"/>
  <c r="T4924" i="1"/>
  <c r="R4924" i="1"/>
  <c r="Q4924" i="1"/>
  <c r="S4924" i="1" s="1"/>
  <c r="O4924" i="1"/>
  <c r="P4924" i="1" s="1"/>
  <c r="N4924" i="1"/>
  <c r="M4924" i="1"/>
  <c r="AB4924" i="1" s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AB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P4922" i="1"/>
  <c r="AB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B4919" i="1"/>
  <c r="AA4919" i="1"/>
  <c r="Y4919" i="1"/>
  <c r="Z4919" i="1" s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M4916" i="1"/>
  <c r="AB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B4915" i="1"/>
  <c r="AA4915" i="1"/>
  <c r="Y4915" i="1"/>
  <c r="Z4915" i="1" s="1"/>
  <c r="X4915" i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AB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V4908" i="1" s="1"/>
  <c r="AB4908" i="1" s="1"/>
  <c r="R4908" i="1"/>
  <c r="Q4908" i="1"/>
  <c r="S4908" i="1" s="1"/>
  <c r="O4908" i="1"/>
  <c r="P4908" i="1" s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T4901" i="1"/>
  <c r="V4901" i="1" s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S4895" i="1" s="1"/>
  <c r="AB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B4891" i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V4890" i="1" s="1"/>
  <c r="T4890" i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P4883" i="1" s="1"/>
  <c r="N4883" i="1"/>
  <c r="M4883" i="1"/>
  <c r="AB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V4853" i="1"/>
  <c r="U4853" i="1"/>
  <c r="T4853" i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Z4852" i="1" s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R4850" i="1"/>
  <c r="Q4850" i="1"/>
  <c r="S4850" i="1" s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Z4844" i="1" s="1"/>
  <c r="X4844" i="1"/>
  <c r="W4844" i="1"/>
  <c r="V4844" i="1"/>
  <c r="U4844" i="1"/>
  <c r="T4844" i="1"/>
  <c r="S4844" i="1"/>
  <c r="R4844" i="1"/>
  <c r="Q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S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V4836" i="1"/>
  <c r="U4836" i="1"/>
  <c r="T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R4834" i="1"/>
  <c r="Q4834" i="1"/>
  <c r="S4834" i="1" s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V4833" i="1"/>
  <c r="U4833" i="1"/>
  <c r="T4833" i="1"/>
  <c r="R4833" i="1"/>
  <c r="S4833" i="1" s="1"/>
  <c r="Q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S4831" i="1"/>
  <c r="R4831" i="1"/>
  <c r="Q4831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B4830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V4828" i="1"/>
  <c r="U4828" i="1"/>
  <c r="T4828" i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S4827" i="1" s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R4825" i="1"/>
  <c r="S4825" i="1" s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V4824" i="1"/>
  <c r="U4824" i="1"/>
  <c r="T4824" i="1"/>
  <c r="R4824" i="1"/>
  <c r="Q4824" i="1"/>
  <c r="S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S4819" i="1"/>
  <c r="R4819" i="1"/>
  <c r="Q4819" i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AB4816" i="1" s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K4814" i="1"/>
  <c r="M4814" i="1" s="1"/>
  <c r="J4814" i="1"/>
  <c r="AB4814" i="1" s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R4813" i="1"/>
  <c r="S4813" i="1" s="1"/>
  <c r="Q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V4812" i="1" s="1"/>
  <c r="T4812" i="1"/>
  <c r="R4812" i="1"/>
  <c r="Q4812" i="1"/>
  <c r="O4812" i="1"/>
  <c r="P4812" i="1" s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U4808" i="1"/>
  <c r="V4808" i="1" s="1"/>
  <c r="T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R4805" i="1"/>
  <c r="S4805" i="1" s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V4800" i="1"/>
  <c r="U4800" i="1"/>
  <c r="T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V4796" i="1"/>
  <c r="U4796" i="1"/>
  <c r="T4796" i="1"/>
  <c r="R4796" i="1"/>
  <c r="Q4796" i="1"/>
  <c r="S4796" i="1" s="1"/>
  <c r="P4796" i="1"/>
  <c r="O4796" i="1"/>
  <c r="N4796" i="1"/>
  <c r="L4796" i="1"/>
  <c r="K4796" i="1"/>
  <c r="M4796" i="1" s="1"/>
  <c r="AB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AB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V4792" i="1" s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S4790" i="1" s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AB4787" i="1" s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S4785" i="1"/>
  <c r="R4785" i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V4783" i="1"/>
  <c r="U4783" i="1"/>
  <c r="T4783" i="1"/>
  <c r="S4783" i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O4782" i="1"/>
  <c r="P4782" i="1" s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V4780" i="1" s="1"/>
  <c r="T4780" i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V4779" i="1"/>
  <c r="U4779" i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V4778" i="1"/>
  <c r="U4778" i="1"/>
  <c r="T4778" i="1"/>
  <c r="S4778" i="1"/>
  <c r="R4778" i="1"/>
  <c r="Q4778" i="1"/>
  <c r="O4778" i="1"/>
  <c r="P4778" i="1" s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V4777" i="1" s="1"/>
  <c r="T4777" i="1"/>
  <c r="R4777" i="1"/>
  <c r="S4777" i="1" s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V4776" i="1" s="1"/>
  <c r="T4776" i="1"/>
  <c r="R4776" i="1"/>
  <c r="S4776" i="1" s="1"/>
  <c r="Q4776" i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Q4774" i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N4767" i="1"/>
  <c r="P4767" i="1" s="1"/>
  <c r="L4767" i="1"/>
  <c r="M4767" i="1" s="1"/>
  <c r="AB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T4766" i="1"/>
  <c r="V4766" i="1" s="1"/>
  <c r="S4766" i="1"/>
  <c r="R4766" i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R4761" i="1"/>
  <c r="S4761" i="1" s="1"/>
  <c r="Q4761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B4760" i="1"/>
  <c r="AA4760" i="1"/>
  <c r="Y4760" i="1"/>
  <c r="X4760" i="1"/>
  <c r="Z4760" i="1" s="1"/>
  <c r="W4760" i="1"/>
  <c r="U4760" i="1"/>
  <c r="V4760" i="1" s="1"/>
  <c r="T4760" i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V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S4754" i="1"/>
  <c r="R4754" i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V4753" i="1" s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V4752" i="1" s="1"/>
  <c r="T4752" i="1"/>
  <c r="S4752" i="1"/>
  <c r="R4752" i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S4751" i="1"/>
  <c r="R4751" i="1"/>
  <c r="Q4751" i="1"/>
  <c r="O4751" i="1"/>
  <c r="P4751" i="1" s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P4746" i="1"/>
  <c r="O4746" i="1"/>
  <c r="N4746" i="1"/>
  <c r="L4746" i="1"/>
  <c r="K4746" i="1"/>
  <c r="M4746" i="1" s="1"/>
  <c r="J4746" i="1"/>
  <c r="AB4746" i="1" s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Q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U4742" i="1"/>
  <c r="T4742" i="1"/>
  <c r="S4742" i="1"/>
  <c r="R4742" i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R4737" i="1"/>
  <c r="S4737" i="1" s="1"/>
  <c r="Q4737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R4736" i="1"/>
  <c r="S4736" i="1" s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S4735" i="1"/>
  <c r="R4735" i="1"/>
  <c r="Q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P4734" i="1"/>
  <c r="O4734" i="1"/>
  <c r="N4734" i="1"/>
  <c r="L4734" i="1"/>
  <c r="K4734" i="1"/>
  <c r="M4734" i="1" s="1"/>
  <c r="AB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S4730" i="1"/>
  <c r="R4730" i="1"/>
  <c r="Q4730" i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V4729" i="1"/>
  <c r="U4729" i="1"/>
  <c r="T4729" i="1"/>
  <c r="R4729" i="1"/>
  <c r="S4729" i="1" s="1"/>
  <c r="Q4729" i="1"/>
  <c r="P4729" i="1"/>
  <c r="O4729" i="1"/>
  <c r="N4729" i="1"/>
  <c r="L4729" i="1"/>
  <c r="M4729" i="1" s="1"/>
  <c r="K4729" i="1"/>
  <c r="J4729" i="1"/>
  <c r="I4729" i="1"/>
  <c r="AB4729" i="1" s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V4728" i="1" s="1"/>
  <c r="T4728" i="1"/>
  <c r="R4728" i="1"/>
  <c r="Q4728" i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S4723" i="1" s="1"/>
  <c r="Q4723" i="1"/>
  <c r="O4723" i="1"/>
  <c r="N4723" i="1"/>
  <c r="P4723" i="1" s="1"/>
  <c r="M4723" i="1"/>
  <c r="AB4723" i="1" s="1"/>
  <c r="L4723" i="1"/>
  <c r="K4723" i="1"/>
  <c r="J4723" i="1"/>
  <c r="I4723" i="1"/>
  <c r="H4723" i="1"/>
  <c r="G4723" i="1"/>
  <c r="F4723" i="1"/>
  <c r="E4723" i="1"/>
  <c r="D4723" i="1"/>
  <c r="B4723" i="1"/>
  <c r="A4723" i="1" s="1"/>
  <c r="AB4722" i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V4720" i="1" s="1"/>
  <c r="T4720" i="1"/>
  <c r="R4720" i="1"/>
  <c r="Q4720" i="1"/>
  <c r="S4720" i="1" s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S4716" i="1"/>
  <c r="R4716" i="1"/>
  <c r="Q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T4714" i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Q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S4708" i="1"/>
  <c r="R4708" i="1"/>
  <c r="Q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V4704" i="1"/>
  <c r="U4704" i="1"/>
  <c r="T4704" i="1"/>
  <c r="S4704" i="1"/>
  <c r="R4704" i="1"/>
  <c r="Q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Q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V4701" i="1"/>
  <c r="U4701" i="1"/>
  <c r="T4701" i="1"/>
  <c r="R4701" i="1"/>
  <c r="Q4701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V4695" i="1"/>
  <c r="U4695" i="1"/>
  <c r="T4695" i="1"/>
  <c r="R4695" i="1"/>
  <c r="Q4695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S4694" i="1"/>
  <c r="R4694" i="1"/>
  <c r="Q4694" i="1"/>
  <c r="O4694" i="1"/>
  <c r="N4694" i="1"/>
  <c r="P4694" i="1" s="1"/>
  <c r="AB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S4692" i="1"/>
  <c r="R4692" i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T4690" i="1"/>
  <c r="V4690" i="1" s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V4689" i="1"/>
  <c r="U4689" i="1"/>
  <c r="T4689" i="1"/>
  <c r="S4689" i="1"/>
  <c r="R4689" i="1"/>
  <c r="Q4689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V4688" i="1"/>
  <c r="U4688" i="1"/>
  <c r="T4688" i="1"/>
  <c r="S4688" i="1"/>
  <c r="R4688" i="1"/>
  <c r="Q4688" i="1"/>
  <c r="P4688" i="1"/>
  <c r="O4688" i="1"/>
  <c r="N4688" i="1"/>
  <c r="L4688" i="1"/>
  <c r="K4688" i="1"/>
  <c r="M4688" i="1" s="1"/>
  <c r="J4688" i="1"/>
  <c r="AB4688" i="1" s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V4687" i="1"/>
  <c r="U4687" i="1"/>
  <c r="T4687" i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P4686" i="1"/>
  <c r="O4686" i="1"/>
  <c r="N4686" i="1"/>
  <c r="L4686" i="1"/>
  <c r="K4686" i="1"/>
  <c r="M4686" i="1" s="1"/>
  <c r="J4686" i="1"/>
  <c r="AB4686" i="1" s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AB4680" i="1" s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S4679" i="1"/>
  <c r="R4679" i="1"/>
  <c r="Q4679" i="1"/>
  <c r="O4679" i="1"/>
  <c r="N4679" i="1"/>
  <c r="P4679" i="1" s="1"/>
  <c r="AB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AB4678" i="1" s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AB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V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AB4664" i="1" s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S4663" i="1"/>
  <c r="R4663" i="1"/>
  <c r="Q4663" i="1"/>
  <c r="O4663" i="1"/>
  <c r="N4663" i="1"/>
  <c r="P4663" i="1" s="1"/>
  <c r="AB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V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AB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P4654" i="1"/>
  <c r="O4654" i="1"/>
  <c r="N4654" i="1"/>
  <c r="L4654" i="1"/>
  <c r="K4654" i="1"/>
  <c r="M4654" i="1" s="1"/>
  <c r="J4654" i="1"/>
  <c r="AB4654" i="1" s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AB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V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AB4648" i="1" s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S4647" i="1"/>
  <c r="R4647" i="1"/>
  <c r="Q4647" i="1"/>
  <c r="O4647" i="1"/>
  <c r="N4647" i="1"/>
  <c r="P4647" i="1" s="1"/>
  <c r="AB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AB4646" i="1" s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V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S4639" i="1"/>
  <c r="R4639" i="1"/>
  <c r="Q4639" i="1"/>
  <c r="O4639" i="1"/>
  <c r="N4639" i="1"/>
  <c r="P4639" i="1" s="1"/>
  <c r="AB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S4631" i="1"/>
  <c r="R4631" i="1"/>
  <c r="Q4631" i="1"/>
  <c r="P4631" i="1"/>
  <c r="O4631" i="1"/>
  <c r="N4631" i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S4614" i="1"/>
  <c r="R4614" i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Q4608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S4607" i="1"/>
  <c r="R4607" i="1"/>
  <c r="Q4607" i="1"/>
  <c r="O4607" i="1"/>
  <c r="N4607" i="1"/>
  <c r="P4607" i="1" s="1"/>
  <c r="AB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S4601" i="1"/>
  <c r="R4601" i="1"/>
  <c r="Q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V4600" i="1"/>
  <c r="U4600" i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S4597" i="1"/>
  <c r="R4597" i="1"/>
  <c r="Q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V4595" i="1"/>
  <c r="U4595" i="1"/>
  <c r="T4595" i="1"/>
  <c r="S4595" i="1"/>
  <c r="R4595" i="1"/>
  <c r="Q4595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V4594" i="1"/>
  <c r="U4594" i="1"/>
  <c r="T4594" i="1"/>
  <c r="S4594" i="1"/>
  <c r="R4594" i="1"/>
  <c r="Q4594" i="1"/>
  <c r="P4594" i="1"/>
  <c r="O4594" i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AB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V4591" i="1"/>
  <c r="U4591" i="1"/>
  <c r="T4591" i="1"/>
  <c r="S4591" i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V4590" i="1"/>
  <c r="U4590" i="1"/>
  <c r="T4590" i="1"/>
  <c r="S4590" i="1"/>
  <c r="R4590" i="1"/>
  <c r="Q4590" i="1"/>
  <c r="P4590" i="1"/>
  <c r="O4590" i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AB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V4587" i="1"/>
  <c r="U4587" i="1"/>
  <c r="T4587" i="1"/>
  <c r="S4587" i="1"/>
  <c r="R4587" i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V4586" i="1"/>
  <c r="U4586" i="1"/>
  <c r="T4586" i="1"/>
  <c r="S4586" i="1"/>
  <c r="R4586" i="1"/>
  <c r="Q4586" i="1"/>
  <c r="P4586" i="1"/>
  <c r="O4586" i="1"/>
  <c r="N4586" i="1"/>
  <c r="M4586" i="1"/>
  <c r="AB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S4585" i="1"/>
  <c r="R4585" i="1"/>
  <c r="Q4585" i="1"/>
  <c r="P4585" i="1"/>
  <c r="AB4585" i="1" s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S4584" i="1"/>
  <c r="R4584" i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V4583" i="1" s="1"/>
  <c r="S4583" i="1"/>
  <c r="R4583" i="1"/>
  <c r="Q4583" i="1"/>
  <c r="P4583" i="1"/>
  <c r="O4583" i="1"/>
  <c r="N4583" i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V4582" i="1"/>
  <c r="U4582" i="1"/>
  <c r="T4582" i="1"/>
  <c r="S4582" i="1"/>
  <c r="R4582" i="1"/>
  <c r="Q4582" i="1"/>
  <c r="P4582" i="1"/>
  <c r="O4582" i="1"/>
  <c r="N4582" i="1"/>
  <c r="M4582" i="1"/>
  <c r="AB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S4581" i="1"/>
  <c r="R4581" i="1"/>
  <c r="Q4581" i="1"/>
  <c r="P4581" i="1"/>
  <c r="AB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S4580" i="1"/>
  <c r="R4580" i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S4579" i="1"/>
  <c r="R4579" i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V4578" i="1"/>
  <c r="U4578" i="1"/>
  <c r="T4578" i="1"/>
  <c r="S4578" i="1"/>
  <c r="R4578" i="1"/>
  <c r="Q4578" i="1"/>
  <c r="P4578" i="1"/>
  <c r="AB4578" i="1" s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S4577" i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S4576" i="1"/>
  <c r="R4576" i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V4575" i="1"/>
  <c r="U4575" i="1"/>
  <c r="T4575" i="1"/>
  <c r="S4575" i="1"/>
  <c r="R4575" i="1"/>
  <c r="Q4575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V4574" i="1"/>
  <c r="U4574" i="1"/>
  <c r="T4574" i="1"/>
  <c r="S4574" i="1"/>
  <c r="R4574" i="1"/>
  <c r="Q4574" i="1"/>
  <c r="P4574" i="1"/>
  <c r="O4574" i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AB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S4572" i="1"/>
  <c r="R4572" i="1"/>
  <c r="Q4572" i="1"/>
  <c r="P4572" i="1"/>
  <c r="O4572" i="1"/>
  <c r="N4572" i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V4571" i="1"/>
  <c r="U4571" i="1"/>
  <c r="T4571" i="1"/>
  <c r="S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S4570" i="1"/>
  <c r="R4570" i="1"/>
  <c r="Q4570" i="1"/>
  <c r="P4570" i="1"/>
  <c r="O4570" i="1"/>
  <c r="N4570" i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AB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V4567" i="1"/>
  <c r="U4567" i="1"/>
  <c r="T4567" i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S4566" i="1"/>
  <c r="R4566" i="1"/>
  <c r="Q4566" i="1"/>
  <c r="P4566" i="1"/>
  <c r="O4566" i="1"/>
  <c r="N4566" i="1"/>
  <c r="M4566" i="1"/>
  <c r="AB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S4565" i="1"/>
  <c r="R4565" i="1"/>
  <c r="Q4565" i="1"/>
  <c r="P4565" i="1"/>
  <c r="AB4565" i="1" s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V4563" i="1"/>
  <c r="U4563" i="1"/>
  <c r="T4563" i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S4562" i="1"/>
  <c r="R4562" i="1"/>
  <c r="Q4562" i="1"/>
  <c r="O4562" i="1"/>
  <c r="N4562" i="1"/>
  <c r="P4562" i="1" s="1"/>
  <c r="M4562" i="1"/>
  <c r="AB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P4561" i="1"/>
  <c r="AB4561" i="1" s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S4560" i="1"/>
  <c r="R4560" i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S4559" i="1"/>
  <c r="R4559" i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P4558" i="1"/>
  <c r="AB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S4557" i="1"/>
  <c r="R4557" i="1"/>
  <c r="Q4557" i="1"/>
  <c r="P4557" i="1"/>
  <c r="AB4557" i="1" s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S4556" i="1"/>
  <c r="R4556" i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V4555" i="1"/>
  <c r="U4555" i="1"/>
  <c r="T4555" i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V4554" i="1"/>
  <c r="U4554" i="1"/>
  <c r="T4554" i="1"/>
  <c r="S4554" i="1"/>
  <c r="R4554" i="1"/>
  <c r="Q4554" i="1"/>
  <c r="P4554" i="1"/>
  <c r="O4554" i="1"/>
  <c r="N4554" i="1"/>
  <c r="M4554" i="1"/>
  <c r="AB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S4553" i="1"/>
  <c r="R4553" i="1"/>
  <c r="Q4553" i="1"/>
  <c r="P4553" i="1"/>
  <c r="AB4553" i="1" s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V4551" i="1"/>
  <c r="U4551" i="1"/>
  <c r="T4551" i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V4550" i="1"/>
  <c r="U4550" i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B4549" i="1"/>
  <c r="AA4549" i="1"/>
  <c r="Z4549" i="1"/>
  <c r="Y4549" i="1"/>
  <c r="X4549" i="1"/>
  <c r="W4549" i="1"/>
  <c r="V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S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T4547" i="1"/>
  <c r="V4547" i="1" s="1"/>
  <c r="S4547" i="1"/>
  <c r="R4547" i="1"/>
  <c r="Q4547" i="1"/>
  <c r="P4547" i="1"/>
  <c r="O4547" i="1"/>
  <c r="N4547" i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V4545" i="1"/>
  <c r="U4545" i="1"/>
  <c r="T4545" i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P4544" i="1"/>
  <c r="AB4544" i="1" s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V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S4542" i="1"/>
  <c r="R4542" i="1"/>
  <c r="Q4542" i="1"/>
  <c r="P4542" i="1"/>
  <c r="O4542" i="1"/>
  <c r="N4542" i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S4541" i="1"/>
  <c r="R4541" i="1"/>
  <c r="Q4541" i="1"/>
  <c r="P4541" i="1"/>
  <c r="O4541" i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V4539" i="1"/>
  <c r="U4539" i="1"/>
  <c r="T4539" i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AB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V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S4536" i="1"/>
  <c r="R4536" i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S4534" i="1"/>
  <c r="R4534" i="1"/>
  <c r="Q4534" i="1"/>
  <c r="P4534" i="1"/>
  <c r="AB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V4531" i="1"/>
  <c r="U4531" i="1"/>
  <c r="T4531" i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V4529" i="1"/>
  <c r="U4529" i="1"/>
  <c r="T4529" i="1"/>
  <c r="R4529" i="1"/>
  <c r="Q4529" i="1"/>
  <c r="S4529" i="1" s="1"/>
  <c r="P4529" i="1"/>
  <c r="O4529" i="1"/>
  <c r="N4529" i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V4527" i="1"/>
  <c r="U4527" i="1"/>
  <c r="T4527" i="1"/>
  <c r="S4527" i="1"/>
  <c r="R4527" i="1"/>
  <c r="Q4527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V4526" i="1"/>
  <c r="U4526" i="1"/>
  <c r="T4526" i="1"/>
  <c r="S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V4525" i="1"/>
  <c r="U4525" i="1"/>
  <c r="T4525" i="1"/>
  <c r="S4525" i="1"/>
  <c r="R4525" i="1"/>
  <c r="Q4525" i="1"/>
  <c r="P4525" i="1"/>
  <c r="O4525" i="1"/>
  <c r="N4525" i="1"/>
  <c r="M4525" i="1"/>
  <c r="AB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S4524" i="1"/>
  <c r="R4524" i="1"/>
  <c r="Q4524" i="1"/>
  <c r="P4524" i="1"/>
  <c r="AB4524" i="1" s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AB4520" i="1" s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V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S4518" i="1"/>
  <c r="R4518" i="1"/>
  <c r="Q4518" i="1"/>
  <c r="P4518" i="1"/>
  <c r="AB4518" i="1" s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V4515" i="1"/>
  <c r="U4515" i="1"/>
  <c r="T4515" i="1"/>
  <c r="S4515" i="1"/>
  <c r="R4515" i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S4514" i="1"/>
  <c r="R4514" i="1"/>
  <c r="Q4514" i="1"/>
  <c r="P4514" i="1"/>
  <c r="AB4514" i="1" s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V4513" i="1"/>
  <c r="U4513" i="1"/>
  <c r="T4513" i="1"/>
  <c r="S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S4512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S4511" i="1"/>
  <c r="R4511" i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S4510" i="1"/>
  <c r="R4510" i="1"/>
  <c r="Q4510" i="1"/>
  <c r="P4510" i="1"/>
  <c r="O4510" i="1"/>
  <c r="N4510" i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B4508" i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V4505" i="1"/>
  <c r="U4505" i="1"/>
  <c r="T4505" i="1"/>
  <c r="R4505" i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S4504" i="1"/>
  <c r="R4504" i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V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AB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AB4498" i="1" s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V4493" i="1" s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S4487" i="1" s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AB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V4480" i="1" s="1"/>
  <c r="T4480" i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V4478" i="1"/>
  <c r="U4478" i="1"/>
  <c r="T4478" i="1"/>
  <c r="R4478" i="1"/>
  <c r="Q4478" i="1"/>
  <c r="S4478" i="1" s="1"/>
  <c r="P4478" i="1"/>
  <c r="O4478" i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AB4476" i="1" s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V4472" i="1" s="1"/>
  <c r="T4472" i="1"/>
  <c r="R4472" i="1"/>
  <c r="Q4472" i="1"/>
  <c r="S4472" i="1" s="1"/>
  <c r="P4472" i="1"/>
  <c r="O4472" i="1"/>
  <c r="N4472" i="1"/>
  <c r="L4472" i="1"/>
  <c r="K4472" i="1"/>
  <c r="M4472" i="1" s="1"/>
  <c r="J4472" i="1"/>
  <c r="AB4472" i="1" s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S4463" i="1" s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S4455" i="1" s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L4441" i="1"/>
  <c r="K4441" i="1"/>
  <c r="M4441" i="1" s="1"/>
  <c r="AB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S4415" i="1" s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AB4393" i="1" s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P4391" i="1" s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AB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V4375" i="1"/>
  <c r="U4375" i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T4374" i="1"/>
  <c r="V4374" i="1" s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P4371" i="1" s="1"/>
  <c r="AB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T4365" i="1"/>
  <c r="V4365" i="1" s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V4364" i="1" s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AB4362" i="1" s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AB4360" i="1" s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AB4356" i="1" s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P4346" i="1"/>
  <c r="O4346" i="1"/>
  <c r="N4346" i="1"/>
  <c r="L4346" i="1"/>
  <c r="K4346" i="1"/>
  <c r="M4346" i="1" s="1"/>
  <c r="J4346" i="1"/>
  <c r="AB4346" i="1" s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T4345" i="1"/>
  <c r="V4345" i="1" s="1"/>
  <c r="S4345" i="1"/>
  <c r="R4345" i="1"/>
  <c r="Q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T4341" i="1"/>
  <c r="V4341" i="1" s="1"/>
  <c r="S4341" i="1"/>
  <c r="R4341" i="1"/>
  <c r="Q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V4340" i="1" s="1"/>
  <c r="T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AB4336" i="1" s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T4321" i="1"/>
  <c r="V4321" i="1" s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T4317" i="1"/>
  <c r="V4317" i="1" s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V4316" i="1" s="1"/>
  <c r="T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V4300" i="1" s="1"/>
  <c r="T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V4292" i="1" s="1"/>
  <c r="T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V4290" i="1"/>
  <c r="U4290" i="1"/>
  <c r="T4290" i="1"/>
  <c r="R4290" i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S4289" i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P4286" i="1" s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T4283" i="1"/>
  <c r="R4283" i="1"/>
  <c r="Q4283" i="1"/>
  <c r="S4283" i="1" s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S4279" i="1" s="1"/>
  <c r="Q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P4278" i="1" s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R4276" i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B4270" i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R4262" i="1"/>
  <c r="Q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S4261" i="1"/>
  <c r="R4261" i="1"/>
  <c r="Q4261" i="1"/>
  <c r="O4261" i="1"/>
  <c r="P4261" i="1" s="1"/>
  <c r="N4261" i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U4258" i="1"/>
  <c r="V4258" i="1" s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R4256" i="1"/>
  <c r="Q4256" i="1"/>
  <c r="S4256" i="1" s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V4252" i="1" s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T4248" i="1"/>
  <c r="V4248" i="1" s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AB4247" i="1" s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V4245" i="1"/>
  <c r="U4245" i="1"/>
  <c r="T4245" i="1"/>
  <c r="R4245" i="1"/>
  <c r="Q4245" i="1"/>
  <c r="S4245" i="1" s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T4244" i="1"/>
  <c r="V4244" i="1" s="1"/>
  <c r="R4244" i="1"/>
  <c r="Q4244" i="1"/>
  <c r="S4244" i="1" s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V4241" i="1"/>
  <c r="U4241" i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Q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R4239" i="1"/>
  <c r="Q4239" i="1"/>
  <c r="S4239" i="1" s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Q4232" i="1"/>
  <c r="S4232" i="1" s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AB4231" i="1" s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Q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AB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T4214" i="1"/>
  <c r="V4214" i="1" s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S4210" i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V4207" i="1" s="1"/>
  <c r="T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R4205" i="1"/>
  <c r="Q4205" i="1"/>
  <c r="S4205" i="1" s="1"/>
  <c r="O4205" i="1"/>
  <c r="P4205" i="1" s="1"/>
  <c r="AB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V4197" i="1" s="1"/>
  <c r="T4197" i="1"/>
  <c r="R4197" i="1"/>
  <c r="Q4197" i="1"/>
  <c r="S4197" i="1" s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AB4193" i="1" s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R4190" i="1"/>
  <c r="S4190" i="1" s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V4187" i="1" s="1"/>
  <c r="T4187" i="1"/>
  <c r="R4187" i="1"/>
  <c r="Q4187" i="1"/>
  <c r="S4187" i="1" s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R4185" i="1"/>
  <c r="Q4185" i="1"/>
  <c r="S4185" i="1" s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P4183" i="1" s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P4177" i="1" s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R4174" i="1"/>
  <c r="S4174" i="1" s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R4173" i="1"/>
  <c r="Q4173" i="1"/>
  <c r="S4173" i="1" s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R4171" i="1"/>
  <c r="Q4171" i="1"/>
  <c r="S4171" i="1" s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V4169" i="1" s="1"/>
  <c r="T4169" i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V4166" i="1" s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R4164" i="1"/>
  <c r="S4164" i="1" s="1"/>
  <c r="Q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AB4161" i="1" s="1"/>
  <c r="W4161" i="1"/>
  <c r="U4161" i="1"/>
  <c r="V4161" i="1" s="1"/>
  <c r="T4161" i="1"/>
  <c r="R4161" i="1"/>
  <c r="Q4161" i="1"/>
  <c r="S4161" i="1" s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S4156" i="1"/>
  <c r="R4156" i="1"/>
  <c r="Q4156" i="1"/>
  <c r="O4156" i="1"/>
  <c r="N4156" i="1"/>
  <c r="P4156" i="1" s="1"/>
  <c r="L4156" i="1"/>
  <c r="M4156" i="1" s="1"/>
  <c r="AB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R4150" i="1"/>
  <c r="S4150" i="1" s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R4149" i="1"/>
  <c r="Q4149" i="1"/>
  <c r="S4149" i="1" s="1"/>
  <c r="O4149" i="1"/>
  <c r="P4149" i="1" s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S4146" i="1" s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S4144" i="1"/>
  <c r="R4144" i="1"/>
  <c r="Q4144" i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S4143" i="1"/>
  <c r="R4143" i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S4142" i="1" s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B4141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P4140" i="1"/>
  <c r="AB4140" i="1" s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V4139" i="1"/>
  <c r="U4139" i="1"/>
  <c r="T4139" i="1"/>
  <c r="S4139" i="1"/>
  <c r="R4139" i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V4138" i="1"/>
  <c r="U4138" i="1"/>
  <c r="T4138" i="1"/>
  <c r="R4138" i="1"/>
  <c r="S4138" i="1" s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B4137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B4136" i="1"/>
  <c r="AA4136" i="1"/>
  <c r="Y4136" i="1"/>
  <c r="X4136" i="1"/>
  <c r="Z4136" i="1" s="1"/>
  <c r="W4136" i="1"/>
  <c r="V4136" i="1"/>
  <c r="U4136" i="1"/>
  <c r="T4136" i="1"/>
  <c r="S4136" i="1"/>
  <c r="R4136" i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V4135" i="1"/>
  <c r="U4135" i="1"/>
  <c r="T4135" i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V4134" i="1"/>
  <c r="U4134" i="1"/>
  <c r="T4134" i="1"/>
  <c r="R4134" i="1"/>
  <c r="S4134" i="1" s="1"/>
  <c r="Q4134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AB4133" i="1" s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P4132" i="1"/>
  <c r="O4132" i="1"/>
  <c r="N4132" i="1"/>
  <c r="L4132" i="1"/>
  <c r="M4132" i="1" s="1"/>
  <c r="AB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V4131" i="1"/>
  <c r="U4131" i="1"/>
  <c r="T4131" i="1"/>
  <c r="S4131" i="1"/>
  <c r="R4131" i="1"/>
  <c r="Q4131" i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S4130" i="1" s="1"/>
  <c r="Q4130" i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S4129" i="1" s="1"/>
  <c r="Q4129" i="1"/>
  <c r="P4129" i="1"/>
  <c r="O4129" i="1"/>
  <c r="N4129" i="1"/>
  <c r="M4129" i="1"/>
  <c r="L4129" i="1"/>
  <c r="K4129" i="1"/>
  <c r="J4129" i="1"/>
  <c r="I4129" i="1"/>
  <c r="AB4129" i="1" s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V4128" i="1" s="1"/>
  <c r="T4128" i="1"/>
  <c r="S4128" i="1"/>
  <c r="R4128" i="1"/>
  <c r="Q4128" i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R4127" i="1"/>
  <c r="Q4127" i="1"/>
  <c r="O4127" i="1"/>
  <c r="P4127" i="1" s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V4126" i="1"/>
  <c r="U4126" i="1"/>
  <c r="T4126" i="1"/>
  <c r="R4126" i="1"/>
  <c r="S4126" i="1" s="1"/>
  <c r="Q4126" i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R4125" i="1"/>
  <c r="S4125" i="1" s="1"/>
  <c r="Q4125" i="1"/>
  <c r="P4125" i="1"/>
  <c r="O4125" i="1"/>
  <c r="N4125" i="1"/>
  <c r="M4125" i="1"/>
  <c r="L4125" i="1"/>
  <c r="K4125" i="1"/>
  <c r="J4125" i="1"/>
  <c r="I4125" i="1"/>
  <c r="AB4125" i="1" s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V4124" i="1" s="1"/>
  <c r="T4124" i="1"/>
  <c r="S4124" i="1"/>
  <c r="AB4124" i="1" s="1"/>
  <c r="R4124" i="1"/>
  <c r="Q4124" i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P4123" i="1" s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S4122" i="1" s="1"/>
  <c r="Q4122" i="1"/>
  <c r="O4122" i="1"/>
  <c r="P4122" i="1" s="1"/>
  <c r="N4122" i="1"/>
  <c r="M4122" i="1"/>
  <c r="L4122" i="1"/>
  <c r="K4122" i="1"/>
  <c r="J4122" i="1"/>
  <c r="AB4122" i="1" s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S4121" i="1" s="1"/>
  <c r="Q4121" i="1"/>
  <c r="P4121" i="1"/>
  <c r="O4121" i="1"/>
  <c r="N4121" i="1"/>
  <c r="M4121" i="1"/>
  <c r="AB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V4120" i="1" s="1"/>
  <c r="T4120" i="1"/>
  <c r="S4120" i="1"/>
  <c r="R4120" i="1"/>
  <c r="Q4120" i="1"/>
  <c r="P4120" i="1"/>
  <c r="O4120" i="1"/>
  <c r="N4120" i="1"/>
  <c r="L4120" i="1"/>
  <c r="M4120" i="1" s="1"/>
  <c r="AB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S4119" i="1"/>
  <c r="R4119" i="1"/>
  <c r="Q4119" i="1"/>
  <c r="O4119" i="1"/>
  <c r="P4119" i="1" s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V4118" i="1"/>
  <c r="U4118" i="1"/>
  <c r="T4118" i="1"/>
  <c r="R4118" i="1"/>
  <c r="S4118" i="1" s="1"/>
  <c r="Q4118" i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S4117" i="1" s="1"/>
  <c r="Q4117" i="1"/>
  <c r="P4117" i="1"/>
  <c r="O4117" i="1"/>
  <c r="N4117" i="1"/>
  <c r="M4117" i="1"/>
  <c r="L4117" i="1"/>
  <c r="K4117" i="1"/>
  <c r="J4117" i="1"/>
  <c r="I4117" i="1"/>
  <c r="AB4117" i="1" s="1"/>
  <c r="H4117" i="1"/>
  <c r="G4117" i="1"/>
  <c r="F4117" i="1"/>
  <c r="E4117" i="1"/>
  <c r="D4117" i="1"/>
  <c r="B4117" i="1"/>
  <c r="A4117" i="1" s="1"/>
  <c r="AB4116" i="1"/>
  <c r="AA4116" i="1"/>
  <c r="Y4116" i="1"/>
  <c r="X4116" i="1"/>
  <c r="Z4116" i="1" s="1"/>
  <c r="W4116" i="1"/>
  <c r="U4116" i="1"/>
  <c r="V4116" i="1" s="1"/>
  <c r="T4116" i="1"/>
  <c r="S4116" i="1"/>
  <c r="R4116" i="1"/>
  <c r="Q4116" i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R4115" i="1"/>
  <c r="Q4115" i="1"/>
  <c r="O4115" i="1"/>
  <c r="P4115" i="1" s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S4114" i="1" s="1"/>
  <c r="Q4114" i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S4113" i="1" s="1"/>
  <c r="Q4113" i="1"/>
  <c r="P4113" i="1"/>
  <c r="O4113" i="1"/>
  <c r="N4113" i="1"/>
  <c r="M4113" i="1"/>
  <c r="AB4113" i="1" s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V4112" i="1" s="1"/>
  <c r="T4112" i="1"/>
  <c r="S4112" i="1"/>
  <c r="R4112" i="1"/>
  <c r="Q4112" i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R4111" i="1"/>
  <c r="Q4111" i="1"/>
  <c r="O4111" i="1"/>
  <c r="P4111" i="1" s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V4110" i="1"/>
  <c r="U4110" i="1"/>
  <c r="T4110" i="1"/>
  <c r="R4110" i="1"/>
  <c r="S4110" i="1" s="1"/>
  <c r="Q4110" i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R4109" i="1"/>
  <c r="S4109" i="1" s="1"/>
  <c r="Q4109" i="1"/>
  <c r="P4109" i="1"/>
  <c r="O4109" i="1"/>
  <c r="N4109" i="1"/>
  <c r="M4109" i="1"/>
  <c r="L4109" i="1"/>
  <c r="K4109" i="1"/>
  <c r="J4109" i="1"/>
  <c r="I4109" i="1"/>
  <c r="AB4109" i="1" s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V4108" i="1" s="1"/>
  <c r="T4108" i="1"/>
  <c r="S4108" i="1"/>
  <c r="R4108" i="1"/>
  <c r="Q4108" i="1"/>
  <c r="P4108" i="1"/>
  <c r="O4108" i="1"/>
  <c r="N4108" i="1"/>
  <c r="L4108" i="1"/>
  <c r="M4108" i="1" s="1"/>
  <c r="K4108" i="1"/>
  <c r="J4108" i="1"/>
  <c r="I4108" i="1"/>
  <c r="AB4108" i="1" s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S4107" i="1"/>
  <c r="R4107" i="1"/>
  <c r="Q4107" i="1"/>
  <c r="O4107" i="1"/>
  <c r="P4107" i="1" s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S4106" i="1" s="1"/>
  <c r="Q4106" i="1"/>
  <c r="O4106" i="1"/>
  <c r="P4106" i="1" s="1"/>
  <c r="N4106" i="1"/>
  <c r="M4106" i="1"/>
  <c r="L4106" i="1"/>
  <c r="K4106" i="1"/>
  <c r="J4106" i="1"/>
  <c r="AB4106" i="1" s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R4105" i="1"/>
  <c r="S4105" i="1" s="1"/>
  <c r="Q4105" i="1"/>
  <c r="P4105" i="1"/>
  <c r="O4105" i="1"/>
  <c r="N4105" i="1"/>
  <c r="M4105" i="1"/>
  <c r="L4105" i="1"/>
  <c r="K4105" i="1"/>
  <c r="J4105" i="1"/>
  <c r="I4105" i="1"/>
  <c r="AB4105" i="1" s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V4104" i="1" s="1"/>
  <c r="T4104" i="1"/>
  <c r="S4104" i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P4103" i="1" s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V4102" i="1"/>
  <c r="U4102" i="1"/>
  <c r="T4102" i="1"/>
  <c r="R4102" i="1"/>
  <c r="S4102" i="1" s="1"/>
  <c r="Q4102" i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S4101" i="1" s="1"/>
  <c r="Q4101" i="1"/>
  <c r="P4101" i="1"/>
  <c r="O4101" i="1"/>
  <c r="N4101" i="1"/>
  <c r="M4101" i="1"/>
  <c r="L4101" i="1"/>
  <c r="K4101" i="1"/>
  <c r="J4101" i="1"/>
  <c r="I4101" i="1"/>
  <c r="AB4101" i="1" s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V4100" i="1" s="1"/>
  <c r="T4100" i="1"/>
  <c r="S4100" i="1"/>
  <c r="AB4100" i="1" s="1"/>
  <c r="R4100" i="1"/>
  <c r="Q4100" i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S4099" i="1"/>
  <c r="R4099" i="1"/>
  <c r="Q4099" i="1"/>
  <c r="O4099" i="1"/>
  <c r="P4099" i="1" s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S4098" i="1" s="1"/>
  <c r="Q4098" i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S4097" i="1" s="1"/>
  <c r="Q4097" i="1"/>
  <c r="P4097" i="1"/>
  <c r="O4097" i="1"/>
  <c r="N4097" i="1"/>
  <c r="M4097" i="1"/>
  <c r="AB4097" i="1" s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V4096" i="1" s="1"/>
  <c r="T4096" i="1"/>
  <c r="R4096" i="1"/>
  <c r="S4096" i="1" s="1"/>
  <c r="Q4096" i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V4095" i="1" s="1"/>
  <c r="T4095" i="1"/>
  <c r="S4095" i="1"/>
  <c r="R4095" i="1"/>
  <c r="Q4095" i="1"/>
  <c r="O4095" i="1"/>
  <c r="P4095" i="1" s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V4094" i="1"/>
  <c r="U4094" i="1"/>
  <c r="T4094" i="1"/>
  <c r="R4094" i="1"/>
  <c r="S4094" i="1" s="1"/>
  <c r="Q4094" i="1"/>
  <c r="O4094" i="1"/>
  <c r="P4094" i="1" s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S4093" i="1" s="1"/>
  <c r="Q4093" i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V4092" i="1" s="1"/>
  <c r="T4092" i="1"/>
  <c r="S4092" i="1"/>
  <c r="AB4092" i="1" s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V4091" i="1" s="1"/>
  <c r="T4091" i="1"/>
  <c r="S4091" i="1"/>
  <c r="R4091" i="1"/>
  <c r="Q4091" i="1"/>
  <c r="O4091" i="1"/>
  <c r="P4091" i="1" s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S4090" i="1" s="1"/>
  <c r="Q4090" i="1"/>
  <c r="O4090" i="1"/>
  <c r="P4090" i="1" s="1"/>
  <c r="N4090" i="1"/>
  <c r="M4090" i="1"/>
  <c r="L4090" i="1"/>
  <c r="K4090" i="1"/>
  <c r="J4090" i="1"/>
  <c r="AB4090" i="1" s="1"/>
  <c r="I4090" i="1"/>
  <c r="H4090" i="1"/>
  <c r="G4090" i="1"/>
  <c r="F4090" i="1"/>
  <c r="E4090" i="1"/>
  <c r="D4090" i="1"/>
  <c r="B4090" i="1"/>
  <c r="A4090" i="1" s="1"/>
  <c r="AB4089" i="1"/>
  <c r="AA4089" i="1"/>
  <c r="Y4089" i="1"/>
  <c r="Z4089" i="1" s="1"/>
  <c r="X4089" i="1"/>
  <c r="W4089" i="1"/>
  <c r="U4089" i="1"/>
  <c r="V4089" i="1" s="1"/>
  <c r="T4089" i="1"/>
  <c r="R4089" i="1"/>
  <c r="S4089" i="1" s="1"/>
  <c r="Q4089" i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V4088" i="1" s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S4086" i="1" s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V4084" i="1" s="1"/>
  <c r="T4084" i="1"/>
  <c r="R4084" i="1"/>
  <c r="S4084" i="1" s="1"/>
  <c r="Q4084" i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V4082" i="1"/>
  <c r="U4082" i="1"/>
  <c r="T4082" i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V4081" i="1" s="1"/>
  <c r="T4081" i="1"/>
  <c r="R4081" i="1"/>
  <c r="S4081" i="1" s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S4080" i="1"/>
  <c r="AB4080" i="1" s="1"/>
  <c r="R4080" i="1"/>
  <c r="Q4080" i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V4079" i="1" s="1"/>
  <c r="T4079" i="1"/>
  <c r="S4079" i="1"/>
  <c r="R4079" i="1"/>
  <c r="Q4079" i="1"/>
  <c r="O4079" i="1"/>
  <c r="P4079" i="1" s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V4078" i="1"/>
  <c r="U4078" i="1"/>
  <c r="T4078" i="1"/>
  <c r="R4078" i="1"/>
  <c r="S4078" i="1" s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V4077" i="1" s="1"/>
  <c r="T4077" i="1"/>
  <c r="R4077" i="1"/>
  <c r="S4077" i="1" s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B4076" i="1"/>
  <c r="AA4076" i="1"/>
  <c r="Y4076" i="1"/>
  <c r="X4076" i="1"/>
  <c r="Z4076" i="1" s="1"/>
  <c r="W4076" i="1"/>
  <c r="U4076" i="1"/>
  <c r="V4076" i="1" s="1"/>
  <c r="T4076" i="1"/>
  <c r="S4076" i="1"/>
  <c r="R4076" i="1"/>
  <c r="Q4076" i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S4075" i="1"/>
  <c r="R4075" i="1"/>
  <c r="Q4075" i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R4074" i="1"/>
  <c r="S4074" i="1" s="1"/>
  <c r="Q4074" i="1"/>
  <c r="O4074" i="1"/>
  <c r="P4074" i="1" s="1"/>
  <c r="N4074" i="1"/>
  <c r="M4074" i="1"/>
  <c r="AB4074" i="1" s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V4072" i="1" s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S4070" i="1" s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B4069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V4067" i="1" s="1"/>
  <c r="T4067" i="1"/>
  <c r="S4067" i="1"/>
  <c r="R4067" i="1"/>
  <c r="Q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T4065" i="1"/>
  <c r="R4065" i="1"/>
  <c r="S4065" i="1" s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V4064" i="1"/>
  <c r="U4064" i="1"/>
  <c r="T4064" i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V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R4061" i="1"/>
  <c r="S4061" i="1" s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V4060" i="1" s="1"/>
  <c r="T4060" i="1"/>
  <c r="S4060" i="1"/>
  <c r="R4060" i="1"/>
  <c r="Q4060" i="1"/>
  <c r="P4060" i="1"/>
  <c r="O4060" i="1"/>
  <c r="N4060" i="1"/>
  <c r="L4060" i="1"/>
  <c r="K4060" i="1"/>
  <c r="M4060" i="1" s="1"/>
  <c r="AB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T4057" i="1"/>
  <c r="V4057" i="1" s="1"/>
  <c r="R4057" i="1"/>
  <c r="S4057" i="1" s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V4056" i="1" s="1"/>
  <c r="T4056" i="1"/>
  <c r="R4056" i="1"/>
  <c r="Q4056" i="1"/>
  <c r="S4056" i="1" s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T4053" i="1"/>
  <c r="V4053" i="1" s="1"/>
  <c r="S4053" i="1"/>
  <c r="R4053" i="1"/>
  <c r="Q4053" i="1"/>
  <c r="O4053" i="1"/>
  <c r="P4053" i="1" s="1"/>
  <c r="AB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U4051" i="1"/>
  <c r="T4051" i="1"/>
  <c r="V4051" i="1" s="1"/>
  <c r="S4051" i="1"/>
  <c r="R4051" i="1"/>
  <c r="Q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V4050" i="1"/>
  <c r="U4050" i="1"/>
  <c r="T4050" i="1"/>
  <c r="R4050" i="1"/>
  <c r="Q4050" i="1"/>
  <c r="S4050" i="1" s="1"/>
  <c r="O4050" i="1"/>
  <c r="P4050" i="1" s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R4049" i="1"/>
  <c r="S4049" i="1" s="1"/>
  <c r="Q4049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B4048" i="1"/>
  <c r="AA4048" i="1"/>
  <c r="Y4048" i="1"/>
  <c r="X4048" i="1"/>
  <c r="Z4048" i="1" s="1"/>
  <c r="W4048" i="1"/>
  <c r="V4048" i="1"/>
  <c r="U4048" i="1"/>
  <c r="T4048" i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V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R4045" i="1"/>
  <c r="S4045" i="1" s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B4042" i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T4041" i="1"/>
  <c r="V4041" i="1" s="1"/>
  <c r="R4041" i="1"/>
  <c r="S4041" i="1" s="1"/>
  <c r="Q4041" i="1"/>
  <c r="O4041" i="1"/>
  <c r="P4041" i="1" s="1"/>
  <c r="AB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V4040" i="1" s="1"/>
  <c r="T4040" i="1"/>
  <c r="R4040" i="1"/>
  <c r="Q4040" i="1"/>
  <c r="S4040" i="1" s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V4038" i="1"/>
  <c r="U4038" i="1"/>
  <c r="T4038" i="1"/>
  <c r="R4038" i="1"/>
  <c r="Q4038" i="1"/>
  <c r="S4038" i="1" s="1"/>
  <c r="P4038" i="1"/>
  <c r="O4038" i="1"/>
  <c r="N4038" i="1"/>
  <c r="L4038" i="1"/>
  <c r="M4038" i="1" s="1"/>
  <c r="AB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S4037" i="1"/>
  <c r="R4037" i="1"/>
  <c r="Q4037" i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V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M4032" i="1" s="1"/>
  <c r="AB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V4030" i="1" s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V4028" i="1"/>
  <c r="U4028" i="1"/>
  <c r="T4028" i="1"/>
  <c r="R4028" i="1"/>
  <c r="Q4028" i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S4025" i="1" s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AB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V4020" i="1" s="1"/>
  <c r="T4020" i="1"/>
  <c r="R4020" i="1"/>
  <c r="S4020" i="1" s="1"/>
  <c r="Q4020" i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AB4019" i="1" s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B4014" i="1"/>
  <c r="AA4014" i="1"/>
  <c r="Y4014" i="1"/>
  <c r="X4014" i="1"/>
  <c r="Z4014" i="1" s="1"/>
  <c r="W4014" i="1"/>
  <c r="V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S4001" i="1" s="1"/>
  <c r="Q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V4000" i="1" s="1"/>
  <c r="T4000" i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V3996" i="1" s="1"/>
  <c r="T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R3995" i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P3990" i="1" s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AB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S3979" i="1"/>
  <c r="R3979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R3978" i="1"/>
  <c r="Q3978" i="1"/>
  <c r="S3978" i="1" s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R3975" i="1"/>
  <c r="S3975" i="1" s="1"/>
  <c r="Q3975" i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R3973" i="1"/>
  <c r="S3973" i="1" s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V3972" i="1"/>
  <c r="U3972" i="1"/>
  <c r="T3972" i="1"/>
  <c r="R3972" i="1"/>
  <c r="Q3972" i="1"/>
  <c r="S3972" i="1" s="1"/>
  <c r="P3972" i="1"/>
  <c r="AB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P3969" i="1"/>
  <c r="O3969" i="1"/>
  <c r="N3969" i="1"/>
  <c r="L3969" i="1"/>
  <c r="K3969" i="1"/>
  <c r="M3969" i="1" s="1"/>
  <c r="J3969" i="1"/>
  <c r="AB3969" i="1" s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V3968" i="1"/>
  <c r="U3968" i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V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AB3967" i="1" s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S3966" i="1"/>
  <c r="R3966" i="1"/>
  <c r="Q3966" i="1"/>
  <c r="O3966" i="1"/>
  <c r="P3966" i="1" s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R3965" i="1"/>
  <c r="S3965" i="1" s="1"/>
  <c r="Q3965" i="1"/>
  <c r="O3965" i="1"/>
  <c r="N3965" i="1"/>
  <c r="P3965" i="1" s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S3963" i="1" s="1"/>
  <c r="Q3963" i="1"/>
  <c r="O3963" i="1"/>
  <c r="N3963" i="1"/>
  <c r="P3963" i="1" s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W3962" i="1"/>
  <c r="V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S3961" i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R3959" i="1"/>
  <c r="S3959" i="1" s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V3957" i="1"/>
  <c r="U3957" i="1"/>
  <c r="T3957" i="1"/>
  <c r="R3957" i="1"/>
  <c r="S3957" i="1" s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B3956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B3955" i="1"/>
  <c r="AA3955" i="1"/>
  <c r="Y3955" i="1"/>
  <c r="X3955" i="1"/>
  <c r="Z3955" i="1" s="1"/>
  <c r="W3955" i="1"/>
  <c r="V3955" i="1"/>
  <c r="U3955" i="1"/>
  <c r="T3955" i="1"/>
  <c r="S3955" i="1"/>
  <c r="R3955" i="1"/>
  <c r="Q3955" i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S3954" i="1" s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S3953" i="1" s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R3951" i="1"/>
  <c r="Q3951" i="1"/>
  <c r="S3951" i="1" s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V3950" i="1"/>
  <c r="U3950" i="1"/>
  <c r="T3950" i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R3949" i="1"/>
  <c r="S3949" i="1" s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R3948" i="1"/>
  <c r="Q3948" i="1"/>
  <c r="S3948" i="1" s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S3945" i="1"/>
  <c r="R3945" i="1"/>
  <c r="Q3945" i="1"/>
  <c r="P3945" i="1"/>
  <c r="AB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V3944" i="1"/>
  <c r="U3944" i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V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V3942" i="1"/>
  <c r="U3942" i="1"/>
  <c r="T3942" i="1"/>
  <c r="S3942" i="1"/>
  <c r="R3942" i="1"/>
  <c r="Q3942" i="1"/>
  <c r="O3942" i="1"/>
  <c r="P3942" i="1" s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R3941" i="1"/>
  <c r="S3941" i="1" s="1"/>
  <c r="Q3941" i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V3940" i="1" s="1"/>
  <c r="T3940" i="1"/>
  <c r="R3940" i="1"/>
  <c r="Q3940" i="1"/>
  <c r="S3940" i="1" s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S3939" i="1" s="1"/>
  <c r="Q3939" i="1"/>
  <c r="O3939" i="1"/>
  <c r="N3939" i="1"/>
  <c r="P3939" i="1" s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O3934" i="1"/>
  <c r="P3934" i="1" s="1"/>
  <c r="N3934" i="1"/>
  <c r="L3934" i="1"/>
  <c r="K3934" i="1"/>
  <c r="M3934" i="1" s="1"/>
  <c r="AB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V3933" i="1"/>
  <c r="U3933" i="1"/>
  <c r="T3933" i="1"/>
  <c r="R3933" i="1"/>
  <c r="S3933" i="1" s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P3931" i="1"/>
  <c r="O3931" i="1"/>
  <c r="N3931" i="1"/>
  <c r="L3931" i="1"/>
  <c r="M3931" i="1" s="1"/>
  <c r="AB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V3930" i="1" s="1"/>
  <c r="T3930" i="1"/>
  <c r="R3930" i="1"/>
  <c r="S3930" i="1" s="1"/>
  <c r="Q3930" i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S3929" i="1" s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R3925" i="1"/>
  <c r="S3925" i="1" s="1"/>
  <c r="Q3925" i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R3924" i="1"/>
  <c r="Q3924" i="1"/>
  <c r="S3924" i="1" s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P3921" i="1"/>
  <c r="AB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V3920" i="1"/>
  <c r="U3920" i="1"/>
  <c r="T3920" i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V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R3918" i="1"/>
  <c r="S3918" i="1" s="1"/>
  <c r="Q3918" i="1"/>
  <c r="O3918" i="1"/>
  <c r="P3918" i="1" s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R3917" i="1"/>
  <c r="S3917" i="1" s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R3916" i="1"/>
  <c r="Q3916" i="1"/>
  <c r="S3916" i="1" s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R3915" i="1"/>
  <c r="S3915" i="1" s="1"/>
  <c r="Q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V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O3913" i="1"/>
  <c r="P3913" i="1" s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R3912" i="1"/>
  <c r="S3912" i="1" s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V3911" i="1" s="1"/>
  <c r="T3911" i="1"/>
  <c r="R3911" i="1"/>
  <c r="S3911" i="1" s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P3910" i="1" s="1"/>
  <c r="N3910" i="1"/>
  <c r="L3910" i="1"/>
  <c r="K3910" i="1"/>
  <c r="M3910" i="1" s="1"/>
  <c r="AB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R3909" i="1"/>
  <c r="S3909" i="1" s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P3908" i="1"/>
  <c r="O3908" i="1"/>
  <c r="N3908" i="1"/>
  <c r="M3908" i="1"/>
  <c r="AB3908" i="1" s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P3907" i="1"/>
  <c r="O3907" i="1"/>
  <c r="N3907" i="1"/>
  <c r="L3907" i="1"/>
  <c r="M3907" i="1" s="1"/>
  <c r="AB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V3906" i="1" s="1"/>
  <c r="T3906" i="1"/>
  <c r="R3906" i="1"/>
  <c r="S3906" i="1" s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S3905" i="1" s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V3902" i="1"/>
  <c r="U3902" i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V3901" i="1" s="1"/>
  <c r="T3901" i="1"/>
  <c r="R3901" i="1"/>
  <c r="S3901" i="1" s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V3900" i="1" s="1"/>
  <c r="T3900" i="1"/>
  <c r="R3900" i="1"/>
  <c r="Q3900" i="1"/>
  <c r="S3900" i="1" s="1"/>
  <c r="O3900" i="1"/>
  <c r="P3900" i="1" s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O3899" i="1"/>
  <c r="P3899" i="1" s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R3894" i="1"/>
  <c r="Q3894" i="1"/>
  <c r="S3894" i="1" s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V3891" i="1" s="1"/>
  <c r="T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S3888" i="1" s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R3882" i="1"/>
  <c r="Q3882" i="1"/>
  <c r="S3882" i="1" s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V3879" i="1" s="1"/>
  <c r="T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V3867" i="1" s="1"/>
  <c r="T3867" i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V3863" i="1" s="1"/>
  <c r="T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V3859" i="1" s="1"/>
  <c r="T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Q3858" i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V3855" i="1" s="1"/>
  <c r="T3855" i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V3851" i="1" s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R3850" i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U3847" i="1"/>
  <c r="V3847" i="1" s="1"/>
  <c r="T3847" i="1"/>
  <c r="R3847" i="1"/>
  <c r="Q3847" i="1"/>
  <c r="S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V3843" i="1" s="1"/>
  <c r="T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V3839" i="1" s="1"/>
  <c r="T3839" i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U3835" i="1"/>
  <c r="V3835" i="1" s="1"/>
  <c r="T3835" i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W3831" i="1"/>
  <c r="U3831" i="1"/>
  <c r="V3831" i="1" s="1"/>
  <c r="T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V3827" i="1" s="1"/>
  <c r="T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V3823" i="1" s="1"/>
  <c r="T3823" i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V3819" i="1" s="1"/>
  <c r="T3819" i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V3815" i="1" s="1"/>
  <c r="T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V3811" i="1" s="1"/>
  <c r="T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V3807" i="1" s="1"/>
  <c r="T3807" i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R3805" i="1"/>
  <c r="Q3805" i="1"/>
  <c r="S3805" i="1" s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AB3803" i="1" s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V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V3798" i="1"/>
  <c r="U3798" i="1"/>
  <c r="T3798" i="1"/>
  <c r="R3798" i="1"/>
  <c r="Q3798" i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S3793" i="1" s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S3792" i="1" s="1"/>
  <c r="Q3792" i="1"/>
  <c r="P3792" i="1"/>
  <c r="O3792" i="1"/>
  <c r="N3792" i="1"/>
  <c r="L3792" i="1"/>
  <c r="K3792" i="1"/>
  <c r="M3792" i="1" s="1"/>
  <c r="J3792" i="1"/>
  <c r="AB3792" i="1" s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P3790" i="1"/>
  <c r="O3790" i="1"/>
  <c r="N3790" i="1"/>
  <c r="L3790" i="1"/>
  <c r="M3790" i="1" s="1"/>
  <c r="K3790" i="1"/>
  <c r="J3790" i="1"/>
  <c r="AB3790" i="1" s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V3787" i="1" s="1"/>
  <c r="T3787" i="1"/>
  <c r="R3787" i="1"/>
  <c r="S3787" i="1" s="1"/>
  <c r="Q3787" i="1"/>
  <c r="O3787" i="1"/>
  <c r="N3787" i="1"/>
  <c r="P3787" i="1" s="1"/>
  <c r="M3787" i="1"/>
  <c r="L3787" i="1"/>
  <c r="K3787" i="1"/>
  <c r="J3787" i="1"/>
  <c r="I3787" i="1"/>
  <c r="AB3787" i="1" s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V3783" i="1" s="1"/>
  <c r="T3783" i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S3780" i="1" s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V3778" i="1"/>
  <c r="U3778" i="1"/>
  <c r="T3778" i="1"/>
  <c r="R3778" i="1"/>
  <c r="Q3778" i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S3777" i="1" s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O3776" i="1"/>
  <c r="N3776" i="1"/>
  <c r="P3776" i="1" s="1"/>
  <c r="AB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B3774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P3774" i="1" s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V3773" i="1"/>
  <c r="U3773" i="1"/>
  <c r="T3773" i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R3771" i="1"/>
  <c r="Q3771" i="1"/>
  <c r="S3771" i="1" s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P3768" i="1"/>
  <c r="O3768" i="1"/>
  <c r="N3768" i="1"/>
  <c r="L3768" i="1"/>
  <c r="K3768" i="1"/>
  <c r="M3768" i="1" s="1"/>
  <c r="J3768" i="1"/>
  <c r="AB3768" i="1" s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V3765" i="1"/>
  <c r="U3765" i="1"/>
  <c r="T3765" i="1"/>
  <c r="R3765" i="1"/>
  <c r="S3765" i="1" s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V3763" i="1" s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T3760" i="1"/>
  <c r="V3760" i="1" s="1"/>
  <c r="R3760" i="1"/>
  <c r="S3760" i="1" s="1"/>
  <c r="Q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R3758" i="1"/>
  <c r="S3758" i="1" s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S3756" i="1"/>
  <c r="R3756" i="1"/>
  <c r="Q3756" i="1"/>
  <c r="P3756" i="1"/>
  <c r="O3756" i="1"/>
  <c r="N3756" i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V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S3753" i="1"/>
  <c r="R3753" i="1"/>
  <c r="Q3753" i="1"/>
  <c r="P3753" i="1"/>
  <c r="O3753" i="1"/>
  <c r="N3753" i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V3752" i="1"/>
  <c r="U3752" i="1"/>
  <c r="T3752" i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V3750" i="1"/>
  <c r="U3750" i="1"/>
  <c r="T3750" i="1"/>
  <c r="R3750" i="1"/>
  <c r="Q3750" i="1"/>
  <c r="S3750" i="1" s="1"/>
  <c r="P3750" i="1"/>
  <c r="O3750" i="1"/>
  <c r="N3750" i="1"/>
  <c r="L3750" i="1"/>
  <c r="M3750" i="1" s="1"/>
  <c r="AB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S3749" i="1"/>
  <c r="R3749" i="1"/>
  <c r="Q3749" i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V3743" i="1"/>
  <c r="U3743" i="1"/>
  <c r="T3743" i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AB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V3739" i="1"/>
  <c r="U3739" i="1"/>
  <c r="T3739" i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V3735" i="1"/>
  <c r="U3735" i="1"/>
  <c r="T3735" i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AB3729" i="1" s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AB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B3715" i="1"/>
  <c r="AA3715" i="1"/>
  <c r="Y3715" i="1"/>
  <c r="Z3715" i="1" s="1"/>
  <c r="X3715" i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B3711" i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B3703" i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M3700" i="1"/>
  <c r="AB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P3699" i="1" s="1"/>
  <c r="AB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S3698" i="1" s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V3697" i="1"/>
  <c r="U3697" i="1"/>
  <c r="T3697" i="1"/>
  <c r="R3697" i="1"/>
  <c r="Q3697" i="1"/>
  <c r="S3697" i="1" s="1"/>
  <c r="P3697" i="1"/>
  <c r="AB3697" i="1" s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AB3693" i="1" s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T3690" i="1"/>
  <c r="V3690" i="1" s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AB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V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AB3685" i="1" s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V3681" i="1"/>
  <c r="U3681" i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B3680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V3678" i="1"/>
  <c r="U3678" i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V3675" i="1"/>
  <c r="U3675" i="1"/>
  <c r="T3675" i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AB3673" i="1" s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S3672" i="1"/>
  <c r="R3672" i="1"/>
  <c r="Q3672" i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V3669" i="1"/>
  <c r="U3669" i="1"/>
  <c r="T3669" i="1"/>
  <c r="R3669" i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T3666" i="1"/>
  <c r="V3666" i="1" s="1"/>
  <c r="S3666" i="1"/>
  <c r="R3666" i="1"/>
  <c r="Q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S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S3663" i="1"/>
  <c r="R3663" i="1"/>
  <c r="Q3663" i="1"/>
  <c r="O3663" i="1"/>
  <c r="P3663" i="1" s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S3658" i="1" s="1"/>
  <c r="Q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V3655" i="1"/>
  <c r="U3655" i="1"/>
  <c r="T3655" i="1"/>
  <c r="S3655" i="1"/>
  <c r="R3655" i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S3652" i="1"/>
  <c r="R3652" i="1"/>
  <c r="Q3652" i="1"/>
  <c r="O3652" i="1"/>
  <c r="N3652" i="1"/>
  <c r="P3652" i="1" s="1"/>
  <c r="M3652" i="1"/>
  <c r="AB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O3651" i="1"/>
  <c r="P3651" i="1" s="1"/>
  <c r="AB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V3649" i="1" s="1"/>
  <c r="T3649" i="1"/>
  <c r="R3649" i="1"/>
  <c r="Q3649" i="1"/>
  <c r="S3649" i="1" s="1"/>
  <c r="P3649" i="1"/>
  <c r="O3649" i="1"/>
  <c r="N3649" i="1"/>
  <c r="M3649" i="1"/>
  <c r="L3649" i="1"/>
  <c r="K3649" i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S3648" i="1"/>
  <c r="R3648" i="1"/>
  <c r="Q3648" i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V3645" i="1"/>
  <c r="U3645" i="1"/>
  <c r="T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V3643" i="1"/>
  <c r="U3643" i="1"/>
  <c r="T3643" i="1"/>
  <c r="S3643" i="1"/>
  <c r="R3643" i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V3642" i="1"/>
  <c r="U3642" i="1"/>
  <c r="T3642" i="1"/>
  <c r="R3642" i="1"/>
  <c r="S3642" i="1" s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AB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S3640" i="1"/>
  <c r="R3640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V3637" i="1"/>
  <c r="U3637" i="1"/>
  <c r="T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S3635" i="1"/>
  <c r="R3635" i="1"/>
  <c r="Q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AB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AB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B3603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K3591" i="1"/>
  <c r="M3591" i="1" s="1"/>
  <c r="AB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AB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S3578" i="1"/>
  <c r="R3578" i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K3575" i="1"/>
  <c r="M3575" i="1" s="1"/>
  <c r="AB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B3571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AB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S3546" i="1"/>
  <c r="R3546" i="1"/>
  <c r="Q3546" i="1"/>
  <c r="P3546" i="1"/>
  <c r="AB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AB3536" i="1" s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B3532" i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V3530" i="1"/>
  <c r="U3530" i="1"/>
  <c r="T3530" i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V3529" i="1"/>
  <c r="U3529" i="1"/>
  <c r="T3529" i="1"/>
  <c r="R3529" i="1"/>
  <c r="Q3529" i="1"/>
  <c r="S3529" i="1" s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V3528" i="1" s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V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AB3524" i="1" s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V3520" i="1" s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S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V3518" i="1"/>
  <c r="U3518" i="1"/>
  <c r="T3518" i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V3516" i="1" s="1"/>
  <c r="R3516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V3506" i="1"/>
  <c r="U3506" i="1"/>
  <c r="T3506" i="1"/>
  <c r="S3506" i="1"/>
  <c r="R3506" i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S3501" i="1"/>
  <c r="R3501" i="1"/>
  <c r="Q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T3500" i="1"/>
  <c r="V3500" i="1" s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AB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S3497" i="1"/>
  <c r="R3497" i="1"/>
  <c r="Q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V3496" i="1" s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V3493" i="1" s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V3488" i="1"/>
  <c r="U3488" i="1"/>
  <c r="T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V3485" i="1" s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V3484" i="1"/>
  <c r="U3484" i="1"/>
  <c r="T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V3480" i="1"/>
  <c r="U3480" i="1"/>
  <c r="T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Q3474" i="1"/>
  <c r="S3474" i="1" s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S3473" i="1"/>
  <c r="R3473" i="1"/>
  <c r="Q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AB3470" i="1" s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R3469" i="1"/>
  <c r="Q3469" i="1"/>
  <c r="S3469" i="1" s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R3466" i="1"/>
  <c r="Q3466" i="1"/>
  <c r="S3466" i="1" s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S3461" i="1"/>
  <c r="R3461" i="1"/>
  <c r="Q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AB3460" i="1" s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T3453" i="1"/>
  <c r="V3453" i="1" s="1"/>
  <c r="R3453" i="1"/>
  <c r="S3453" i="1" s="1"/>
  <c r="Q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AB3452" i="1" s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P3450" i="1" s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V3446" i="1"/>
  <c r="U3446" i="1"/>
  <c r="T3446" i="1"/>
  <c r="R3446" i="1"/>
  <c r="Q3446" i="1"/>
  <c r="S3446" i="1" s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S3438" i="1" s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S3437" i="1"/>
  <c r="R3437" i="1"/>
  <c r="Q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V3434" i="1"/>
  <c r="U3434" i="1"/>
  <c r="T3434" i="1"/>
  <c r="R3434" i="1"/>
  <c r="Q3434" i="1"/>
  <c r="S3434" i="1" s="1"/>
  <c r="O3434" i="1"/>
  <c r="P3434" i="1" s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P3426" i="1" s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V3424" i="1" s="1"/>
  <c r="T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V3422" i="1"/>
  <c r="U3422" i="1"/>
  <c r="T3422" i="1"/>
  <c r="R3422" i="1"/>
  <c r="Q3422" i="1"/>
  <c r="S3422" i="1" s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V3414" i="1"/>
  <c r="U3414" i="1"/>
  <c r="T3414" i="1"/>
  <c r="R3414" i="1"/>
  <c r="Q3414" i="1"/>
  <c r="S3414" i="1" s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V3398" i="1"/>
  <c r="U3398" i="1"/>
  <c r="T3398" i="1"/>
  <c r="R3398" i="1"/>
  <c r="Q3398" i="1"/>
  <c r="S3398" i="1" s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S3393" i="1"/>
  <c r="R3393" i="1"/>
  <c r="Q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V3392" i="1" s="1"/>
  <c r="T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V3390" i="1"/>
  <c r="U3390" i="1"/>
  <c r="T3390" i="1"/>
  <c r="R3390" i="1"/>
  <c r="Q3390" i="1"/>
  <c r="S3390" i="1" s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S3389" i="1"/>
  <c r="R3389" i="1"/>
  <c r="Q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V3386" i="1"/>
  <c r="U3386" i="1"/>
  <c r="T3386" i="1"/>
  <c r="R3386" i="1"/>
  <c r="Q3386" i="1"/>
  <c r="S3386" i="1" s="1"/>
  <c r="O3386" i="1"/>
  <c r="P3386" i="1" s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S3383" i="1"/>
  <c r="R3383" i="1"/>
  <c r="Q3383" i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V3382" i="1"/>
  <c r="U3382" i="1"/>
  <c r="T3382" i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R3381" i="1"/>
  <c r="S3381" i="1" s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AB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V3376" i="1"/>
  <c r="U3376" i="1"/>
  <c r="T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S3370" i="1"/>
  <c r="R3370" i="1"/>
  <c r="Q3370" i="1"/>
  <c r="O3370" i="1"/>
  <c r="N3370" i="1"/>
  <c r="P3370" i="1" s="1"/>
  <c r="AB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S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M3363" i="1"/>
  <c r="AB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B3362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V3357" i="1"/>
  <c r="U3357" i="1"/>
  <c r="T3357" i="1"/>
  <c r="S3357" i="1"/>
  <c r="R3357" i="1"/>
  <c r="Q3357" i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R3356" i="1"/>
  <c r="S3356" i="1" s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V3352" i="1"/>
  <c r="U3352" i="1"/>
  <c r="T3352" i="1"/>
  <c r="R3352" i="1"/>
  <c r="S3352" i="1" s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B3351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AB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V3349" i="1"/>
  <c r="U3349" i="1"/>
  <c r="T3349" i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T3348" i="1"/>
  <c r="V3348" i="1" s="1"/>
  <c r="R3348" i="1"/>
  <c r="S3348" i="1" s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AB3347" i="1" s="1"/>
  <c r="X3347" i="1"/>
  <c r="W3347" i="1"/>
  <c r="U3347" i="1"/>
  <c r="V3347" i="1" s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S3346" i="1"/>
  <c r="R3346" i="1"/>
  <c r="Q3346" i="1"/>
  <c r="P3346" i="1"/>
  <c r="O3346" i="1"/>
  <c r="N3346" i="1"/>
  <c r="L3346" i="1"/>
  <c r="M3346" i="1" s="1"/>
  <c r="K3346" i="1"/>
  <c r="J3346" i="1"/>
  <c r="AB3346" i="1" s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T3344" i="1"/>
  <c r="V3344" i="1" s="1"/>
  <c r="AB3344" i="1" s="1"/>
  <c r="R3344" i="1"/>
  <c r="S3344" i="1" s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P3343" i="1"/>
  <c r="O3343" i="1"/>
  <c r="N3343" i="1"/>
  <c r="L3343" i="1"/>
  <c r="K3343" i="1"/>
  <c r="M3343" i="1" s="1"/>
  <c r="J3343" i="1"/>
  <c r="I3343" i="1"/>
  <c r="AB3343" i="1" s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V3342" i="1"/>
  <c r="U3342" i="1"/>
  <c r="T3342" i="1"/>
  <c r="S3342" i="1"/>
  <c r="R3342" i="1"/>
  <c r="Q3342" i="1"/>
  <c r="O3342" i="1"/>
  <c r="N3342" i="1"/>
  <c r="P3342" i="1" s="1"/>
  <c r="L3342" i="1"/>
  <c r="M3342" i="1" s="1"/>
  <c r="K3342" i="1"/>
  <c r="J3342" i="1"/>
  <c r="AB3342" i="1" s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V3341" i="1"/>
  <c r="U3341" i="1"/>
  <c r="T3341" i="1"/>
  <c r="S3341" i="1"/>
  <c r="R3341" i="1"/>
  <c r="Q3341" i="1"/>
  <c r="O3341" i="1"/>
  <c r="P3341" i="1" s="1"/>
  <c r="N3341" i="1"/>
  <c r="M3341" i="1"/>
  <c r="L3341" i="1"/>
  <c r="K3341" i="1"/>
  <c r="J3341" i="1"/>
  <c r="AB3341" i="1" s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V3340" i="1" s="1"/>
  <c r="R3340" i="1"/>
  <c r="S3340" i="1" s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P3339" i="1"/>
  <c r="O3339" i="1"/>
  <c r="N3339" i="1"/>
  <c r="L3339" i="1"/>
  <c r="K3339" i="1"/>
  <c r="M3339" i="1" s="1"/>
  <c r="J3339" i="1"/>
  <c r="I3339" i="1"/>
  <c r="AB3339" i="1" s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V3336" i="1"/>
  <c r="U3336" i="1"/>
  <c r="T3336" i="1"/>
  <c r="R3336" i="1"/>
  <c r="S3336" i="1" s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B3335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V3333" i="1"/>
  <c r="U3333" i="1"/>
  <c r="T3333" i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T3332" i="1"/>
  <c r="V3332" i="1" s="1"/>
  <c r="R3332" i="1"/>
  <c r="S3332" i="1" s="1"/>
  <c r="Q3332" i="1"/>
  <c r="P3332" i="1"/>
  <c r="O3332" i="1"/>
  <c r="N3332" i="1"/>
  <c r="M3332" i="1"/>
  <c r="AB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AB3331" i="1" s="1"/>
  <c r="X3331" i="1"/>
  <c r="W3331" i="1"/>
  <c r="U3331" i="1"/>
  <c r="V3331" i="1" s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S3330" i="1"/>
  <c r="R3330" i="1"/>
  <c r="Q3330" i="1"/>
  <c r="P3330" i="1"/>
  <c r="AB3330" i="1" s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V3329" i="1"/>
  <c r="U3329" i="1"/>
  <c r="T3329" i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B3328" i="1"/>
  <c r="AA3328" i="1"/>
  <c r="Y3328" i="1"/>
  <c r="Z3328" i="1" s="1"/>
  <c r="X3328" i="1"/>
  <c r="W3328" i="1"/>
  <c r="U3328" i="1"/>
  <c r="T3328" i="1"/>
  <c r="V3328" i="1" s="1"/>
  <c r="R3328" i="1"/>
  <c r="S3328" i="1" s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P3326" i="1" s="1"/>
  <c r="L3326" i="1"/>
  <c r="M3326" i="1" s="1"/>
  <c r="K3326" i="1"/>
  <c r="J3326" i="1"/>
  <c r="AB3326" i="1" s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V3325" i="1"/>
  <c r="U3325" i="1"/>
  <c r="T3325" i="1"/>
  <c r="S3325" i="1"/>
  <c r="R3325" i="1"/>
  <c r="Q3325" i="1"/>
  <c r="O3325" i="1"/>
  <c r="P3325" i="1" s="1"/>
  <c r="N3325" i="1"/>
  <c r="M3325" i="1"/>
  <c r="L3325" i="1"/>
  <c r="K3325" i="1"/>
  <c r="J3325" i="1"/>
  <c r="AB3325" i="1" s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R3324" i="1"/>
  <c r="S3324" i="1" s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P3323" i="1"/>
  <c r="O3323" i="1"/>
  <c r="N3323" i="1"/>
  <c r="L3323" i="1"/>
  <c r="K3323" i="1"/>
  <c r="M3323" i="1" s="1"/>
  <c r="J3323" i="1"/>
  <c r="I3323" i="1"/>
  <c r="AB3323" i="1" s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V3321" i="1"/>
  <c r="U3321" i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AB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P3319" i="1"/>
  <c r="O3319" i="1"/>
  <c r="N3319" i="1"/>
  <c r="M3319" i="1"/>
  <c r="AB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S3318" i="1"/>
  <c r="R3318" i="1"/>
  <c r="Q3318" i="1"/>
  <c r="P3318" i="1"/>
  <c r="O3318" i="1"/>
  <c r="N3318" i="1"/>
  <c r="L3318" i="1"/>
  <c r="M3318" i="1" s="1"/>
  <c r="AB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B3316" i="1"/>
  <c r="AA3316" i="1"/>
  <c r="Z3316" i="1"/>
  <c r="Y3316" i="1"/>
  <c r="X3316" i="1"/>
  <c r="W3316" i="1"/>
  <c r="V3316" i="1"/>
  <c r="U3316" i="1"/>
  <c r="T3316" i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B3314" i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S3312" i="1"/>
  <c r="R3312" i="1"/>
  <c r="Q3312" i="1"/>
  <c r="O3312" i="1"/>
  <c r="N3312" i="1"/>
  <c r="P3312" i="1" s="1"/>
  <c r="AB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V3311" i="1"/>
  <c r="U3311" i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B3309" i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R3308" i="1"/>
  <c r="S3308" i="1" s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V3307" i="1" s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V3305" i="1"/>
  <c r="U3305" i="1"/>
  <c r="T3305" i="1"/>
  <c r="S3305" i="1"/>
  <c r="R3305" i="1"/>
  <c r="Q3305" i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V3304" i="1"/>
  <c r="U3304" i="1"/>
  <c r="T3304" i="1"/>
  <c r="R3304" i="1"/>
  <c r="S3304" i="1" s="1"/>
  <c r="Q3304" i="1"/>
  <c r="P3304" i="1"/>
  <c r="O3304" i="1"/>
  <c r="N3304" i="1"/>
  <c r="M3304" i="1"/>
  <c r="L3304" i="1"/>
  <c r="K3304" i="1"/>
  <c r="J3304" i="1"/>
  <c r="AB3304" i="1" s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V3302" i="1"/>
  <c r="U3302" i="1"/>
  <c r="T3302" i="1"/>
  <c r="S3302" i="1"/>
  <c r="R3302" i="1"/>
  <c r="Q3302" i="1"/>
  <c r="P3302" i="1"/>
  <c r="O3302" i="1"/>
  <c r="N3302" i="1"/>
  <c r="L3302" i="1"/>
  <c r="M3302" i="1" s="1"/>
  <c r="K3302" i="1"/>
  <c r="J3302" i="1"/>
  <c r="AB3302" i="1" s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AB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V3296" i="1"/>
  <c r="U3296" i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V3295" i="1"/>
  <c r="U3295" i="1"/>
  <c r="T3295" i="1"/>
  <c r="R3295" i="1"/>
  <c r="Q3295" i="1"/>
  <c r="S3295" i="1" s="1"/>
  <c r="P3295" i="1"/>
  <c r="O3295" i="1"/>
  <c r="N3295" i="1"/>
  <c r="M3295" i="1"/>
  <c r="AB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B3294" i="1"/>
  <c r="AA3294" i="1"/>
  <c r="Z3294" i="1"/>
  <c r="Y3294" i="1"/>
  <c r="X3294" i="1"/>
  <c r="W3294" i="1"/>
  <c r="U3294" i="1"/>
  <c r="T3294" i="1"/>
  <c r="V3294" i="1" s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V3291" i="1"/>
  <c r="U3291" i="1"/>
  <c r="T3291" i="1"/>
  <c r="R3291" i="1"/>
  <c r="Q3291" i="1"/>
  <c r="S3291" i="1" s="1"/>
  <c r="P3291" i="1"/>
  <c r="O3291" i="1"/>
  <c r="N3291" i="1"/>
  <c r="M3291" i="1"/>
  <c r="AB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V3289" i="1"/>
  <c r="U3289" i="1"/>
  <c r="T3289" i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V3287" i="1"/>
  <c r="U3287" i="1"/>
  <c r="T3287" i="1"/>
  <c r="R3287" i="1"/>
  <c r="Q3287" i="1"/>
  <c r="S3287" i="1" s="1"/>
  <c r="P3287" i="1"/>
  <c r="O3287" i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V3285" i="1"/>
  <c r="U3285" i="1"/>
  <c r="T3285" i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V3284" i="1"/>
  <c r="U3284" i="1"/>
  <c r="T3284" i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V3283" i="1"/>
  <c r="U3283" i="1"/>
  <c r="T3283" i="1"/>
  <c r="R3283" i="1"/>
  <c r="Q3283" i="1"/>
  <c r="S3283" i="1" s="1"/>
  <c r="P3283" i="1"/>
  <c r="O3283" i="1"/>
  <c r="N3283" i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AB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B3279" i="1"/>
  <c r="AA3279" i="1"/>
  <c r="Y3279" i="1"/>
  <c r="Z3279" i="1" s="1"/>
  <c r="X3279" i="1"/>
  <c r="W3279" i="1"/>
  <c r="V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S3278" i="1"/>
  <c r="R3278" i="1"/>
  <c r="Q3278" i="1"/>
  <c r="P3278" i="1"/>
  <c r="AB3278" i="1" s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V3275" i="1"/>
  <c r="U3275" i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V3273" i="1"/>
  <c r="U3273" i="1"/>
  <c r="T3273" i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S3271" i="1" s="1"/>
  <c r="P3271" i="1"/>
  <c r="O3271" i="1"/>
  <c r="N3271" i="1"/>
  <c r="L3271" i="1"/>
  <c r="K3271" i="1"/>
  <c r="M3271" i="1" s="1"/>
  <c r="AB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O3270" i="1"/>
  <c r="N3270" i="1"/>
  <c r="P3270" i="1" s="1"/>
  <c r="AB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V3269" i="1"/>
  <c r="U3269" i="1"/>
  <c r="T3269" i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B3266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V3263" i="1"/>
  <c r="U3263" i="1"/>
  <c r="T3263" i="1"/>
  <c r="R3263" i="1"/>
  <c r="Q3263" i="1"/>
  <c r="S3263" i="1" s="1"/>
  <c r="P3263" i="1"/>
  <c r="AB3263" i="1" s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P3259" i="1"/>
  <c r="O3259" i="1"/>
  <c r="N3259" i="1"/>
  <c r="L3259" i="1"/>
  <c r="K3259" i="1"/>
  <c r="M3259" i="1" s="1"/>
  <c r="AB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O3258" i="1"/>
  <c r="N3258" i="1"/>
  <c r="P3258" i="1" s="1"/>
  <c r="AB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V3257" i="1"/>
  <c r="U3257" i="1"/>
  <c r="T3257" i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B3254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V3251" i="1"/>
  <c r="U3251" i="1"/>
  <c r="T3251" i="1"/>
  <c r="R3251" i="1"/>
  <c r="Q3251" i="1"/>
  <c r="S3251" i="1" s="1"/>
  <c r="P3251" i="1"/>
  <c r="AB3251" i="1" s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P3247" i="1"/>
  <c r="O3247" i="1"/>
  <c r="N3247" i="1"/>
  <c r="L3247" i="1"/>
  <c r="K3247" i="1"/>
  <c r="M3247" i="1" s="1"/>
  <c r="AB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O3246" i="1"/>
  <c r="N3246" i="1"/>
  <c r="P3246" i="1" s="1"/>
  <c r="AB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V3245" i="1"/>
  <c r="U3245" i="1"/>
  <c r="T3245" i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B3242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V3239" i="1"/>
  <c r="U3239" i="1"/>
  <c r="T3239" i="1"/>
  <c r="R3239" i="1"/>
  <c r="Q3239" i="1"/>
  <c r="S3239" i="1" s="1"/>
  <c r="P3239" i="1"/>
  <c r="AB3239" i="1" s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S3235" i="1" s="1"/>
  <c r="P3235" i="1"/>
  <c r="O3235" i="1"/>
  <c r="N3235" i="1"/>
  <c r="L3235" i="1"/>
  <c r="K3235" i="1"/>
  <c r="M3235" i="1" s="1"/>
  <c r="AB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N3234" i="1"/>
  <c r="P3234" i="1" s="1"/>
  <c r="AB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V3233" i="1"/>
  <c r="U3233" i="1"/>
  <c r="T3233" i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S3230" i="1"/>
  <c r="R3230" i="1"/>
  <c r="Q3230" i="1"/>
  <c r="O3230" i="1"/>
  <c r="N3230" i="1"/>
  <c r="P3230" i="1" s="1"/>
  <c r="AB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V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S3223" i="1" s="1"/>
  <c r="P3223" i="1"/>
  <c r="O3223" i="1"/>
  <c r="N3223" i="1"/>
  <c r="M3223" i="1"/>
  <c r="AB3223" i="1" s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V3221" i="1"/>
  <c r="U3221" i="1"/>
  <c r="T3221" i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AB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AB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V3215" i="1"/>
  <c r="U3215" i="1"/>
  <c r="T3215" i="1"/>
  <c r="R3215" i="1"/>
  <c r="Q3215" i="1"/>
  <c r="S3215" i="1" s="1"/>
  <c r="P3215" i="1"/>
  <c r="AB3215" i="1" s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S3211" i="1" s="1"/>
  <c r="P3211" i="1"/>
  <c r="O3211" i="1"/>
  <c r="N3211" i="1"/>
  <c r="M3211" i="1"/>
  <c r="AB3211" i="1" s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V3209" i="1"/>
  <c r="U3209" i="1"/>
  <c r="T3209" i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V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V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V3197" i="1"/>
  <c r="U3197" i="1"/>
  <c r="T3197" i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O3194" i="1"/>
  <c r="N3194" i="1"/>
  <c r="P3194" i="1" s="1"/>
  <c r="AB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V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AB3186" i="1" s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AB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P3183" i="1" s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V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V3177" i="1"/>
  <c r="U3177" i="1"/>
  <c r="T3177" i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V3176" i="1"/>
  <c r="U3176" i="1"/>
  <c r="T3176" i="1"/>
  <c r="S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V3175" i="1"/>
  <c r="U3175" i="1"/>
  <c r="T3175" i="1"/>
  <c r="R3175" i="1"/>
  <c r="Q3175" i="1"/>
  <c r="S3175" i="1" s="1"/>
  <c r="P3175" i="1"/>
  <c r="AB3175" i="1" s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W3173" i="1"/>
  <c r="U3173" i="1"/>
  <c r="V3173" i="1" s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S3171" i="1" s="1"/>
  <c r="P3171" i="1"/>
  <c r="AB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V3168" i="1"/>
  <c r="U3168" i="1"/>
  <c r="T3168" i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V3166" i="1"/>
  <c r="U3166" i="1"/>
  <c r="T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AB3163" i="1" s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AB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U3157" i="1"/>
  <c r="V3157" i="1" s="1"/>
  <c r="T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S3156" i="1"/>
  <c r="R3156" i="1"/>
  <c r="Q3156" i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S3155" i="1"/>
  <c r="R3155" i="1"/>
  <c r="Q3155" i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AB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B3149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V3145" i="1"/>
  <c r="U3145" i="1"/>
  <c r="T3145" i="1"/>
  <c r="R3145" i="1"/>
  <c r="S3145" i="1" s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P3144" i="1"/>
  <c r="AB3144" i="1" s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V3143" i="1"/>
  <c r="U3143" i="1"/>
  <c r="T3143" i="1"/>
  <c r="S3143" i="1"/>
  <c r="R3143" i="1"/>
  <c r="Q3143" i="1"/>
  <c r="P3143" i="1"/>
  <c r="O3143" i="1"/>
  <c r="N3143" i="1"/>
  <c r="L3143" i="1"/>
  <c r="M3143" i="1" s="1"/>
  <c r="K3143" i="1"/>
  <c r="J3143" i="1"/>
  <c r="AB3143" i="1" s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V3142" i="1"/>
  <c r="U3142" i="1"/>
  <c r="T3142" i="1"/>
  <c r="S3142" i="1"/>
  <c r="R3142" i="1"/>
  <c r="Q3142" i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U3141" i="1"/>
  <c r="V3141" i="1" s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AB3140" i="1" s="1"/>
  <c r="S3140" i="1"/>
  <c r="R3140" i="1"/>
  <c r="Q3140" i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AB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B3132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AB3128" i="1" s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AB3124" i="1" s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AB3121" i="1" s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AB3120" i="1" s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B3116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AB3112" i="1" s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AB3108" i="1" s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AB3104" i="1" s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B3100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AB3096" i="1" s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AB3092" i="1" s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AB3088" i="1" s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B3084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AB3080" i="1" s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AB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AB3074" i="1" s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P3072" i="1"/>
  <c r="AB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O3058" i="1"/>
  <c r="P3058" i="1" s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O3057" i="1"/>
  <c r="P3057" i="1" s="1"/>
  <c r="N3057" i="1"/>
  <c r="M3057" i="1"/>
  <c r="AB3057" i="1" s="1"/>
  <c r="L3057" i="1"/>
  <c r="K3057" i="1"/>
  <c r="J3057" i="1"/>
  <c r="I3057" i="1"/>
  <c r="H3057" i="1"/>
  <c r="G3057" i="1"/>
  <c r="F3057" i="1"/>
  <c r="E3057" i="1"/>
  <c r="D3057" i="1"/>
  <c r="B3057" i="1"/>
  <c r="A3057" i="1" s="1"/>
  <c r="AB3056" i="1"/>
  <c r="AA3056" i="1"/>
  <c r="Y3056" i="1"/>
  <c r="X3056" i="1"/>
  <c r="Z3056" i="1" s="1"/>
  <c r="W3056" i="1"/>
  <c r="U3056" i="1"/>
  <c r="V3056" i="1" s="1"/>
  <c r="T3056" i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M3055" i="1" s="1"/>
  <c r="K3055" i="1"/>
  <c r="J3055" i="1"/>
  <c r="I3055" i="1"/>
  <c r="AB3055" i="1" s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O3054" i="1"/>
  <c r="P3054" i="1" s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B3052" i="1"/>
  <c r="AA3052" i="1"/>
  <c r="Y3052" i="1"/>
  <c r="X3052" i="1"/>
  <c r="Z3052" i="1" s="1"/>
  <c r="W3052" i="1"/>
  <c r="U3052" i="1"/>
  <c r="V3052" i="1" s="1"/>
  <c r="T3052" i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T3049" i="1"/>
  <c r="V3049" i="1" s="1"/>
  <c r="R3049" i="1"/>
  <c r="S3049" i="1" s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AB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S3037" i="1" s="1"/>
  <c r="Q3037" i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AB3036" i="1" s="1"/>
  <c r="W3036" i="1"/>
  <c r="U3036" i="1"/>
  <c r="V3036" i="1" s="1"/>
  <c r="T3036" i="1"/>
  <c r="R3036" i="1"/>
  <c r="S3036" i="1" s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V3035" i="1" s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AB3035" i="1" s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O3034" i="1"/>
  <c r="N3034" i="1"/>
  <c r="P3034" i="1" s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V3032" i="1" s="1"/>
  <c r="T3032" i="1"/>
  <c r="R3032" i="1"/>
  <c r="S3032" i="1" s="1"/>
  <c r="Q3032" i="1"/>
  <c r="P3032" i="1"/>
  <c r="AB3032" i="1" s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S3031" i="1"/>
  <c r="R3031" i="1"/>
  <c r="Q3031" i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AB3028" i="1" s="1"/>
  <c r="W3028" i="1"/>
  <c r="U3028" i="1"/>
  <c r="V3028" i="1" s="1"/>
  <c r="T3028" i="1"/>
  <c r="R3028" i="1"/>
  <c r="S3028" i="1" s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V3027" i="1" s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O3026" i="1"/>
  <c r="N3026" i="1"/>
  <c r="P3026" i="1" s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AB3024" i="1" s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P3021" i="1" s="1"/>
  <c r="N3021" i="1"/>
  <c r="M3021" i="1"/>
  <c r="L3021" i="1"/>
  <c r="K3021" i="1"/>
  <c r="J3021" i="1"/>
  <c r="AB3021" i="1" s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AB3020" i="1" s="1"/>
  <c r="W3020" i="1"/>
  <c r="U3020" i="1"/>
  <c r="T3020" i="1"/>
  <c r="V3020" i="1" s="1"/>
  <c r="R3020" i="1"/>
  <c r="S3020" i="1" s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V3019" i="1" s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O3018" i="1"/>
  <c r="P3018" i="1" s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B3016" i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P3014" i="1" s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T3012" i="1"/>
  <c r="V3012" i="1" s="1"/>
  <c r="R3012" i="1"/>
  <c r="S3012" i="1" s="1"/>
  <c r="Q3012" i="1"/>
  <c r="P3012" i="1"/>
  <c r="O3012" i="1"/>
  <c r="N3012" i="1"/>
  <c r="M3012" i="1"/>
  <c r="L3012" i="1"/>
  <c r="K3012" i="1"/>
  <c r="J3012" i="1"/>
  <c r="I3012" i="1"/>
  <c r="AB3012" i="1" s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V3010" i="1"/>
  <c r="U3010" i="1"/>
  <c r="T3010" i="1"/>
  <c r="S3010" i="1"/>
  <c r="R3010" i="1"/>
  <c r="Q3010" i="1"/>
  <c r="O3010" i="1"/>
  <c r="P3010" i="1" s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R3009" i="1"/>
  <c r="S3009" i="1" s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S3008" i="1" s="1"/>
  <c r="Q3008" i="1"/>
  <c r="P3008" i="1"/>
  <c r="O3008" i="1"/>
  <c r="N3008" i="1"/>
  <c r="M3008" i="1"/>
  <c r="L3008" i="1"/>
  <c r="K3008" i="1"/>
  <c r="J3008" i="1"/>
  <c r="I3008" i="1"/>
  <c r="AB3008" i="1" s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R3005" i="1"/>
  <c r="Q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AB3004" i="1" s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V3003" i="1" s="1"/>
  <c r="T3003" i="1"/>
  <c r="S3003" i="1"/>
  <c r="R3003" i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V3002" i="1"/>
  <c r="U3002" i="1"/>
  <c r="T3002" i="1"/>
  <c r="S3002" i="1"/>
  <c r="R3002" i="1"/>
  <c r="Q3002" i="1"/>
  <c r="O3002" i="1"/>
  <c r="P3002" i="1" s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AB3000" i="1" s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S2999" i="1"/>
  <c r="R2999" i="1"/>
  <c r="Q2999" i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T2996" i="1"/>
  <c r="V2996" i="1" s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T2992" i="1"/>
  <c r="V2992" i="1" s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V2990" i="1"/>
  <c r="U2990" i="1"/>
  <c r="T2990" i="1"/>
  <c r="S2990" i="1"/>
  <c r="R2990" i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R2989" i="1"/>
  <c r="Q2989" i="1"/>
  <c r="S2989" i="1" s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R2984" i="1"/>
  <c r="S2984" i="1" s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P2982" i="1" s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AB2976" i="1" s="1"/>
  <c r="X2976" i="1"/>
  <c r="W2976" i="1"/>
  <c r="U2976" i="1"/>
  <c r="T2976" i="1"/>
  <c r="V2976" i="1" s="1"/>
  <c r="R2976" i="1"/>
  <c r="S2976" i="1" s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AB2968" i="1" s="1"/>
  <c r="X2968" i="1"/>
  <c r="W2968" i="1"/>
  <c r="U2968" i="1"/>
  <c r="V2968" i="1" s="1"/>
  <c r="T2968" i="1"/>
  <c r="R2968" i="1"/>
  <c r="S2968" i="1" s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P2967" i="1"/>
  <c r="O2967" i="1"/>
  <c r="N2967" i="1"/>
  <c r="L2967" i="1"/>
  <c r="K2967" i="1"/>
  <c r="M2967" i="1" s="1"/>
  <c r="J2967" i="1"/>
  <c r="I2967" i="1"/>
  <c r="AB2967" i="1" s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V2966" i="1"/>
  <c r="U2966" i="1"/>
  <c r="T2966" i="1"/>
  <c r="S2966" i="1"/>
  <c r="R2966" i="1"/>
  <c r="Q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AB2960" i="1" s="1"/>
  <c r="X2960" i="1"/>
  <c r="W2960" i="1"/>
  <c r="U2960" i="1"/>
  <c r="V2960" i="1" s="1"/>
  <c r="T2960" i="1"/>
  <c r="R2960" i="1"/>
  <c r="S2960" i="1" s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V2959" i="1" s="1"/>
  <c r="T2959" i="1"/>
  <c r="S2959" i="1"/>
  <c r="R2959" i="1"/>
  <c r="Q2959" i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V2958" i="1"/>
  <c r="U2958" i="1"/>
  <c r="T2958" i="1"/>
  <c r="S2958" i="1"/>
  <c r="R2958" i="1"/>
  <c r="Q2958" i="1"/>
  <c r="O2958" i="1"/>
  <c r="P2958" i="1" s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Q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V2955" i="1" s="1"/>
  <c r="T2955" i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V2954" i="1"/>
  <c r="U2954" i="1"/>
  <c r="T2954" i="1"/>
  <c r="S2954" i="1"/>
  <c r="R2954" i="1"/>
  <c r="Q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W2953" i="1"/>
  <c r="V2953" i="1"/>
  <c r="U2953" i="1"/>
  <c r="T2953" i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T2952" i="1"/>
  <c r="R2952" i="1"/>
  <c r="S2952" i="1" s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R2949" i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AB2948" i="1" s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V2947" i="1" s="1"/>
  <c r="T2947" i="1"/>
  <c r="S2947" i="1"/>
  <c r="R2947" i="1"/>
  <c r="Q2947" i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O2946" i="1"/>
  <c r="P2946" i="1" s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S2945" i="1" s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S2944" i="1" s="1"/>
  <c r="Q2944" i="1"/>
  <c r="P2944" i="1"/>
  <c r="O2944" i="1"/>
  <c r="N2944" i="1"/>
  <c r="M2944" i="1"/>
  <c r="L2944" i="1"/>
  <c r="K2944" i="1"/>
  <c r="J2944" i="1"/>
  <c r="I2944" i="1"/>
  <c r="AB2944" i="1" s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AB2940" i="1" s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V2939" i="1" s="1"/>
  <c r="T2939" i="1"/>
  <c r="S2939" i="1"/>
  <c r="R2939" i="1"/>
  <c r="Q2939" i="1"/>
  <c r="P2939" i="1"/>
  <c r="O2939" i="1"/>
  <c r="N2939" i="1"/>
  <c r="L2939" i="1"/>
  <c r="K2939" i="1"/>
  <c r="M2939" i="1" s="1"/>
  <c r="J2939" i="1"/>
  <c r="I2939" i="1"/>
  <c r="AB2939" i="1" s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V2938" i="1"/>
  <c r="U2938" i="1"/>
  <c r="T2938" i="1"/>
  <c r="S2938" i="1"/>
  <c r="R2938" i="1"/>
  <c r="Q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U2936" i="1"/>
  <c r="T2936" i="1"/>
  <c r="V2936" i="1" s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K2935" i="1"/>
  <c r="M2935" i="1" s="1"/>
  <c r="AB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T2933" i="1"/>
  <c r="V2933" i="1" s="1"/>
  <c r="R2933" i="1"/>
  <c r="S2933" i="1" s="1"/>
  <c r="Q2933" i="1"/>
  <c r="O2933" i="1"/>
  <c r="N2933" i="1"/>
  <c r="P2933" i="1" s="1"/>
  <c r="M2933" i="1"/>
  <c r="L2933" i="1"/>
  <c r="K2933" i="1"/>
  <c r="J2933" i="1"/>
  <c r="I2933" i="1"/>
  <c r="AB2933" i="1" s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S2929" i="1" s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B2928" i="1"/>
  <c r="AA2928" i="1"/>
  <c r="Y2928" i="1"/>
  <c r="X2928" i="1"/>
  <c r="Z2928" i="1" s="1"/>
  <c r="W2928" i="1"/>
  <c r="U2928" i="1"/>
  <c r="V2928" i="1" s="1"/>
  <c r="T2928" i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Q2926" i="1"/>
  <c r="S2926" i="1" s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T2925" i="1"/>
  <c r="V2925" i="1" s="1"/>
  <c r="R2925" i="1"/>
  <c r="S2925" i="1" s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B2924" i="1"/>
  <c r="AA2924" i="1"/>
  <c r="Y2924" i="1"/>
  <c r="X2924" i="1"/>
  <c r="Z2924" i="1" s="1"/>
  <c r="W2924" i="1"/>
  <c r="U2924" i="1"/>
  <c r="V2924" i="1" s="1"/>
  <c r="T2924" i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T2921" i="1"/>
  <c r="V2921" i="1" s="1"/>
  <c r="R2921" i="1"/>
  <c r="S2921" i="1" s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R2920" i="1"/>
  <c r="Q2920" i="1"/>
  <c r="S2920" i="1" s="1"/>
  <c r="P2920" i="1"/>
  <c r="O2920" i="1"/>
  <c r="N2920" i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Q2918" i="1"/>
  <c r="S2918" i="1" s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S2917" i="1" s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B2916" i="1"/>
  <c r="AA2916" i="1"/>
  <c r="Y2916" i="1"/>
  <c r="X2916" i="1"/>
  <c r="Z2916" i="1" s="1"/>
  <c r="W2916" i="1"/>
  <c r="U2916" i="1"/>
  <c r="V2916" i="1" s="1"/>
  <c r="T2916" i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T2913" i="1"/>
  <c r="V2913" i="1" s="1"/>
  <c r="R2913" i="1"/>
  <c r="S2913" i="1" s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B2912" i="1"/>
  <c r="AA2912" i="1"/>
  <c r="Y2912" i="1"/>
  <c r="X2912" i="1"/>
  <c r="Z2912" i="1" s="1"/>
  <c r="W2912" i="1"/>
  <c r="U2912" i="1"/>
  <c r="V2912" i="1" s="1"/>
  <c r="T2912" i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T2909" i="1"/>
  <c r="V2909" i="1" s="1"/>
  <c r="R2909" i="1"/>
  <c r="S2909" i="1" s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R2908" i="1"/>
  <c r="Q2908" i="1"/>
  <c r="S2908" i="1" s="1"/>
  <c r="P2908" i="1"/>
  <c r="O2908" i="1"/>
  <c r="N2908" i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AB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V2896" i="1" s="1"/>
  <c r="T2896" i="1"/>
  <c r="R2896" i="1"/>
  <c r="Q2896" i="1"/>
  <c r="S2896" i="1" s="1"/>
  <c r="P2896" i="1"/>
  <c r="O2896" i="1"/>
  <c r="N2896" i="1"/>
  <c r="L2896" i="1"/>
  <c r="K2896" i="1"/>
  <c r="M2896" i="1" s="1"/>
  <c r="AB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AB2892" i="1" s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AB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V2880" i="1" s="1"/>
  <c r="T2880" i="1"/>
  <c r="R2880" i="1"/>
  <c r="Q2880" i="1"/>
  <c r="S2880" i="1" s="1"/>
  <c r="P2880" i="1"/>
  <c r="O2880" i="1"/>
  <c r="N2880" i="1"/>
  <c r="L2880" i="1"/>
  <c r="K2880" i="1"/>
  <c r="M2880" i="1" s="1"/>
  <c r="AB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V2877" i="1" s="1"/>
  <c r="R2877" i="1"/>
  <c r="S2877" i="1" s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B2876" i="1"/>
  <c r="AA2876" i="1"/>
  <c r="Z2876" i="1"/>
  <c r="Y2876" i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V2868" i="1" s="1"/>
  <c r="T2868" i="1"/>
  <c r="R2868" i="1"/>
  <c r="Q2868" i="1"/>
  <c r="S2868" i="1" s="1"/>
  <c r="P2868" i="1"/>
  <c r="AB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AB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AB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P2856" i="1"/>
  <c r="AB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V2850" i="1"/>
  <c r="U2850" i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T2849" i="1"/>
  <c r="V2849" i="1" s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V2846" i="1"/>
  <c r="U2846" i="1"/>
  <c r="T2846" i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T2845" i="1"/>
  <c r="V2845" i="1" s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AB2844" i="1" s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V2842" i="1"/>
  <c r="U2842" i="1"/>
  <c r="T2842" i="1"/>
  <c r="R2842" i="1"/>
  <c r="Q2842" i="1"/>
  <c r="S2842" i="1" s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R2841" i="1"/>
  <c r="S2841" i="1" s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R2840" i="1"/>
  <c r="Q2840" i="1"/>
  <c r="S2840" i="1" s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AB2836" i="1" s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V2835" i="1" s="1"/>
  <c r="T2835" i="1"/>
  <c r="R2835" i="1"/>
  <c r="Q2835" i="1"/>
  <c r="S2835" i="1" s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T2833" i="1"/>
  <c r="R2833" i="1"/>
  <c r="S2833" i="1" s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B2832" i="1"/>
  <c r="AA2832" i="1"/>
  <c r="Z2832" i="1"/>
  <c r="Y2832" i="1"/>
  <c r="X2832" i="1"/>
  <c r="W2832" i="1"/>
  <c r="U2832" i="1"/>
  <c r="V2832" i="1" s="1"/>
  <c r="T2832" i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V2828" i="1" s="1"/>
  <c r="T2828" i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AB2828" i="1" s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V2827" i="1" s="1"/>
  <c r="T2827" i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T2825" i="1"/>
  <c r="R2825" i="1"/>
  <c r="S2825" i="1" s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V2824" i="1" s="1"/>
  <c r="T2824" i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AB2824" i="1" s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V2820" i="1"/>
  <c r="U2820" i="1"/>
  <c r="T2820" i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B2798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AB2796" i="1" s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AB2790" i="1" s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R2759" i="1"/>
  <c r="Q2759" i="1"/>
  <c r="S2759" i="1" s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V2755" i="1" s="1"/>
  <c r="R2755" i="1"/>
  <c r="Q2755" i="1"/>
  <c r="S2755" i="1" s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B2750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AB2748" i="1" s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AB2742" i="1" s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B2730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R2719" i="1"/>
  <c r="Q2719" i="1"/>
  <c r="S2719" i="1" s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T2702" i="1"/>
  <c r="V2702" i="1" s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T2694" i="1"/>
  <c r="V2694" i="1" s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T2686" i="1"/>
  <c r="V2686" i="1" s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B2662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AB2650" i="1" s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B2614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R2599" i="1"/>
  <c r="Q2599" i="1"/>
  <c r="S2599" i="1" s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V2573" i="1"/>
  <c r="U2573" i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M2571" i="1"/>
  <c r="AB2571" i="1" s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P2570" i="1"/>
  <c r="O2570" i="1"/>
  <c r="N2570" i="1"/>
  <c r="L2570" i="1"/>
  <c r="K2570" i="1"/>
  <c r="M2570" i="1" s="1"/>
  <c r="J2570" i="1"/>
  <c r="AB2570" i="1" s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V2569" i="1"/>
  <c r="U2569" i="1"/>
  <c r="T2569" i="1"/>
  <c r="S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S2568" i="1" s="1"/>
  <c r="Q2568" i="1"/>
  <c r="P2568" i="1"/>
  <c r="AB2568" i="1" s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V2565" i="1"/>
  <c r="U2565" i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AB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V2563" i="1"/>
  <c r="U2563" i="1"/>
  <c r="T2563" i="1"/>
  <c r="S2563" i="1"/>
  <c r="R2563" i="1"/>
  <c r="Q2563" i="1"/>
  <c r="P2563" i="1"/>
  <c r="O2563" i="1"/>
  <c r="N2563" i="1"/>
  <c r="M2563" i="1"/>
  <c r="AB2563" i="1" s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AB2562" i="1" s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B2560" i="1"/>
  <c r="AA2560" i="1"/>
  <c r="Y2560" i="1"/>
  <c r="X2560" i="1"/>
  <c r="Z2560" i="1" s="1"/>
  <c r="W2560" i="1"/>
  <c r="V2560" i="1"/>
  <c r="U2560" i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AB2556" i="1" s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AB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B2548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S2540" i="1" s="1"/>
  <c r="Q2540" i="1"/>
  <c r="P2540" i="1"/>
  <c r="AB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AB2539" i="1" s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K2528" i="1"/>
  <c r="M2528" i="1" s="1"/>
  <c r="AB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B2524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P2520" i="1"/>
  <c r="AB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K2516" i="1"/>
  <c r="M2516" i="1" s="1"/>
  <c r="AB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B2512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P2508" i="1"/>
  <c r="AB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B2500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B2496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K2492" i="1"/>
  <c r="M2492" i="1" s="1"/>
  <c r="AB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B2488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P2484" i="1"/>
  <c r="AB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B2476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B2472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B2464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B2460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K2456" i="1"/>
  <c r="M2456" i="1" s="1"/>
  <c r="AB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K2452" i="1"/>
  <c r="M2452" i="1" s="1"/>
  <c r="AB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B2444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P2440" i="1"/>
  <c r="AB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AB2436" i="1" s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K2428" i="1"/>
  <c r="M2428" i="1" s="1"/>
  <c r="AB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P2424" i="1"/>
  <c r="AB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AB2416" i="1" s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AB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B2396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P2392" i="1"/>
  <c r="AB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K2388" i="1"/>
  <c r="M2388" i="1" s="1"/>
  <c r="AB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AB2373" i="1" s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AB2372" i="1" s="1"/>
  <c r="R2372" i="1"/>
  <c r="Q2372" i="1"/>
  <c r="S2372" i="1" s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P2368" i="1"/>
  <c r="AB2368" i="1" s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K2364" i="1"/>
  <c r="M2364" i="1" s="1"/>
  <c r="AB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AB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K2352" i="1"/>
  <c r="M2352" i="1" s="1"/>
  <c r="AB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AB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B2344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V2210" i="1"/>
  <c r="U2210" i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AB2189" i="1" s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V2185" i="1"/>
  <c r="U2185" i="1"/>
  <c r="T2185" i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V2179" i="1"/>
  <c r="U2179" i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V2178" i="1"/>
  <c r="U2178" i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AB2175" i="1" s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V2169" i="1" s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R2165" i="1"/>
  <c r="Q2165" i="1"/>
  <c r="S2165" i="1" s="1"/>
  <c r="P2165" i="1"/>
  <c r="O2165" i="1"/>
  <c r="N2165" i="1"/>
  <c r="L2165" i="1"/>
  <c r="K2165" i="1"/>
  <c r="M2165" i="1" s="1"/>
  <c r="AB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AB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S2155" i="1" s="1"/>
  <c r="Q2155" i="1"/>
  <c r="O2155" i="1"/>
  <c r="P2155" i="1" s="1"/>
  <c r="N2155" i="1"/>
  <c r="L2155" i="1"/>
  <c r="K2155" i="1"/>
  <c r="M2155" i="1" s="1"/>
  <c r="J2155" i="1"/>
  <c r="AB2155" i="1" s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AB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V2146" i="1" s="1"/>
  <c r="T2146" i="1"/>
  <c r="R2146" i="1"/>
  <c r="S2146" i="1" s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R2142" i="1"/>
  <c r="Q2142" i="1"/>
  <c r="S2142" i="1" s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V2137" i="1"/>
  <c r="U2137" i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B2131" i="1"/>
  <c r="AA2131" i="1"/>
  <c r="Y2131" i="1"/>
  <c r="X2131" i="1"/>
  <c r="Z2131" i="1" s="1"/>
  <c r="W2131" i="1"/>
  <c r="V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S2129" i="1" s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S2128" i="1" s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AB2127" i="1" s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S2125" i="1" s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S2124" i="1" s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R2123" i="1"/>
  <c r="Q2123" i="1"/>
  <c r="S2123" i="1" s="1"/>
  <c r="P2123" i="1"/>
  <c r="O2123" i="1"/>
  <c r="N2123" i="1"/>
  <c r="L2123" i="1"/>
  <c r="M2123" i="1" s="1"/>
  <c r="AB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S2121" i="1" s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V2120" i="1" s="1"/>
  <c r="T2120" i="1"/>
  <c r="R2120" i="1"/>
  <c r="S2120" i="1" s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S2117" i="1" s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R2116" i="1"/>
  <c r="S2116" i="1" s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AB2115" i="1" s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S2113" i="1" s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S2112" i="1" s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V2111" i="1" s="1"/>
  <c r="T2111" i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AB2111" i="1" s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S2109" i="1" s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R2108" i="1"/>
  <c r="S2108" i="1" s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V2107" i="1" s="1"/>
  <c r="T2107" i="1"/>
  <c r="R2107" i="1"/>
  <c r="Q2107" i="1"/>
  <c r="S2107" i="1" s="1"/>
  <c r="P2107" i="1"/>
  <c r="O2107" i="1"/>
  <c r="N2107" i="1"/>
  <c r="L2107" i="1"/>
  <c r="M2107" i="1" s="1"/>
  <c r="AB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S2105" i="1" s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V2104" i="1" s="1"/>
  <c r="T2104" i="1"/>
  <c r="R2104" i="1"/>
  <c r="S2104" i="1" s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B2101" i="1"/>
  <c r="AA2101" i="1"/>
  <c r="Y2101" i="1"/>
  <c r="X2101" i="1"/>
  <c r="Z2101" i="1" s="1"/>
  <c r="W2101" i="1"/>
  <c r="V2101" i="1"/>
  <c r="U2101" i="1"/>
  <c r="T2101" i="1"/>
  <c r="R2101" i="1"/>
  <c r="S2101" i="1" s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V2099" i="1" s="1"/>
  <c r="T2099" i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S2097" i="1" s="1"/>
  <c r="Q2097" i="1"/>
  <c r="P2097" i="1"/>
  <c r="O2097" i="1"/>
  <c r="N2097" i="1"/>
  <c r="L2097" i="1"/>
  <c r="K2097" i="1"/>
  <c r="M2097" i="1" s="1"/>
  <c r="J2097" i="1"/>
  <c r="AB2097" i="1" s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R2096" i="1"/>
  <c r="S2096" i="1" s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S2093" i="1" s="1"/>
  <c r="Q2093" i="1"/>
  <c r="O2093" i="1"/>
  <c r="P2093" i="1" s="1"/>
  <c r="AB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S2092" i="1" s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B2089" i="1"/>
  <c r="AA2089" i="1"/>
  <c r="Y2089" i="1"/>
  <c r="X2089" i="1"/>
  <c r="Z2089" i="1" s="1"/>
  <c r="W2089" i="1"/>
  <c r="V2089" i="1"/>
  <c r="U2089" i="1"/>
  <c r="T2089" i="1"/>
  <c r="R2089" i="1"/>
  <c r="S2089" i="1" s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R2087" i="1"/>
  <c r="Q2087" i="1"/>
  <c r="S2087" i="1" s="1"/>
  <c r="P2087" i="1"/>
  <c r="O2087" i="1"/>
  <c r="N2087" i="1"/>
  <c r="L2087" i="1"/>
  <c r="M2087" i="1" s="1"/>
  <c r="AB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S2085" i="1" s="1"/>
  <c r="Q2085" i="1"/>
  <c r="P2085" i="1"/>
  <c r="O2085" i="1"/>
  <c r="N2085" i="1"/>
  <c r="L2085" i="1"/>
  <c r="K2085" i="1"/>
  <c r="M2085" i="1" s="1"/>
  <c r="J2085" i="1"/>
  <c r="AB2085" i="1" s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V2084" i="1" s="1"/>
  <c r="T2084" i="1"/>
  <c r="R2084" i="1"/>
  <c r="S2084" i="1" s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V2083" i="1"/>
  <c r="U2083" i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U2082" i="1"/>
  <c r="T2082" i="1"/>
  <c r="V2082" i="1" s="1"/>
  <c r="S2082" i="1"/>
  <c r="R2082" i="1"/>
  <c r="Q2082" i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S2081" i="1" s="1"/>
  <c r="Q2081" i="1"/>
  <c r="O2081" i="1"/>
  <c r="P2081" i="1" s="1"/>
  <c r="AB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S2080" i="1" s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S2077" i="1" s="1"/>
  <c r="Q2077" i="1"/>
  <c r="O2077" i="1"/>
  <c r="P2077" i="1" s="1"/>
  <c r="AB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R2075" i="1"/>
  <c r="Q2075" i="1"/>
  <c r="S2075" i="1" s="1"/>
  <c r="P2075" i="1"/>
  <c r="O2075" i="1"/>
  <c r="N2075" i="1"/>
  <c r="L2075" i="1"/>
  <c r="M2075" i="1" s="1"/>
  <c r="AB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S2073" i="1" s="1"/>
  <c r="Q2073" i="1"/>
  <c r="P2073" i="1"/>
  <c r="O2073" i="1"/>
  <c r="N2073" i="1"/>
  <c r="L2073" i="1"/>
  <c r="K2073" i="1"/>
  <c r="M2073" i="1" s="1"/>
  <c r="J2073" i="1"/>
  <c r="AB2073" i="1" s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R2072" i="1"/>
  <c r="S2072" i="1" s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U2070" i="1"/>
  <c r="T2070" i="1"/>
  <c r="V2070" i="1" s="1"/>
  <c r="S2070" i="1"/>
  <c r="R2070" i="1"/>
  <c r="Q2070" i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S2069" i="1" s="1"/>
  <c r="Q2069" i="1"/>
  <c r="O2069" i="1"/>
  <c r="P2069" i="1" s="1"/>
  <c r="AB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S2068" i="1" s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B2065" i="1"/>
  <c r="AA2065" i="1"/>
  <c r="Y2065" i="1"/>
  <c r="X2065" i="1"/>
  <c r="Z2065" i="1" s="1"/>
  <c r="W2065" i="1"/>
  <c r="V2065" i="1"/>
  <c r="U2065" i="1"/>
  <c r="T2065" i="1"/>
  <c r="R2065" i="1"/>
  <c r="S2065" i="1" s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R2063" i="1"/>
  <c r="Q2063" i="1"/>
  <c r="S2063" i="1" s="1"/>
  <c r="P2063" i="1"/>
  <c r="O2063" i="1"/>
  <c r="N2063" i="1"/>
  <c r="L2063" i="1"/>
  <c r="M2063" i="1" s="1"/>
  <c r="AB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S2061" i="1" s="1"/>
  <c r="Q2061" i="1"/>
  <c r="P2061" i="1"/>
  <c r="O2061" i="1"/>
  <c r="N2061" i="1"/>
  <c r="L2061" i="1"/>
  <c r="K2061" i="1"/>
  <c r="M2061" i="1" s="1"/>
  <c r="J2061" i="1"/>
  <c r="AB2061" i="1" s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S2060" i="1" s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U2058" i="1"/>
  <c r="T2058" i="1"/>
  <c r="V2058" i="1" s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V2056" i="1" s="1"/>
  <c r="R2056" i="1"/>
  <c r="S2056" i="1" s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S2054" i="1"/>
  <c r="R2054" i="1"/>
  <c r="Q2054" i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O2053" i="1"/>
  <c r="P2053" i="1" s="1"/>
  <c r="AB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S2052" i="1"/>
  <c r="R2052" i="1"/>
  <c r="Q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V2051" i="1" s="1"/>
  <c r="T2051" i="1"/>
  <c r="R2051" i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R2048" i="1"/>
  <c r="S2048" i="1" s="1"/>
  <c r="Q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W2046" i="1"/>
  <c r="U2046" i="1"/>
  <c r="T2046" i="1"/>
  <c r="V2046" i="1" s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T2044" i="1"/>
  <c r="V2044" i="1" s="1"/>
  <c r="R2044" i="1"/>
  <c r="S2044" i="1" s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R2043" i="1"/>
  <c r="Q2043" i="1"/>
  <c r="S2043" i="1" s="1"/>
  <c r="P2043" i="1"/>
  <c r="O2043" i="1"/>
  <c r="N2043" i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S2042" i="1"/>
  <c r="R2042" i="1"/>
  <c r="Q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O2041" i="1"/>
  <c r="P2041" i="1" s="1"/>
  <c r="N2041" i="1"/>
  <c r="L2041" i="1"/>
  <c r="K2041" i="1"/>
  <c r="M2041" i="1" s="1"/>
  <c r="AB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R2040" i="1"/>
  <c r="S2040" i="1" s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V2039" i="1" s="1"/>
  <c r="T2039" i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S2036" i="1" s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S2034" i="1"/>
  <c r="R2034" i="1"/>
  <c r="Q2034" i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S2032" i="1" s="1"/>
  <c r="Q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V2028" i="1" s="1"/>
  <c r="T2028" i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V2027" i="1"/>
  <c r="U2027" i="1"/>
  <c r="T2027" i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S2026" i="1"/>
  <c r="R2026" i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O2025" i="1"/>
  <c r="P2025" i="1" s="1"/>
  <c r="N2025" i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R2024" i="1"/>
  <c r="S2024" i="1" s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V2023" i="1" s="1"/>
  <c r="T2023" i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P2021" i="1" s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S2020" i="1" s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S2018" i="1"/>
  <c r="R2018" i="1"/>
  <c r="Q2018" i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V2013" i="1" s="1"/>
  <c r="T2013" i="1"/>
  <c r="R2013" i="1"/>
  <c r="Q2013" i="1"/>
  <c r="S2013" i="1" s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V2011" i="1"/>
  <c r="U2011" i="1"/>
  <c r="T2011" i="1"/>
  <c r="R2011" i="1"/>
  <c r="Q2011" i="1"/>
  <c r="S2011" i="1" s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R2010" i="1"/>
  <c r="S2010" i="1" s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O2009" i="1"/>
  <c r="P2009" i="1" s="1"/>
  <c r="N2009" i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V2007" i="1" s="1"/>
  <c r="T2007" i="1"/>
  <c r="R2007" i="1"/>
  <c r="Q2007" i="1"/>
  <c r="S2007" i="1" s="1"/>
  <c r="O2007" i="1"/>
  <c r="P2007" i="1" s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R2006" i="1"/>
  <c r="S2006" i="1" s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R2005" i="1"/>
  <c r="Q2005" i="1"/>
  <c r="S2005" i="1" s="1"/>
  <c r="O2005" i="1"/>
  <c r="P2005" i="1" s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S2004" i="1" s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S2002" i="1"/>
  <c r="R2002" i="1"/>
  <c r="Q2002" i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V2001" i="1" s="1"/>
  <c r="T2001" i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AB2001" i="1" s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P1997" i="1"/>
  <c r="O1997" i="1"/>
  <c r="N1997" i="1"/>
  <c r="L1997" i="1"/>
  <c r="K1997" i="1"/>
  <c r="M1997" i="1" s="1"/>
  <c r="J1997" i="1"/>
  <c r="AB1997" i="1" s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V1992" i="1" s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V1991" i="1" s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AB1991" i="1" s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V1989" i="1" s="1"/>
  <c r="T1989" i="1"/>
  <c r="R1989" i="1"/>
  <c r="Q1989" i="1"/>
  <c r="S1989" i="1" s="1"/>
  <c r="O1989" i="1"/>
  <c r="P1989" i="1" s="1"/>
  <c r="AB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V1987" i="1"/>
  <c r="U1987" i="1"/>
  <c r="T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AB1981" i="1" s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AB1979" i="1" s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P1974" i="1" s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S1972" i="1" s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R1966" i="1"/>
  <c r="S1966" i="1" s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R1962" i="1"/>
  <c r="S1962" i="1" s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S1960" i="1"/>
  <c r="R1960" i="1"/>
  <c r="Q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T1956" i="1"/>
  <c r="V1956" i="1" s="1"/>
  <c r="R1956" i="1"/>
  <c r="S1956" i="1" s="1"/>
  <c r="Q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AB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V1937" i="1" s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P1935" i="1" s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V1933" i="1" s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P1931" i="1" s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R1930" i="1"/>
  <c r="S1930" i="1" s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V1929" i="1" s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S1926" i="1" s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V1925" i="1" s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R1922" i="1"/>
  <c r="S1922" i="1" s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V1921" i="1" s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P1919" i="1" s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V1917" i="1" s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S1914" i="1" s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V1913" i="1" s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S1910" i="1" s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V1909" i="1" s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AB1904" i="1" s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V1872" i="1" s="1"/>
  <c r="T1872" i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R1870" i="1"/>
  <c r="Q1870" i="1"/>
  <c r="S1870" i="1" s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V1868" i="1" s="1"/>
  <c r="T1868" i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R1866" i="1"/>
  <c r="Q1866" i="1"/>
  <c r="S1866" i="1" s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R1862" i="1"/>
  <c r="Q1862" i="1"/>
  <c r="S1862" i="1" s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V1860" i="1" s="1"/>
  <c r="T1860" i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V1856" i="1" s="1"/>
  <c r="T1856" i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R1854" i="1"/>
  <c r="Q1854" i="1"/>
  <c r="S1854" i="1" s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AB1852" i="1" s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V1848" i="1" s="1"/>
  <c r="T1848" i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S1845" i="1" s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T1838" i="1"/>
  <c r="R1838" i="1"/>
  <c r="Q1838" i="1"/>
  <c r="S1838" i="1" s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R1837" i="1"/>
  <c r="S1837" i="1" s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T1834" i="1"/>
  <c r="R1834" i="1"/>
  <c r="Q1834" i="1"/>
  <c r="S1834" i="1" s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P1830" i="1" s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S1829" i="1" s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V1828" i="1" s="1"/>
  <c r="T1828" i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T1826" i="1"/>
  <c r="R1826" i="1"/>
  <c r="Q1826" i="1"/>
  <c r="S1826" i="1" s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R1825" i="1"/>
  <c r="S1825" i="1" s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V1820" i="1" s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R1818" i="1"/>
  <c r="Q1818" i="1"/>
  <c r="S1818" i="1" s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T1814" i="1"/>
  <c r="R1814" i="1"/>
  <c r="Q1814" i="1"/>
  <c r="S1814" i="1" s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V1812" i="1" s="1"/>
  <c r="T1812" i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V1808" i="1" s="1"/>
  <c r="T1808" i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T1806" i="1"/>
  <c r="R1806" i="1"/>
  <c r="Q1806" i="1"/>
  <c r="S1806" i="1" s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AB1804" i="1" s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S1797" i="1"/>
  <c r="R1797" i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V1796" i="1" s="1"/>
  <c r="T1796" i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P1794" i="1" s="1"/>
  <c r="AB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V1788" i="1" s="1"/>
  <c r="T1788" i="1"/>
  <c r="R1788" i="1"/>
  <c r="Q1788" i="1"/>
  <c r="S1788" i="1" s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P1786" i="1" s="1"/>
  <c r="AB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W1783" i="1"/>
  <c r="U1783" i="1"/>
  <c r="T1783" i="1"/>
  <c r="V1783" i="1" s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S1781" i="1"/>
  <c r="R1781" i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V1780" i="1" s="1"/>
  <c r="T1780" i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T1777" i="1"/>
  <c r="V1777" i="1" s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B1774" i="1"/>
  <c r="AA1774" i="1"/>
  <c r="Z1774" i="1"/>
  <c r="Y1774" i="1"/>
  <c r="X1774" i="1"/>
  <c r="W1774" i="1"/>
  <c r="U1774" i="1"/>
  <c r="V1774" i="1" s="1"/>
  <c r="T1774" i="1"/>
  <c r="R1774" i="1"/>
  <c r="Q1774" i="1"/>
  <c r="S1774" i="1" s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S1767" i="1"/>
  <c r="R1767" i="1"/>
  <c r="Q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S1765" i="1" s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S1761" i="1" s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R1757" i="1"/>
  <c r="S1757" i="1" s="1"/>
  <c r="Q1757" i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AB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V1748" i="1"/>
  <c r="U1748" i="1"/>
  <c r="T1748" i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S1743" i="1" s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V1742" i="1" s="1"/>
  <c r="T1742" i="1"/>
  <c r="S1742" i="1"/>
  <c r="R1742" i="1"/>
  <c r="Q1742" i="1"/>
  <c r="P1742" i="1"/>
  <c r="O1742" i="1"/>
  <c r="N1742" i="1"/>
  <c r="L1742" i="1"/>
  <c r="K1742" i="1"/>
  <c r="M1742" i="1" s="1"/>
  <c r="J1742" i="1"/>
  <c r="AB1742" i="1" s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B1739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P1735" i="1" s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V1732" i="1" s="1"/>
  <c r="T1732" i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S1731" i="1"/>
  <c r="R1731" i="1"/>
  <c r="Q1731" i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V1728" i="1" s="1"/>
  <c r="T1728" i="1"/>
  <c r="R1728" i="1"/>
  <c r="Q1728" i="1"/>
  <c r="S1728" i="1" s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B1726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Q1724" i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T1723" i="1"/>
  <c r="S1723" i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P1722" i="1" s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S1719" i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O1718" i="1"/>
  <c r="P1718" i="1" s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S1717" i="1"/>
  <c r="R1717" i="1"/>
  <c r="Q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S1684" i="1"/>
  <c r="R1684" i="1"/>
  <c r="Q1684" i="1"/>
  <c r="P1684" i="1"/>
  <c r="AB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S1680" i="1"/>
  <c r="R1680" i="1"/>
  <c r="Q1680" i="1"/>
  <c r="P1680" i="1"/>
  <c r="AB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S1676" i="1"/>
  <c r="R1676" i="1"/>
  <c r="Q1676" i="1"/>
  <c r="P1676" i="1"/>
  <c r="AB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O1665" i="1"/>
  <c r="P1665" i="1" s="1"/>
  <c r="N1665" i="1"/>
  <c r="L1665" i="1"/>
  <c r="K1665" i="1"/>
  <c r="M1665" i="1" s="1"/>
  <c r="J1665" i="1"/>
  <c r="AB1665" i="1" s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AB1663" i="1" s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R1660" i="1"/>
  <c r="S1660" i="1" s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S1659" i="1"/>
  <c r="R1659" i="1"/>
  <c r="Q1659" i="1"/>
  <c r="P1659" i="1"/>
  <c r="O1659" i="1"/>
  <c r="N1659" i="1"/>
  <c r="L1659" i="1"/>
  <c r="K1659" i="1"/>
  <c r="M1659" i="1" s="1"/>
  <c r="J1659" i="1"/>
  <c r="AB1659" i="1" s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V1657" i="1"/>
  <c r="U1657" i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S1656" i="1" s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R1655" i="1"/>
  <c r="Q1655" i="1"/>
  <c r="S1655" i="1" s="1"/>
  <c r="P1655" i="1"/>
  <c r="O1655" i="1"/>
  <c r="N1655" i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V1653" i="1"/>
  <c r="U1653" i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B1652" i="1"/>
  <c r="AA1652" i="1"/>
  <c r="Z1652" i="1"/>
  <c r="Y1652" i="1"/>
  <c r="X1652" i="1"/>
  <c r="W1652" i="1"/>
  <c r="U1652" i="1"/>
  <c r="T1652" i="1"/>
  <c r="V1652" i="1" s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P1649" i="1" s="1"/>
  <c r="N1649" i="1"/>
  <c r="L1649" i="1"/>
  <c r="K1649" i="1"/>
  <c r="M1649" i="1" s="1"/>
  <c r="J1649" i="1"/>
  <c r="AB1649" i="1" s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S1643" i="1"/>
  <c r="R1643" i="1"/>
  <c r="Q1643" i="1"/>
  <c r="P1643" i="1"/>
  <c r="AB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V1641" i="1"/>
  <c r="U1641" i="1"/>
  <c r="T1641" i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S1640" i="1" s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R1639" i="1"/>
  <c r="Q1639" i="1"/>
  <c r="S1639" i="1" s="1"/>
  <c r="P1639" i="1"/>
  <c r="O1639" i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O1633" i="1"/>
  <c r="P1633" i="1" s="1"/>
  <c r="N1633" i="1"/>
  <c r="L1633" i="1"/>
  <c r="K1633" i="1"/>
  <c r="M1633" i="1" s="1"/>
  <c r="AB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AB1631" i="1" s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T1628" i="1"/>
  <c r="V1628" i="1" s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S1627" i="1"/>
  <c r="R1627" i="1"/>
  <c r="Q1627" i="1"/>
  <c r="P1627" i="1"/>
  <c r="O1627" i="1"/>
  <c r="N1627" i="1"/>
  <c r="L1627" i="1"/>
  <c r="K1627" i="1"/>
  <c r="M1627" i="1" s="1"/>
  <c r="J1627" i="1"/>
  <c r="AB1627" i="1" s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S1626" i="1"/>
  <c r="R1626" i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V1625" i="1"/>
  <c r="U1625" i="1"/>
  <c r="T1625" i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R1623" i="1"/>
  <c r="Q1623" i="1"/>
  <c r="S1623" i="1" s="1"/>
  <c r="P1623" i="1"/>
  <c r="AB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V1621" i="1"/>
  <c r="U1621" i="1"/>
  <c r="T1621" i="1"/>
  <c r="R1621" i="1"/>
  <c r="Q1621" i="1"/>
  <c r="S1621" i="1" s="1"/>
  <c r="AB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AB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O1612" i="1"/>
  <c r="N1612" i="1"/>
  <c r="P1612" i="1" s="1"/>
  <c r="L1612" i="1"/>
  <c r="K1612" i="1"/>
  <c r="M1612" i="1" s="1"/>
  <c r="AB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V1609" i="1" s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B1600" i="1"/>
  <c r="AA1600" i="1"/>
  <c r="Y1600" i="1"/>
  <c r="Z1600" i="1" s="1"/>
  <c r="X1600" i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R1593" i="1"/>
  <c r="Q1593" i="1"/>
  <c r="S1593" i="1" s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V1590" i="1"/>
  <c r="U1590" i="1"/>
  <c r="T1590" i="1"/>
  <c r="R1590" i="1"/>
  <c r="Q1590" i="1"/>
  <c r="S1590" i="1" s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T1589" i="1"/>
  <c r="V1589" i="1" s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AB1571" i="1" s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B1568" i="1"/>
  <c r="AA1568" i="1"/>
  <c r="Y1568" i="1"/>
  <c r="Z1568" i="1" s="1"/>
  <c r="X1568" i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Q1558" i="1"/>
  <c r="S1558" i="1" s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S1552" i="1"/>
  <c r="R1552" i="1"/>
  <c r="Q1552" i="1"/>
  <c r="O1552" i="1"/>
  <c r="P1552" i="1" s="1"/>
  <c r="AB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V1549" i="1"/>
  <c r="U1549" i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V1542" i="1"/>
  <c r="U1542" i="1"/>
  <c r="T1542" i="1"/>
  <c r="R1542" i="1"/>
  <c r="Q1542" i="1"/>
  <c r="S1542" i="1" s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V1533" i="1"/>
  <c r="U1533" i="1"/>
  <c r="T1533" i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V1531" i="1" s="1"/>
  <c r="T1531" i="1"/>
  <c r="R1531" i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B1523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V1515" i="1" s="1"/>
  <c r="T1515" i="1"/>
  <c r="R1515" i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V1510" i="1" s="1"/>
  <c r="T1510" i="1"/>
  <c r="R1510" i="1"/>
  <c r="Q1510" i="1"/>
  <c r="S1510" i="1" s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T1508" i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V1501" i="1"/>
  <c r="U1501" i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AB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AB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AB1490" i="1" s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AB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B1485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AB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AB1466" i="1" s="1"/>
  <c r="L1466" i="1"/>
  <c r="K1466" i="1"/>
  <c r="J1466" i="1"/>
  <c r="I1466" i="1"/>
  <c r="H1466" i="1"/>
  <c r="G1466" i="1"/>
  <c r="F1466" i="1"/>
  <c r="E1466" i="1"/>
  <c r="D1466" i="1"/>
  <c r="B1466" i="1"/>
  <c r="A1466" i="1" s="1"/>
  <c r="AB1465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AB1460" i="1" s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AB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AB1442" i="1" s="1"/>
  <c r="L1442" i="1"/>
  <c r="K1442" i="1"/>
  <c r="J1442" i="1"/>
  <c r="I1442" i="1"/>
  <c r="H1442" i="1"/>
  <c r="G1442" i="1"/>
  <c r="F1442" i="1"/>
  <c r="E1442" i="1"/>
  <c r="D1442" i="1"/>
  <c r="B1442" i="1"/>
  <c r="A1442" i="1" s="1"/>
  <c r="AB1441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AB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AB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AB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AB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B1417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AB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AB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AB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AB1394" i="1" s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AB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B1389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AB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AB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AB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AB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AB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AB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AB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AB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Q1334" i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S1329" i="1"/>
  <c r="R1329" i="1"/>
  <c r="Q1329" i="1"/>
  <c r="O1329" i="1"/>
  <c r="P1329" i="1" s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Q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U1318" i="1"/>
  <c r="T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Q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V1311" i="1" s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AB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T1307" i="1"/>
  <c r="R1307" i="1"/>
  <c r="S1307" i="1" s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V1306" i="1" s="1"/>
  <c r="T1306" i="1"/>
  <c r="R1306" i="1"/>
  <c r="Q1306" i="1"/>
  <c r="S1306" i="1" s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O1304" i="1"/>
  <c r="P1304" i="1" s="1"/>
  <c r="AB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T1303" i="1"/>
  <c r="R1303" i="1"/>
  <c r="S1303" i="1" s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S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V1298" i="1" s="1"/>
  <c r="T1298" i="1"/>
  <c r="R1298" i="1"/>
  <c r="Q1298" i="1"/>
  <c r="S1298" i="1" s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S1297" i="1"/>
  <c r="R1297" i="1"/>
  <c r="Q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T1295" i="1"/>
  <c r="V1295" i="1" s="1"/>
  <c r="R1295" i="1"/>
  <c r="S1295" i="1" s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Q1294" i="1"/>
  <c r="S1294" i="1" s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S1293" i="1"/>
  <c r="R1293" i="1"/>
  <c r="Q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T1291" i="1"/>
  <c r="V1291" i="1" s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S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V1288" i="1"/>
  <c r="U1288" i="1"/>
  <c r="T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T1287" i="1"/>
  <c r="V1287" i="1" s="1"/>
  <c r="S1287" i="1"/>
  <c r="R1287" i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T1283" i="1"/>
  <c r="R1283" i="1"/>
  <c r="S1283" i="1" s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T1271" i="1"/>
  <c r="S1271" i="1"/>
  <c r="R1271" i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P1264" i="1" s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V1254" i="1" s="1"/>
  <c r="T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S1253" i="1"/>
  <c r="R1253" i="1"/>
  <c r="Q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R1251" i="1"/>
  <c r="Q1251" i="1"/>
  <c r="S1251" i="1" s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S1247" i="1"/>
  <c r="R1247" i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S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V1238" i="1"/>
  <c r="U1238" i="1"/>
  <c r="T1238" i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V1230" i="1" s="1"/>
  <c r="T1230" i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R1227" i="1"/>
  <c r="Q1227" i="1"/>
  <c r="S1227" i="1" s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T1223" i="1"/>
  <c r="S1223" i="1"/>
  <c r="R1223" i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V1215" i="1" s="1"/>
  <c r="T1215" i="1"/>
  <c r="R1215" i="1"/>
  <c r="Q1215" i="1"/>
  <c r="S1215" i="1" s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V1207" i="1"/>
  <c r="U1207" i="1"/>
  <c r="T1207" i="1"/>
  <c r="S1207" i="1"/>
  <c r="R1207" i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P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S1203" i="1" s="1"/>
  <c r="Q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S1195" i="1"/>
  <c r="R1195" i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V1190" i="1"/>
  <c r="U1190" i="1"/>
  <c r="T1190" i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S1180" i="1"/>
  <c r="R1180" i="1"/>
  <c r="Q1180" i="1"/>
  <c r="P1180" i="1"/>
  <c r="AB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S1176" i="1" s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V1174" i="1" s="1"/>
  <c r="T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V1167" i="1" s="1"/>
  <c r="T1167" i="1"/>
  <c r="R1167" i="1"/>
  <c r="Q1167" i="1"/>
  <c r="S1167" i="1" s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P1164" i="1" s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V1159" i="1"/>
  <c r="U1159" i="1"/>
  <c r="T1159" i="1"/>
  <c r="S1159" i="1"/>
  <c r="R1159" i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P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S1155" i="1" s="1"/>
  <c r="Q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AB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S1132" i="1"/>
  <c r="R1132" i="1"/>
  <c r="Q1132" i="1"/>
  <c r="P1132" i="1"/>
  <c r="AB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V1126" i="1" s="1"/>
  <c r="T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V1119" i="1" s="1"/>
  <c r="T1119" i="1"/>
  <c r="R1119" i="1"/>
  <c r="Q1119" i="1"/>
  <c r="S1119" i="1" s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V1111" i="1"/>
  <c r="U1111" i="1"/>
  <c r="T1111" i="1"/>
  <c r="S1111" i="1"/>
  <c r="R1111" i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P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S1107" i="1" s="1"/>
  <c r="Q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T1103" i="1"/>
  <c r="V1103" i="1" s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S1099" i="1"/>
  <c r="R1099" i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AB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S1079" i="1"/>
  <c r="R1079" i="1"/>
  <c r="Q1079" i="1"/>
  <c r="P1079" i="1"/>
  <c r="O1079" i="1"/>
  <c r="N1079" i="1"/>
  <c r="L1079" i="1"/>
  <c r="K1079" i="1"/>
  <c r="M1079" i="1" s="1"/>
  <c r="AB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U1076" i="1"/>
  <c r="T1076" i="1"/>
  <c r="V1076" i="1" s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S1075" i="1"/>
  <c r="R1075" i="1"/>
  <c r="Q1075" i="1"/>
  <c r="P1075" i="1"/>
  <c r="AB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V1073" i="1"/>
  <c r="U1073" i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B1071" i="1"/>
  <c r="AA1071" i="1"/>
  <c r="Y1071" i="1"/>
  <c r="X1071" i="1"/>
  <c r="Z1071" i="1" s="1"/>
  <c r="W1071" i="1"/>
  <c r="V1071" i="1"/>
  <c r="U1071" i="1"/>
  <c r="T1071" i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AB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P1069" i="1"/>
  <c r="O1069" i="1"/>
  <c r="N1069" i="1"/>
  <c r="M1069" i="1"/>
  <c r="L1069" i="1"/>
  <c r="K1069" i="1"/>
  <c r="J1069" i="1"/>
  <c r="I1069" i="1"/>
  <c r="AB1069" i="1" s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S1067" i="1"/>
  <c r="R1067" i="1"/>
  <c r="Q1067" i="1"/>
  <c r="P1067" i="1"/>
  <c r="O1067" i="1"/>
  <c r="N1067" i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AB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V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W1064" i="1"/>
  <c r="U1064" i="1"/>
  <c r="T1064" i="1"/>
  <c r="V1064" i="1" s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B1063" i="1"/>
  <c r="AA1063" i="1"/>
  <c r="Y1063" i="1"/>
  <c r="X1063" i="1"/>
  <c r="Z1063" i="1" s="1"/>
  <c r="W1063" i="1"/>
  <c r="V1063" i="1"/>
  <c r="U1063" i="1"/>
  <c r="T1063" i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AB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P1061" i="1"/>
  <c r="O1061" i="1"/>
  <c r="N1061" i="1"/>
  <c r="M1061" i="1"/>
  <c r="L1061" i="1"/>
  <c r="K1061" i="1"/>
  <c r="J1061" i="1"/>
  <c r="I1061" i="1"/>
  <c r="AB1061" i="1" s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B1059" i="1"/>
  <c r="AA1059" i="1"/>
  <c r="Y1059" i="1"/>
  <c r="X1059" i="1"/>
  <c r="Z1059" i="1" s="1"/>
  <c r="W1059" i="1"/>
  <c r="V1059" i="1"/>
  <c r="U1059" i="1"/>
  <c r="T1059" i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W1056" i="1"/>
  <c r="U1056" i="1"/>
  <c r="T1056" i="1"/>
  <c r="V1056" i="1" s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S1055" i="1"/>
  <c r="R1055" i="1"/>
  <c r="Q1055" i="1"/>
  <c r="P1055" i="1"/>
  <c r="O1055" i="1"/>
  <c r="N1055" i="1"/>
  <c r="L1055" i="1"/>
  <c r="K1055" i="1"/>
  <c r="M1055" i="1" s="1"/>
  <c r="AB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AB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S1051" i="1"/>
  <c r="R1051" i="1"/>
  <c r="Q1051" i="1"/>
  <c r="P1051" i="1"/>
  <c r="O1051" i="1"/>
  <c r="N1051" i="1"/>
  <c r="L1051" i="1"/>
  <c r="K1051" i="1"/>
  <c r="M1051" i="1" s="1"/>
  <c r="AB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V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S1047" i="1"/>
  <c r="R1047" i="1"/>
  <c r="Q1047" i="1"/>
  <c r="P1047" i="1"/>
  <c r="AB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AB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B1043" i="1"/>
  <c r="AA1043" i="1"/>
  <c r="Y1043" i="1"/>
  <c r="X1043" i="1"/>
  <c r="Z1043" i="1" s="1"/>
  <c r="W1043" i="1"/>
  <c r="V1043" i="1"/>
  <c r="U1043" i="1"/>
  <c r="T1043" i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AB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V1041" i="1"/>
  <c r="U1041" i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AB1041" i="1" s="1"/>
  <c r="H1041" i="1"/>
  <c r="G1041" i="1"/>
  <c r="F1041" i="1"/>
  <c r="E1041" i="1"/>
  <c r="D1041" i="1"/>
  <c r="B1041" i="1"/>
  <c r="A1041" i="1" s="1"/>
  <c r="AA1040" i="1"/>
  <c r="Y1040" i="1"/>
  <c r="X1040" i="1"/>
  <c r="W1040" i="1"/>
  <c r="U1040" i="1"/>
  <c r="T1040" i="1"/>
  <c r="V1040" i="1" s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S1039" i="1"/>
  <c r="R1039" i="1"/>
  <c r="Q1039" i="1"/>
  <c r="P1039" i="1"/>
  <c r="AB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P1037" i="1"/>
  <c r="O1037" i="1"/>
  <c r="N1037" i="1"/>
  <c r="M1037" i="1"/>
  <c r="L1037" i="1"/>
  <c r="K1037" i="1"/>
  <c r="J1037" i="1"/>
  <c r="I1037" i="1"/>
  <c r="AB1037" i="1" s="1"/>
  <c r="H1037" i="1"/>
  <c r="G1037" i="1"/>
  <c r="F1037" i="1"/>
  <c r="E1037" i="1"/>
  <c r="D1037" i="1"/>
  <c r="B1037" i="1"/>
  <c r="A1037" i="1" s="1"/>
  <c r="AA1036" i="1"/>
  <c r="Y1036" i="1"/>
  <c r="X1036" i="1"/>
  <c r="W1036" i="1"/>
  <c r="U1036" i="1"/>
  <c r="T1036" i="1"/>
  <c r="V1036" i="1" s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B1035" i="1"/>
  <c r="AA1035" i="1"/>
  <c r="Y1035" i="1"/>
  <c r="X1035" i="1"/>
  <c r="Z1035" i="1" s="1"/>
  <c r="W1035" i="1"/>
  <c r="V1035" i="1"/>
  <c r="U1035" i="1"/>
  <c r="T1035" i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AB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V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S1031" i="1"/>
  <c r="R1031" i="1"/>
  <c r="Q1031" i="1"/>
  <c r="P1031" i="1"/>
  <c r="O1031" i="1"/>
  <c r="N1031" i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U1028" i="1"/>
  <c r="T1028" i="1"/>
  <c r="V1028" i="1" s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V1027" i="1"/>
  <c r="U1027" i="1"/>
  <c r="T1027" i="1"/>
  <c r="S1027" i="1"/>
  <c r="R1027" i="1"/>
  <c r="Q1027" i="1"/>
  <c r="P1027" i="1"/>
  <c r="O1027" i="1"/>
  <c r="N1027" i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W1024" i="1"/>
  <c r="U1024" i="1"/>
  <c r="T1024" i="1"/>
  <c r="V1024" i="1" s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V1023" i="1"/>
  <c r="U1023" i="1"/>
  <c r="T1023" i="1"/>
  <c r="S1023" i="1"/>
  <c r="R1023" i="1"/>
  <c r="Q1023" i="1"/>
  <c r="P1023" i="1"/>
  <c r="O1023" i="1"/>
  <c r="N1023" i="1"/>
  <c r="L1023" i="1"/>
  <c r="K1023" i="1"/>
  <c r="M1023" i="1" s="1"/>
  <c r="AB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W1020" i="1"/>
  <c r="U1020" i="1"/>
  <c r="T1020" i="1"/>
  <c r="V1020" i="1" s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V1019" i="1"/>
  <c r="U1019" i="1"/>
  <c r="T1019" i="1"/>
  <c r="S1019" i="1"/>
  <c r="R1019" i="1"/>
  <c r="Q1019" i="1"/>
  <c r="P1019" i="1"/>
  <c r="O1019" i="1"/>
  <c r="N1019" i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W1016" i="1"/>
  <c r="U1016" i="1"/>
  <c r="T1016" i="1"/>
  <c r="V1016" i="1" s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V1015" i="1"/>
  <c r="U1015" i="1"/>
  <c r="T1015" i="1"/>
  <c r="S1015" i="1"/>
  <c r="R1015" i="1"/>
  <c r="Q1015" i="1"/>
  <c r="P1015" i="1"/>
  <c r="O1015" i="1"/>
  <c r="N1015" i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W1012" i="1"/>
  <c r="U1012" i="1"/>
  <c r="T1012" i="1"/>
  <c r="V1012" i="1" s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V1011" i="1"/>
  <c r="U1011" i="1"/>
  <c r="T1011" i="1"/>
  <c r="S1011" i="1"/>
  <c r="R1011" i="1"/>
  <c r="Q1011" i="1"/>
  <c r="P1011" i="1"/>
  <c r="O1011" i="1"/>
  <c r="N1011" i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V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W1008" i="1"/>
  <c r="U1008" i="1"/>
  <c r="T1008" i="1"/>
  <c r="V1008" i="1" s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V1007" i="1"/>
  <c r="U1007" i="1"/>
  <c r="T1007" i="1"/>
  <c r="S1007" i="1"/>
  <c r="R1007" i="1"/>
  <c r="Q1007" i="1"/>
  <c r="P1007" i="1"/>
  <c r="O1007" i="1"/>
  <c r="N1007" i="1"/>
  <c r="L1007" i="1"/>
  <c r="K1007" i="1"/>
  <c r="M1007" i="1" s="1"/>
  <c r="AB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W1004" i="1"/>
  <c r="U1004" i="1"/>
  <c r="T1004" i="1"/>
  <c r="V1004" i="1" s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V1003" i="1"/>
  <c r="U1003" i="1"/>
  <c r="T1003" i="1"/>
  <c r="S1003" i="1"/>
  <c r="R1003" i="1"/>
  <c r="Q1003" i="1"/>
  <c r="P1003" i="1"/>
  <c r="O1003" i="1"/>
  <c r="N1003" i="1"/>
  <c r="L1003" i="1"/>
  <c r="K1003" i="1"/>
  <c r="M1003" i="1" s="1"/>
  <c r="AB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V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U1000" i="1"/>
  <c r="T1000" i="1"/>
  <c r="V1000" i="1" s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V999" i="1"/>
  <c r="U999" i="1"/>
  <c r="T999" i="1"/>
  <c r="S999" i="1"/>
  <c r="R999" i="1"/>
  <c r="Q999" i="1"/>
  <c r="P999" i="1"/>
  <c r="O999" i="1"/>
  <c r="N999" i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V997" i="1"/>
  <c r="U997" i="1"/>
  <c r="T997" i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T996" i="1"/>
  <c r="V996" i="1" s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V995" i="1"/>
  <c r="U995" i="1"/>
  <c r="T995" i="1"/>
  <c r="S995" i="1"/>
  <c r="R995" i="1"/>
  <c r="Q995" i="1"/>
  <c r="P995" i="1"/>
  <c r="O995" i="1"/>
  <c r="N995" i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V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T992" i="1"/>
  <c r="V992" i="1" s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V991" i="1"/>
  <c r="U991" i="1"/>
  <c r="T991" i="1"/>
  <c r="S991" i="1"/>
  <c r="R991" i="1"/>
  <c r="Q991" i="1"/>
  <c r="P991" i="1"/>
  <c r="O991" i="1"/>
  <c r="N991" i="1"/>
  <c r="L991" i="1"/>
  <c r="K991" i="1"/>
  <c r="M991" i="1" s="1"/>
  <c r="AB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V989" i="1"/>
  <c r="U989" i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T988" i="1"/>
  <c r="V988" i="1" s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V987" i="1"/>
  <c r="U987" i="1"/>
  <c r="T987" i="1"/>
  <c r="S987" i="1"/>
  <c r="R987" i="1"/>
  <c r="Q987" i="1"/>
  <c r="P987" i="1"/>
  <c r="O987" i="1"/>
  <c r="N987" i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V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V984" i="1" s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V983" i="1"/>
  <c r="U983" i="1"/>
  <c r="T983" i="1"/>
  <c r="S983" i="1"/>
  <c r="R983" i="1"/>
  <c r="Q983" i="1"/>
  <c r="P983" i="1"/>
  <c r="O983" i="1"/>
  <c r="N983" i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V981" i="1"/>
  <c r="U981" i="1"/>
  <c r="T981" i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T980" i="1"/>
  <c r="V980" i="1" s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V979" i="1"/>
  <c r="U979" i="1"/>
  <c r="T979" i="1"/>
  <c r="S979" i="1"/>
  <c r="R979" i="1"/>
  <c r="Q979" i="1"/>
  <c r="P979" i="1"/>
  <c r="O979" i="1"/>
  <c r="N979" i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V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T976" i="1"/>
  <c r="V976" i="1" s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V975" i="1"/>
  <c r="U975" i="1"/>
  <c r="T975" i="1"/>
  <c r="S975" i="1"/>
  <c r="R975" i="1"/>
  <c r="Q975" i="1"/>
  <c r="P975" i="1"/>
  <c r="O975" i="1"/>
  <c r="N975" i="1"/>
  <c r="L975" i="1"/>
  <c r="K975" i="1"/>
  <c r="M975" i="1" s="1"/>
  <c r="AB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V973" i="1"/>
  <c r="U973" i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T972" i="1"/>
  <c r="V972" i="1" s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V971" i="1"/>
  <c r="U971" i="1"/>
  <c r="T971" i="1"/>
  <c r="S971" i="1"/>
  <c r="R971" i="1"/>
  <c r="Q971" i="1"/>
  <c r="P971" i="1"/>
  <c r="O971" i="1"/>
  <c r="N971" i="1"/>
  <c r="L971" i="1"/>
  <c r="K971" i="1"/>
  <c r="M971" i="1" s="1"/>
  <c r="AB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V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T968" i="1"/>
  <c r="V968" i="1" s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AB967" i="1" s="1"/>
  <c r="W967" i="1"/>
  <c r="V967" i="1"/>
  <c r="U967" i="1"/>
  <c r="T967" i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V965" i="1"/>
  <c r="U965" i="1"/>
  <c r="T965" i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T964" i="1"/>
  <c r="V964" i="1" s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B963" i="1"/>
  <c r="AA963" i="1"/>
  <c r="Y963" i="1"/>
  <c r="X963" i="1"/>
  <c r="Z963" i="1" s="1"/>
  <c r="W963" i="1"/>
  <c r="V963" i="1"/>
  <c r="U963" i="1"/>
  <c r="T963" i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V961" i="1"/>
  <c r="U961" i="1"/>
  <c r="T961" i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T960" i="1"/>
  <c r="V960" i="1" s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B959" i="1"/>
  <c r="AA959" i="1"/>
  <c r="Y959" i="1"/>
  <c r="X959" i="1"/>
  <c r="Z959" i="1" s="1"/>
  <c r="W959" i="1"/>
  <c r="V959" i="1"/>
  <c r="U959" i="1"/>
  <c r="T959" i="1"/>
  <c r="R959" i="1"/>
  <c r="Q959" i="1"/>
  <c r="S959" i="1" s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V957" i="1"/>
  <c r="U957" i="1"/>
  <c r="T957" i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S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AB955" i="1" s="1"/>
  <c r="W955" i="1"/>
  <c r="V955" i="1"/>
  <c r="U955" i="1"/>
  <c r="T955" i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V953" i="1"/>
  <c r="U953" i="1"/>
  <c r="T953" i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T952" i="1"/>
  <c r="V952" i="1" s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B951" i="1"/>
  <c r="AA951" i="1"/>
  <c r="Y951" i="1"/>
  <c r="X951" i="1"/>
  <c r="Z951" i="1" s="1"/>
  <c r="W951" i="1"/>
  <c r="V951" i="1"/>
  <c r="U951" i="1"/>
  <c r="T951" i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V949" i="1"/>
  <c r="U949" i="1"/>
  <c r="T949" i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T948" i="1"/>
  <c r="V948" i="1" s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B947" i="1"/>
  <c r="AA947" i="1"/>
  <c r="Y947" i="1"/>
  <c r="X947" i="1"/>
  <c r="Z947" i="1" s="1"/>
  <c r="W947" i="1"/>
  <c r="V947" i="1"/>
  <c r="U947" i="1"/>
  <c r="T947" i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V945" i="1"/>
  <c r="U945" i="1"/>
  <c r="T945" i="1"/>
  <c r="R945" i="1"/>
  <c r="Q945" i="1"/>
  <c r="S945" i="1" s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T944" i="1"/>
  <c r="V944" i="1" s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AB943" i="1" s="1"/>
  <c r="W943" i="1"/>
  <c r="V943" i="1"/>
  <c r="U943" i="1"/>
  <c r="T943" i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V941" i="1"/>
  <c r="U941" i="1"/>
  <c r="T941" i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T940" i="1"/>
  <c r="V940" i="1" s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B939" i="1"/>
  <c r="AA939" i="1"/>
  <c r="Y939" i="1"/>
  <c r="X939" i="1"/>
  <c r="Z939" i="1" s="1"/>
  <c r="W939" i="1"/>
  <c r="V939" i="1"/>
  <c r="U939" i="1"/>
  <c r="T939" i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V937" i="1"/>
  <c r="U937" i="1"/>
  <c r="T937" i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U936" i="1"/>
  <c r="T936" i="1"/>
  <c r="V936" i="1" s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B935" i="1"/>
  <c r="AA935" i="1"/>
  <c r="Y935" i="1"/>
  <c r="X935" i="1"/>
  <c r="Z935" i="1" s="1"/>
  <c r="W935" i="1"/>
  <c r="V935" i="1"/>
  <c r="U935" i="1"/>
  <c r="T935" i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V933" i="1"/>
  <c r="U933" i="1"/>
  <c r="T933" i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T932" i="1"/>
  <c r="V932" i="1" s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V931" i="1"/>
  <c r="U931" i="1"/>
  <c r="T931" i="1"/>
  <c r="R931" i="1"/>
  <c r="Q931" i="1"/>
  <c r="S931" i="1" s="1"/>
  <c r="P931" i="1"/>
  <c r="O931" i="1"/>
  <c r="N931" i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V929" i="1"/>
  <c r="U929" i="1"/>
  <c r="T929" i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V927" i="1"/>
  <c r="U927" i="1"/>
  <c r="T927" i="1"/>
  <c r="R927" i="1"/>
  <c r="Q927" i="1"/>
  <c r="S927" i="1" s="1"/>
  <c r="P927" i="1"/>
  <c r="O927" i="1"/>
  <c r="N927" i="1"/>
  <c r="L927" i="1"/>
  <c r="K927" i="1"/>
  <c r="M927" i="1" s="1"/>
  <c r="AB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V925" i="1"/>
  <c r="U925" i="1"/>
  <c r="T925" i="1"/>
  <c r="R925" i="1"/>
  <c r="Q925" i="1"/>
  <c r="S925" i="1" s="1"/>
  <c r="P925" i="1"/>
  <c r="O925" i="1"/>
  <c r="N925" i="1"/>
  <c r="L925" i="1"/>
  <c r="K925" i="1"/>
  <c r="M925" i="1" s="1"/>
  <c r="J925" i="1"/>
  <c r="AB925" i="1" s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V923" i="1"/>
  <c r="U923" i="1"/>
  <c r="T923" i="1"/>
  <c r="R923" i="1"/>
  <c r="Q923" i="1"/>
  <c r="S923" i="1" s="1"/>
  <c r="P923" i="1"/>
  <c r="O923" i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S922" i="1"/>
  <c r="R922" i="1"/>
  <c r="Q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T920" i="1"/>
  <c r="V920" i="1" s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B919" i="1"/>
  <c r="AA919" i="1"/>
  <c r="Y919" i="1"/>
  <c r="X919" i="1"/>
  <c r="Z919" i="1" s="1"/>
  <c r="W919" i="1"/>
  <c r="V919" i="1"/>
  <c r="U919" i="1"/>
  <c r="T919" i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S918" i="1"/>
  <c r="R918" i="1"/>
  <c r="Q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T916" i="1"/>
  <c r="V916" i="1" s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V915" i="1"/>
  <c r="U915" i="1"/>
  <c r="T915" i="1"/>
  <c r="R915" i="1"/>
  <c r="Q915" i="1"/>
  <c r="S915" i="1" s="1"/>
  <c r="P915" i="1"/>
  <c r="O915" i="1"/>
  <c r="N915" i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V913" i="1"/>
  <c r="U913" i="1"/>
  <c r="T913" i="1"/>
  <c r="R913" i="1"/>
  <c r="Q913" i="1"/>
  <c r="S913" i="1" s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V911" i="1"/>
  <c r="U911" i="1"/>
  <c r="T911" i="1"/>
  <c r="R911" i="1"/>
  <c r="Q911" i="1"/>
  <c r="S911" i="1" s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V909" i="1"/>
  <c r="U909" i="1"/>
  <c r="T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V907" i="1"/>
  <c r="U907" i="1"/>
  <c r="T907" i="1"/>
  <c r="R907" i="1"/>
  <c r="Q907" i="1"/>
  <c r="S907" i="1" s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T904" i="1"/>
  <c r="V904" i="1" s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B903" i="1"/>
  <c r="AA903" i="1"/>
  <c r="Y903" i="1"/>
  <c r="X903" i="1"/>
  <c r="Z903" i="1" s="1"/>
  <c r="W903" i="1"/>
  <c r="V903" i="1"/>
  <c r="U903" i="1"/>
  <c r="T903" i="1"/>
  <c r="R903" i="1"/>
  <c r="Q903" i="1"/>
  <c r="S903" i="1" s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S902" i="1"/>
  <c r="R902" i="1"/>
  <c r="Q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V899" i="1"/>
  <c r="U899" i="1"/>
  <c r="T899" i="1"/>
  <c r="R899" i="1"/>
  <c r="Q899" i="1"/>
  <c r="S899" i="1" s="1"/>
  <c r="P899" i="1"/>
  <c r="O899" i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V897" i="1"/>
  <c r="U897" i="1"/>
  <c r="T897" i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V895" i="1"/>
  <c r="U895" i="1"/>
  <c r="T895" i="1"/>
  <c r="R895" i="1"/>
  <c r="Q895" i="1"/>
  <c r="S895" i="1" s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S894" i="1"/>
  <c r="R894" i="1"/>
  <c r="Q894" i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V891" i="1"/>
  <c r="U891" i="1"/>
  <c r="T891" i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V889" i="1"/>
  <c r="U889" i="1"/>
  <c r="T889" i="1"/>
  <c r="S889" i="1"/>
  <c r="R889" i="1"/>
  <c r="Q889" i="1"/>
  <c r="P889" i="1"/>
  <c r="O889" i="1"/>
  <c r="N889" i="1"/>
  <c r="L889" i="1"/>
  <c r="K889" i="1"/>
  <c r="M889" i="1" s="1"/>
  <c r="J889" i="1"/>
  <c r="AB889" i="1" s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T888" i="1"/>
  <c r="V888" i="1" s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T886" i="1"/>
  <c r="V886" i="1" s="1"/>
  <c r="S886" i="1"/>
  <c r="R886" i="1"/>
  <c r="Q886" i="1"/>
  <c r="P886" i="1"/>
  <c r="AB886" i="1" s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V885" i="1"/>
  <c r="U885" i="1"/>
  <c r="T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T884" i="1"/>
  <c r="V884" i="1" s="1"/>
  <c r="S884" i="1"/>
  <c r="R884" i="1"/>
  <c r="Q884" i="1"/>
  <c r="P884" i="1"/>
  <c r="O884" i="1"/>
  <c r="N884" i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V883" i="1"/>
  <c r="U883" i="1"/>
  <c r="T883" i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AB880" i="1" s="1"/>
  <c r="X880" i="1"/>
  <c r="W880" i="1"/>
  <c r="U880" i="1"/>
  <c r="T880" i="1"/>
  <c r="V880" i="1" s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V879" i="1"/>
  <c r="U879" i="1"/>
  <c r="T879" i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T878" i="1"/>
  <c r="V878" i="1" s="1"/>
  <c r="S878" i="1"/>
  <c r="R878" i="1"/>
  <c r="Q878" i="1"/>
  <c r="P878" i="1"/>
  <c r="O878" i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S876" i="1"/>
  <c r="R876" i="1"/>
  <c r="Q876" i="1"/>
  <c r="P876" i="1"/>
  <c r="O876" i="1"/>
  <c r="N876" i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S874" i="1"/>
  <c r="R874" i="1"/>
  <c r="Q874" i="1"/>
  <c r="P874" i="1"/>
  <c r="AB874" i="1" s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W873" i="1"/>
  <c r="V873" i="1"/>
  <c r="U873" i="1"/>
  <c r="T873" i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T872" i="1"/>
  <c r="V872" i="1" s="1"/>
  <c r="S872" i="1"/>
  <c r="R872" i="1"/>
  <c r="Q872" i="1"/>
  <c r="P872" i="1"/>
  <c r="O872" i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V871" i="1"/>
  <c r="U871" i="1"/>
  <c r="T871" i="1"/>
  <c r="S871" i="1"/>
  <c r="R871" i="1"/>
  <c r="Q871" i="1"/>
  <c r="P871" i="1"/>
  <c r="O871" i="1"/>
  <c r="N871" i="1"/>
  <c r="L871" i="1"/>
  <c r="K871" i="1"/>
  <c r="M871" i="1" s="1"/>
  <c r="J871" i="1"/>
  <c r="AB871" i="1" s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V870" i="1" s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B868" i="1"/>
  <c r="AA868" i="1"/>
  <c r="Y868" i="1"/>
  <c r="Z868" i="1" s="1"/>
  <c r="X868" i="1"/>
  <c r="W868" i="1"/>
  <c r="U868" i="1"/>
  <c r="T868" i="1"/>
  <c r="V868" i="1" s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V867" i="1"/>
  <c r="U867" i="1"/>
  <c r="T867" i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T866" i="1"/>
  <c r="V866" i="1" s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T864" i="1"/>
  <c r="V864" i="1" s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T862" i="1"/>
  <c r="V862" i="1" s="1"/>
  <c r="AB862" i="1" s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W861" i="1"/>
  <c r="V861" i="1"/>
  <c r="U861" i="1"/>
  <c r="T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V859" i="1"/>
  <c r="U859" i="1"/>
  <c r="T859" i="1"/>
  <c r="S859" i="1"/>
  <c r="R859" i="1"/>
  <c r="Q859" i="1"/>
  <c r="P859" i="1"/>
  <c r="O859" i="1"/>
  <c r="N859" i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R858" i="1"/>
  <c r="S858" i="1" s="1"/>
  <c r="Q858" i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B857" i="1"/>
  <c r="AA857" i="1"/>
  <c r="Y857" i="1"/>
  <c r="Z857" i="1" s="1"/>
  <c r="X857" i="1"/>
  <c r="W857" i="1"/>
  <c r="V857" i="1"/>
  <c r="U857" i="1"/>
  <c r="T857" i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M856" i="1"/>
  <c r="L856" i="1"/>
  <c r="K856" i="1"/>
  <c r="J856" i="1"/>
  <c r="AB856" i="1" s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V855" i="1"/>
  <c r="U855" i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AB851" i="1" s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AB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AB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AB832" i="1" s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AB827" i="1" s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AB820" i="1" s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AB815" i="1" s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AB808" i="1" s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AB804" i="1" s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AB803" i="1" s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AB800" i="1" s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AB796" i="1" s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AB792" i="1" s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AB788" i="1" s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AB784" i="1" s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AB780" i="1" s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AB776" i="1" s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AB772" i="1" s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AB768" i="1" s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AB764" i="1" s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AB760" i="1" s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AB756" i="1" s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AB752" i="1" s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AB748" i="1" s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AB744" i="1" s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AB739" i="1" s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AB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AB731" i="1" s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 s="1"/>
  <c r="AB729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AB723" i="1" s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AB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AB715" i="1" s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AB712" i="1" s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AB707" i="1" s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AB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AB699" i="1" s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AB696" i="1" s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AB691" i="1" s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AB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AB683" i="1" s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AB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AB680" i="1" s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AB675" i="1" s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AB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AB659" i="1" s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AB651" i="1" s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AB627" i="1" s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AB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AB611" i="1" s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AB607" i="1" s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S604" i="1"/>
  <c r="R604" i="1"/>
  <c r="Q604" i="1"/>
  <c r="P604" i="1"/>
  <c r="O604" i="1"/>
  <c r="N604" i="1"/>
  <c r="L604" i="1"/>
  <c r="K604" i="1"/>
  <c r="M604" i="1" s="1"/>
  <c r="J604" i="1"/>
  <c r="AB604" i="1" s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V602" i="1"/>
  <c r="U602" i="1"/>
  <c r="T602" i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W601" i="1"/>
  <c r="V601" i="1"/>
  <c r="U601" i="1"/>
  <c r="T601" i="1"/>
  <c r="S601" i="1"/>
  <c r="R601" i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S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V598" i="1"/>
  <c r="U598" i="1"/>
  <c r="T598" i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W597" i="1"/>
  <c r="U597" i="1"/>
  <c r="T597" i="1"/>
  <c r="V597" i="1" s="1"/>
  <c r="S597" i="1"/>
  <c r="R597" i="1"/>
  <c r="Q597" i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R595" i="1"/>
  <c r="Q595" i="1"/>
  <c r="S595" i="1" s="1"/>
  <c r="P595" i="1"/>
  <c r="AB595" i="1" s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S592" i="1"/>
  <c r="R592" i="1"/>
  <c r="Q592" i="1"/>
  <c r="P592" i="1"/>
  <c r="O592" i="1"/>
  <c r="N592" i="1"/>
  <c r="L592" i="1"/>
  <c r="K592" i="1"/>
  <c r="M592" i="1" s="1"/>
  <c r="J592" i="1"/>
  <c r="AB592" i="1" s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AB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V590" i="1"/>
  <c r="U590" i="1"/>
  <c r="T590" i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W589" i="1"/>
  <c r="V589" i="1"/>
  <c r="U589" i="1"/>
  <c r="T589" i="1"/>
  <c r="S589" i="1"/>
  <c r="R589" i="1"/>
  <c r="Q589" i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V586" i="1"/>
  <c r="U586" i="1"/>
  <c r="T586" i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S581" i="1" s="1"/>
  <c r="Q581" i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W580" i="1"/>
  <c r="U580" i="1"/>
  <c r="V580" i="1" s="1"/>
  <c r="T580" i="1"/>
  <c r="S580" i="1"/>
  <c r="R580" i="1"/>
  <c r="Q580" i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P579" i="1"/>
  <c r="AB579" i="1" s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AB576" i="1" s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V574" i="1"/>
  <c r="U574" i="1"/>
  <c r="T574" i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AB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AB572" i="1" s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V570" i="1"/>
  <c r="U570" i="1"/>
  <c r="T570" i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AB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L556" i="1"/>
  <c r="K556" i="1"/>
  <c r="M556" i="1" s="1"/>
  <c r="AB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L544" i="1"/>
  <c r="K544" i="1"/>
  <c r="M544" i="1" s="1"/>
  <c r="AB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L520" i="1"/>
  <c r="K520" i="1"/>
  <c r="M520" i="1" s="1"/>
  <c r="AB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L496" i="1"/>
  <c r="K496" i="1"/>
  <c r="M496" i="1" s="1"/>
  <c r="AB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S484" i="1" s="1"/>
  <c r="P484" i="1"/>
  <c r="O484" i="1"/>
  <c r="N484" i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S472" i="1" s="1"/>
  <c r="AB472" i="1" s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AB460" i="1" s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Q448" i="1"/>
  <c r="S448" i="1" s="1"/>
  <c r="AB448" i="1" s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S436" i="1" s="1"/>
  <c r="AB436" i="1" s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S424" i="1" s="1"/>
  <c r="AB424" i="1" s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R414" i="1"/>
  <c r="Q414" i="1"/>
  <c r="S414" i="1" s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S412" i="1" s="1"/>
  <c r="AB412" i="1" s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S400" i="1" s="1"/>
  <c r="AB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Q388" i="1"/>
  <c r="S388" i="1" s="1"/>
  <c r="AB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Q376" i="1"/>
  <c r="S376" i="1" s="1"/>
  <c r="AB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S364" i="1" s="1"/>
  <c r="AB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S352" i="1" s="1"/>
  <c r="AB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Q340" i="1"/>
  <c r="S340" i="1" s="1"/>
  <c r="AB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Q328" i="1"/>
  <c r="S328" i="1" s="1"/>
  <c r="AB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Q316" i="1"/>
  <c r="S316" i="1" s="1"/>
  <c r="AB316" i="1" s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AB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AB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AB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AB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Q192" i="1"/>
  <c r="S192" i="1" s="1"/>
  <c r="P192" i="1"/>
  <c r="AB192" i="1" s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AB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Q180" i="1"/>
  <c r="S180" i="1" s="1"/>
  <c r="P180" i="1"/>
  <c r="O180" i="1"/>
  <c r="N180" i="1"/>
  <c r="L180" i="1"/>
  <c r="K180" i="1"/>
  <c r="M180" i="1" s="1"/>
  <c r="AB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AB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Q152" i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Q148" i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AB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Q140" i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AB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Q132" i="1"/>
  <c r="S132" i="1" s="1"/>
  <c r="P132" i="1"/>
  <c r="AB132" i="1" s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AB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R123" i="1"/>
  <c r="Q123" i="1"/>
  <c r="S123" i="1" s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O122" i="1"/>
  <c r="N122" i="1"/>
  <c r="P122" i="1" s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S118" i="1" s="1"/>
  <c r="Q118" i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R107" i="1"/>
  <c r="Q107" i="1"/>
  <c r="S107" i="1" s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Q104" i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AB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Q84" i="1"/>
  <c r="S84" i="1" s="1"/>
  <c r="P84" i="1"/>
  <c r="AB84" i="1" s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R79" i="1"/>
  <c r="Q79" i="1"/>
  <c r="S79" i="1" s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S70" i="1" s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V65" i="1"/>
  <c r="U65" i="1"/>
  <c r="T65" i="1"/>
  <c r="R65" i="1"/>
  <c r="S65" i="1" s="1"/>
  <c r="Q65" i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M64" i="1" s="1"/>
  <c r="AB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R63" i="1"/>
  <c r="Q63" i="1"/>
  <c r="S63" i="1" s="1"/>
  <c r="O63" i="1"/>
  <c r="P63" i="1" s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AB62" i="1" s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S61" i="1"/>
  <c r="R61" i="1"/>
  <c r="Q61" i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V60" i="1"/>
  <c r="U60" i="1"/>
  <c r="T60" i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R59" i="1"/>
  <c r="S59" i="1" s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V56" i="1"/>
  <c r="U56" i="1"/>
  <c r="T56" i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R55" i="1"/>
  <c r="S55" i="1" s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V52" i="1"/>
  <c r="U52" i="1"/>
  <c r="T52" i="1"/>
  <c r="S52" i="1"/>
  <c r="R52" i="1"/>
  <c r="Q52" i="1"/>
  <c r="O52" i="1"/>
  <c r="P52" i="1" s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R51" i="1"/>
  <c r="S51" i="1" s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AB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V48" i="1"/>
  <c r="U48" i="1"/>
  <c r="T48" i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V47" i="1"/>
  <c r="U47" i="1"/>
  <c r="T47" i="1"/>
  <c r="R47" i="1"/>
  <c r="S47" i="1" s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V44" i="1"/>
  <c r="U44" i="1"/>
  <c r="T44" i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R43" i="1"/>
  <c r="S43" i="1" s="1"/>
  <c r="Q43" i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V40" i="1"/>
  <c r="U40" i="1"/>
  <c r="T40" i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V39" i="1"/>
  <c r="U39" i="1"/>
  <c r="T39" i="1"/>
  <c r="R39" i="1"/>
  <c r="S39" i="1" s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M37" i="1" s="1"/>
  <c r="AB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V36" i="1"/>
  <c r="U36" i="1"/>
  <c r="T36" i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R35" i="1"/>
  <c r="S35" i="1" s="1"/>
  <c r="Q35" i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V32" i="1"/>
  <c r="U32" i="1"/>
  <c r="T32" i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V31" i="1"/>
  <c r="U31" i="1"/>
  <c r="T31" i="1"/>
  <c r="R31" i="1"/>
  <c r="S31" i="1" s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V28" i="1"/>
  <c r="U28" i="1"/>
  <c r="T28" i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R27" i="1"/>
  <c r="S27" i="1" s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V24" i="1"/>
  <c r="U24" i="1"/>
  <c r="T24" i="1"/>
  <c r="S24" i="1"/>
  <c r="R24" i="1"/>
  <c r="Q24" i="1"/>
  <c r="O24" i="1"/>
  <c r="P24" i="1" s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Z23" i="1" s="1"/>
  <c r="X23" i="1"/>
  <c r="W23" i="1"/>
  <c r="V23" i="1"/>
  <c r="U23" i="1"/>
  <c r="T23" i="1"/>
  <c r="R23" i="1"/>
  <c r="S23" i="1" s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V20" i="1"/>
  <c r="U20" i="1"/>
  <c r="T20" i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R19" i="1"/>
  <c r="S19" i="1" s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M17" i="1" s="1"/>
  <c r="AB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V16" i="1"/>
  <c r="U16" i="1"/>
  <c r="T16" i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V15" i="1"/>
  <c r="U15" i="1"/>
  <c r="T15" i="1"/>
  <c r="R15" i="1"/>
  <c r="S15" i="1" s="1"/>
  <c r="Q15" i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V12" i="1"/>
  <c r="U12" i="1"/>
  <c r="T12" i="1"/>
  <c r="S12" i="1"/>
  <c r="R12" i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R11" i="1"/>
  <c r="S11" i="1" s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AB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M9" i="1" s="1"/>
  <c r="AB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V8" i="1"/>
  <c r="U8" i="1"/>
  <c r="T8" i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V7" i="1"/>
  <c r="U7" i="1"/>
  <c r="T7" i="1"/>
  <c r="R7" i="1"/>
  <c r="S7" i="1" s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V4" i="1"/>
  <c r="U4" i="1"/>
  <c r="T4" i="1"/>
  <c r="S4" i="1"/>
  <c r="R4" i="1"/>
  <c r="Q4" i="1"/>
  <c r="O4" i="1"/>
  <c r="P4" i="1" s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R3" i="1"/>
  <c r="S3" i="1" s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23" i="1" l="1"/>
  <c r="AB30" i="1"/>
  <c r="AB32" i="1"/>
  <c r="AB58" i="1"/>
  <c r="AB128" i="1"/>
  <c r="AB160" i="1"/>
  <c r="AB224" i="1"/>
  <c r="AB256" i="1"/>
  <c r="AB25" i="1"/>
  <c r="AB51" i="1"/>
  <c r="AB66" i="1"/>
  <c r="AB5" i="1"/>
  <c r="AB31" i="1"/>
  <c r="AB38" i="1"/>
  <c r="AB40" i="1"/>
  <c r="AB120" i="1"/>
  <c r="AB11" i="1"/>
  <c r="AB18" i="1"/>
  <c r="AB20" i="1"/>
  <c r="AB33" i="1"/>
  <c r="AB46" i="1"/>
  <c r="AB49" i="1"/>
  <c r="AB59" i="1"/>
  <c r="AB78" i="1"/>
  <c r="AB3" i="1"/>
  <c r="AB13" i="1"/>
  <c r="AB39" i="1"/>
  <c r="AB48" i="1"/>
  <c r="AB61" i="1"/>
  <c r="AB156" i="1"/>
  <c r="AB252" i="1"/>
  <c r="AB6" i="1"/>
  <c r="AB19" i="1"/>
  <c r="AB26" i="1"/>
  <c r="AB28" i="1"/>
  <c r="AB54" i="1"/>
  <c r="AB57" i="1"/>
  <c r="AB140" i="1"/>
  <c r="AB200" i="1"/>
  <c r="AB300" i="1"/>
  <c r="AB8" i="1"/>
  <c r="AB21" i="1"/>
  <c r="AB47" i="1"/>
  <c r="AB56" i="1"/>
  <c r="AB176" i="1"/>
  <c r="AB208" i="1"/>
  <c r="AB272" i="1"/>
  <c r="AB304" i="1"/>
  <c r="AB27" i="1"/>
  <c r="AB34" i="1"/>
  <c r="AB36" i="1"/>
  <c r="AB68" i="1"/>
  <c r="AB444" i="1"/>
  <c r="AB492" i="1"/>
  <c r="AB7" i="1"/>
  <c r="AB14" i="1"/>
  <c r="AB16" i="1"/>
  <c r="AB29" i="1"/>
  <c r="AB42" i="1"/>
  <c r="AB45" i="1"/>
  <c r="AB55" i="1"/>
  <c r="AB72" i="1"/>
  <c r="AB96" i="1"/>
  <c r="AB204" i="1"/>
  <c r="AB22" i="1"/>
  <c r="AB44" i="1"/>
  <c r="AB202" i="1"/>
  <c r="AB119" i="1"/>
  <c r="AB133" i="1"/>
  <c r="AB229" i="1"/>
  <c r="AB277" i="1"/>
  <c r="AB311" i="1"/>
  <c r="AB318" i="1"/>
  <c r="AB450" i="1"/>
  <c r="AB462" i="1"/>
  <c r="AB622" i="1"/>
  <c r="AB154" i="1"/>
  <c r="AB85" i="1"/>
  <c r="AB98" i="1"/>
  <c r="AB139" i="1"/>
  <c r="AB146" i="1"/>
  <c r="AB187" i="1"/>
  <c r="AB194" i="1"/>
  <c r="AB235" i="1"/>
  <c r="AB242" i="1"/>
  <c r="AB249" i="1"/>
  <c r="AB283" i="1"/>
  <c r="AB290" i="1"/>
  <c r="AB323" i="1"/>
  <c r="AB335" i="1"/>
  <c r="AB347" i="1"/>
  <c r="AB359" i="1"/>
  <c r="AB371" i="1"/>
  <c r="AB383" i="1"/>
  <c r="AB395" i="1"/>
  <c r="AB407" i="1"/>
  <c r="AB419" i="1"/>
  <c r="AB431" i="1"/>
  <c r="AB443" i="1"/>
  <c r="AB455" i="1"/>
  <c r="AB467" i="1"/>
  <c r="AB479" i="1"/>
  <c r="AB491" i="1"/>
  <c r="AB503" i="1"/>
  <c r="AB515" i="1"/>
  <c r="AB527" i="1"/>
  <c r="AB539" i="1"/>
  <c r="AB551" i="1"/>
  <c r="AB563" i="1"/>
  <c r="AB571" i="1"/>
  <c r="AB578" i="1"/>
  <c r="Z580" i="1"/>
  <c r="AB580" i="1" s="1"/>
  <c r="S583" i="1"/>
  <c r="AB583" i="1" s="1"/>
  <c r="AB586" i="1"/>
  <c r="AB587" i="1"/>
  <c r="AB596" i="1"/>
  <c r="AB649" i="1"/>
  <c r="AB105" i="1"/>
  <c r="AB111" i="1"/>
  <c r="AB118" i="1"/>
  <c r="AB125" i="1"/>
  <c r="AB159" i="1"/>
  <c r="AB173" i="1"/>
  <c r="AB207" i="1"/>
  <c r="AB221" i="1"/>
  <c r="AB255" i="1"/>
  <c r="AB269" i="1"/>
  <c r="S280" i="1"/>
  <c r="AB280" i="1" s="1"/>
  <c r="AB303" i="1"/>
  <c r="AB310" i="1"/>
  <c r="AB317" i="1"/>
  <c r="AB329" i="1"/>
  <c r="AB341" i="1"/>
  <c r="AB353" i="1"/>
  <c r="AB365" i="1"/>
  <c r="AB377" i="1"/>
  <c r="AB389" i="1"/>
  <c r="AB401" i="1"/>
  <c r="AB413" i="1"/>
  <c r="AB425" i="1"/>
  <c r="AB437" i="1"/>
  <c r="AB449" i="1"/>
  <c r="AB461" i="1"/>
  <c r="AB473" i="1"/>
  <c r="AB485" i="1"/>
  <c r="AB497" i="1"/>
  <c r="AB509" i="1"/>
  <c r="AB521" i="1"/>
  <c r="AB533" i="1"/>
  <c r="AB545" i="1"/>
  <c r="AB557" i="1"/>
  <c r="AB570" i="1"/>
  <c r="AB588" i="1"/>
  <c r="AB250" i="1"/>
  <c r="AB91" i="1"/>
  <c r="P69" i="1"/>
  <c r="P73" i="1"/>
  <c r="P77" i="1"/>
  <c r="S80" i="1"/>
  <c r="AB80" i="1" s="1"/>
  <c r="S81" i="1"/>
  <c r="AB83" i="1"/>
  <c r="AB90" i="1"/>
  <c r="S108" i="1"/>
  <c r="AB108" i="1" s="1"/>
  <c r="P121" i="1"/>
  <c r="AB121" i="1" s="1"/>
  <c r="V123" i="1"/>
  <c r="M126" i="1"/>
  <c r="AB126" i="1" s="1"/>
  <c r="AB131" i="1"/>
  <c r="AB138" i="1"/>
  <c r="AB145" i="1"/>
  <c r="S156" i="1"/>
  <c r="P169" i="1"/>
  <c r="V171" i="1"/>
  <c r="AB171" i="1" s="1"/>
  <c r="M174" i="1"/>
  <c r="AB174" i="1" s="1"/>
  <c r="AB179" i="1"/>
  <c r="AB186" i="1"/>
  <c r="AB193" i="1"/>
  <c r="S204" i="1"/>
  <c r="P217" i="1"/>
  <c r="V219" i="1"/>
  <c r="M222" i="1"/>
  <c r="AB222" i="1" s="1"/>
  <c r="AB227" i="1"/>
  <c r="AB234" i="1"/>
  <c r="AB241" i="1"/>
  <c r="S252" i="1"/>
  <c r="P265" i="1"/>
  <c r="V267" i="1"/>
  <c r="AB267" i="1" s="1"/>
  <c r="M270" i="1"/>
  <c r="AB270" i="1" s="1"/>
  <c r="AB275" i="1"/>
  <c r="AB282" i="1"/>
  <c r="AB289" i="1"/>
  <c r="S300" i="1"/>
  <c r="P313" i="1"/>
  <c r="V315" i="1"/>
  <c r="M318" i="1"/>
  <c r="S320" i="1"/>
  <c r="AB320" i="1" s="1"/>
  <c r="V327" i="1"/>
  <c r="M330" i="1"/>
  <c r="AB330" i="1" s="1"/>
  <c r="S332" i="1"/>
  <c r="AB332" i="1" s="1"/>
  <c r="V339" i="1"/>
  <c r="AB339" i="1" s="1"/>
  <c r="M342" i="1"/>
  <c r="AB342" i="1" s="1"/>
  <c r="S344" i="1"/>
  <c r="AB344" i="1" s="1"/>
  <c r="V351" i="1"/>
  <c r="M354" i="1"/>
  <c r="AB354" i="1" s="1"/>
  <c r="S356" i="1"/>
  <c r="AB356" i="1" s="1"/>
  <c r="V363" i="1"/>
  <c r="M366" i="1"/>
  <c r="AB366" i="1" s="1"/>
  <c r="S368" i="1"/>
  <c r="AB368" i="1" s="1"/>
  <c r="V375" i="1"/>
  <c r="M378" i="1"/>
  <c r="AB378" i="1" s="1"/>
  <c r="S380" i="1"/>
  <c r="AB380" i="1" s="1"/>
  <c r="V387" i="1"/>
  <c r="AB387" i="1" s="1"/>
  <c r="M390" i="1"/>
  <c r="AB390" i="1" s="1"/>
  <c r="S392" i="1"/>
  <c r="AB392" i="1" s="1"/>
  <c r="V399" i="1"/>
  <c r="M402" i="1"/>
  <c r="AB402" i="1" s="1"/>
  <c r="S404" i="1"/>
  <c r="AB404" i="1" s="1"/>
  <c r="V411" i="1"/>
  <c r="AB411" i="1" s="1"/>
  <c r="M414" i="1"/>
  <c r="AB414" i="1" s="1"/>
  <c r="S416" i="1"/>
  <c r="AB416" i="1" s="1"/>
  <c r="V423" i="1"/>
  <c r="M426" i="1"/>
  <c r="AB426" i="1" s="1"/>
  <c r="S428" i="1"/>
  <c r="AB428" i="1" s="1"/>
  <c r="V435" i="1"/>
  <c r="AB435" i="1" s="1"/>
  <c r="M438" i="1"/>
  <c r="AB438" i="1" s="1"/>
  <c r="S440" i="1"/>
  <c r="AB440" i="1" s="1"/>
  <c r="V447" i="1"/>
  <c r="AB447" i="1" s="1"/>
  <c r="M450" i="1"/>
  <c r="S452" i="1"/>
  <c r="AB452" i="1" s="1"/>
  <c r="V459" i="1"/>
  <c r="M462" i="1"/>
  <c r="S464" i="1"/>
  <c r="AB464" i="1" s="1"/>
  <c r="V471" i="1"/>
  <c r="M474" i="1"/>
  <c r="AB474" i="1" s="1"/>
  <c r="S476" i="1"/>
  <c r="AB476" i="1" s="1"/>
  <c r="V483" i="1"/>
  <c r="AB483" i="1" s="1"/>
  <c r="M486" i="1"/>
  <c r="AB486" i="1" s="1"/>
  <c r="S488" i="1"/>
  <c r="AB488" i="1" s="1"/>
  <c r="V495" i="1"/>
  <c r="M498" i="1"/>
  <c r="AB498" i="1" s="1"/>
  <c r="S500" i="1"/>
  <c r="AB500" i="1" s="1"/>
  <c r="V507" i="1"/>
  <c r="M510" i="1"/>
  <c r="AB510" i="1" s="1"/>
  <c r="S512" i="1"/>
  <c r="AB512" i="1" s="1"/>
  <c r="V519" i="1"/>
  <c r="M522" i="1"/>
  <c r="AB522" i="1" s="1"/>
  <c r="S524" i="1"/>
  <c r="AB524" i="1" s="1"/>
  <c r="V531" i="1"/>
  <c r="AB531" i="1" s="1"/>
  <c r="M534" i="1"/>
  <c r="AB534" i="1" s="1"/>
  <c r="S536" i="1"/>
  <c r="AB536" i="1" s="1"/>
  <c r="V543" i="1"/>
  <c r="M546" i="1"/>
  <c r="AB546" i="1" s="1"/>
  <c r="S548" i="1"/>
  <c r="AB548" i="1" s="1"/>
  <c r="V555" i="1"/>
  <c r="AB555" i="1" s="1"/>
  <c r="M558" i="1"/>
  <c r="AB558" i="1" s="1"/>
  <c r="S560" i="1"/>
  <c r="AB560" i="1" s="1"/>
  <c r="AB577" i="1"/>
  <c r="AB590" i="1"/>
  <c r="AB605" i="1"/>
  <c r="AB881" i="1"/>
  <c r="AB1121" i="1"/>
  <c r="AB97" i="1"/>
  <c r="AB103" i="1"/>
  <c r="AB110" i="1"/>
  <c r="AB151" i="1"/>
  <c r="AB199" i="1"/>
  <c r="AB206" i="1"/>
  <c r="AB213" i="1"/>
  <c r="AB247" i="1"/>
  <c r="AB295" i="1"/>
  <c r="AB346" i="1"/>
  <c r="AB358" i="1"/>
  <c r="AB382" i="1"/>
  <c r="AB406" i="1"/>
  <c r="AB490" i="1"/>
  <c r="AB502" i="1"/>
  <c r="AB526" i="1"/>
  <c r="AB550" i="1"/>
  <c r="P553" i="1"/>
  <c r="P565" i="1"/>
  <c r="AB568" i="1"/>
  <c r="AB657" i="1"/>
  <c r="AB693" i="1"/>
  <c r="AB93" i="1"/>
  <c r="AB298" i="1"/>
  <c r="V80" i="1"/>
  <c r="AB82" i="1"/>
  <c r="S100" i="1"/>
  <c r="AB100" i="1" s="1"/>
  <c r="P113" i="1"/>
  <c r="AB113" i="1" s="1"/>
  <c r="V115" i="1"/>
  <c r="M118" i="1"/>
  <c r="AB123" i="1"/>
  <c r="AB130" i="1"/>
  <c r="AB137" i="1"/>
  <c r="S148" i="1"/>
  <c r="AB148" i="1" s="1"/>
  <c r="P161" i="1"/>
  <c r="AB161" i="1" s="1"/>
  <c r="V163" i="1"/>
  <c r="M166" i="1"/>
  <c r="AB166" i="1" s="1"/>
  <c r="AB178" i="1"/>
  <c r="AB185" i="1"/>
  <c r="S196" i="1"/>
  <c r="AB196" i="1" s="1"/>
  <c r="P209" i="1"/>
  <c r="V211" i="1"/>
  <c r="M214" i="1"/>
  <c r="AB214" i="1" s="1"/>
  <c r="AB219" i="1"/>
  <c r="AB226" i="1"/>
  <c r="AB233" i="1"/>
  <c r="S244" i="1"/>
  <c r="AB244" i="1" s="1"/>
  <c r="P257" i="1"/>
  <c r="AB257" i="1" s="1"/>
  <c r="V259" i="1"/>
  <c r="M262" i="1"/>
  <c r="AB262" i="1" s="1"/>
  <c r="AB274" i="1"/>
  <c r="AB281" i="1"/>
  <c r="S292" i="1"/>
  <c r="AB292" i="1" s="1"/>
  <c r="AB315" i="1"/>
  <c r="AB327" i="1"/>
  <c r="AB351" i="1"/>
  <c r="AB363" i="1"/>
  <c r="AB375" i="1"/>
  <c r="AB399" i="1"/>
  <c r="AB423" i="1"/>
  <c r="AB459" i="1"/>
  <c r="AB471" i="1"/>
  <c r="AB495" i="1"/>
  <c r="AB507" i="1"/>
  <c r="AB519" i="1"/>
  <c r="AB543" i="1"/>
  <c r="AB567" i="1"/>
  <c r="AB598" i="1"/>
  <c r="AB599" i="1"/>
  <c r="AB613" i="1"/>
  <c r="AB635" i="1"/>
  <c r="AB109" i="1"/>
  <c r="AB143" i="1"/>
  <c r="AB150" i="1"/>
  <c r="AB157" i="1"/>
  <c r="AB191" i="1"/>
  <c r="AB198" i="1"/>
  <c r="AB205" i="1"/>
  <c r="AB239" i="1"/>
  <c r="AB246" i="1"/>
  <c r="AB253" i="1"/>
  <c r="AB287" i="1"/>
  <c r="AB294" i="1"/>
  <c r="AB301" i="1"/>
  <c r="AB321" i="1"/>
  <c r="AB333" i="1"/>
  <c r="AB345" i="1"/>
  <c r="AB357" i="1"/>
  <c r="AB369" i="1"/>
  <c r="AB381" i="1"/>
  <c r="AB393" i="1"/>
  <c r="AB405" i="1"/>
  <c r="AB417" i="1"/>
  <c r="AB429" i="1"/>
  <c r="AB441" i="1"/>
  <c r="AB453" i="1"/>
  <c r="AB465" i="1"/>
  <c r="AB477" i="1"/>
  <c r="AB489" i="1"/>
  <c r="AB501" i="1"/>
  <c r="AB513" i="1"/>
  <c r="AB525" i="1"/>
  <c r="AB537" i="1"/>
  <c r="AB549" i="1"/>
  <c r="AB561" i="1"/>
  <c r="AB584" i="1"/>
  <c r="AB594" i="1"/>
  <c r="AB816" i="1"/>
  <c r="AB840" i="1"/>
  <c r="AB854" i="1"/>
  <c r="AB106" i="1"/>
  <c r="AB89" i="1"/>
  <c r="AB95" i="1"/>
  <c r="AB102" i="1"/>
  <c r="Z63" i="1"/>
  <c r="AB63" i="1" s="1"/>
  <c r="V79" i="1"/>
  <c r="AB81" i="1"/>
  <c r="S92" i="1"/>
  <c r="AB92" i="1" s="1"/>
  <c r="P105" i="1"/>
  <c r="V107" i="1"/>
  <c r="AB107" i="1" s="1"/>
  <c r="M110" i="1"/>
  <c r="AB115" i="1"/>
  <c r="AB129" i="1"/>
  <c r="S140" i="1"/>
  <c r="P153" i="1"/>
  <c r="AB153" i="1" s="1"/>
  <c r="V155" i="1"/>
  <c r="M158" i="1"/>
  <c r="AB158" i="1" s="1"/>
  <c r="AB163" i="1"/>
  <c r="AB170" i="1"/>
  <c r="AB177" i="1"/>
  <c r="S188" i="1"/>
  <c r="AB188" i="1" s="1"/>
  <c r="P201" i="1"/>
  <c r="AB201" i="1" s="1"/>
  <c r="V203" i="1"/>
  <c r="M206" i="1"/>
  <c r="AB211" i="1"/>
  <c r="AB225" i="1"/>
  <c r="S236" i="1"/>
  <c r="AB236" i="1" s="1"/>
  <c r="P249" i="1"/>
  <c r="V251" i="1"/>
  <c r="AB251" i="1" s="1"/>
  <c r="M254" i="1"/>
  <c r="AB254" i="1" s="1"/>
  <c r="AB259" i="1"/>
  <c r="AB266" i="1"/>
  <c r="AB273" i="1"/>
  <c r="S284" i="1"/>
  <c r="AB284" i="1" s="1"/>
  <c r="P297" i="1"/>
  <c r="AB297" i="1" s="1"/>
  <c r="V299" i="1"/>
  <c r="M302" i="1"/>
  <c r="AB302" i="1" s="1"/>
  <c r="AB307" i="1"/>
  <c r="V319" i="1"/>
  <c r="AB319" i="1" s="1"/>
  <c r="M322" i="1"/>
  <c r="AB322" i="1" s="1"/>
  <c r="S324" i="1"/>
  <c r="AB324" i="1" s="1"/>
  <c r="V331" i="1"/>
  <c r="M334" i="1"/>
  <c r="AB334" i="1" s="1"/>
  <c r="S336" i="1"/>
  <c r="AB336" i="1" s="1"/>
  <c r="V343" i="1"/>
  <c r="M346" i="1"/>
  <c r="S348" i="1"/>
  <c r="AB348" i="1" s="1"/>
  <c r="V355" i="1"/>
  <c r="M358" i="1"/>
  <c r="S360" i="1"/>
  <c r="AB360" i="1" s="1"/>
  <c r="V367" i="1"/>
  <c r="AB367" i="1" s="1"/>
  <c r="M370" i="1"/>
  <c r="AB370" i="1" s="1"/>
  <c r="S372" i="1"/>
  <c r="AB372" i="1" s="1"/>
  <c r="V379" i="1"/>
  <c r="M382" i="1"/>
  <c r="S384" i="1"/>
  <c r="AB384" i="1" s="1"/>
  <c r="V391" i="1"/>
  <c r="M394" i="1"/>
  <c r="AB394" i="1" s="1"/>
  <c r="S396" i="1"/>
  <c r="AB396" i="1" s="1"/>
  <c r="V403" i="1"/>
  <c r="AB403" i="1" s="1"/>
  <c r="M406" i="1"/>
  <c r="S408" i="1"/>
  <c r="AB408" i="1" s="1"/>
  <c r="V415" i="1"/>
  <c r="AB415" i="1" s="1"/>
  <c r="M418" i="1"/>
  <c r="AB418" i="1" s="1"/>
  <c r="S420" i="1"/>
  <c r="AB420" i="1" s="1"/>
  <c r="V427" i="1"/>
  <c r="M430" i="1"/>
  <c r="AB430" i="1" s="1"/>
  <c r="S432" i="1"/>
  <c r="AB432" i="1" s="1"/>
  <c r="V439" i="1"/>
  <c r="M442" i="1"/>
  <c r="AB442" i="1" s="1"/>
  <c r="S444" i="1"/>
  <c r="V451" i="1"/>
  <c r="AB451" i="1" s="1"/>
  <c r="M454" i="1"/>
  <c r="AB454" i="1" s="1"/>
  <c r="S456" i="1"/>
  <c r="AB456" i="1" s="1"/>
  <c r="V463" i="1"/>
  <c r="AB463" i="1" s="1"/>
  <c r="M466" i="1"/>
  <c r="AB466" i="1" s="1"/>
  <c r="S468" i="1"/>
  <c r="AB468" i="1" s="1"/>
  <c r="V475" i="1"/>
  <c r="M478" i="1"/>
  <c r="AB478" i="1" s="1"/>
  <c r="S480" i="1"/>
  <c r="AB480" i="1" s="1"/>
  <c r="V487" i="1"/>
  <c r="M490" i="1"/>
  <c r="S492" i="1"/>
  <c r="V499" i="1"/>
  <c r="M502" i="1"/>
  <c r="S504" i="1"/>
  <c r="AB504" i="1" s="1"/>
  <c r="V511" i="1"/>
  <c r="AB511" i="1" s="1"/>
  <c r="M514" i="1"/>
  <c r="AB514" i="1" s="1"/>
  <c r="S516" i="1"/>
  <c r="AB516" i="1" s="1"/>
  <c r="V523" i="1"/>
  <c r="M526" i="1"/>
  <c r="S528" i="1"/>
  <c r="AB528" i="1" s="1"/>
  <c r="V535" i="1"/>
  <c r="M538" i="1"/>
  <c r="AB538" i="1" s="1"/>
  <c r="S540" i="1"/>
  <c r="AB540" i="1" s="1"/>
  <c r="V547" i="1"/>
  <c r="AB547" i="1" s="1"/>
  <c r="M550" i="1"/>
  <c r="S552" i="1"/>
  <c r="AB552" i="1" s="1"/>
  <c r="V559" i="1"/>
  <c r="AB559" i="1" s="1"/>
  <c r="M562" i="1"/>
  <c r="AB562" i="1" s="1"/>
  <c r="S564" i="1"/>
  <c r="AB564" i="1" s="1"/>
  <c r="AB600" i="1"/>
  <c r="AB626" i="1"/>
  <c r="AB633" i="1"/>
  <c r="AB655" i="1"/>
  <c r="AB677" i="1"/>
  <c r="AB741" i="1"/>
  <c r="AB65" i="1"/>
  <c r="AB87" i="1"/>
  <c r="AB94" i="1"/>
  <c r="AB135" i="1"/>
  <c r="AB142" i="1"/>
  <c r="AB149" i="1"/>
  <c r="AB183" i="1"/>
  <c r="AB190" i="1"/>
  <c r="AB197" i="1"/>
  <c r="AB231" i="1"/>
  <c r="AB238" i="1"/>
  <c r="AB245" i="1"/>
  <c r="AB279" i="1"/>
  <c r="AB286" i="1"/>
  <c r="AB293" i="1"/>
  <c r="AB326" i="1"/>
  <c r="AB338" i="1"/>
  <c r="AB350" i="1"/>
  <c r="AB362" i="1"/>
  <c r="AB374" i="1"/>
  <c r="AB386" i="1"/>
  <c r="AB398" i="1"/>
  <c r="AB410" i="1"/>
  <c r="AB422" i="1"/>
  <c r="AB434" i="1"/>
  <c r="AB446" i="1"/>
  <c r="AB458" i="1"/>
  <c r="AB470" i="1"/>
  <c r="AB482" i="1"/>
  <c r="AB494" i="1"/>
  <c r="AB506" i="1"/>
  <c r="AB518" i="1"/>
  <c r="AB530" i="1"/>
  <c r="AB542" i="1"/>
  <c r="AB554" i="1"/>
  <c r="AB566" i="1"/>
  <c r="AB602" i="1"/>
  <c r="AB855" i="1"/>
  <c r="AB67" i="1"/>
  <c r="AB69" i="1"/>
  <c r="AB71" i="1"/>
  <c r="AB75" i="1"/>
  <c r="AB77" i="1"/>
  <c r="AB101" i="1"/>
  <c r="AB114" i="1"/>
  <c r="AB155" i="1"/>
  <c r="AB162" i="1"/>
  <c r="AB169" i="1"/>
  <c r="AB203" i="1"/>
  <c r="AB210" i="1"/>
  <c r="AB217" i="1"/>
  <c r="AB258" i="1"/>
  <c r="AB265" i="1"/>
  <c r="AB299" i="1"/>
  <c r="AB306" i="1"/>
  <c r="AB313" i="1"/>
  <c r="AB331" i="1"/>
  <c r="AB343" i="1"/>
  <c r="AB355" i="1"/>
  <c r="AB379" i="1"/>
  <c r="AB391" i="1"/>
  <c r="AB427" i="1"/>
  <c r="AB439" i="1"/>
  <c r="AB475" i="1"/>
  <c r="AB487" i="1"/>
  <c r="AB499" i="1"/>
  <c r="AB523" i="1"/>
  <c r="AB535" i="1"/>
  <c r="AB581" i="1"/>
  <c r="AB603" i="1"/>
  <c r="AB728" i="1"/>
  <c r="AB209" i="1"/>
  <c r="AB79" i="1"/>
  <c r="AB73" i="1"/>
  <c r="AB86" i="1"/>
  <c r="S104" i="1"/>
  <c r="AB104" i="1" s="1"/>
  <c r="P117" i="1"/>
  <c r="AB117" i="1" s="1"/>
  <c r="V119" i="1"/>
  <c r="M122" i="1"/>
  <c r="AB122" i="1" s="1"/>
  <c r="AB127" i="1"/>
  <c r="AB134" i="1"/>
  <c r="AB141" i="1"/>
  <c r="S152" i="1"/>
  <c r="AB152" i="1" s="1"/>
  <c r="P165" i="1"/>
  <c r="AB165" i="1" s="1"/>
  <c r="V167" i="1"/>
  <c r="AB167" i="1" s="1"/>
  <c r="M170" i="1"/>
  <c r="AB175" i="1"/>
  <c r="AB182" i="1"/>
  <c r="AB189" i="1"/>
  <c r="S200" i="1"/>
  <c r="P213" i="1"/>
  <c r="V215" i="1"/>
  <c r="AB215" i="1" s="1"/>
  <c r="M218" i="1"/>
  <c r="AB218" i="1" s="1"/>
  <c r="AB223" i="1"/>
  <c r="AB230" i="1"/>
  <c r="AB237" i="1"/>
  <c r="S248" i="1"/>
  <c r="AB248" i="1" s="1"/>
  <c r="P261" i="1"/>
  <c r="AB261" i="1" s="1"/>
  <c r="V263" i="1"/>
  <c r="AB263" i="1" s="1"/>
  <c r="M266" i="1"/>
  <c r="AB271" i="1"/>
  <c r="AB278" i="1"/>
  <c r="AB285" i="1"/>
  <c r="S296" i="1"/>
  <c r="AB296" i="1" s="1"/>
  <c r="P309" i="1"/>
  <c r="AB309" i="1" s="1"/>
  <c r="V311" i="1"/>
  <c r="M314" i="1"/>
  <c r="AB314" i="1" s="1"/>
  <c r="AB325" i="1"/>
  <c r="AB337" i="1"/>
  <c r="AB349" i="1"/>
  <c r="AB361" i="1"/>
  <c r="AB373" i="1"/>
  <c r="AB385" i="1"/>
  <c r="AB397" i="1"/>
  <c r="AB409" i="1"/>
  <c r="AB421" i="1"/>
  <c r="AB433" i="1"/>
  <c r="AB445" i="1"/>
  <c r="AB457" i="1"/>
  <c r="AB469" i="1"/>
  <c r="AB481" i="1"/>
  <c r="AB493" i="1"/>
  <c r="AB505" i="1"/>
  <c r="AB517" i="1"/>
  <c r="AB529" i="1"/>
  <c r="AB541" i="1"/>
  <c r="AB553" i="1"/>
  <c r="AB565" i="1"/>
  <c r="AB574" i="1"/>
  <c r="AB575" i="1"/>
  <c r="AB609" i="1"/>
  <c r="AB630" i="1"/>
  <c r="AB631" i="1"/>
  <c r="AB619" i="1"/>
  <c r="AB643" i="1"/>
  <c r="AB667" i="1"/>
  <c r="AB682" i="1"/>
  <c r="AB807" i="1"/>
  <c r="AB819" i="1"/>
  <c r="AB831" i="1"/>
  <c r="AB833" i="1"/>
  <c r="S861" i="1"/>
  <c r="AB861" i="1" s="1"/>
  <c r="AB866" i="1"/>
  <c r="AB869" i="1"/>
  <c r="Z589" i="1"/>
  <c r="AB589" i="1" s="1"/>
  <c r="Z601" i="1"/>
  <c r="AB601" i="1" s="1"/>
  <c r="Z618" i="1"/>
  <c r="AB618" i="1" s="1"/>
  <c r="AB620" i="1"/>
  <c r="Z642" i="1"/>
  <c r="AB642" i="1" s="1"/>
  <c r="AB644" i="1"/>
  <c r="Z666" i="1"/>
  <c r="AB666" i="1" s="1"/>
  <c r="AB668" i="1"/>
  <c r="AB684" i="1"/>
  <c r="AB700" i="1"/>
  <c r="AB716" i="1"/>
  <c r="AB732" i="1"/>
  <c r="AB745" i="1"/>
  <c r="AB757" i="1"/>
  <c r="AB769" i="1"/>
  <c r="AB781" i="1"/>
  <c r="AB793" i="1"/>
  <c r="AB805" i="1"/>
  <c r="AB817" i="1"/>
  <c r="AB829" i="1"/>
  <c r="AB842" i="1"/>
  <c r="AB844" i="1"/>
  <c r="AB921" i="1"/>
  <c r="AB615" i="1"/>
  <c r="AB639" i="1"/>
  <c r="AB663" i="1"/>
  <c r="AB843" i="1"/>
  <c r="AB864" i="1"/>
  <c r="AB867" i="1"/>
  <c r="AB882" i="1"/>
  <c r="AB918" i="1"/>
  <c r="AB1278" i="1"/>
  <c r="Z614" i="1"/>
  <c r="AB614" i="1" s="1"/>
  <c r="AB616" i="1"/>
  <c r="Z638" i="1"/>
  <c r="AB638" i="1" s="1"/>
  <c r="AB640" i="1"/>
  <c r="Z662" i="1"/>
  <c r="AB662" i="1" s="1"/>
  <c r="AB664" i="1"/>
  <c r="AB679" i="1"/>
  <c r="AB695" i="1"/>
  <c r="AB711" i="1"/>
  <c r="AB727" i="1"/>
  <c r="AB742" i="1"/>
  <c r="AB743" i="1"/>
  <c r="AB754" i="1"/>
  <c r="AB755" i="1"/>
  <c r="AB766" i="1"/>
  <c r="AB767" i="1"/>
  <c r="AB778" i="1"/>
  <c r="AB779" i="1"/>
  <c r="AB790" i="1"/>
  <c r="AB791" i="1"/>
  <c r="AB802" i="1"/>
  <c r="AB814" i="1"/>
  <c r="AB826" i="1"/>
  <c r="AB828" i="1"/>
  <c r="AB845" i="1"/>
  <c r="V860" i="1"/>
  <c r="AB860" i="1" s="1"/>
  <c r="AB865" i="1"/>
  <c r="AB883" i="1"/>
  <c r="AB1166" i="1"/>
  <c r="AB1250" i="1"/>
  <c r="Z585" i="1"/>
  <c r="AB585" i="1" s="1"/>
  <c r="Z597" i="1"/>
  <c r="AB597" i="1" s="1"/>
  <c r="Z610" i="1"/>
  <c r="AB610" i="1" s="1"/>
  <c r="AB612" i="1"/>
  <c r="Z634" i="1"/>
  <c r="AB634" i="1" s="1"/>
  <c r="AB636" i="1"/>
  <c r="Z658" i="1"/>
  <c r="AB658" i="1" s="1"/>
  <c r="AB660" i="1"/>
  <c r="Z678" i="1"/>
  <c r="AB678" i="1" s="1"/>
  <c r="Z694" i="1"/>
  <c r="AB694" i="1" s="1"/>
  <c r="Z710" i="1"/>
  <c r="AB710" i="1" s="1"/>
  <c r="Z726" i="1"/>
  <c r="AB726" i="1" s="1"/>
  <c r="AB753" i="1"/>
  <c r="AB765" i="1"/>
  <c r="AB777" i="1"/>
  <c r="AB789" i="1"/>
  <c r="AB801" i="1"/>
  <c r="AB813" i="1"/>
  <c r="AB825" i="1"/>
  <c r="AB839" i="1"/>
  <c r="AB1101" i="1"/>
  <c r="AB1362" i="1"/>
  <c r="Z606" i="1"/>
  <c r="AB606" i="1" s="1"/>
  <c r="AB608" i="1"/>
  <c r="Z630" i="1"/>
  <c r="AB632" i="1"/>
  <c r="Z654" i="1"/>
  <c r="AB654" i="1" s="1"/>
  <c r="AB656" i="1"/>
  <c r="AB676" i="1"/>
  <c r="AB692" i="1"/>
  <c r="AB708" i="1"/>
  <c r="AB724" i="1"/>
  <c r="AB740" i="1"/>
  <c r="AB750" i="1"/>
  <c r="AB751" i="1"/>
  <c r="AB762" i="1"/>
  <c r="AB763" i="1"/>
  <c r="AB774" i="1"/>
  <c r="AB775" i="1"/>
  <c r="AB786" i="1"/>
  <c r="AB787" i="1"/>
  <c r="AB798" i="1"/>
  <c r="AB810" i="1"/>
  <c r="AB822" i="1"/>
  <c r="AB824" i="1"/>
  <c r="AB834" i="1"/>
  <c r="AB836" i="1"/>
  <c r="AB852" i="1"/>
  <c r="AB853" i="1"/>
  <c r="AB877" i="1"/>
  <c r="AB799" i="1"/>
  <c r="AB811" i="1"/>
  <c r="AB812" i="1"/>
  <c r="AB823" i="1"/>
  <c r="AB835" i="1"/>
  <c r="AB850" i="1"/>
  <c r="AB875" i="1"/>
  <c r="S885" i="1"/>
  <c r="Z593" i="1"/>
  <c r="AB593" i="1" s="1"/>
  <c r="Z626" i="1"/>
  <c r="AB628" i="1"/>
  <c r="Z650" i="1"/>
  <c r="AB650" i="1" s="1"/>
  <c r="AB652" i="1"/>
  <c r="AB671" i="1"/>
  <c r="AB686" i="1"/>
  <c r="AB687" i="1"/>
  <c r="AB703" i="1"/>
  <c r="AB718" i="1"/>
  <c r="AB719" i="1"/>
  <c r="AB734" i="1"/>
  <c r="AB735" i="1"/>
  <c r="AB749" i="1"/>
  <c r="AB761" i="1"/>
  <c r="AB773" i="1"/>
  <c r="AB785" i="1"/>
  <c r="AB797" i="1"/>
  <c r="AB809" i="1"/>
  <c r="Z594" i="1"/>
  <c r="AB623" i="1"/>
  <c r="AB647" i="1"/>
  <c r="AB672" i="1"/>
  <c r="AB688" i="1"/>
  <c r="AB704" i="1"/>
  <c r="AB720" i="1"/>
  <c r="AB736" i="1"/>
  <c r="AB846" i="1"/>
  <c r="AB848" i="1"/>
  <c r="AB870" i="1"/>
  <c r="AB888" i="1"/>
  <c r="AB1084" i="1"/>
  <c r="Z622" i="1"/>
  <c r="AB624" i="1"/>
  <c r="Z646" i="1"/>
  <c r="AB646" i="1" s="1"/>
  <c r="AB648" i="1"/>
  <c r="Z670" i="1"/>
  <c r="AB670" i="1" s="1"/>
  <c r="Z686" i="1"/>
  <c r="Z702" i="1"/>
  <c r="AB702" i="1" s="1"/>
  <c r="Z718" i="1"/>
  <c r="Z734" i="1"/>
  <c r="AB746" i="1"/>
  <c r="AB747" i="1"/>
  <c r="AB758" i="1"/>
  <c r="AB759" i="1"/>
  <c r="AB770" i="1"/>
  <c r="AB771" i="1"/>
  <c r="AB782" i="1"/>
  <c r="AB783" i="1"/>
  <c r="AB794" i="1"/>
  <c r="AB795" i="1"/>
  <c r="AB806" i="1"/>
  <c r="AB891" i="1"/>
  <c r="V908" i="1"/>
  <c r="AB908" i="1" s="1"/>
  <c r="AB940" i="1"/>
  <c r="AB941" i="1"/>
  <c r="AB952" i="1"/>
  <c r="AB953" i="1"/>
  <c r="AB964" i="1"/>
  <c r="AB965" i="1"/>
  <c r="AB1060" i="1"/>
  <c r="AB1113" i="1"/>
  <c r="AB1136" i="1"/>
  <c r="AB1148" i="1"/>
  <c r="AB1158" i="1"/>
  <c r="AB1189" i="1"/>
  <c r="AB1213" i="1"/>
  <c r="AB1286" i="1"/>
  <c r="AB1366" i="1"/>
  <c r="M895" i="1"/>
  <c r="AB895" i="1" s="1"/>
  <c r="M911" i="1"/>
  <c r="AB911" i="1" s="1"/>
  <c r="AB924" i="1"/>
  <c r="AB938" i="1"/>
  <c r="AB950" i="1"/>
  <c r="AB962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56" i="1"/>
  <c r="AB1057" i="1"/>
  <c r="AB1078" i="1"/>
  <c r="AB1098" i="1"/>
  <c r="AB1104" i="1"/>
  <c r="AB1141" i="1"/>
  <c r="AB1156" i="1"/>
  <c r="AB1162" i="1"/>
  <c r="AB1196" i="1"/>
  <c r="AB1201" i="1"/>
  <c r="M1202" i="1"/>
  <c r="AB1202" i="1" s="1"/>
  <c r="V1211" i="1"/>
  <c r="V1218" i="1"/>
  <c r="AB1218" i="1" s="1"/>
  <c r="AB1052" i="1"/>
  <c r="AB1053" i="1"/>
  <c r="Z1064" i="1"/>
  <c r="AB1064" i="1" s="1"/>
  <c r="AB1074" i="1"/>
  <c r="S1089" i="1"/>
  <c r="AB1129" i="1"/>
  <c r="M1253" i="1"/>
  <c r="AB1262" i="1"/>
  <c r="AB1270" i="1"/>
  <c r="Z863" i="1"/>
  <c r="AB863" i="1" s="1"/>
  <c r="Z869" i="1"/>
  <c r="Z875" i="1"/>
  <c r="Z881" i="1"/>
  <c r="Z887" i="1"/>
  <c r="AB887" i="1" s="1"/>
  <c r="AB966" i="1"/>
  <c r="AB1048" i="1"/>
  <c r="AB1049" i="1"/>
  <c r="AB1086" i="1"/>
  <c r="AB1106" i="1"/>
  <c r="AB1112" i="1"/>
  <c r="AB1117" i="1"/>
  <c r="AB1206" i="1"/>
  <c r="AB904" i="1"/>
  <c r="M907" i="1"/>
  <c r="AB907" i="1" s="1"/>
  <c r="AB920" i="1"/>
  <c r="AB936" i="1"/>
  <c r="AB937" i="1"/>
  <c r="AB948" i="1"/>
  <c r="AB949" i="1"/>
  <c r="AB960" i="1"/>
  <c r="AB961" i="1"/>
  <c r="AB1044" i="1"/>
  <c r="AB1045" i="1"/>
  <c r="Z1056" i="1"/>
  <c r="P1118" i="1"/>
  <c r="AB1122" i="1"/>
  <c r="P1125" i="1"/>
  <c r="AB1125" i="1" s="1"/>
  <c r="AB1130" i="1"/>
  <c r="AB1161" i="1"/>
  <c r="Z1318" i="1"/>
  <c r="V900" i="1"/>
  <c r="AB900" i="1" s="1"/>
  <c r="AB1036" i="1"/>
  <c r="AB1058" i="1"/>
  <c r="AB1157" i="1"/>
  <c r="AB916" i="1"/>
  <c r="AB932" i="1"/>
  <c r="AB1032" i="1"/>
  <c r="AB1033" i="1"/>
  <c r="AB1080" i="1"/>
  <c r="AB1081" i="1"/>
  <c r="Z1154" i="1"/>
  <c r="AB1160" i="1"/>
  <c r="AB1165" i="1"/>
  <c r="AB1200" i="1"/>
  <c r="AB1209" i="1"/>
  <c r="AB1246" i="1"/>
  <c r="AB1260" i="1"/>
  <c r="AB892" i="1"/>
  <c r="AB898" i="1"/>
  <c r="AB901" i="1"/>
  <c r="P906" i="1"/>
  <c r="AB906" i="1" s="1"/>
  <c r="S909" i="1"/>
  <c r="AB909" i="1" s="1"/>
  <c r="AB914" i="1"/>
  <c r="AB917" i="1"/>
  <c r="P922" i="1"/>
  <c r="AB922" i="1" s="1"/>
  <c r="AB930" i="1"/>
  <c r="AB933" i="1"/>
  <c r="AB944" i="1"/>
  <c r="AB945" i="1"/>
  <c r="AB956" i="1"/>
  <c r="AB957" i="1"/>
  <c r="AB968" i="1"/>
  <c r="AB972" i="1"/>
  <c r="AB976" i="1"/>
  <c r="AB980" i="1"/>
  <c r="AB984" i="1"/>
  <c r="AB988" i="1"/>
  <c r="AB992" i="1"/>
  <c r="AB996" i="1"/>
  <c r="AB1000" i="1"/>
  <c r="AB1028" i="1"/>
  <c r="AB1029" i="1"/>
  <c r="Z1040" i="1"/>
  <c r="AB1040" i="1" s="1"/>
  <c r="AB1050" i="1"/>
  <c r="AB1077" i="1"/>
  <c r="AB1088" i="1"/>
  <c r="AB1100" i="1"/>
  <c r="AB1110" i="1"/>
  <c r="P1112" i="1"/>
  <c r="AB1115" i="1"/>
  <c r="P1166" i="1"/>
  <c r="AB1184" i="1"/>
  <c r="AB1186" i="1"/>
  <c r="Z1209" i="1"/>
  <c r="AB1284" i="1"/>
  <c r="Z855" i="1"/>
  <c r="V896" i="1"/>
  <c r="V912" i="1"/>
  <c r="AB942" i="1"/>
  <c r="AB954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Z1036" i="1"/>
  <c r="AB1073" i="1"/>
  <c r="AB1093" i="1"/>
  <c r="S1103" i="1"/>
  <c r="S1124" i="1"/>
  <c r="AB1142" i="1"/>
  <c r="AB1145" i="1"/>
  <c r="AB1149" i="1"/>
  <c r="V1163" i="1"/>
  <c r="AB1169" i="1"/>
  <c r="AB1170" i="1"/>
  <c r="AB1205" i="1"/>
  <c r="AB896" i="1"/>
  <c r="AB912" i="1"/>
  <c r="AB1177" i="1"/>
  <c r="AB1208" i="1"/>
  <c r="AB1254" i="1"/>
  <c r="Z861" i="1"/>
  <c r="Z867" i="1"/>
  <c r="Z873" i="1"/>
  <c r="AB873" i="1" s="1"/>
  <c r="Z879" i="1"/>
  <c r="AB879" i="1" s="1"/>
  <c r="Z885" i="1"/>
  <c r="AB885" i="1" s="1"/>
  <c r="AB893" i="1"/>
  <c r="AB897" i="1"/>
  <c r="P902" i="1"/>
  <c r="AB902" i="1" s="1"/>
  <c r="S905" i="1"/>
  <c r="AB905" i="1" s="1"/>
  <c r="AB910" i="1"/>
  <c r="AB913" i="1"/>
  <c r="P918" i="1"/>
  <c r="S921" i="1"/>
  <c r="AB926" i="1"/>
  <c r="AB929" i="1"/>
  <c r="Z1000" i="1"/>
  <c r="Z1004" i="1"/>
  <c r="AB1004" i="1" s="1"/>
  <c r="Z1008" i="1"/>
  <c r="AB1008" i="1" s="1"/>
  <c r="Z1012" i="1"/>
  <c r="AB1012" i="1" s="1"/>
  <c r="Z1016" i="1"/>
  <c r="AB1016" i="1" s="1"/>
  <c r="Z1020" i="1"/>
  <c r="AB1020" i="1" s="1"/>
  <c r="Z1024" i="1"/>
  <c r="AB1024" i="1" s="1"/>
  <c r="Z1028" i="1"/>
  <c r="AB1038" i="1"/>
  <c r="AB1065" i="1"/>
  <c r="Z1076" i="1"/>
  <c r="AB1076" i="1" s="1"/>
  <c r="AB1092" i="1"/>
  <c r="Z1099" i="1"/>
  <c r="AB1153" i="1"/>
  <c r="AB1168" i="1"/>
  <c r="AB1185" i="1"/>
  <c r="AB1222" i="1"/>
  <c r="AB1232" i="1"/>
  <c r="S1090" i="1"/>
  <c r="AB1090" i="1" s="1"/>
  <c r="AB1095" i="1"/>
  <c r="V1109" i="1"/>
  <c r="AB1109" i="1" s="1"/>
  <c r="P1119" i="1"/>
  <c r="M1128" i="1"/>
  <c r="AB1128" i="1" s="1"/>
  <c r="S1138" i="1"/>
  <c r="AB1138" i="1" s="1"/>
  <c r="AB1143" i="1"/>
  <c r="V1157" i="1"/>
  <c r="P1167" i="1"/>
  <c r="M1176" i="1"/>
  <c r="AB1176" i="1" s="1"/>
  <c r="S1186" i="1"/>
  <c r="AB1191" i="1"/>
  <c r="V1205" i="1"/>
  <c r="P1215" i="1"/>
  <c r="S1224" i="1"/>
  <c r="AB1224" i="1" s="1"/>
  <c r="P1227" i="1"/>
  <c r="M1234" i="1"/>
  <c r="AB1234" i="1" s="1"/>
  <c r="AB1239" i="1"/>
  <c r="V1241" i="1"/>
  <c r="AB1241" i="1" s="1"/>
  <c r="S1248" i="1"/>
  <c r="AB1248" i="1" s="1"/>
  <c r="P1251" i="1"/>
  <c r="AB1251" i="1" s="1"/>
  <c r="M1258" i="1"/>
  <c r="AB1263" i="1"/>
  <c r="V1265" i="1"/>
  <c r="AB1265" i="1" s="1"/>
  <c r="S1272" i="1"/>
  <c r="AB1272" i="1" s="1"/>
  <c r="S1276" i="1"/>
  <c r="AB1276" i="1" s="1"/>
  <c r="S1280" i="1"/>
  <c r="AB1280" i="1" s="1"/>
  <c r="V1289" i="1"/>
  <c r="AB1289" i="1" s="1"/>
  <c r="AB1291" i="1"/>
  <c r="S1300" i="1"/>
  <c r="AB1300" i="1" s="1"/>
  <c r="AB1305" i="1"/>
  <c r="M1318" i="1"/>
  <c r="V1330" i="1"/>
  <c r="S1334" i="1"/>
  <c r="Z1434" i="1"/>
  <c r="AB1474" i="1"/>
  <c r="AB1693" i="1"/>
  <c r="V1089" i="1"/>
  <c r="AB1089" i="1" s="1"/>
  <c r="P1099" i="1"/>
  <c r="AB1099" i="1" s="1"/>
  <c r="M1108" i="1"/>
  <c r="AB1108" i="1" s="1"/>
  <c r="S1118" i="1"/>
  <c r="AB1123" i="1"/>
  <c r="V1137" i="1"/>
  <c r="AB1137" i="1" s="1"/>
  <c r="P1147" i="1"/>
  <c r="M1156" i="1"/>
  <c r="S1166" i="1"/>
  <c r="AB1171" i="1"/>
  <c r="V1185" i="1"/>
  <c r="P1195" i="1"/>
  <c r="M1204" i="1"/>
  <c r="AB1204" i="1" s="1"/>
  <c r="S1214" i="1"/>
  <c r="AB1214" i="1" s="1"/>
  <c r="AB1219" i="1"/>
  <c r="S1226" i="1"/>
  <c r="AB1226" i="1" s="1"/>
  <c r="P1229" i="1"/>
  <c r="M1236" i="1"/>
  <c r="AB1236" i="1" s="1"/>
  <c r="V1243" i="1"/>
  <c r="S1250" i="1"/>
  <c r="P1253" i="1"/>
  <c r="M1260" i="1"/>
  <c r="V1267" i="1"/>
  <c r="AB1267" i="1" s="1"/>
  <c r="S1274" i="1"/>
  <c r="AB1274" i="1" s="1"/>
  <c r="S1278" i="1"/>
  <c r="S1282" i="1"/>
  <c r="AB1282" i="1" s="1"/>
  <c r="M1292" i="1"/>
  <c r="AB1292" i="1" s="1"/>
  <c r="M1294" i="1"/>
  <c r="AB1294" i="1" s="1"/>
  <c r="P1297" i="1"/>
  <c r="V1303" i="1"/>
  <c r="M1317" i="1"/>
  <c r="AB1317" i="1" s="1"/>
  <c r="AB1378" i="1"/>
  <c r="AB1405" i="1"/>
  <c r="AB1531" i="1"/>
  <c r="AB1103" i="1"/>
  <c r="AB1151" i="1"/>
  <c r="AB1199" i="1"/>
  <c r="AB1243" i="1"/>
  <c r="AB1303" i="1"/>
  <c r="AB1350" i="1"/>
  <c r="AB1404" i="1"/>
  <c r="AB1430" i="1"/>
  <c r="AB1432" i="1"/>
  <c r="AB1446" i="1"/>
  <c r="AB1449" i="1"/>
  <c r="S1528" i="1"/>
  <c r="V1529" i="1"/>
  <c r="AB1572" i="1"/>
  <c r="AB1619" i="1"/>
  <c r="AB1653" i="1"/>
  <c r="V1097" i="1"/>
  <c r="AB1097" i="1" s="1"/>
  <c r="P1107" i="1"/>
  <c r="M1116" i="1"/>
  <c r="AB1116" i="1" s="1"/>
  <c r="S1126" i="1"/>
  <c r="AB1126" i="1" s="1"/>
  <c r="AB1131" i="1"/>
  <c r="V1145" i="1"/>
  <c r="P1155" i="1"/>
  <c r="M1164" i="1"/>
  <c r="AB1164" i="1" s="1"/>
  <c r="S1174" i="1"/>
  <c r="AB1174" i="1" s="1"/>
  <c r="V1193" i="1"/>
  <c r="AB1193" i="1" s="1"/>
  <c r="P1203" i="1"/>
  <c r="AB1203" i="1" s="1"/>
  <c r="M1212" i="1"/>
  <c r="AB1212" i="1" s="1"/>
  <c r="V1223" i="1"/>
  <c r="AB1223" i="1" s="1"/>
  <c r="S1230" i="1"/>
  <c r="P1233" i="1"/>
  <c r="AB1233" i="1" s="1"/>
  <c r="M1240" i="1"/>
  <c r="AB1240" i="1" s="1"/>
  <c r="V1247" i="1"/>
  <c r="S1254" i="1"/>
  <c r="P1257" i="1"/>
  <c r="M1264" i="1"/>
  <c r="AB1264" i="1" s="1"/>
  <c r="AB1269" i="1"/>
  <c r="V1271" i="1"/>
  <c r="AB1285" i="1"/>
  <c r="AB1287" i="1"/>
  <c r="S1296" i="1"/>
  <c r="AB1296" i="1" s="1"/>
  <c r="M1306" i="1"/>
  <c r="AB1306" i="1" s="1"/>
  <c r="M1316" i="1"/>
  <c r="AB1325" i="1"/>
  <c r="V1329" i="1"/>
  <c r="S1338" i="1"/>
  <c r="AB1349" i="1"/>
  <c r="AB1402" i="1"/>
  <c r="AB1457" i="1"/>
  <c r="AB1498" i="1"/>
  <c r="AB1661" i="1"/>
  <c r="AB1719" i="1"/>
  <c r="P1087" i="1"/>
  <c r="M1096" i="1"/>
  <c r="AB1096" i="1" s="1"/>
  <c r="S1106" i="1"/>
  <c r="V1125" i="1"/>
  <c r="P1135" i="1"/>
  <c r="M1144" i="1"/>
  <c r="AB1144" i="1" s="1"/>
  <c r="S1154" i="1"/>
  <c r="AB1154" i="1" s="1"/>
  <c r="V1173" i="1"/>
  <c r="AB1173" i="1" s="1"/>
  <c r="P1183" i="1"/>
  <c r="M1192" i="1"/>
  <c r="AB1192" i="1" s="1"/>
  <c r="S1202" i="1"/>
  <c r="V1225" i="1"/>
  <c r="S1232" i="1"/>
  <c r="P1235" i="1"/>
  <c r="M1242" i="1"/>
  <c r="AB1247" i="1"/>
  <c r="V1249" i="1"/>
  <c r="S1256" i="1"/>
  <c r="AB1256" i="1" s="1"/>
  <c r="P1259" i="1"/>
  <c r="M1266" i="1"/>
  <c r="AB1266" i="1" s="1"/>
  <c r="AB1271" i="1"/>
  <c r="V1273" i="1"/>
  <c r="V1275" i="1"/>
  <c r="AB1275" i="1" s="1"/>
  <c r="V1277" i="1"/>
  <c r="V1279" i="1"/>
  <c r="V1281" i="1"/>
  <c r="V1283" i="1"/>
  <c r="AB1283" i="1" s="1"/>
  <c r="M1288" i="1"/>
  <c r="M1290" i="1"/>
  <c r="P1293" i="1"/>
  <c r="AB1301" i="1"/>
  <c r="AB1320" i="1"/>
  <c r="V1333" i="1"/>
  <c r="AB1333" i="1" s="1"/>
  <c r="AB1334" i="1"/>
  <c r="AB1341" i="1"/>
  <c r="Z1350" i="1"/>
  <c r="AB1386" i="1"/>
  <c r="AB1429" i="1"/>
  <c r="AB1455" i="1"/>
  <c r="AB1482" i="1"/>
  <c r="AB1484" i="1"/>
  <c r="AB1587" i="1"/>
  <c r="AB1593" i="1"/>
  <c r="S1086" i="1"/>
  <c r="AB1091" i="1"/>
  <c r="V1105" i="1"/>
  <c r="AB1105" i="1" s="1"/>
  <c r="P1115" i="1"/>
  <c r="M1124" i="1"/>
  <c r="AB1124" i="1" s="1"/>
  <c r="S1134" i="1"/>
  <c r="AB1134" i="1" s="1"/>
  <c r="AB1139" i="1"/>
  <c r="V1153" i="1"/>
  <c r="P1163" i="1"/>
  <c r="AB1163" i="1" s="1"/>
  <c r="M1172" i="1"/>
  <c r="AB1172" i="1" s="1"/>
  <c r="S1182" i="1"/>
  <c r="AB1182" i="1" s="1"/>
  <c r="AB1187" i="1"/>
  <c r="V1201" i="1"/>
  <c r="P1211" i="1"/>
  <c r="AB1211" i="1" s="1"/>
  <c r="M1220" i="1"/>
  <c r="AB1225" i="1"/>
  <c r="V1227" i="1"/>
  <c r="S1234" i="1"/>
  <c r="P1237" i="1"/>
  <c r="AB1237" i="1" s="1"/>
  <c r="M1244" i="1"/>
  <c r="AB1249" i="1"/>
  <c r="V1251" i="1"/>
  <c r="S1258" i="1"/>
  <c r="AB1258" i="1" s="1"/>
  <c r="P1261" i="1"/>
  <c r="AB1261" i="1" s="1"/>
  <c r="M1268" i="1"/>
  <c r="AB1273" i="1"/>
  <c r="AB1277" i="1"/>
  <c r="AB1279" i="1"/>
  <c r="AB1281" i="1"/>
  <c r="V1299" i="1"/>
  <c r="AB1302" i="1"/>
  <c r="AB1329" i="1"/>
  <c r="AB1340" i="1"/>
  <c r="AB1454" i="1"/>
  <c r="AB1456" i="1"/>
  <c r="AB1470" i="1"/>
  <c r="AB1617" i="1"/>
  <c r="AB1620" i="1"/>
  <c r="AB1632" i="1"/>
  <c r="AB1119" i="1"/>
  <c r="AB1167" i="1"/>
  <c r="AB1215" i="1"/>
  <c r="AB1227" i="1"/>
  <c r="AB1299" i="1"/>
  <c r="AB1564" i="1"/>
  <c r="AB1147" i="1"/>
  <c r="AB1195" i="1"/>
  <c r="AB1229" i="1"/>
  <c r="AB1253" i="1"/>
  <c r="AB1297" i="1"/>
  <c r="AB1338" i="1"/>
  <c r="AB1453" i="1"/>
  <c r="AB1539" i="1"/>
  <c r="V1604" i="1"/>
  <c r="AB1638" i="1"/>
  <c r="AB1127" i="1"/>
  <c r="AB1175" i="1"/>
  <c r="AB1231" i="1"/>
  <c r="AB1255" i="1"/>
  <c r="AB1382" i="1"/>
  <c r="AB1478" i="1"/>
  <c r="AB1480" i="1"/>
  <c r="AB1595" i="1"/>
  <c r="AB1604" i="1"/>
  <c r="AB1605" i="1"/>
  <c r="AB1648" i="1"/>
  <c r="P1083" i="1"/>
  <c r="AB1083" i="1" s="1"/>
  <c r="M1092" i="1"/>
  <c r="S1102" i="1"/>
  <c r="AB1102" i="1" s="1"/>
  <c r="AB1107" i="1"/>
  <c r="V1121" i="1"/>
  <c r="P1131" i="1"/>
  <c r="M1140" i="1"/>
  <c r="AB1140" i="1" s="1"/>
  <c r="S1150" i="1"/>
  <c r="AB1150" i="1" s="1"/>
  <c r="AB1155" i="1"/>
  <c r="V1169" i="1"/>
  <c r="P1179" i="1"/>
  <c r="AB1179" i="1" s="1"/>
  <c r="M1188" i="1"/>
  <c r="AB1188" i="1" s="1"/>
  <c r="S1198" i="1"/>
  <c r="AB1198" i="1" s="1"/>
  <c r="V1217" i="1"/>
  <c r="AB1217" i="1" s="1"/>
  <c r="P1221" i="1"/>
  <c r="AB1221" i="1" s="1"/>
  <c r="M1228" i="1"/>
  <c r="AB1228" i="1" s="1"/>
  <c r="V1235" i="1"/>
  <c r="S1242" i="1"/>
  <c r="P1245" i="1"/>
  <c r="AB1245" i="1" s="1"/>
  <c r="M1252" i="1"/>
  <c r="AB1252" i="1" s="1"/>
  <c r="AB1257" i="1"/>
  <c r="V1259" i="1"/>
  <c r="S1266" i="1"/>
  <c r="P1269" i="1"/>
  <c r="P1285" i="1"/>
  <c r="P1287" i="1"/>
  <c r="S1288" i="1"/>
  <c r="S1290" i="1"/>
  <c r="V1293" i="1"/>
  <c r="AB1295" i="1"/>
  <c r="V1307" i="1"/>
  <c r="AB1307" i="1" s="1"/>
  <c r="P1312" i="1"/>
  <c r="AB1312" i="1" s="1"/>
  <c r="V1322" i="1"/>
  <c r="S1326" i="1"/>
  <c r="AB1326" i="1" s="1"/>
  <c r="AB1337" i="1"/>
  <c r="AB1409" i="1"/>
  <c r="Z1410" i="1"/>
  <c r="AB1410" i="1" s="1"/>
  <c r="AB1450" i="1"/>
  <c r="P1516" i="1"/>
  <c r="AB1516" i="1" s="1"/>
  <c r="V1575" i="1"/>
  <c r="AB1575" i="1" s="1"/>
  <c r="S1585" i="1"/>
  <c r="AB1585" i="1" s="1"/>
  <c r="AB1087" i="1"/>
  <c r="V1101" i="1"/>
  <c r="P1111" i="1"/>
  <c r="AB1111" i="1" s="1"/>
  <c r="M1120" i="1"/>
  <c r="AB1120" i="1" s="1"/>
  <c r="S1130" i="1"/>
  <c r="AB1135" i="1"/>
  <c r="V1149" i="1"/>
  <c r="P1159" i="1"/>
  <c r="AB1159" i="1" s="1"/>
  <c r="M1168" i="1"/>
  <c r="S1178" i="1"/>
  <c r="AB1178" i="1" s="1"/>
  <c r="AB1183" i="1"/>
  <c r="V1197" i="1"/>
  <c r="AB1197" i="1" s="1"/>
  <c r="P1207" i="1"/>
  <c r="AB1207" i="1" s="1"/>
  <c r="M1216" i="1"/>
  <c r="AB1216" i="1" s="1"/>
  <c r="S1220" i="1"/>
  <c r="P1223" i="1"/>
  <c r="M1230" i="1"/>
  <c r="AB1230" i="1" s="1"/>
  <c r="AB1235" i="1"/>
  <c r="V1237" i="1"/>
  <c r="S1244" i="1"/>
  <c r="P1247" i="1"/>
  <c r="M1254" i="1"/>
  <c r="AB1259" i="1"/>
  <c r="V1261" i="1"/>
  <c r="S1268" i="1"/>
  <c r="P1271" i="1"/>
  <c r="AB1293" i="1"/>
  <c r="M1298" i="1"/>
  <c r="AB1298" i="1" s="1"/>
  <c r="P1301" i="1"/>
  <c r="S1330" i="1"/>
  <c r="AB1330" i="1" s="1"/>
  <c r="AB1345" i="1"/>
  <c r="Z1354" i="1"/>
  <c r="AB1354" i="1" s="1"/>
  <c r="AB1434" i="1"/>
  <c r="AB1436" i="1"/>
  <c r="AB1477" i="1"/>
  <c r="AB1508" i="1"/>
  <c r="Z1513" i="1"/>
  <c r="S1544" i="1"/>
  <c r="AB1576" i="1"/>
  <c r="V1314" i="1"/>
  <c r="S1318" i="1"/>
  <c r="S1319" i="1"/>
  <c r="P1323" i="1"/>
  <c r="AB1323" i="1" s="1"/>
  <c r="AB1367" i="1"/>
  <c r="AB1368" i="1"/>
  <c r="AB1420" i="1"/>
  <c r="AB1444" i="1"/>
  <c r="AB1468" i="1"/>
  <c r="AB1492" i="1"/>
  <c r="AB1505" i="1"/>
  <c r="AB1524" i="1"/>
  <c r="AB1533" i="1"/>
  <c r="AB1553" i="1"/>
  <c r="AB1636" i="1"/>
  <c r="AB1644" i="1"/>
  <c r="AB1645" i="1"/>
  <c r="AB1697" i="1"/>
  <c r="AB1363" i="1"/>
  <c r="AB1364" i="1"/>
  <c r="AB1391" i="1"/>
  <c r="AB1392" i="1"/>
  <c r="AB1415" i="1"/>
  <c r="AB1416" i="1"/>
  <c r="AB1439" i="1"/>
  <c r="AB1463" i="1"/>
  <c r="AB1487" i="1"/>
  <c r="AB1629" i="1"/>
  <c r="AB1641" i="1"/>
  <c r="AB1669" i="1"/>
  <c r="AB1716" i="1"/>
  <c r="AB1740" i="1"/>
  <c r="AB1315" i="1"/>
  <c r="AB1316" i="1"/>
  <c r="V1318" i="1"/>
  <c r="AB1318" i="1" s="1"/>
  <c r="S1322" i="1"/>
  <c r="AB1322" i="1" s="1"/>
  <c r="S1323" i="1"/>
  <c r="P1327" i="1"/>
  <c r="P1331" i="1"/>
  <c r="P1335" i="1"/>
  <c r="S1346" i="1"/>
  <c r="AB1346" i="1" s="1"/>
  <c r="AB1359" i="1"/>
  <c r="AB1360" i="1"/>
  <c r="Z1366" i="1"/>
  <c r="AB1440" i="1"/>
  <c r="AB1464" i="1"/>
  <c r="AB1488" i="1"/>
  <c r="M1504" i="1"/>
  <c r="AB1504" i="1" s="1"/>
  <c r="V1508" i="1"/>
  <c r="V1513" i="1"/>
  <c r="P1519" i="1"/>
  <c r="V1522" i="1"/>
  <c r="AB1579" i="1"/>
  <c r="AB1601" i="1"/>
  <c r="M1602" i="1"/>
  <c r="AB1628" i="1"/>
  <c r="AB1672" i="1"/>
  <c r="AB1689" i="1"/>
  <c r="AB1767" i="1"/>
  <c r="M1312" i="1"/>
  <c r="M1313" i="1"/>
  <c r="AB1313" i="1" s="1"/>
  <c r="V1321" i="1"/>
  <c r="AB1321" i="1" s="1"/>
  <c r="S1342" i="1"/>
  <c r="AB1355" i="1"/>
  <c r="AB1356" i="1"/>
  <c r="Z1362" i="1"/>
  <c r="AB1387" i="1"/>
  <c r="AB1388" i="1"/>
  <c r="Z1390" i="1"/>
  <c r="AB1390" i="1" s="1"/>
  <c r="AB1411" i="1"/>
  <c r="AB1412" i="1"/>
  <c r="Z1414" i="1"/>
  <c r="AB1414" i="1" s="1"/>
  <c r="AB1435" i="1"/>
  <c r="Z1438" i="1"/>
  <c r="AB1438" i="1" s="1"/>
  <c r="AB1459" i="1"/>
  <c r="Z1462" i="1"/>
  <c r="AB1462" i="1" s="1"/>
  <c r="AB1483" i="1"/>
  <c r="Z1486" i="1"/>
  <c r="AB1486" i="1" s="1"/>
  <c r="AB1549" i="1"/>
  <c r="V1556" i="1"/>
  <c r="AB1556" i="1" s="1"/>
  <c r="AB1565" i="1"/>
  <c r="AB1567" i="1"/>
  <c r="AB1597" i="1"/>
  <c r="P1614" i="1"/>
  <c r="AB1625" i="1"/>
  <c r="AB1626" i="1"/>
  <c r="AB1640" i="1"/>
  <c r="AB1667" i="1"/>
  <c r="AB1692" i="1"/>
  <c r="AB1709" i="1"/>
  <c r="AB1725" i="1"/>
  <c r="Z1626" i="1"/>
  <c r="AB1651" i="1"/>
  <c r="AB1656" i="1"/>
  <c r="AB1681" i="1"/>
  <c r="AB1708" i="1"/>
  <c r="S1310" i="1"/>
  <c r="AB1310" i="1" s="1"/>
  <c r="S1311" i="1"/>
  <c r="AB1311" i="1" s="1"/>
  <c r="P1315" i="1"/>
  <c r="AB1327" i="1"/>
  <c r="AB1328" i="1"/>
  <c r="AB1331" i="1"/>
  <c r="AB1332" i="1"/>
  <c r="AB1335" i="1"/>
  <c r="AB1336" i="1"/>
  <c r="Z1342" i="1"/>
  <c r="AB1342" i="1" s="1"/>
  <c r="M1348" i="1"/>
  <c r="AB1348" i="1" s="1"/>
  <c r="AB1428" i="1"/>
  <c r="AB1452" i="1"/>
  <c r="AB1476" i="1"/>
  <c r="Z1520" i="1"/>
  <c r="AB1528" i="1"/>
  <c r="Z1538" i="1"/>
  <c r="Z1545" i="1"/>
  <c r="AB1555" i="1"/>
  <c r="Z1586" i="1"/>
  <c r="AB1637" i="1"/>
  <c r="AB1647" i="1"/>
  <c r="AB1660" i="1"/>
  <c r="AB1696" i="1"/>
  <c r="AB1713" i="1"/>
  <c r="AB1723" i="1"/>
  <c r="AB1730" i="1"/>
  <c r="AB1375" i="1"/>
  <c r="AB1376" i="1"/>
  <c r="AB1399" i="1"/>
  <c r="AB1400" i="1"/>
  <c r="AB1423" i="1"/>
  <c r="AB1447" i="1"/>
  <c r="AB1471" i="1"/>
  <c r="AB1495" i="1"/>
  <c r="AB1507" i="1"/>
  <c r="AB1537" i="1"/>
  <c r="AB1544" i="1"/>
  <c r="AB1554" i="1"/>
  <c r="P1564" i="1"/>
  <c r="AB1613" i="1"/>
  <c r="AB1615" i="1"/>
  <c r="AB1668" i="1"/>
  <c r="AB1685" i="1"/>
  <c r="AB1712" i="1"/>
  <c r="AB1729" i="1"/>
  <c r="V1310" i="1"/>
  <c r="S1314" i="1"/>
  <c r="AB1314" i="1" s="1"/>
  <c r="S1315" i="1"/>
  <c r="P1319" i="1"/>
  <c r="AB1319" i="1" s="1"/>
  <c r="M1329" i="1"/>
  <c r="M1340" i="1"/>
  <c r="AB1424" i="1"/>
  <c r="AB1448" i="1"/>
  <c r="AB1472" i="1"/>
  <c r="AB1496" i="1"/>
  <c r="Z1506" i="1"/>
  <c r="AB1510" i="1"/>
  <c r="S1515" i="1"/>
  <c r="M1520" i="1"/>
  <c r="AB1520" i="1" s="1"/>
  <c r="AB1536" i="1"/>
  <c r="M1545" i="1"/>
  <c r="M1561" i="1"/>
  <c r="AB1561" i="1" s="1"/>
  <c r="AB1584" i="1"/>
  <c r="AB1603" i="1"/>
  <c r="P1605" i="1"/>
  <c r="AB1624" i="1"/>
  <c r="AB1657" i="1"/>
  <c r="AB1658" i="1"/>
  <c r="AB1688" i="1"/>
  <c r="AB1705" i="1"/>
  <c r="AB1756" i="1"/>
  <c r="AB1798" i="1"/>
  <c r="AB1371" i="1"/>
  <c r="AB1372" i="1"/>
  <c r="AB1395" i="1"/>
  <c r="AB1396" i="1"/>
  <c r="AB1419" i="1"/>
  <c r="Z1422" i="1"/>
  <c r="AB1422" i="1" s="1"/>
  <c r="AB1443" i="1"/>
  <c r="Z1446" i="1"/>
  <c r="AB1467" i="1"/>
  <c r="Z1470" i="1"/>
  <c r="AB1491" i="1"/>
  <c r="Z1494" i="1"/>
  <c r="AB1494" i="1" s="1"/>
  <c r="AB1517" i="1"/>
  <c r="S1531" i="1"/>
  <c r="AB1535" i="1"/>
  <c r="M1538" i="1"/>
  <c r="AB1543" i="1"/>
  <c r="AB1551" i="1"/>
  <c r="AB1558" i="1"/>
  <c r="AB1581" i="1"/>
  <c r="AB1583" i="1"/>
  <c r="M1586" i="1"/>
  <c r="AB1591" i="1"/>
  <c r="Z1602" i="1"/>
  <c r="AB1635" i="1"/>
  <c r="AB1677" i="1"/>
  <c r="AB1704" i="1"/>
  <c r="AB1538" i="1"/>
  <c r="AB1642" i="1"/>
  <c r="AB1743" i="1"/>
  <c r="AB1747" i="1"/>
  <c r="AB1768" i="1"/>
  <c r="M1503" i="1"/>
  <c r="AB1503" i="1" s="1"/>
  <c r="S1513" i="1"/>
  <c r="AB1513" i="1" s="1"/>
  <c r="AB1518" i="1"/>
  <c r="V1532" i="1"/>
  <c r="AB1532" i="1" s="1"/>
  <c r="P1542" i="1"/>
  <c r="AB1542" i="1" s="1"/>
  <c r="M1551" i="1"/>
  <c r="S1561" i="1"/>
  <c r="AB1566" i="1"/>
  <c r="V1580" i="1"/>
  <c r="AB1580" i="1" s="1"/>
  <c r="P1590" i="1"/>
  <c r="AB1590" i="1" s="1"/>
  <c r="M1599" i="1"/>
  <c r="AB1599" i="1" s="1"/>
  <c r="S1609" i="1"/>
  <c r="AB1609" i="1" s="1"/>
  <c r="AB1614" i="1"/>
  <c r="AB1662" i="1"/>
  <c r="AB1721" i="1"/>
  <c r="S1724" i="1"/>
  <c r="AB1724" i="1" s="1"/>
  <c r="Z1728" i="1"/>
  <c r="AB1728" i="1" s="1"/>
  <c r="AB1791" i="1"/>
  <c r="V1512" i="1"/>
  <c r="AB1512" i="1" s="1"/>
  <c r="P1522" i="1"/>
  <c r="AB1522" i="1" s="1"/>
  <c r="M1531" i="1"/>
  <c r="S1541" i="1"/>
  <c r="AB1541" i="1" s="1"/>
  <c r="AB1546" i="1"/>
  <c r="V1560" i="1"/>
  <c r="AB1560" i="1" s="1"/>
  <c r="P1570" i="1"/>
  <c r="AB1570" i="1" s="1"/>
  <c r="M1579" i="1"/>
  <c r="S1589" i="1"/>
  <c r="AB1589" i="1" s="1"/>
  <c r="AB1594" i="1"/>
  <c r="V1608" i="1"/>
  <c r="AB1608" i="1" s="1"/>
  <c r="AB1634" i="1"/>
  <c r="AB1750" i="1"/>
  <c r="AB1751" i="1"/>
  <c r="AB1752" i="1"/>
  <c r="P1502" i="1"/>
  <c r="M1511" i="1"/>
  <c r="AB1511" i="1" s="1"/>
  <c r="S1521" i="1"/>
  <c r="AB1521" i="1" s="1"/>
  <c r="AB1526" i="1"/>
  <c r="V1540" i="1"/>
  <c r="AB1540" i="1" s="1"/>
  <c r="P1550" i="1"/>
  <c r="M1559" i="1"/>
  <c r="AB1559" i="1" s="1"/>
  <c r="S1569" i="1"/>
  <c r="AB1569" i="1" s="1"/>
  <c r="AB1574" i="1"/>
  <c r="V1588" i="1"/>
  <c r="AB1588" i="1" s="1"/>
  <c r="P1598" i="1"/>
  <c r="M1607" i="1"/>
  <c r="AB1607" i="1" s="1"/>
  <c r="AB1654" i="1"/>
  <c r="AB1720" i="1"/>
  <c r="AB1727" i="1"/>
  <c r="V1757" i="1"/>
  <c r="AB1758" i="1"/>
  <c r="AB1766" i="1"/>
  <c r="V1500" i="1"/>
  <c r="AB1500" i="1" s="1"/>
  <c r="P1510" i="1"/>
  <c r="M1519" i="1"/>
  <c r="AB1519" i="1" s="1"/>
  <c r="S1529" i="1"/>
  <c r="AB1529" i="1" s="1"/>
  <c r="AB1534" i="1"/>
  <c r="V1548" i="1"/>
  <c r="AB1548" i="1" s="1"/>
  <c r="P1558" i="1"/>
  <c r="M1567" i="1"/>
  <c r="S1577" i="1"/>
  <c r="AB1577" i="1" s="1"/>
  <c r="AB1582" i="1"/>
  <c r="V1596" i="1"/>
  <c r="AB1596" i="1" s="1"/>
  <c r="P1606" i="1"/>
  <c r="AB1606" i="1" s="1"/>
  <c r="AB1646" i="1"/>
  <c r="AB1731" i="1"/>
  <c r="AB1736" i="1"/>
  <c r="AB1738" i="1"/>
  <c r="S1745" i="1"/>
  <c r="AB1745" i="1" s="1"/>
  <c r="AB1759" i="1"/>
  <c r="P1760" i="1"/>
  <c r="AB1760" i="1" s="1"/>
  <c r="AB1764" i="1"/>
  <c r="S1509" i="1"/>
  <c r="AB1509" i="1" s="1"/>
  <c r="AB1514" i="1"/>
  <c r="V1528" i="1"/>
  <c r="P1538" i="1"/>
  <c r="M1547" i="1"/>
  <c r="AB1547" i="1" s="1"/>
  <c r="S1557" i="1"/>
  <c r="AB1557" i="1" s="1"/>
  <c r="AB1562" i="1"/>
  <c r="V1576" i="1"/>
  <c r="P1586" i="1"/>
  <c r="AB1586" i="1" s="1"/>
  <c r="M1595" i="1"/>
  <c r="S1605" i="1"/>
  <c r="AB1610" i="1"/>
  <c r="AB1618" i="1"/>
  <c r="AB1666" i="1"/>
  <c r="V1723" i="1"/>
  <c r="AB1737" i="1"/>
  <c r="M1741" i="1"/>
  <c r="AB1741" i="1" s="1"/>
  <c r="AB1748" i="1"/>
  <c r="AB1757" i="1"/>
  <c r="P1767" i="1"/>
  <c r="AB1772" i="1"/>
  <c r="AB1799" i="1"/>
  <c r="M1849" i="1"/>
  <c r="AB1849" i="1" s="1"/>
  <c r="V1838" i="1"/>
  <c r="AB2096" i="1"/>
  <c r="AB1502" i="1"/>
  <c r="AB1550" i="1"/>
  <c r="AB1598" i="1"/>
  <c r="AB1630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5" i="1"/>
  <c r="AB1755" i="1"/>
  <c r="AB1762" i="1"/>
  <c r="AB1770" i="1"/>
  <c r="AB1826" i="1"/>
  <c r="AB2029" i="1"/>
  <c r="P1506" i="1"/>
  <c r="AB1506" i="1" s="1"/>
  <c r="M1515" i="1"/>
  <c r="AB1515" i="1" s="1"/>
  <c r="S1525" i="1"/>
  <c r="AB1525" i="1" s="1"/>
  <c r="AB1530" i="1"/>
  <c r="V1544" i="1"/>
  <c r="P1554" i="1"/>
  <c r="M1563" i="1"/>
  <c r="AB1563" i="1" s="1"/>
  <c r="S1573" i="1"/>
  <c r="AB1573" i="1" s="1"/>
  <c r="AB1578" i="1"/>
  <c r="V1592" i="1"/>
  <c r="AB1592" i="1" s="1"/>
  <c r="P1602" i="1"/>
  <c r="AB1602" i="1" s="1"/>
  <c r="M1611" i="1"/>
  <c r="AB1611" i="1" s="1"/>
  <c r="AB1650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Z1783" i="1"/>
  <c r="AB2039" i="1"/>
  <c r="AB2047" i="1"/>
  <c r="AB1761" i="1"/>
  <c r="AB1810" i="1"/>
  <c r="AB1823" i="1"/>
  <c r="AB1832" i="1"/>
  <c r="AB1858" i="1"/>
  <c r="AB2007" i="1"/>
  <c r="AB2013" i="1"/>
  <c r="AB2023" i="1"/>
  <c r="P1717" i="1"/>
  <c r="AB1717" i="1" s="1"/>
  <c r="M1776" i="1"/>
  <c r="P1779" i="1"/>
  <c r="V1782" i="1"/>
  <c r="P1788" i="1"/>
  <c r="S1790" i="1"/>
  <c r="AB1790" i="1" s="1"/>
  <c r="P1796" i="1"/>
  <c r="AB1801" i="1"/>
  <c r="P1820" i="1"/>
  <c r="V1826" i="1"/>
  <c r="AB1836" i="1"/>
  <c r="M1837" i="1"/>
  <c r="S1847" i="1"/>
  <c r="P1868" i="1"/>
  <c r="AB1868" i="1" s="1"/>
  <c r="P1872" i="1"/>
  <c r="AB1872" i="1" s="1"/>
  <c r="AB1967" i="1"/>
  <c r="AB1982" i="1"/>
  <c r="AB2055" i="1"/>
  <c r="AB2059" i="1"/>
  <c r="AB2119" i="1"/>
  <c r="AB1769" i="1"/>
  <c r="AB1784" i="1"/>
  <c r="AB1805" i="1"/>
  <c r="AB1818" i="1"/>
  <c r="AB1831" i="1"/>
  <c r="AB1840" i="1"/>
  <c r="AB1853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65" i="1"/>
  <c r="AB2014" i="1"/>
  <c r="AB2015" i="1"/>
  <c r="AB2033" i="1"/>
  <c r="AB2099" i="1"/>
  <c r="V1715" i="1"/>
  <c r="AB1749" i="1"/>
  <c r="P1776" i="1"/>
  <c r="S1778" i="1"/>
  <c r="AB1778" i="1" s="1"/>
  <c r="S1779" i="1"/>
  <c r="V1781" i="1"/>
  <c r="AB1783" i="1"/>
  <c r="V1790" i="1"/>
  <c r="AB1792" i="1"/>
  <c r="V1798" i="1"/>
  <c r="AB1800" i="1"/>
  <c r="S1807" i="1"/>
  <c r="AB1809" i="1"/>
  <c r="AB1822" i="1"/>
  <c r="P1828" i="1"/>
  <c r="AB1828" i="1" s="1"/>
  <c r="V1834" i="1"/>
  <c r="AB1844" i="1"/>
  <c r="M1845" i="1"/>
  <c r="AB1845" i="1" s="1"/>
  <c r="S1855" i="1"/>
  <c r="AB1855" i="1" s="1"/>
  <c r="AB1857" i="1"/>
  <c r="AB1939" i="1"/>
  <c r="AB1946" i="1"/>
  <c r="AB1780" i="1"/>
  <c r="AB1821" i="1"/>
  <c r="AB1834" i="1"/>
  <c r="AB1847" i="1"/>
  <c r="AB1856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7" i="1"/>
  <c r="AB1963" i="1"/>
  <c r="AB2084" i="1"/>
  <c r="AB2238" i="1"/>
  <c r="AB1765" i="1"/>
  <c r="AB1779" i="1"/>
  <c r="AB1797" i="1"/>
  <c r="AB1803" i="1"/>
  <c r="AB1812" i="1"/>
  <c r="AB1825" i="1"/>
  <c r="AB1838" i="1"/>
  <c r="AB1851" i="1"/>
  <c r="AB1959" i="1"/>
  <c r="AB1994" i="1"/>
  <c r="AB2030" i="1"/>
  <c r="AB2031" i="1"/>
  <c r="AB2095" i="1"/>
  <c r="AB2103" i="1"/>
  <c r="P1721" i="1"/>
  <c r="M1781" i="1"/>
  <c r="AB1781" i="1" s="1"/>
  <c r="V1806" i="1"/>
  <c r="AB1807" i="1"/>
  <c r="AB1816" i="1"/>
  <c r="M1817" i="1"/>
  <c r="AB1817" i="1" s="1"/>
  <c r="S1827" i="1"/>
  <c r="AB1827" i="1" s="1"/>
  <c r="AB1842" i="1"/>
  <c r="P1848" i="1"/>
  <c r="AB1848" i="1" s="1"/>
  <c r="V1854" i="1"/>
  <c r="AB1864" i="1"/>
  <c r="M1865" i="1"/>
  <c r="AB1865" i="1" s="1"/>
  <c r="AB1876" i="1"/>
  <c r="AB1880" i="1"/>
  <c r="AB1884" i="1"/>
  <c r="AB1888" i="1"/>
  <c r="AB1892" i="1"/>
  <c r="AB1896" i="1"/>
  <c r="AB1900" i="1"/>
  <c r="AB1908" i="1"/>
  <c r="AB1912" i="1"/>
  <c r="AB1916" i="1"/>
  <c r="AB1920" i="1"/>
  <c r="AB1953" i="1"/>
  <c r="AB1957" i="1"/>
  <c r="AB1974" i="1"/>
  <c r="AB1986" i="1"/>
  <c r="AB2072" i="1"/>
  <c r="AB2083" i="1"/>
  <c r="AB2091" i="1"/>
  <c r="AB1773" i="1"/>
  <c r="AB1777" i="1"/>
  <c r="AB1788" i="1"/>
  <c r="AB1796" i="1"/>
  <c r="AB1811" i="1"/>
  <c r="AB1820" i="1"/>
  <c r="AB1833" i="1"/>
  <c r="AB1846" i="1"/>
  <c r="AB1859" i="1"/>
  <c r="AB1924" i="1"/>
  <c r="AB1928" i="1"/>
  <c r="AB1932" i="1"/>
  <c r="AB1936" i="1"/>
  <c r="AB1944" i="1"/>
  <c r="AB1993" i="1"/>
  <c r="AB2017" i="1"/>
  <c r="AB2079" i="1"/>
  <c r="V1719" i="1"/>
  <c r="AB1753" i="1"/>
  <c r="AB1776" i="1"/>
  <c r="AB1787" i="1"/>
  <c r="M1789" i="1"/>
  <c r="AB1789" i="1" s="1"/>
  <c r="P1791" i="1"/>
  <c r="M1797" i="1"/>
  <c r="AB1802" i="1"/>
  <c r="P1808" i="1"/>
  <c r="AB1808" i="1" s="1"/>
  <c r="V1814" i="1"/>
  <c r="AB1814" i="1" s="1"/>
  <c r="AB1815" i="1"/>
  <c r="AB1824" i="1"/>
  <c r="M1825" i="1"/>
  <c r="S1835" i="1"/>
  <c r="AB1835" i="1" s="1"/>
  <c r="AB1837" i="1"/>
  <c r="AB1850" i="1"/>
  <c r="P1856" i="1"/>
  <c r="V1862" i="1"/>
  <c r="AB1862" i="1" s="1"/>
  <c r="AB1863" i="1"/>
  <c r="AB1949" i="1"/>
  <c r="AB1958" i="1"/>
  <c r="AB1995" i="1"/>
  <c r="AB2060" i="1"/>
  <c r="AB2071" i="1"/>
  <c r="AB2173" i="1"/>
  <c r="M1718" i="1"/>
  <c r="AB1718" i="1" s="1"/>
  <c r="AB1733" i="1"/>
  <c r="AB1775" i="1"/>
  <c r="P1780" i="1"/>
  <c r="S1782" i="1"/>
  <c r="AB1782" i="1" s="1"/>
  <c r="S1783" i="1"/>
  <c r="V1785" i="1"/>
  <c r="AB1785" i="1" s="1"/>
  <c r="Z1787" i="1"/>
  <c r="M1788" i="1"/>
  <c r="V1793" i="1"/>
  <c r="AB1793" i="1" s="1"/>
  <c r="Z1795" i="1"/>
  <c r="AB1795" i="1" s="1"/>
  <c r="AB1806" i="1"/>
  <c r="P1812" i="1"/>
  <c r="V1818" i="1"/>
  <c r="AB1819" i="1"/>
  <c r="M1829" i="1"/>
  <c r="AB1829" i="1" s="1"/>
  <c r="S1839" i="1"/>
  <c r="AB1839" i="1" s="1"/>
  <c r="AB1841" i="1"/>
  <c r="AB1854" i="1"/>
  <c r="P1860" i="1"/>
  <c r="AB1860" i="1" s="1"/>
  <c r="V1866" i="1"/>
  <c r="AB1866" i="1" s="1"/>
  <c r="AB1867" i="1"/>
  <c r="V1870" i="1"/>
  <c r="AB1870" i="1" s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2067" i="1"/>
  <c r="AB1988" i="1"/>
  <c r="AB2012" i="1"/>
  <c r="AB2028" i="1"/>
  <c r="AB2108" i="1"/>
  <c r="AB2109" i="1"/>
  <c r="AB2124" i="1"/>
  <c r="AB2125" i="1"/>
  <c r="AB2149" i="1"/>
  <c r="AB2156" i="1"/>
  <c r="AB2157" i="1"/>
  <c r="AB2184" i="1"/>
  <c r="AB2191" i="1"/>
  <c r="AB2196" i="1"/>
  <c r="AB2201" i="1"/>
  <c r="AB2212" i="1"/>
  <c r="AB2240" i="1"/>
  <c r="AB2288" i="1"/>
  <c r="V2292" i="1"/>
  <c r="AB2292" i="1" s="1"/>
  <c r="M2295" i="1"/>
  <c r="AB2064" i="1"/>
  <c r="AB2076" i="1"/>
  <c r="AB2088" i="1"/>
  <c r="AB2100" i="1"/>
  <c r="AB2118" i="1"/>
  <c r="AB2183" i="1"/>
  <c r="AB2245" i="1"/>
  <c r="M1941" i="1"/>
  <c r="AB1941" i="1" s="1"/>
  <c r="P1956" i="1"/>
  <c r="AB1956" i="1" s="1"/>
  <c r="V1962" i="1"/>
  <c r="AB1962" i="1" s="1"/>
  <c r="M1969" i="1"/>
  <c r="AB1969" i="1" s="1"/>
  <c r="AB1980" i="1"/>
  <c r="S1983" i="1"/>
  <c r="AB1983" i="1" s="1"/>
  <c r="S2003" i="1"/>
  <c r="AB2003" i="1" s="1"/>
  <c r="Z2011" i="1"/>
  <c r="AB2011" i="1" s="1"/>
  <c r="S2019" i="1"/>
  <c r="AB2019" i="1" s="1"/>
  <c r="Z2027" i="1"/>
  <c r="AB2027" i="1" s="1"/>
  <c r="S2035" i="1"/>
  <c r="AB2035" i="1" s="1"/>
  <c r="AB2137" i="1"/>
  <c r="AB2162" i="1"/>
  <c r="AB2190" i="1"/>
  <c r="AB2208" i="1"/>
  <c r="AB2221" i="1"/>
  <c r="AB2272" i="1"/>
  <c r="V2276" i="1"/>
  <c r="M2279" i="1"/>
  <c r="AB1952" i="1"/>
  <c r="AB2062" i="1"/>
  <c r="AB2074" i="1"/>
  <c r="AB2086" i="1"/>
  <c r="AB2098" i="1"/>
  <c r="AB2112" i="1"/>
  <c r="AB2113" i="1"/>
  <c r="AB2128" i="1"/>
  <c r="AB2129" i="1"/>
  <c r="AB2136" i="1"/>
  <c r="P2139" i="1"/>
  <c r="V2142" i="1"/>
  <c r="AB2143" i="1"/>
  <c r="AB2235" i="1"/>
  <c r="AB2302" i="1"/>
  <c r="AB2307" i="1"/>
  <c r="P1940" i="1"/>
  <c r="P1948" i="1"/>
  <c r="V1954" i="1"/>
  <c r="AB1954" i="1" s="1"/>
  <c r="M1961" i="1"/>
  <c r="AB1961" i="1" s="1"/>
  <c r="AB1972" i="1"/>
  <c r="S1975" i="1"/>
  <c r="AB1975" i="1" s="1"/>
  <c r="P1996" i="1"/>
  <c r="V2002" i="1"/>
  <c r="AB2002" i="1" s="1"/>
  <c r="V2018" i="1"/>
  <c r="AB2018" i="1" s="1"/>
  <c r="V2034" i="1"/>
  <c r="AB2034" i="1" s="1"/>
  <c r="P2042" i="1"/>
  <c r="AB2042" i="1" s="1"/>
  <c r="S2045" i="1"/>
  <c r="V2048" i="1"/>
  <c r="M2051" i="1"/>
  <c r="S2057" i="1"/>
  <c r="AB2106" i="1"/>
  <c r="AB2122" i="1"/>
  <c r="S2151" i="1"/>
  <c r="AB2160" i="1"/>
  <c r="AB2181" i="1"/>
  <c r="M2231" i="1"/>
  <c r="AB2231" i="1" s="1"/>
  <c r="AB1964" i="1"/>
  <c r="AB2004" i="1"/>
  <c r="AB2020" i="1"/>
  <c r="AB2036" i="1"/>
  <c r="AB2116" i="1"/>
  <c r="AB2117" i="1"/>
  <c r="P1960" i="1"/>
  <c r="AB1960" i="1" s="1"/>
  <c r="V1966" i="1"/>
  <c r="AB1966" i="1" s="1"/>
  <c r="M1973" i="1"/>
  <c r="AB1973" i="1" s="1"/>
  <c r="AB1984" i="1"/>
  <c r="S1987" i="1"/>
  <c r="AB1987" i="1" s="1"/>
  <c r="V2006" i="1"/>
  <c r="AB2006" i="1" s="1"/>
  <c r="V2022" i="1"/>
  <c r="AB2022" i="1" s="1"/>
  <c r="V2038" i="1"/>
  <c r="AB2038" i="1" s="1"/>
  <c r="M2049" i="1"/>
  <c r="AB2049" i="1" s="1"/>
  <c r="P2052" i="1"/>
  <c r="AB2052" i="1" s="1"/>
  <c r="AB2070" i="1"/>
  <c r="AB2082" i="1"/>
  <c r="AB2094" i="1"/>
  <c r="AB2110" i="1"/>
  <c r="AB2126" i="1"/>
  <c r="AB2133" i="1"/>
  <c r="AB2153" i="1"/>
  <c r="M2181" i="1"/>
  <c r="M2225" i="1"/>
  <c r="AB2256" i="1"/>
  <c r="V2260" i="1"/>
  <c r="AB2260" i="1" s="1"/>
  <c r="AB2270" i="1"/>
  <c r="AB2328" i="1"/>
  <c r="P2330" i="1"/>
  <c r="AB2169" i="1"/>
  <c r="AB1976" i="1"/>
  <c r="P2000" i="1"/>
  <c r="AB2000" i="1" s="1"/>
  <c r="M2005" i="1"/>
  <c r="AB2005" i="1" s="1"/>
  <c r="AB2008" i="1"/>
  <c r="P2016" i="1"/>
  <c r="AB2016" i="1" s="1"/>
  <c r="M2021" i="1"/>
  <c r="AB2021" i="1" s="1"/>
  <c r="AB2024" i="1"/>
  <c r="P2032" i="1"/>
  <c r="AB2032" i="1" s="1"/>
  <c r="M2037" i="1"/>
  <c r="AB2037" i="1" s="1"/>
  <c r="AB2040" i="1"/>
  <c r="V2042" i="1"/>
  <c r="AB2044" i="1"/>
  <c r="Z2046" i="1"/>
  <c r="AB2046" i="1" s="1"/>
  <c r="P2050" i="1"/>
  <c r="AB2050" i="1" s="1"/>
  <c r="S2051" i="1"/>
  <c r="AB2056" i="1"/>
  <c r="Z2058" i="1"/>
  <c r="AB2058" i="1" s="1"/>
  <c r="AB2068" i="1"/>
  <c r="Z2070" i="1"/>
  <c r="AB2080" i="1"/>
  <c r="Z2082" i="1"/>
  <c r="AB2092" i="1"/>
  <c r="AB2104" i="1"/>
  <c r="AB2105" i="1"/>
  <c r="AB2120" i="1"/>
  <c r="AB2121" i="1"/>
  <c r="AB2140" i="1"/>
  <c r="AB2141" i="1"/>
  <c r="M2147" i="1"/>
  <c r="AB2147" i="1" s="1"/>
  <c r="AB2171" i="1"/>
  <c r="M2188" i="1"/>
  <c r="AB2188" i="1" s="1"/>
  <c r="P2220" i="1"/>
  <c r="AB2220" i="1" s="1"/>
  <c r="S2221" i="1"/>
  <c r="AB1940" i="1"/>
  <c r="AB1948" i="1"/>
  <c r="S1951" i="1"/>
  <c r="AB1951" i="1" s="1"/>
  <c r="P1972" i="1"/>
  <c r="V1978" i="1"/>
  <c r="AB1978" i="1" s="1"/>
  <c r="M1985" i="1"/>
  <c r="AB1985" i="1" s="1"/>
  <c r="AB1996" i="1"/>
  <c r="S1999" i="1"/>
  <c r="AB1999" i="1" s="1"/>
  <c r="V2010" i="1"/>
  <c r="AB2010" i="1" s="1"/>
  <c r="V2026" i="1"/>
  <c r="AB2026" i="1" s="1"/>
  <c r="V2054" i="1"/>
  <c r="AB2054" i="1" s="1"/>
  <c r="AB2114" i="1"/>
  <c r="AB2130" i="1"/>
  <c r="AB2192" i="1"/>
  <c r="AB2304" i="1"/>
  <c r="P1944" i="1"/>
  <c r="V1950" i="1"/>
  <c r="AB1950" i="1" s="1"/>
  <c r="M1957" i="1"/>
  <c r="AB1968" i="1"/>
  <c r="S1971" i="1"/>
  <c r="AB1971" i="1" s="1"/>
  <c r="P1992" i="1"/>
  <c r="AB1992" i="1" s="1"/>
  <c r="V1998" i="1"/>
  <c r="AB1998" i="1" s="1"/>
  <c r="Z2007" i="1"/>
  <c r="S2015" i="1"/>
  <c r="Z2023" i="1"/>
  <c r="S2031" i="1"/>
  <c r="Z2039" i="1"/>
  <c r="M2045" i="1"/>
  <c r="AB2045" i="1" s="1"/>
  <c r="P2048" i="1"/>
  <c r="AB2048" i="1" s="1"/>
  <c r="M2057" i="1"/>
  <c r="AB2057" i="1" s="1"/>
  <c r="AB2066" i="1"/>
  <c r="AB2078" i="1"/>
  <c r="AB2090" i="1"/>
  <c r="AB2102" i="1"/>
  <c r="Z2140" i="1"/>
  <c r="AB2176" i="1"/>
  <c r="AB2185" i="1"/>
  <c r="Z2197" i="1"/>
  <c r="V2216" i="1"/>
  <c r="AB2227" i="1"/>
  <c r="M2247" i="1"/>
  <c r="AB2170" i="1"/>
  <c r="AB2308" i="1"/>
  <c r="AB2313" i="1"/>
  <c r="AB2337" i="1"/>
  <c r="AB2379" i="1"/>
  <c r="M2135" i="1"/>
  <c r="AB2135" i="1" s="1"/>
  <c r="S2145" i="1"/>
  <c r="AB2145" i="1" s="1"/>
  <c r="AB2150" i="1"/>
  <c r="V2164" i="1"/>
  <c r="AB2164" i="1" s="1"/>
  <c r="P2174" i="1"/>
  <c r="M2183" i="1"/>
  <c r="S2193" i="1"/>
  <c r="AB2193" i="1" s="1"/>
  <c r="AB2206" i="1"/>
  <c r="AB2207" i="1"/>
  <c r="V2209" i="1"/>
  <c r="AB2209" i="1" s="1"/>
  <c r="S2213" i="1"/>
  <c r="AB2213" i="1" s="1"/>
  <c r="AB2216" i="1"/>
  <c r="AB2222" i="1"/>
  <c r="AB2228" i="1"/>
  <c r="V2232" i="1"/>
  <c r="M2235" i="1"/>
  <c r="AB2244" i="1"/>
  <c r="V2248" i="1"/>
  <c r="M2251" i="1"/>
  <c r="AB2251" i="1" s="1"/>
  <c r="V2264" i="1"/>
  <c r="M2267" i="1"/>
  <c r="AB2267" i="1" s="1"/>
  <c r="AB2271" i="1"/>
  <c r="AB2276" i="1"/>
  <c r="V2280" i="1"/>
  <c r="M2283" i="1"/>
  <c r="AB2283" i="1" s="1"/>
  <c r="AB2287" i="1"/>
  <c r="V2296" i="1"/>
  <c r="AB2296" i="1" s="1"/>
  <c r="M2299" i="1"/>
  <c r="AB2299" i="1" s="1"/>
  <c r="AB2303" i="1"/>
  <c r="V2316" i="1"/>
  <c r="AB2322" i="1"/>
  <c r="S2325" i="1"/>
  <c r="AB2325" i="1" s="1"/>
  <c r="AB2327" i="1"/>
  <c r="AB2341" i="1"/>
  <c r="AB2376" i="1"/>
  <c r="AB2380" i="1"/>
  <c r="AB2422" i="1"/>
  <c r="V2144" i="1"/>
  <c r="AB2144" i="1" s="1"/>
  <c r="P2154" i="1"/>
  <c r="M2163" i="1"/>
  <c r="AB2163" i="1" s="1"/>
  <c r="S2173" i="1"/>
  <c r="V2192" i="1"/>
  <c r="P2199" i="1"/>
  <c r="AB2199" i="1" s="1"/>
  <c r="M2203" i="1"/>
  <c r="AB2203" i="1" s="1"/>
  <c r="M2204" i="1"/>
  <c r="AB2204" i="1" s="1"/>
  <c r="V2212" i="1"/>
  <c r="V2214" i="1"/>
  <c r="M2217" i="1"/>
  <c r="AB2217" i="1" s="1"/>
  <c r="P2218" i="1"/>
  <c r="S2219" i="1"/>
  <c r="AB2219" i="1" s="1"/>
  <c r="V2220" i="1"/>
  <c r="M2223" i="1"/>
  <c r="AB2223" i="1" s="1"/>
  <c r="P2224" i="1"/>
  <c r="S2225" i="1"/>
  <c r="V2226" i="1"/>
  <c r="AB2226" i="1" s="1"/>
  <c r="M2229" i="1"/>
  <c r="AB2229" i="1" s="1"/>
  <c r="P2230" i="1"/>
  <c r="S2231" i="1"/>
  <c r="M2245" i="1"/>
  <c r="P2246" i="1"/>
  <c r="S2247" i="1"/>
  <c r="M2261" i="1"/>
  <c r="AB2261" i="1" s="1"/>
  <c r="P2262" i="1"/>
  <c r="S2263" i="1"/>
  <c r="P2278" i="1"/>
  <c r="AB2281" i="1"/>
  <c r="P2294" i="1"/>
  <c r="AB2297" i="1"/>
  <c r="AB2312" i="1"/>
  <c r="P2314" i="1"/>
  <c r="M2323" i="1"/>
  <c r="AB2323" i="1" s="1"/>
  <c r="AB2336" i="1"/>
  <c r="P2338" i="1"/>
  <c r="AB2360" i="1"/>
  <c r="AB2448" i="1"/>
  <c r="AB2138" i="1"/>
  <c r="AB2186" i="1"/>
  <c r="AB2243" i="1"/>
  <c r="AB2259" i="1"/>
  <c r="AB2275" i="1"/>
  <c r="AB2280" i="1"/>
  <c r="AB2291" i="1"/>
  <c r="AB2316" i="1"/>
  <c r="AB2321" i="1"/>
  <c r="AB2340" i="1"/>
  <c r="AB2410" i="1"/>
  <c r="V2132" i="1"/>
  <c r="AB2132" i="1" s="1"/>
  <c r="P2142" i="1"/>
  <c r="AB2142" i="1" s="1"/>
  <c r="M2151" i="1"/>
  <c r="AB2151" i="1" s="1"/>
  <c r="S2161" i="1"/>
  <c r="AB2161" i="1" s="1"/>
  <c r="AB2166" i="1"/>
  <c r="V2180" i="1"/>
  <c r="AB2180" i="1" s="1"/>
  <c r="P2190" i="1"/>
  <c r="S2197" i="1"/>
  <c r="AB2197" i="1" s="1"/>
  <c r="S2198" i="1"/>
  <c r="AB2198" i="1" s="1"/>
  <c r="P2202" i="1"/>
  <c r="AB2202" i="1" s="1"/>
  <c r="AB2214" i="1"/>
  <c r="M2233" i="1"/>
  <c r="P2234" i="1"/>
  <c r="AB2234" i="1" s="1"/>
  <c r="S2235" i="1"/>
  <c r="M2249" i="1"/>
  <c r="AB2249" i="1" s="1"/>
  <c r="P2250" i="1"/>
  <c r="S2251" i="1"/>
  <c r="AB2253" i="1"/>
  <c r="M2265" i="1"/>
  <c r="AB2265" i="1" s="1"/>
  <c r="P2266" i="1"/>
  <c r="AB2266" i="1" s="1"/>
  <c r="S2267" i="1"/>
  <c r="AB2269" i="1"/>
  <c r="P2282" i="1"/>
  <c r="AB2282" i="1" s="1"/>
  <c r="AB2285" i="1"/>
  <c r="P2298" i="1"/>
  <c r="AB2298" i="1" s="1"/>
  <c r="AB2301" i="1"/>
  <c r="AB2306" i="1"/>
  <c r="S2309" i="1"/>
  <c r="AB2309" i="1" s="1"/>
  <c r="AB2311" i="1"/>
  <c r="V2324" i="1"/>
  <c r="AB2324" i="1" s="1"/>
  <c r="AB2330" i="1"/>
  <c r="S2333" i="1"/>
  <c r="AB2333" i="1" s="1"/>
  <c r="AB2542" i="1"/>
  <c r="AB2682" i="1"/>
  <c r="AB2146" i="1"/>
  <c r="AB2194" i="1"/>
  <c r="AB2242" i="1"/>
  <c r="AB2258" i="1"/>
  <c r="AB2274" i="1"/>
  <c r="AB2290" i="1"/>
  <c r="AB2320" i="1"/>
  <c r="AB2432" i="1"/>
  <c r="AB2174" i="1"/>
  <c r="AB2195" i="1"/>
  <c r="AB2225" i="1"/>
  <c r="AB2236" i="1"/>
  <c r="AB2247" i="1"/>
  <c r="AB2252" i="1"/>
  <c r="AB2263" i="1"/>
  <c r="AB2268" i="1"/>
  <c r="AB2279" i="1"/>
  <c r="AB2284" i="1"/>
  <c r="AB2295" i="1"/>
  <c r="AB2300" i="1"/>
  <c r="AB2310" i="1"/>
  <c r="AB2315" i="1"/>
  <c r="AB2334" i="1"/>
  <c r="AB2339" i="1"/>
  <c r="AB2420" i="1"/>
  <c r="AB2429" i="1"/>
  <c r="AB2532" i="1"/>
  <c r="M2139" i="1"/>
  <c r="S2149" i="1"/>
  <c r="AB2154" i="1"/>
  <c r="V2168" i="1"/>
  <c r="AB2168" i="1" s="1"/>
  <c r="P2178" i="1"/>
  <c r="AB2178" i="1" s="1"/>
  <c r="M2187" i="1"/>
  <c r="AB2187" i="1" s="1"/>
  <c r="V2200" i="1"/>
  <c r="AB2200" i="1" s="1"/>
  <c r="P2211" i="1"/>
  <c r="AB2211" i="1" s="1"/>
  <c r="P2215" i="1"/>
  <c r="AB2215" i="1" s="1"/>
  <c r="M2237" i="1"/>
  <c r="AB2237" i="1" s="1"/>
  <c r="P2238" i="1"/>
  <c r="S2239" i="1"/>
  <c r="AB2239" i="1" s="1"/>
  <c r="AB2241" i="1"/>
  <c r="M2253" i="1"/>
  <c r="P2254" i="1"/>
  <c r="AB2254" i="1" s="1"/>
  <c r="S2255" i="1"/>
  <c r="AB2255" i="1" s="1"/>
  <c r="AB2257" i="1"/>
  <c r="M2269" i="1"/>
  <c r="P2270" i="1"/>
  <c r="S2271" i="1"/>
  <c r="AB2273" i="1"/>
  <c r="P2286" i="1"/>
  <c r="AB2286" i="1" s="1"/>
  <c r="AB2289" i="1"/>
  <c r="P2302" i="1"/>
  <c r="AB2305" i="1"/>
  <c r="M2311" i="1"/>
  <c r="P2326" i="1"/>
  <c r="AB2326" i="1" s="1"/>
  <c r="AB2329" i="1"/>
  <c r="M2335" i="1"/>
  <c r="AB2335" i="1" s="1"/>
  <c r="AB2559" i="1"/>
  <c r="AB2134" i="1"/>
  <c r="V2148" i="1"/>
  <c r="AB2148" i="1" s="1"/>
  <c r="P2158" i="1"/>
  <c r="AB2158" i="1" s="1"/>
  <c r="M2167" i="1"/>
  <c r="AB2167" i="1" s="1"/>
  <c r="S2177" i="1"/>
  <c r="AB2177" i="1" s="1"/>
  <c r="AB2182" i="1"/>
  <c r="V2201" i="1"/>
  <c r="S2205" i="1"/>
  <c r="AB2205" i="1" s="1"/>
  <c r="S2206" i="1"/>
  <c r="P2210" i="1"/>
  <c r="AB2210" i="1" s="1"/>
  <c r="AB2218" i="1"/>
  <c r="AB2224" i="1"/>
  <c r="AB2230" i="1"/>
  <c r="P2232" i="1"/>
  <c r="AB2232" i="1" s="1"/>
  <c r="S2233" i="1"/>
  <c r="AB2233" i="1" s="1"/>
  <c r="V2234" i="1"/>
  <c r="AB2246" i="1"/>
  <c r="P2248" i="1"/>
  <c r="AB2248" i="1" s="1"/>
  <c r="S2249" i="1"/>
  <c r="V2250" i="1"/>
  <c r="AB2250" i="1" s="1"/>
  <c r="AB2262" i="1"/>
  <c r="P2264" i="1"/>
  <c r="AB2264" i="1" s="1"/>
  <c r="S2265" i="1"/>
  <c r="V2266" i="1"/>
  <c r="AB2278" i="1"/>
  <c r="S2281" i="1"/>
  <c r="AB2294" i="1"/>
  <c r="S2297" i="1"/>
  <c r="V2308" i="1"/>
  <c r="AB2314" i="1"/>
  <c r="S2317" i="1"/>
  <c r="AB2317" i="1" s="1"/>
  <c r="AB2319" i="1"/>
  <c r="V2332" i="1"/>
  <c r="AB2332" i="1" s="1"/>
  <c r="AB2338" i="1"/>
  <c r="AB2412" i="1"/>
  <c r="AB2437" i="1"/>
  <c r="AB2554" i="1"/>
  <c r="AB2572" i="1"/>
  <c r="AB2345" i="1"/>
  <c r="AB2366" i="1"/>
  <c r="AB2375" i="1"/>
  <c r="AB2382" i="1"/>
  <c r="AB2390" i="1"/>
  <c r="AB2402" i="1"/>
  <c r="AB2426" i="1"/>
  <c r="AB2427" i="1"/>
  <c r="AB2458" i="1"/>
  <c r="AB2470" i="1"/>
  <c r="AB2482" i="1"/>
  <c r="AB2494" i="1"/>
  <c r="AB2506" i="1"/>
  <c r="AB2518" i="1"/>
  <c r="AB2529" i="1"/>
  <c r="AB2573" i="1"/>
  <c r="AB2634" i="1"/>
  <c r="AB2642" i="1"/>
  <c r="AB2678" i="1"/>
  <c r="AB2814" i="1"/>
  <c r="V2340" i="1"/>
  <c r="AB2343" i="1"/>
  <c r="AB2365" i="1"/>
  <c r="AB2413" i="1"/>
  <c r="AB2425" i="1"/>
  <c r="AB2438" i="1"/>
  <c r="AB2449" i="1"/>
  <c r="AB2538" i="1"/>
  <c r="AB2557" i="1"/>
  <c r="AB2342" i="1"/>
  <c r="AB2355" i="1"/>
  <c r="AB2374" i="1"/>
  <c r="AB2411" i="1"/>
  <c r="AB2423" i="1"/>
  <c r="AB2527" i="1"/>
  <c r="AB2537" i="1"/>
  <c r="Z2541" i="1"/>
  <c r="AB2541" i="1" s="1"/>
  <c r="AB2547" i="1"/>
  <c r="AB2558" i="1"/>
  <c r="AB2565" i="1"/>
  <c r="AB2574" i="1"/>
  <c r="AB2598" i="1"/>
  <c r="AB2600" i="1"/>
  <c r="AB2722" i="1"/>
  <c r="AB2354" i="1"/>
  <c r="AB2363" i="1"/>
  <c r="AB2398" i="1"/>
  <c r="AB2435" i="1"/>
  <c r="AB2446" i="1"/>
  <c r="AB2466" i="1"/>
  <c r="AB2478" i="1"/>
  <c r="AB2490" i="1"/>
  <c r="AB2502" i="1"/>
  <c r="AB2514" i="1"/>
  <c r="AB2526" i="1"/>
  <c r="AB2534" i="1"/>
  <c r="Z2537" i="1"/>
  <c r="AB2553" i="1"/>
  <c r="Z2561" i="1"/>
  <c r="AB2561" i="1" s="1"/>
  <c r="AB2566" i="1"/>
  <c r="Z2569" i="1"/>
  <c r="AB2569" i="1" s="1"/>
  <c r="AB2351" i="1"/>
  <c r="AB2362" i="1"/>
  <c r="AB2397" i="1"/>
  <c r="AB2407" i="1"/>
  <c r="AB2419" i="1"/>
  <c r="AB2445" i="1"/>
  <c r="AB2465" i="1"/>
  <c r="AB2477" i="1"/>
  <c r="AB2489" i="1"/>
  <c r="AB2501" i="1"/>
  <c r="AB2513" i="1"/>
  <c r="AB2525" i="1"/>
  <c r="AB2533" i="1"/>
  <c r="AB2545" i="1"/>
  <c r="AB2546" i="1"/>
  <c r="AB2551" i="1"/>
  <c r="Z2553" i="1"/>
  <c r="AB2555" i="1"/>
  <c r="AB2586" i="1"/>
  <c r="AB2726" i="1"/>
  <c r="AB2766" i="1"/>
  <c r="AB2350" i="1"/>
  <c r="AB2371" i="1"/>
  <c r="AB2378" i="1"/>
  <c r="AB2385" i="1"/>
  <c r="AB2395" i="1"/>
  <c r="AB2406" i="1"/>
  <c r="AB2418" i="1"/>
  <c r="AB2433" i="1"/>
  <c r="AB2443" i="1"/>
  <c r="AB2453" i="1"/>
  <c r="AB2463" i="1"/>
  <c r="AB2475" i="1"/>
  <c r="AB2487" i="1"/>
  <c r="AB2499" i="1"/>
  <c r="AB2511" i="1"/>
  <c r="AB2523" i="1"/>
  <c r="Z2545" i="1"/>
  <c r="AB2567" i="1"/>
  <c r="AB2714" i="1"/>
  <c r="AB2359" i="1"/>
  <c r="AB2361" i="1"/>
  <c r="AB2370" i="1"/>
  <c r="AB2394" i="1"/>
  <c r="AB2431" i="1"/>
  <c r="AB2442" i="1"/>
  <c r="AB2462" i="1"/>
  <c r="AB2486" i="1"/>
  <c r="AB2498" i="1"/>
  <c r="AB2510" i="1"/>
  <c r="AB2522" i="1"/>
  <c r="AB2531" i="1"/>
  <c r="AB2782" i="1"/>
  <c r="AB2349" i="1"/>
  <c r="AB2358" i="1"/>
  <c r="AB2369" i="1"/>
  <c r="AB2377" i="1"/>
  <c r="AB2405" i="1"/>
  <c r="AB2417" i="1"/>
  <c r="AB2430" i="1"/>
  <c r="AB2451" i="1"/>
  <c r="AB2474" i="1"/>
  <c r="AB2521" i="1"/>
  <c r="AB2549" i="1"/>
  <c r="AB2550" i="1"/>
  <c r="AB2590" i="1"/>
  <c r="AB2347" i="1"/>
  <c r="AB2383" i="1"/>
  <c r="AB2393" i="1"/>
  <c r="AB2403" i="1"/>
  <c r="AB2415" i="1"/>
  <c r="AB2441" i="1"/>
  <c r="AB2461" i="1"/>
  <c r="AB2473" i="1"/>
  <c r="AB2485" i="1"/>
  <c r="AB2497" i="1"/>
  <c r="AB2509" i="1"/>
  <c r="AB2530" i="1"/>
  <c r="Z2549" i="1"/>
  <c r="AB2741" i="1"/>
  <c r="P2591" i="1"/>
  <c r="AB2595" i="1"/>
  <c r="P2599" i="1"/>
  <c r="AB2599" i="1" s="1"/>
  <c r="M2604" i="1"/>
  <c r="AB2604" i="1" s="1"/>
  <c r="M2620" i="1"/>
  <c r="AB2620" i="1" s="1"/>
  <c r="S2634" i="1"/>
  <c r="AB2637" i="1"/>
  <c r="V2645" i="1"/>
  <c r="AB2647" i="1"/>
  <c r="M2668" i="1"/>
  <c r="P2671" i="1"/>
  <c r="S2682" i="1"/>
  <c r="AB2685" i="1"/>
  <c r="AB2693" i="1"/>
  <c r="AB2701" i="1"/>
  <c r="AB2709" i="1"/>
  <c r="P2719" i="1"/>
  <c r="M2724" i="1"/>
  <c r="S2734" i="1"/>
  <c r="AB2734" i="1" s="1"/>
  <c r="AB2744" i="1"/>
  <c r="V2749" i="1"/>
  <c r="AB2749" i="1" s="1"/>
  <c r="AB2757" i="1"/>
  <c r="P2767" i="1"/>
  <c r="M2772" i="1"/>
  <c r="AB2772" i="1" s="1"/>
  <c r="S2782" i="1"/>
  <c r="AB2791" i="1"/>
  <c r="V2797" i="1"/>
  <c r="AB2797" i="1" s="1"/>
  <c r="AB2805" i="1"/>
  <c r="P2815" i="1"/>
  <c r="AB2617" i="1"/>
  <c r="AB2636" i="1"/>
  <c r="AB2684" i="1"/>
  <c r="AB2692" i="1"/>
  <c r="AB2700" i="1"/>
  <c r="AB2708" i="1"/>
  <c r="AB2763" i="1"/>
  <c r="AB2866" i="1"/>
  <c r="AB2873" i="1"/>
  <c r="AB2984" i="1"/>
  <c r="AB2579" i="1"/>
  <c r="P2583" i="1"/>
  <c r="AB2583" i="1" s="1"/>
  <c r="M2588" i="1"/>
  <c r="S2606" i="1"/>
  <c r="AB2606" i="1" s="1"/>
  <c r="AB2608" i="1"/>
  <c r="M2628" i="1"/>
  <c r="P2631" i="1"/>
  <c r="S2642" i="1"/>
  <c r="AB2645" i="1"/>
  <c r="V2653" i="1"/>
  <c r="AB2653" i="1" s="1"/>
  <c r="AB2655" i="1"/>
  <c r="M2676" i="1"/>
  <c r="P2679" i="1"/>
  <c r="P2711" i="1"/>
  <c r="M2716" i="1"/>
  <c r="AB2716" i="1" s="1"/>
  <c r="S2726" i="1"/>
  <c r="AB2735" i="1"/>
  <c r="V2741" i="1"/>
  <c r="AB2756" i="1"/>
  <c r="P2759" i="1"/>
  <c r="AB2759" i="1" s="1"/>
  <c r="M2764" i="1"/>
  <c r="AB2764" i="1" s="1"/>
  <c r="S2774" i="1"/>
  <c r="AB2774" i="1" s="1"/>
  <c r="AB2783" i="1"/>
  <c r="V2789" i="1"/>
  <c r="AB2789" i="1" s="1"/>
  <c r="AB2804" i="1"/>
  <c r="P2807" i="1"/>
  <c r="M2812" i="1"/>
  <c r="AB2812" i="1" s="1"/>
  <c r="AB2913" i="1"/>
  <c r="M2580" i="1"/>
  <c r="AB2580" i="1" s="1"/>
  <c r="AB2593" i="1"/>
  <c r="AB2601" i="1"/>
  <c r="P2611" i="1"/>
  <c r="S2622" i="1"/>
  <c r="AB2622" i="1" s="1"/>
  <c r="AB2625" i="1"/>
  <c r="V2633" i="1"/>
  <c r="AB2635" i="1"/>
  <c r="AB2644" i="1"/>
  <c r="M2656" i="1"/>
  <c r="AB2656" i="1" s="1"/>
  <c r="P2659" i="1"/>
  <c r="S2670" i="1"/>
  <c r="AB2670" i="1" s="1"/>
  <c r="AB2673" i="1"/>
  <c r="V2681" i="1"/>
  <c r="AB2681" i="1" s="1"/>
  <c r="AB2683" i="1"/>
  <c r="P2687" i="1"/>
  <c r="P2695" i="1"/>
  <c r="P2703" i="1"/>
  <c r="AB2703" i="1" s="1"/>
  <c r="V2713" i="1"/>
  <c r="AB2713" i="1" s="1"/>
  <c r="AB2721" i="1"/>
  <c r="P2731" i="1"/>
  <c r="M2736" i="1"/>
  <c r="AB2736" i="1" s="1"/>
  <c r="S2746" i="1"/>
  <c r="AB2746" i="1" s="1"/>
  <c r="AB2755" i="1"/>
  <c r="V2761" i="1"/>
  <c r="AB2769" i="1"/>
  <c r="P2779" i="1"/>
  <c r="M2784" i="1"/>
  <c r="AB2784" i="1" s="1"/>
  <c r="S2794" i="1"/>
  <c r="AB2794" i="1" s="1"/>
  <c r="AB2803" i="1"/>
  <c r="V2809" i="1"/>
  <c r="AB2818" i="1"/>
  <c r="AB2823" i="1"/>
  <c r="AB2929" i="1"/>
  <c r="AB2575" i="1"/>
  <c r="S2582" i="1"/>
  <c r="AB2582" i="1" s="1"/>
  <c r="AB2585" i="1"/>
  <c r="P2603" i="1"/>
  <c r="AB2603" i="1" s="1"/>
  <c r="M2608" i="1"/>
  <c r="Z2615" i="1"/>
  <c r="AB2615" i="1" s="1"/>
  <c r="M2616" i="1"/>
  <c r="AB2616" i="1" s="1"/>
  <c r="P2619" i="1"/>
  <c r="AB2619" i="1" s="1"/>
  <c r="S2630" i="1"/>
  <c r="AB2630" i="1" s="1"/>
  <c r="AB2633" i="1"/>
  <c r="V2641" i="1"/>
  <c r="AB2652" i="1"/>
  <c r="M2664" i="1"/>
  <c r="AB2664" i="1" s="1"/>
  <c r="P2667" i="1"/>
  <c r="S2678" i="1"/>
  <c r="P2723" i="1"/>
  <c r="AB2723" i="1" s="1"/>
  <c r="M2728" i="1"/>
  <c r="AB2728" i="1" s="1"/>
  <c r="S2738" i="1"/>
  <c r="AB2738" i="1" s="1"/>
  <c r="V2753" i="1"/>
  <c r="AB2761" i="1"/>
  <c r="P2771" i="1"/>
  <c r="AB2771" i="1" s="1"/>
  <c r="M2776" i="1"/>
  <c r="AB2776" i="1" s="1"/>
  <c r="S2786" i="1"/>
  <c r="AB2786" i="1" s="1"/>
  <c r="V2801" i="1"/>
  <c r="AB2809" i="1"/>
  <c r="AB2927" i="1"/>
  <c r="AB2577" i="1"/>
  <c r="AB2584" i="1"/>
  <c r="AB2591" i="1"/>
  <c r="AB2613" i="1"/>
  <c r="AB2623" i="1"/>
  <c r="AB2661" i="1"/>
  <c r="AB2671" i="1"/>
  <c r="AB2680" i="1"/>
  <c r="AB2689" i="1"/>
  <c r="AB2697" i="1"/>
  <c r="AB2705" i="1"/>
  <c r="AB2719" i="1"/>
  <c r="AB2733" i="1"/>
  <c r="AB2767" i="1"/>
  <c r="AB2781" i="1"/>
  <c r="AB2788" i="1"/>
  <c r="AB2815" i="1"/>
  <c r="AB2834" i="1"/>
  <c r="AB2872" i="1"/>
  <c r="AB2576" i="1"/>
  <c r="P2587" i="1"/>
  <c r="AB2587" i="1" s="1"/>
  <c r="M2592" i="1"/>
  <c r="AB2592" i="1" s="1"/>
  <c r="V2597" i="1"/>
  <c r="M2600" i="1"/>
  <c r="S2610" i="1"/>
  <c r="AB2610" i="1" s="1"/>
  <c r="AB2612" i="1"/>
  <c r="M2624" i="1"/>
  <c r="AB2624" i="1" s="1"/>
  <c r="S2638" i="1"/>
  <c r="AB2638" i="1" s="1"/>
  <c r="AB2641" i="1"/>
  <c r="V2649" i="1"/>
  <c r="AB2649" i="1" s="1"/>
  <c r="AB2651" i="1"/>
  <c r="AB2660" i="1"/>
  <c r="M2672" i="1"/>
  <c r="AB2672" i="1" s="1"/>
  <c r="P2675" i="1"/>
  <c r="AB2675" i="1" s="1"/>
  <c r="S2686" i="1"/>
  <c r="AB2686" i="1" s="1"/>
  <c r="AB2688" i="1"/>
  <c r="S2694" i="1"/>
  <c r="AB2694" i="1" s="1"/>
  <c r="AB2696" i="1"/>
  <c r="S2702" i="1"/>
  <c r="AB2702" i="1" s="1"/>
  <c r="AB2704" i="1"/>
  <c r="P2715" i="1"/>
  <c r="AB2715" i="1" s="1"/>
  <c r="M2720" i="1"/>
  <c r="AB2720" i="1" s="1"/>
  <c r="AB2739" i="1"/>
  <c r="AB2740" i="1"/>
  <c r="V2745" i="1"/>
  <c r="AB2753" i="1"/>
  <c r="P2763" i="1"/>
  <c r="M2768" i="1"/>
  <c r="AB2768" i="1" s="1"/>
  <c r="S2778" i="1"/>
  <c r="AB2778" i="1" s="1"/>
  <c r="AB2787" i="1"/>
  <c r="V2793" i="1"/>
  <c r="AB2801" i="1"/>
  <c r="AB2808" i="1"/>
  <c r="P2811" i="1"/>
  <c r="AB2811" i="1" s="1"/>
  <c r="M2816" i="1"/>
  <c r="AB2816" i="1" s="1"/>
  <c r="Z2822" i="1"/>
  <c r="AB2852" i="1"/>
  <c r="AB2870" i="1"/>
  <c r="AB2883" i="1"/>
  <c r="AB2891" i="1"/>
  <c r="AB2900" i="1"/>
  <c r="AB2605" i="1"/>
  <c r="AB2621" i="1"/>
  <c r="AB2640" i="1"/>
  <c r="AB2669" i="1"/>
  <c r="AB2679" i="1"/>
  <c r="AB2711" i="1"/>
  <c r="AB2725" i="1"/>
  <c r="AB2732" i="1"/>
  <c r="AB2773" i="1"/>
  <c r="AB2780" i="1"/>
  <c r="AB2807" i="1"/>
  <c r="AB2820" i="1"/>
  <c r="AB2826" i="1"/>
  <c r="AB2875" i="1"/>
  <c r="AB2915" i="1"/>
  <c r="AB2972" i="1"/>
  <c r="V2581" i="1"/>
  <c r="Z2583" i="1"/>
  <c r="S2594" i="1"/>
  <c r="AB2594" i="1" s="1"/>
  <c r="AB2597" i="1"/>
  <c r="S2602" i="1"/>
  <c r="AB2602" i="1" s="1"/>
  <c r="AB2611" i="1"/>
  <c r="Z2631" i="1"/>
  <c r="AB2631" i="1" s="1"/>
  <c r="M2632" i="1"/>
  <c r="AB2632" i="1" s="1"/>
  <c r="P2635" i="1"/>
  <c r="S2646" i="1"/>
  <c r="AB2646" i="1" s="1"/>
  <c r="V2657" i="1"/>
  <c r="AB2659" i="1"/>
  <c r="AB2668" i="1"/>
  <c r="M2680" i="1"/>
  <c r="P2683" i="1"/>
  <c r="AB2687" i="1"/>
  <c r="P2691" i="1"/>
  <c r="AB2691" i="1" s="1"/>
  <c r="AB2695" i="1"/>
  <c r="P2699" i="1"/>
  <c r="AB2699" i="1" s="1"/>
  <c r="P2707" i="1"/>
  <c r="AB2707" i="1" s="1"/>
  <c r="M2712" i="1"/>
  <c r="AB2712" i="1" s="1"/>
  <c r="S2722" i="1"/>
  <c r="AB2731" i="1"/>
  <c r="V2737" i="1"/>
  <c r="AB2745" i="1"/>
  <c r="P2755" i="1"/>
  <c r="M2760" i="1"/>
  <c r="AB2760" i="1" s="1"/>
  <c r="S2770" i="1"/>
  <c r="AB2770" i="1" s="1"/>
  <c r="AB2779" i="1"/>
  <c r="V2785" i="1"/>
  <c r="AB2793" i="1"/>
  <c r="P2803" i="1"/>
  <c r="M2808" i="1"/>
  <c r="AB2822" i="1"/>
  <c r="AB2921" i="1"/>
  <c r="AB2639" i="1"/>
  <c r="AB2717" i="1"/>
  <c r="AB2751" i="1"/>
  <c r="AB2765" i="1"/>
  <c r="AB2799" i="1"/>
  <c r="AB2813" i="1"/>
  <c r="AB2932" i="1"/>
  <c r="AB2581" i="1"/>
  <c r="S2586" i="1"/>
  <c r="AB2588" i="1"/>
  <c r="V2609" i="1"/>
  <c r="AB2609" i="1" s="1"/>
  <c r="AB2628" i="1"/>
  <c r="M2640" i="1"/>
  <c r="P2643" i="1"/>
  <c r="AB2643" i="1" s="1"/>
  <c r="S2654" i="1"/>
  <c r="AB2654" i="1" s="1"/>
  <c r="AB2657" i="1"/>
  <c r="V2665" i="1"/>
  <c r="AB2665" i="1" s="1"/>
  <c r="AB2667" i="1"/>
  <c r="AB2676" i="1"/>
  <c r="S2714" i="1"/>
  <c r="AB2724" i="1"/>
  <c r="V2729" i="1"/>
  <c r="AB2729" i="1" s="1"/>
  <c r="AB2737" i="1"/>
  <c r="P2747" i="1"/>
  <c r="AB2747" i="1" s="1"/>
  <c r="M2752" i="1"/>
  <c r="AB2752" i="1" s="1"/>
  <c r="S2762" i="1"/>
  <c r="AB2762" i="1" s="1"/>
  <c r="V2777" i="1"/>
  <c r="AB2777" i="1" s="1"/>
  <c r="AB2785" i="1"/>
  <c r="AB2792" i="1"/>
  <c r="P2795" i="1"/>
  <c r="AB2795" i="1" s="1"/>
  <c r="M2800" i="1"/>
  <c r="AB2800" i="1" s="1"/>
  <c r="AB2825" i="1"/>
  <c r="AB2861" i="1"/>
  <c r="V2817" i="1"/>
  <c r="AB2817" i="1" s="1"/>
  <c r="V2825" i="1"/>
  <c r="AB2827" i="1"/>
  <c r="V2829" i="1"/>
  <c r="V2833" i="1"/>
  <c r="AB2833" i="1" s="1"/>
  <c r="AB2837" i="1"/>
  <c r="P2850" i="1"/>
  <c r="AB2850" i="1" s="1"/>
  <c r="AB2855" i="1"/>
  <c r="AB2885" i="1"/>
  <c r="AB2894" i="1"/>
  <c r="AB2903" i="1"/>
  <c r="AB2910" i="1"/>
  <c r="AB2922" i="1"/>
  <c r="AB2845" i="1"/>
  <c r="AB2854" i="1"/>
  <c r="AB2863" i="1"/>
  <c r="AB2893" i="1"/>
  <c r="AB2902" i="1"/>
  <c r="AB2909" i="1"/>
  <c r="AB3027" i="1"/>
  <c r="AB2819" i="1"/>
  <c r="AB2853" i="1"/>
  <c r="AB2862" i="1"/>
  <c r="AB2871" i="1"/>
  <c r="AB2901" i="1"/>
  <c r="AB2914" i="1"/>
  <c r="AB2926" i="1"/>
  <c r="P2823" i="1"/>
  <c r="P2827" i="1"/>
  <c r="P2831" i="1"/>
  <c r="AB2831" i="1" s="1"/>
  <c r="P2835" i="1"/>
  <c r="AB2835" i="1" s="1"/>
  <c r="S2838" i="1"/>
  <c r="AB2838" i="1" s="1"/>
  <c r="V2841" i="1"/>
  <c r="AB2841" i="1" s="1"/>
  <c r="AB2842" i="1"/>
  <c r="P2846" i="1"/>
  <c r="AB2846" i="1" s="1"/>
  <c r="S2849" i="1"/>
  <c r="AB2851" i="1"/>
  <c r="AB2881" i="1"/>
  <c r="AB2890" i="1"/>
  <c r="AB2899" i="1"/>
  <c r="AB2907" i="1"/>
  <c r="AB2919" i="1"/>
  <c r="AB2931" i="1"/>
  <c r="P2954" i="1"/>
  <c r="AB2954" i="1" s="1"/>
  <c r="AB2959" i="1"/>
  <c r="AB3044" i="1"/>
  <c r="V2821" i="1"/>
  <c r="AB2821" i="1" s="1"/>
  <c r="P2826" i="1"/>
  <c r="P2830" i="1"/>
  <c r="AB2830" i="1" s="1"/>
  <c r="V2848" i="1"/>
  <c r="AB2848" i="1" s="1"/>
  <c r="AB2859" i="1"/>
  <c r="AB2889" i="1"/>
  <c r="AB2898" i="1"/>
  <c r="AB2925" i="1"/>
  <c r="AB2951" i="1"/>
  <c r="AB3003" i="1"/>
  <c r="AB2839" i="1"/>
  <c r="AB2869" i="1"/>
  <c r="AB2878" i="1"/>
  <c r="AB2887" i="1"/>
  <c r="AB2906" i="1"/>
  <c r="AB2918" i="1"/>
  <c r="AB2930" i="1"/>
  <c r="AB2964" i="1"/>
  <c r="S2826" i="1"/>
  <c r="S2830" i="1"/>
  <c r="S2834" i="1"/>
  <c r="AB2849" i="1"/>
  <c r="AB2858" i="1"/>
  <c r="AB2867" i="1"/>
  <c r="AB2897" i="1"/>
  <c r="AB2911" i="1"/>
  <c r="AB2923" i="1"/>
  <c r="AB2943" i="1"/>
  <c r="M2986" i="1"/>
  <c r="P2989" i="1"/>
  <c r="AB2989" i="1" s="1"/>
  <c r="P2819" i="1"/>
  <c r="S2829" i="1"/>
  <c r="AB2829" i="1" s="1"/>
  <c r="V2837" i="1"/>
  <c r="M2840" i="1"/>
  <c r="AB2840" i="1" s="1"/>
  <c r="S2845" i="1"/>
  <c r="AB2847" i="1"/>
  <c r="AB2877" i="1"/>
  <c r="AB2886" i="1"/>
  <c r="AB2895" i="1"/>
  <c r="AB2905" i="1"/>
  <c r="AB2917" i="1"/>
  <c r="AB2956" i="1"/>
  <c r="S2981" i="1"/>
  <c r="AB3040" i="1"/>
  <c r="AB2946" i="1"/>
  <c r="AB2997" i="1"/>
  <c r="AB3007" i="1"/>
  <c r="AB3017" i="1"/>
  <c r="AB3023" i="1"/>
  <c r="AB3045" i="1"/>
  <c r="AB3172" i="1"/>
  <c r="AB3226" i="1"/>
  <c r="AB3243" i="1"/>
  <c r="P2949" i="1"/>
  <c r="V2952" i="1"/>
  <c r="AB2952" i="1" s="1"/>
  <c r="AB2953" i="1"/>
  <c r="M2955" i="1"/>
  <c r="AB2955" i="1" s="1"/>
  <c r="P2957" i="1"/>
  <c r="AB2957" i="1" s="1"/>
  <c r="M2963" i="1"/>
  <c r="AB2977" i="1"/>
  <c r="AB2986" i="1"/>
  <c r="AB2987" i="1"/>
  <c r="AB3022" i="1"/>
  <c r="AB3047" i="1"/>
  <c r="AB3085" i="1"/>
  <c r="AB3206" i="1"/>
  <c r="AB3231" i="1"/>
  <c r="AB2934" i="1"/>
  <c r="AB2945" i="1"/>
  <c r="AB3014" i="1"/>
  <c r="AB3015" i="1"/>
  <c r="AB3042" i="1"/>
  <c r="AB3049" i="1"/>
  <c r="AB3165" i="1"/>
  <c r="Z2936" i="1"/>
  <c r="P2938" i="1"/>
  <c r="S2949" i="1"/>
  <c r="Z2953" i="1"/>
  <c r="S2957" i="1"/>
  <c r="Z2961" i="1"/>
  <c r="AB2961" i="1" s="1"/>
  <c r="S2965" i="1"/>
  <c r="Z2969" i="1"/>
  <c r="AB2969" i="1" s="1"/>
  <c r="S2973" i="1"/>
  <c r="AB2973" i="1" s="1"/>
  <c r="V2975" i="1"/>
  <c r="AB2975" i="1" s="1"/>
  <c r="V2984" i="1"/>
  <c r="AB2985" i="1"/>
  <c r="S2992" i="1"/>
  <c r="AB2992" i="1" s="1"/>
  <c r="AB2995" i="1"/>
  <c r="P2998" i="1"/>
  <c r="M3006" i="1"/>
  <c r="AB3006" i="1" s="1"/>
  <c r="AB3029" i="1"/>
  <c r="AB3037" i="1"/>
  <c r="AB3051" i="1"/>
  <c r="AB3053" i="1"/>
  <c r="AB3060" i="1"/>
  <c r="AB3158" i="1"/>
  <c r="AB2942" i="1"/>
  <c r="AB3050" i="1"/>
  <c r="AB2949" i="1"/>
  <c r="AB2965" i="1"/>
  <c r="AB3001" i="1"/>
  <c r="AB3010" i="1"/>
  <c r="AB3019" i="1"/>
  <c r="AB3054" i="1"/>
  <c r="S2937" i="1"/>
  <c r="AB2937" i="1" s="1"/>
  <c r="AB2941" i="1"/>
  <c r="M2950" i="1"/>
  <c r="AB2950" i="1" s="1"/>
  <c r="M2966" i="1"/>
  <c r="AB2966" i="1" s="1"/>
  <c r="M2974" i="1"/>
  <c r="AB2974" i="1" s="1"/>
  <c r="V2980" i="1"/>
  <c r="AB2980" i="1" s="1"/>
  <c r="AB2981" i="1"/>
  <c r="M2983" i="1"/>
  <c r="AB2983" i="1" s="1"/>
  <c r="S2988" i="1"/>
  <c r="AB2988" i="1" s="1"/>
  <c r="AB2990" i="1"/>
  <c r="P2994" i="1"/>
  <c r="AB2994" i="1" s="1"/>
  <c r="S2997" i="1"/>
  <c r="V2999" i="1"/>
  <c r="AB2999" i="1" s="1"/>
  <c r="M3002" i="1"/>
  <c r="AB3002" i="1" s="1"/>
  <c r="P3005" i="1"/>
  <c r="AB3005" i="1" s="1"/>
  <c r="AB3018" i="1"/>
  <c r="Z3045" i="1"/>
  <c r="AB3009" i="1"/>
  <c r="M3011" i="1"/>
  <c r="AB3011" i="1" s="1"/>
  <c r="AB3033" i="1"/>
  <c r="AB3039" i="1"/>
  <c r="AB3058" i="1"/>
  <c r="S2936" i="1"/>
  <c r="AB2936" i="1" s="1"/>
  <c r="AB2938" i="1"/>
  <c r="P2950" i="1"/>
  <c r="P2966" i="1"/>
  <c r="V2988" i="1"/>
  <c r="M2991" i="1"/>
  <c r="AB2991" i="1" s="1"/>
  <c r="S2996" i="1"/>
  <c r="AB2996" i="1" s="1"/>
  <c r="AB2998" i="1"/>
  <c r="S3005" i="1"/>
  <c r="AB3025" i="1"/>
  <c r="AB3031" i="1"/>
  <c r="AB3041" i="1"/>
  <c r="AB3267" i="1"/>
  <c r="AB2947" i="1"/>
  <c r="AB2962" i="1"/>
  <c r="AB2963" i="1"/>
  <c r="AB2970" i="1"/>
  <c r="AB2971" i="1"/>
  <c r="AB2978" i="1"/>
  <c r="AB2979" i="1"/>
  <c r="AB3030" i="1"/>
  <c r="AB3038" i="1"/>
  <c r="AB3043" i="1"/>
  <c r="AB3255" i="1"/>
  <c r="AB3069" i="1"/>
  <c r="AB3093" i="1"/>
  <c r="AB3109" i="1"/>
  <c r="AB3141" i="1"/>
  <c r="AB3150" i="1"/>
  <c r="AB3151" i="1"/>
  <c r="AB3156" i="1"/>
  <c r="AB3275" i="1"/>
  <c r="AB3125" i="1"/>
  <c r="AB3148" i="1"/>
  <c r="AB3166" i="1"/>
  <c r="AB3190" i="1"/>
  <c r="AB3198" i="1"/>
  <c r="AB3202" i="1"/>
  <c r="AB3210" i="1"/>
  <c r="AB3067" i="1"/>
  <c r="AB3091" i="1"/>
  <c r="AB3107" i="1"/>
  <c r="AB3123" i="1"/>
  <c r="AB3137" i="1"/>
  <c r="S3166" i="1"/>
  <c r="AB3179" i="1"/>
  <c r="AB3195" i="1"/>
  <c r="AB3207" i="1"/>
  <c r="AB3214" i="1"/>
  <c r="AB3290" i="1"/>
  <c r="AB3066" i="1"/>
  <c r="AB3089" i="1"/>
  <c r="AB3090" i="1"/>
  <c r="AB3105" i="1"/>
  <c r="AB3106" i="1"/>
  <c r="AB3122" i="1"/>
  <c r="AB3159" i="1"/>
  <c r="AB3222" i="1"/>
  <c r="AB3059" i="1"/>
  <c r="AB3083" i="1"/>
  <c r="AB3103" i="1"/>
  <c r="AB3119" i="1"/>
  <c r="AB3135" i="1"/>
  <c r="AB3142" i="1"/>
  <c r="AB3146" i="1"/>
  <c r="AB3147" i="1"/>
  <c r="M3155" i="1"/>
  <c r="AB3155" i="1" s="1"/>
  <c r="AB3182" i="1"/>
  <c r="AB3238" i="1"/>
  <c r="AB3250" i="1"/>
  <c r="AB3262" i="1"/>
  <c r="AB3062" i="1"/>
  <c r="AB3078" i="1"/>
  <c r="AB3079" i="1"/>
  <c r="AB3117" i="1"/>
  <c r="AB3133" i="1"/>
  <c r="AB3152" i="1"/>
  <c r="AB3164" i="1"/>
  <c r="AB3176" i="1"/>
  <c r="AB3177" i="1"/>
  <c r="AB3187" i="1"/>
  <c r="AB3324" i="1"/>
  <c r="AB3061" i="1"/>
  <c r="AB3073" i="1"/>
  <c r="AB3075" i="1"/>
  <c r="AB3099" i="1"/>
  <c r="AB3115" i="1"/>
  <c r="AB3131" i="1"/>
  <c r="AB3154" i="1"/>
  <c r="S3157" i="1"/>
  <c r="Z3172" i="1"/>
  <c r="Z3181" i="1"/>
  <c r="AB3181" i="1" s="1"/>
  <c r="AB3191" i="1"/>
  <c r="AB3203" i="1"/>
  <c r="AB3097" i="1"/>
  <c r="AB3071" i="1"/>
  <c r="AB3113" i="1"/>
  <c r="AB3129" i="1"/>
  <c r="AB3139" i="1"/>
  <c r="AB3199" i="1"/>
  <c r="AB3070" i="1"/>
  <c r="AB3095" i="1"/>
  <c r="AB3111" i="1"/>
  <c r="AB3127" i="1"/>
  <c r="V3156" i="1"/>
  <c r="AB3157" i="1"/>
  <c r="P3167" i="1"/>
  <c r="AB3167" i="1" s="1"/>
  <c r="AB3180" i="1"/>
  <c r="AB3227" i="1"/>
  <c r="AB3280" i="1"/>
  <c r="AB3281" i="1"/>
  <c r="AB3296" i="1"/>
  <c r="AB3297" i="1"/>
  <c r="AB3315" i="1"/>
  <c r="AB3352" i="1"/>
  <c r="AB3354" i="1"/>
  <c r="AB3358" i="1"/>
  <c r="AB3446" i="1"/>
  <c r="AB3311" i="1"/>
  <c r="AB3353" i="1"/>
  <c r="AB3420" i="1"/>
  <c r="AB3605" i="1"/>
  <c r="Z3145" i="1"/>
  <c r="AB3145" i="1" s="1"/>
  <c r="Z3185" i="1"/>
  <c r="AB3196" i="1"/>
  <c r="AB3197" i="1"/>
  <c r="AB3208" i="1"/>
  <c r="AB3209" i="1"/>
  <c r="AB3220" i="1"/>
  <c r="AB3221" i="1"/>
  <c r="AB3232" i="1"/>
  <c r="AB3233" i="1"/>
  <c r="AB3244" i="1"/>
  <c r="AB3245" i="1"/>
  <c r="AB3256" i="1"/>
  <c r="AB3257" i="1"/>
  <c r="AB3268" i="1"/>
  <c r="AB3269" i="1"/>
  <c r="AB3307" i="1"/>
  <c r="Z3141" i="1"/>
  <c r="AB3284" i="1"/>
  <c r="AB3285" i="1"/>
  <c r="AB3300" i="1"/>
  <c r="AB3305" i="1"/>
  <c r="AB3306" i="1"/>
  <c r="AB3327" i="1"/>
  <c r="AB3334" i="1"/>
  <c r="AB3189" i="1"/>
  <c r="AB3200" i="1"/>
  <c r="AB3201" i="1"/>
  <c r="AB3212" i="1"/>
  <c r="AB3213" i="1"/>
  <c r="AB3224" i="1"/>
  <c r="AB3225" i="1"/>
  <c r="AB3236" i="1"/>
  <c r="AB3237" i="1"/>
  <c r="AB3248" i="1"/>
  <c r="AB3249" i="1"/>
  <c r="AB3260" i="1"/>
  <c r="AB3261" i="1"/>
  <c r="AB3272" i="1"/>
  <c r="AB3273" i="1"/>
  <c r="AB3288" i="1"/>
  <c r="AB3289" i="1"/>
  <c r="AB3308" i="1"/>
  <c r="AB3393" i="1"/>
  <c r="AB3484" i="1"/>
  <c r="Z3173" i="1"/>
  <c r="AB3173" i="1" s="1"/>
  <c r="AB3340" i="1"/>
  <c r="AB3303" i="1"/>
  <c r="AB3313" i="1"/>
  <c r="AB3348" i="1"/>
  <c r="AB3276" i="1"/>
  <c r="AB3277" i="1"/>
  <c r="AB3292" i="1"/>
  <c r="AB3293" i="1"/>
  <c r="AB3321" i="1"/>
  <c r="AB3356" i="1"/>
  <c r="Z3161" i="1"/>
  <c r="AB3161" i="1" s="1"/>
  <c r="AB3185" i="1"/>
  <c r="AB3192" i="1"/>
  <c r="AB3193" i="1"/>
  <c r="AB3204" i="1"/>
  <c r="AB3205" i="1"/>
  <c r="AB3216" i="1"/>
  <c r="AB3217" i="1"/>
  <c r="AB3228" i="1"/>
  <c r="AB3229" i="1"/>
  <c r="AB3240" i="1"/>
  <c r="AB3241" i="1"/>
  <c r="AB3252" i="1"/>
  <c r="AB3253" i="1"/>
  <c r="AB3264" i="1"/>
  <c r="AB3265" i="1"/>
  <c r="AB3317" i="1"/>
  <c r="AB3336" i="1"/>
  <c r="AB3338" i="1"/>
  <c r="Z3157" i="1"/>
  <c r="AB3310" i="1"/>
  <c r="AB3337" i="1"/>
  <c r="AB3512" i="1"/>
  <c r="AB3496" i="1"/>
  <c r="AB3526" i="1"/>
  <c r="AB3355" i="1"/>
  <c r="AB3357" i="1"/>
  <c r="AB3361" i="1"/>
  <c r="AB3494" i="1"/>
  <c r="AB3359" i="1"/>
  <c r="AB3400" i="1"/>
  <c r="P3406" i="1"/>
  <c r="AB3412" i="1"/>
  <c r="AB3421" i="1"/>
  <c r="AB3441" i="1"/>
  <c r="AB3454" i="1"/>
  <c r="AB3479" i="1"/>
  <c r="AB3482" i="1"/>
  <c r="AB3522" i="1"/>
  <c r="AB3382" i="1"/>
  <c r="AB3383" i="1"/>
  <c r="AB3480" i="1"/>
  <c r="AB3500" i="1"/>
  <c r="AB3398" i="1"/>
  <c r="AB3428" i="1"/>
  <c r="AB3438" i="1"/>
  <c r="AB3514" i="1"/>
  <c r="AB3329" i="1"/>
  <c r="AB3345" i="1"/>
  <c r="AB3417" i="1"/>
  <c r="AB3418" i="1"/>
  <c r="AB3437" i="1"/>
  <c r="AB3462" i="1"/>
  <c r="AB3487" i="1"/>
  <c r="AB3397" i="1"/>
  <c r="AB3472" i="1"/>
  <c r="AB3530" i="1"/>
  <c r="AB3538" i="1"/>
  <c r="AB3380" i="1"/>
  <c r="V3444" i="1"/>
  <c r="AB3471" i="1"/>
  <c r="AB3474" i="1"/>
  <c r="AB3534" i="1"/>
  <c r="AB3333" i="1"/>
  <c r="AB3349" i="1"/>
  <c r="AB3388" i="1"/>
  <c r="AB3416" i="1"/>
  <c r="AB3424" i="1"/>
  <c r="P3430" i="1"/>
  <c r="AB3436" i="1"/>
  <c r="AB3445" i="1"/>
  <c r="AB3385" i="1"/>
  <c r="AB3409" i="1"/>
  <c r="AB3433" i="1"/>
  <c r="AB3463" i="1"/>
  <c r="AB3465" i="1"/>
  <c r="AB3511" i="1"/>
  <c r="AB3535" i="1"/>
  <c r="AB3544" i="1"/>
  <c r="S3360" i="1"/>
  <c r="AB3360" i="1" s="1"/>
  <c r="AB3365" i="1"/>
  <c r="V3379" i="1"/>
  <c r="AB3379" i="1" s="1"/>
  <c r="AB3387" i="1"/>
  <c r="S3396" i="1"/>
  <c r="AB3396" i="1" s="1"/>
  <c r="M3406" i="1"/>
  <c r="AB3406" i="1" s="1"/>
  <c r="AB3411" i="1"/>
  <c r="S3420" i="1"/>
  <c r="M3430" i="1"/>
  <c r="AB3430" i="1" s="1"/>
  <c r="AB3435" i="1"/>
  <c r="S3444" i="1"/>
  <c r="AB3444" i="1" s="1"/>
  <c r="M3458" i="1"/>
  <c r="AB3458" i="1" s="1"/>
  <c r="Z3459" i="1"/>
  <c r="AB3467" i="1"/>
  <c r="V3471" i="1"/>
  <c r="S3504" i="1"/>
  <c r="AB3504" i="1" s="1"/>
  <c r="M3510" i="1"/>
  <c r="AB3510" i="1" s="1"/>
  <c r="AB3513" i="1"/>
  <c r="S3516" i="1"/>
  <c r="AB3516" i="1" s="1"/>
  <c r="M3522" i="1"/>
  <c r="S3528" i="1"/>
  <c r="AB3528" i="1" s="1"/>
  <c r="AB3537" i="1"/>
  <c r="AB3543" i="1"/>
  <c r="Z3555" i="1"/>
  <c r="AB3555" i="1" s="1"/>
  <c r="P3594" i="1"/>
  <c r="AB3639" i="1"/>
  <c r="AB3665" i="1"/>
  <c r="S3368" i="1"/>
  <c r="AB3368" i="1" s="1"/>
  <c r="AB3373" i="1"/>
  <c r="M3386" i="1"/>
  <c r="AB3386" i="1" s="1"/>
  <c r="AB3391" i="1"/>
  <c r="S3400" i="1"/>
  <c r="M3410" i="1"/>
  <c r="AB3410" i="1" s="1"/>
  <c r="AB3415" i="1"/>
  <c r="S3424" i="1"/>
  <c r="M3434" i="1"/>
  <c r="AB3434" i="1" s="1"/>
  <c r="AB3439" i="1"/>
  <c r="S3448" i="1"/>
  <c r="AB3448" i="1" s="1"/>
  <c r="P3453" i="1"/>
  <c r="AB3453" i="1" s="1"/>
  <c r="M3466" i="1"/>
  <c r="AB3466" i="1" s="1"/>
  <c r="Z3467" i="1"/>
  <c r="AB3475" i="1"/>
  <c r="AB3477" i="1"/>
  <c r="V3479" i="1"/>
  <c r="AB3481" i="1"/>
  <c r="V3483" i="1"/>
  <c r="AB3483" i="1" s="1"/>
  <c r="AB3485" i="1"/>
  <c r="V3487" i="1"/>
  <c r="AB3489" i="1"/>
  <c r="V3491" i="1"/>
  <c r="AB3491" i="1" s="1"/>
  <c r="AB3493" i="1"/>
  <c r="V3495" i="1"/>
  <c r="AB3495" i="1" s="1"/>
  <c r="V3499" i="1"/>
  <c r="AB3499" i="1" s="1"/>
  <c r="P3509" i="1"/>
  <c r="Z3511" i="1"/>
  <c r="P3521" i="1"/>
  <c r="AB3521" i="1" s="1"/>
  <c r="Z3523" i="1"/>
  <c r="AB3523" i="1" s="1"/>
  <c r="Z3535" i="1"/>
  <c r="AB3541" i="1"/>
  <c r="P3558" i="1"/>
  <c r="AB3558" i="1" s="1"/>
  <c r="AB3570" i="1"/>
  <c r="AB3604" i="1"/>
  <c r="AB3656" i="1"/>
  <c r="AB3707" i="1"/>
  <c r="AB3712" i="1"/>
  <c r="M3366" i="1"/>
  <c r="AB3366" i="1" s="1"/>
  <c r="S3376" i="1"/>
  <c r="AB3376" i="1" s="1"/>
  <c r="M3390" i="1"/>
  <c r="AB3390" i="1" s="1"/>
  <c r="AB3395" i="1"/>
  <c r="S3404" i="1"/>
  <c r="AB3404" i="1" s="1"/>
  <c r="M3414" i="1"/>
  <c r="AB3414" i="1" s="1"/>
  <c r="AB3419" i="1"/>
  <c r="S3428" i="1"/>
  <c r="M3438" i="1"/>
  <c r="AB3443" i="1"/>
  <c r="S3456" i="1"/>
  <c r="AB3456" i="1" s="1"/>
  <c r="P3461" i="1"/>
  <c r="AB3461" i="1" s="1"/>
  <c r="M3474" i="1"/>
  <c r="Z3475" i="1"/>
  <c r="S3508" i="1"/>
  <c r="AB3508" i="1" s="1"/>
  <c r="M3514" i="1"/>
  <c r="AB3517" i="1"/>
  <c r="S3520" i="1"/>
  <c r="AB3520" i="1" s="1"/>
  <c r="M3526" i="1"/>
  <c r="S3545" i="1"/>
  <c r="P3578" i="1"/>
  <c r="AB3597" i="1"/>
  <c r="AB3551" i="1"/>
  <c r="AB3562" i="1"/>
  <c r="P3365" i="1"/>
  <c r="M3374" i="1"/>
  <c r="AB3374" i="1" s="1"/>
  <c r="S3384" i="1"/>
  <c r="AB3384" i="1" s="1"/>
  <c r="M3394" i="1"/>
  <c r="AB3394" i="1" s="1"/>
  <c r="AB3399" i="1"/>
  <c r="S3408" i="1"/>
  <c r="AB3408" i="1" s="1"/>
  <c r="M3418" i="1"/>
  <c r="AB3423" i="1"/>
  <c r="S3432" i="1"/>
  <c r="AB3432" i="1" s="1"/>
  <c r="M3442" i="1"/>
  <c r="AB3442" i="1" s="1"/>
  <c r="AB3447" i="1"/>
  <c r="S3464" i="1"/>
  <c r="AB3464" i="1" s="1"/>
  <c r="P3469" i="1"/>
  <c r="AB3469" i="1" s="1"/>
  <c r="Z3503" i="1"/>
  <c r="AB3503" i="1" s="1"/>
  <c r="P3513" i="1"/>
  <c r="Z3515" i="1"/>
  <c r="AB3515" i="1" s="1"/>
  <c r="P3525" i="1"/>
  <c r="AB3525" i="1" s="1"/>
  <c r="Z3527" i="1"/>
  <c r="AB3527" i="1" s="1"/>
  <c r="Z3539" i="1"/>
  <c r="AB3539" i="1" s="1"/>
  <c r="AB3602" i="1"/>
  <c r="S3613" i="1"/>
  <c r="AB3613" i="1" s="1"/>
  <c r="M3623" i="1"/>
  <c r="AB3623" i="1" s="1"/>
  <c r="AB3629" i="1"/>
  <c r="Z3636" i="1"/>
  <c r="AB3636" i="1" s="1"/>
  <c r="AB3645" i="1"/>
  <c r="S3364" i="1"/>
  <c r="AB3364" i="1" s="1"/>
  <c r="AB3369" i="1"/>
  <c r="V3383" i="1"/>
  <c r="P3389" i="1"/>
  <c r="AB3389" i="1" s="1"/>
  <c r="AB3401" i="1"/>
  <c r="V3403" i="1"/>
  <c r="P3413" i="1"/>
  <c r="AB3413" i="1" s="1"/>
  <c r="AB3425" i="1"/>
  <c r="V3427" i="1"/>
  <c r="AB3427" i="1" s="1"/>
  <c r="P3437" i="1"/>
  <c r="AB3449" i="1"/>
  <c r="V3451" i="1"/>
  <c r="AB3451" i="1" s="1"/>
  <c r="S3468" i="1"/>
  <c r="AB3468" i="1" s="1"/>
  <c r="P3473" i="1"/>
  <c r="AB3473" i="1" s="1"/>
  <c r="AB3704" i="1"/>
  <c r="AB3403" i="1"/>
  <c r="P3497" i="1"/>
  <c r="AB3497" i="1" s="1"/>
  <c r="P3501" i="1"/>
  <c r="AB3501" i="1" s="1"/>
  <c r="M3506" i="1"/>
  <c r="AB3506" i="1" s="1"/>
  <c r="AB3509" i="1"/>
  <c r="S3512" i="1"/>
  <c r="M3518" i="1"/>
  <c r="AB3518" i="1" s="1"/>
  <c r="AB3533" i="1"/>
  <c r="AB3560" i="1"/>
  <c r="AB3563" i="1"/>
  <c r="AB3581" i="1"/>
  <c r="AB3631" i="1"/>
  <c r="AB3634" i="1"/>
  <c r="S3372" i="1"/>
  <c r="AB3372" i="1" s="1"/>
  <c r="AB3377" i="1"/>
  <c r="P3393" i="1"/>
  <c r="AB3405" i="1"/>
  <c r="AB3429" i="1"/>
  <c r="AB3455" i="1"/>
  <c r="AB3457" i="1"/>
  <c r="AB3545" i="1"/>
  <c r="AB3556" i="1"/>
  <c r="AB3557" i="1"/>
  <c r="AB3559" i="1"/>
  <c r="AB3567" i="1"/>
  <c r="AB3573" i="1"/>
  <c r="AB3620" i="1"/>
  <c r="V3371" i="1"/>
  <c r="AB3371" i="1" s="1"/>
  <c r="P3381" i="1"/>
  <c r="AB3381" i="1" s="1"/>
  <c r="S3392" i="1"/>
  <c r="AB3392" i="1" s="1"/>
  <c r="M3402" i="1"/>
  <c r="AB3402" i="1" s="1"/>
  <c r="AB3407" i="1"/>
  <c r="S3416" i="1"/>
  <c r="M3426" i="1"/>
  <c r="AB3426" i="1" s="1"/>
  <c r="AB3431" i="1"/>
  <c r="S3440" i="1"/>
  <c r="AB3440" i="1" s="1"/>
  <c r="M3450" i="1"/>
  <c r="AB3450" i="1" s="1"/>
  <c r="Z3451" i="1"/>
  <c r="AB3459" i="1"/>
  <c r="V3463" i="1"/>
  <c r="S3480" i="1"/>
  <c r="S3484" i="1"/>
  <c r="S3488" i="1"/>
  <c r="AB3488" i="1" s="1"/>
  <c r="S3492" i="1"/>
  <c r="AB3492" i="1" s="1"/>
  <c r="S3496" i="1"/>
  <c r="S3500" i="1"/>
  <c r="P3505" i="1"/>
  <c r="AB3505" i="1" s="1"/>
  <c r="Z3507" i="1"/>
  <c r="AB3507" i="1" s="1"/>
  <c r="P3517" i="1"/>
  <c r="Z3519" i="1"/>
  <c r="AB3519" i="1" s="1"/>
  <c r="P3529" i="1"/>
  <c r="AB3529" i="1" s="1"/>
  <c r="Z3531" i="1"/>
  <c r="AB3531" i="1" s="1"/>
  <c r="P3550" i="1"/>
  <c r="AB3550" i="1" s="1"/>
  <c r="S3553" i="1"/>
  <c r="AB3586" i="1"/>
  <c r="AB3601" i="1"/>
  <c r="AB3617" i="1"/>
  <c r="AB3633" i="1"/>
  <c r="AB3646" i="1"/>
  <c r="P3650" i="1"/>
  <c r="AB3687" i="1"/>
  <c r="AB3564" i="1"/>
  <c r="AB3565" i="1"/>
  <c r="AB3566" i="1"/>
  <c r="AB3568" i="1"/>
  <c r="AB3584" i="1"/>
  <c r="AB3600" i="1"/>
  <c r="AB3616" i="1"/>
  <c r="AB3632" i="1"/>
  <c r="AB3929" i="1"/>
  <c r="V3580" i="1"/>
  <c r="AB3582" i="1"/>
  <c r="V3596" i="1"/>
  <c r="AB3596" i="1" s="1"/>
  <c r="V3612" i="1"/>
  <c r="AB3612" i="1" s="1"/>
  <c r="AB3614" i="1"/>
  <c r="V3628" i="1"/>
  <c r="AB3628" i="1" s="1"/>
  <c r="P3635" i="1"/>
  <c r="AB3644" i="1"/>
  <c r="AB3689" i="1"/>
  <c r="AB3580" i="1"/>
  <c r="S3621" i="1"/>
  <c r="AB3621" i="1" s="1"/>
  <c r="P3634" i="1"/>
  <c r="AB3548" i="1"/>
  <c r="AB3549" i="1"/>
  <c r="V3576" i="1"/>
  <c r="AB3576" i="1" s="1"/>
  <c r="AB3578" i="1"/>
  <c r="V3592" i="1"/>
  <c r="AB3592" i="1" s="1"/>
  <c r="AB3594" i="1"/>
  <c r="V3608" i="1"/>
  <c r="AB3610" i="1"/>
  <c r="V3624" i="1"/>
  <c r="AB3626" i="1"/>
  <c r="AB3638" i="1"/>
  <c r="AB3659" i="1"/>
  <c r="AB3676" i="1"/>
  <c r="AB3684" i="1"/>
  <c r="AB3577" i="1"/>
  <c r="AB3593" i="1"/>
  <c r="AB3609" i="1"/>
  <c r="AB3625" i="1"/>
  <c r="AB3708" i="1"/>
  <c r="AB3552" i="1"/>
  <c r="AB3553" i="1"/>
  <c r="S3569" i="1"/>
  <c r="AB3569" i="1" s="1"/>
  <c r="M3579" i="1"/>
  <c r="AB3579" i="1" s="1"/>
  <c r="P3582" i="1"/>
  <c r="S3585" i="1"/>
  <c r="AB3585" i="1" s="1"/>
  <c r="M3595" i="1"/>
  <c r="AB3595" i="1" s="1"/>
  <c r="P3598" i="1"/>
  <c r="AB3598" i="1" s="1"/>
  <c r="S3601" i="1"/>
  <c r="AB3608" i="1"/>
  <c r="M3611" i="1"/>
  <c r="AB3611" i="1" s="1"/>
  <c r="P3614" i="1"/>
  <c r="S3617" i="1"/>
  <c r="AB3624" i="1"/>
  <c r="M3627" i="1"/>
  <c r="AB3627" i="1" s="1"/>
  <c r="P3630" i="1"/>
  <c r="AB3630" i="1" s="1"/>
  <c r="S3633" i="1"/>
  <c r="AB3650" i="1"/>
  <c r="AB3653" i="1"/>
  <c r="AB3661" i="1"/>
  <c r="AB3677" i="1"/>
  <c r="AB3683" i="1"/>
  <c r="AB3691" i="1"/>
  <c r="V3572" i="1"/>
  <c r="AB3572" i="1" s="1"/>
  <c r="AB3574" i="1"/>
  <c r="V3588" i="1"/>
  <c r="AB3588" i="1" s="1"/>
  <c r="AB3590" i="1"/>
  <c r="V3604" i="1"/>
  <c r="AB3606" i="1"/>
  <c r="V3620" i="1"/>
  <c r="AB3622" i="1"/>
  <c r="V3656" i="1"/>
  <c r="AB3720" i="1"/>
  <c r="AB3732" i="1"/>
  <c r="S3637" i="1"/>
  <c r="AB3637" i="1" s="1"/>
  <c r="S3645" i="1"/>
  <c r="P3666" i="1"/>
  <c r="AB3666" i="1" s="1"/>
  <c r="V3672" i="1"/>
  <c r="AB3672" i="1" s="1"/>
  <c r="M3679" i="1"/>
  <c r="AB3679" i="1" s="1"/>
  <c r="AB3702" i="1"/>
  <c r="AB3706" i="1"/>
  <c r="AB3710" i="1"/>
  <c r="AB3714" i="1"/>
  <c r="AB3717" i="1"/>
  <c r="AB3743" i="1"/>
  <c r="AB3802" i="1"/>
  <c r="AB3662" i="1"/>
  <c r="AB3690" i="1"/>
  <c r="AB3701" i="1"/>
  <c r="AB3705" i="1"/>
  <c r="AB3709" i="1"/>
  <c r="AB3713" i="1"/>
  <c r="AB3723" i="1"/>
  <c r="AB3730" i="1"/>
  <c r="AB3746" i="1"/>
  <c r="AB3759" i="1"/>
  <c r="M3635" i="1"/>
  <c r="P3658" i="1"/>
  <c r="AB3658" i="1" s="1"/>
  <c r="V3664" i="1"/>
  <c r="AB3664" i="1" s="1"/>
  <c r="M3671" i="1"/>
  <c r="AB3671" i="1" s="1"/>
  <c r="AB3682" i="1"/>
  <c r="AB3864" i="1"/>
  <c r="M3643" i="1"/>
  <c r="AB3643" i="1" s="1"/>
  <c r="S3657" i="1"/>
  <c r="AB3657" i="1" s="1"/>
  <c r="P3678" i="1"/>
  <c r="AB3678" i="1" s="1"/>
  <c r="AB3722" i="1"/>
  <c r="AB3739" i="1"/>
  <c r="AB3741" i="1"/>
  <c r="AB3742" i="1"/>
  <c r="AB3749" i="1"/>
  <c r="AB3917" i="1"/>
  <c r="AB3806" i="1"/>
  <c r="P3642" i="1"/>
  <c r="AB3642" i="1" s="1"/>
  <c r="V3648" i="1"/>
  <c r="AB3648" i="1" s="1"/>
  <c r="M3655" i="1"/>
  <c r="AB3655" i="1" s="1"/>
  <c r="S3669" i="1"/>
  <c r="AB3669" i="1" s="1"/>
  <c r="AB3694" i="1"/>
  <c r="AB3721" i="1"/>
  <c r="AB3727" i="1"/>
  <c r="AB3737" i="1"/>
  <c r="AB3783" i="1"/>
  <c r="AB3900" i="1"/>
  <c r="AB3948" i="1"/>
  <c r="AB3734" i="1"/>
  <c r="AB3757" i="1"/>
  <c r="AB3766" i="1"/>
  <c r="Z3795" i="1"/>
  <c r="V3640" i="1"/>
  <c r="AB3640" i="1" s="1"/>
  <c r="AB3686" i="1"/>
  <c r="AB3719" i="1"/>
  <c r="AB3726" i="1"/>
  <c r="AB3752" i="1"/>
  <c r="AB3755" i="1"/>
  <c r="AB3765" i="1"/>
  <c r="AB3788" i="1"/>
  <c r="AB3794" i="1"/>
  <c r="P3654" i="1"/>
  <c r="AB3654" i="1" s="1"/>
  <c r="V3660" i="1"/>
  <c r="AB3660" i="1" s="1"/>
  <c r="M3667" i="1"/>
  <c r="AB3667" i="1" s="1"/>
  <c r="S3681" i="1"/>
  <c r="AB3681" i="1" s="1"/>
  <c r="AB3733" i="1"/>
  <c r="M3795" i="1"/>
  <c r="AB3745" i="1"/>
  <c r="AB3748" i="1"/>
  <c r="AB3781" i="1"/>
  <c r="AB3888" i="1"/>
  <c r="AB3670" i="1"/>
  <c r="AB3698" i="1"/>
  <c r="AB3725" i="1"/>
  <c r="AB3731" i="1"/>
  <c r="AB3744" i="1"/>
  <c r="AB3754" i="1"/>
  <c r="AB3764" i="1"/>
  <c r="AB3786" i="1"/>
  <c r="AB3796" i="1"/>
  <c r="AB3824" i="1"/>
  <c r="AB3843" i="1"/>
  <c r="AB3918" i="1"/>
  <c r="AB3940" i="1"/>
  <c r="AB3977" i="1"/>
  <c r="AB4030" i="1"/>
  <c r="V3758" i="1"/>
  <c r="AB3758" i="1" s="1"/>
  <c r="AB3789" i="1"/>
  <c r="AB3791" i="1"/>
  <c r="Z3809" i="1"/>
  <c r="AB3809" i="1" s="1"/>
  <c r="S3815" i="1"/>
  <c r="AB3820" i="1"/>
  <c r="Z3835" i="1"/>
  <c r="S3837" i="1"/>
  <c r="AB3846" i="1"/>
  <c r="Z3857" i="1"/>
  <c r="AB3857" i="1" s="1"/>
  <c r="S3863" i="1"/>
  <c r="P3905" i="1"/>
  <c r="S3778" i="1"/>
  <c r="AB3778" i="1" s="1"/>
  <c r="AB3804" i="1"/>
  <c r="Z3805" i="1"/>
  <c r="S3811" i="1"/>
  <c r="AB3816" i="1"/>
  <c r="Z3831" i="1"/>
  <c r="S3833" i="1"/>
  <c r="Z3853" i="1"/>
  <c r="S3859" i="1"/>
  <c r="AB3868" i="1"/>
  <c r="AB3924" i="1"/>
  <c r="Z3933" i="1"/>
  <c r="AB3933" i="1" s="1"/>
  <c r="V3951" i="1"/>
  <c r="AB3968" i="1"/>
  <c r="S3988" i="1"/>
  <c r="AB3763" i="1"/>
  <c r="AB3784" i="1"/>
  <c r="AB3808" i="1"/>
  <c r="AB3860" i="1"/>
  <c r="AB3878" i="1"/>
  <c r="AB3897" i="1"/>
  <c r="AB3909" i="1"/>
  <c r="AB3932" i="1"/>
  <c r="AB3773" i="1"/>
  <c r="AB3782" i="1"/>
  <c r="AB3823" i="1"/>
  <c r="AB3852" i="1"/>
  <c r="AB3856" i="1"/>
  <c r="AB3883" i="1"/>
  <c r="AB3892" i="1"/>
  <c r="AB3944" i="1"/>
  <c r="V3959" i="1"/>
  <c r="AB3960" i="1"/>
  <c r="Z3748" i="1"/>
  <c r="Z3761" i="1"/>
  <c r="AB3761" i="1" s="1"/>
  <c r="Z3766" i="1"/>
  <c r="AB3770" i="1"/>
  <c r="AB3772" i="1"/>
  <c r="AB3777" i="1"/>
  <c r="M3785" i="1"/>
  <c r="AB3785" i="1" s="1"/>
  <c r="P3791" i="1"/>
  <c r="S3806" i="1"/>
  <c r="Z3815" i="1"/>
  <c r="S3817" i="1"/>
  <c r="AB3817" i="1" s="1"/>
  <c r="AB3819" i="1"/>
  <c r="AB3826" i="1"/>
  <c r="Z3837" i="1"/>
  <c r="S3843" i="1"/>
  <c r="AB3848" i="1"/>
  <c r="Z3863" i="1"/>
  <c r="S3865" i="1"/>
  <c r="AB3865" i="1" s="1"/>
  <c r="S3874" i="1"/>
  <c r="AB3877" i="1"/>
  <c r="AB3943" i="1"/>
  <c r="AB3959" i="1"/>
  <c r="AB3966" i="1"/>
  <c r="P4017" i="1"/>
  <c r="AB3775" i="1"/>
  <c r="AB3779" i="1"/>
  <c r="AB3801" i="1"/>
  <c r="AB3815" i="1"/>
  <c r="AB3844" i="1"/>
  <c r="AB3936" i="1"/>
  <c r="AB3818" i="1"/>
  <c r="AB3840" i="1"/>
  <c r="AB3866" i="1"/>
  <c r="AB3905" i="1"/>
  <c r="AB3920" i="1"/>
  <c r="AB3935" i="1"/>
  <c r="AB3941" i="1"/>
  <c r="AB3983" i="1"/>
  <c r="AB4021" i="1"/>
  <c r="AB4130" i="1"/>
  <c r="P3760" i="1"/>
  <c r="AB3760" i="1" s="1"/>
  <c r="M3769" i="1"/>
  <c r="AB3769" i="1" s="1"/>
  <c r="M3771" i="1"/>
  <c r="AB3771" i="1" s="1"/>
  <c r="Z3777" i="1"/>
  <c r="M3780" i="1"/>
  <c r="AB3780" i="1" s="1"/>
  <c r="V3793" i="1"/>
  <c r="AB3793" i="1" s="1"/>
  <c r="AB3797" i="1"/>
  <c r="M3800" i="1"/>
  <c r="AB3800" i="1" s="1"/>
  <c r="AB3814" i="1"/>
  <c r="Z3825" i="1"/>
  <c r="AB3825" i="1" s="1"/>
  <c r="S3831" i="1"/>
  <c r="AB3836" i="1"/>
  <c r="S3853" i="1"/>
  <c r="AB3853" i="1" s="1"/>
  <c r="AB3919" i="1"/>
  <c r="AB3942" i="1"/>
  <c r="AB3958" i="1"/>
  <c r="AB4002" i="1"/>
  <c r="P3767" i="1"/>
  <c r="AB3767" i="1" s="1"/>
  <c r="AB3810" i="1"/>
  <c r="Z3821" i="1"/>
  <c r="S3827" i="1"/>
  <c r="AB3832" i="1"/>
  <c r="Z3847" i="1"/>
  <c r="S3849" i="1"/>
  <c r="AB3851" i="1"/>
  <c r="Z3869" i="1"/>
  <c r="P3892" i="1"/>
  <c r="AB3895" i="1"/>
  <c r="V3898" i="1"/>
  <c r="AB3898" i="1" s="1"/>
  <c r="AB3912" i="1"/>
  <c r="P3915" i="1"/>
  <c r="AB3915" i="1" s="1"/>
  <c r="AB3978" i="1"/>
  <c r="AB4078" i="1"/>
  <c r="AB4082" i="1"/>
  <c r="AB3799" i="1"/>
  <c r="AB3887" i="1"/>
  <c r="AB3901" i="1"/>
  <c r="AB3911" i="1"/>
  <c r="AB3928" i="1"/>
  <c r="AB4006" i="1"/>
  <c r="AB4022" i="1"/>
  <c r="AB3886" i="1"/>
  <c r="AB3896" i="1"/>
  <c r="AB3906" i="1"/>
  <c r="AB3926" i="1"/>
  <c r="AB3927" i="1"/>
  <c r="AB3947" i="1"/>
  <c r="P3807" i="1"/>
  <c r="AB3807" i="1" s="1"/>
  <c r="P3811" i="1"/>
  <c r="AB3811" i="1" s="1"/>
  <c r="P3815" i="1"/>
  <c r="P3819" i="1"/>
  <c r="P3823" i="1"/>
  <c r="P3827" i="1"/>
  <c r="AB3827" i="1" s="1"/>
  <c r="P3831" i="1"/>
  <c r="AB3831" i="1" s="1"/>
  <c r="P3835" i="1"/>
  <c r="AB3835" i="1" s="1"/>
  <c r="P3839" i="1"/>
  <c r="AB3839" i="1" s="1"/>
  <c r="P3843" i="1"/>
  <c r="P3847" i="1"/>
  <c r="AB3847" i="1" s="1"/>
  <c r="P3851" i="1"/>
  <c r="P3855" i="1"/>
  <c r="AB3855" i="1" s="1"/>
  <c r="P3859" i="1"/>
  <c r="AB3859" i="1" s="1"/>
  <c r="P3863" i="1"/>
  <c r="AB3863" i="1" s="1"/>
  <c r="P3867" i="1"/>
  <c r="AB3867" i="1" s="1"/>
  <c r="S3870" i="1"/>
  <c r="AB3870" i="1" s="1"/>
  <c r="V3873" i="1"/>
  <c r="AB3873" i="1" s="1"/>
  <c r="AB3874" i="1"/>
  <c r="AB3875" i="1"/>
  <c r="S3879" i="1"/>
  <c r="AB3881" i="1"/>
  <c r="P3888" i="1"/>
  <c r="V3894" i="1"/>
  <c r="AB3894" i="1" s="1"/>
  <c r="V3925" i="1"/>
  <c r="P3929" i="1"/>
  <c r="V3941" i="1"/>
  <c r="V3946" i="1"/>
  <c r="AB3946" i="1" s="1"/>
  <c r="Z3954" i="1"/>
  <c r="AB3954" i="1" s="1"/>
  <c r="AB3964" i="1"/>
  <c r="AB4010" i="1"/>
  <c r="AB4025" i="1"/>
  <c r="S3822" i="1"/>
  <c r="AB3822" i="1" s="1"/>
  <c r="S3826" i="1"/>
  <c r="S3830" i="1"/>
  <c r="AB3830" i="1" s="1"/>
  <c r="S3834" i="1"/>
  <c r="AB3834" i="1" s="1"/>
  <c r="S3838" i="1"/>
  <c r="AB3838" i="1" s="1"/>
  <c r="S3842" i="1"/>
  <c r="AB3842" i="1" s="1"/>
  <c r="S3846" i="1"/>
  <c r="S3850" i="1"/>
  <c r="AB3850" i="1" s="1"/>
  <c r="S3854" i="1"/>
  <c r="AB3854" i="1" s="1"/>
  <c r="S3858" i="1"/>
  <c r="AB3858" i="1" s="1"/>
  <c r="S3862" i="1"/>
  <c r="AB3862" i="1" s="1"/>
  <c r="S3866" i="1"/>
  <c r="M3876" i="1"/>
  <c r="AB3876" i="1" s="1"/>
  <c r="AB3890" i="1"/>
  <c r="AB3899" i="1"/>
  <c r="Z3906" i="1"/>
  <c r="AB3916" i="1"/>
  <c r="AB3925" i="1"/>
  <c r="AB3937" i="1"/>
  <c r="Z3957" i="1"/>
  <c r="AB3957" i="1" s="1"/>
  <c r="AB3976" i="1"/>
  <c r="S3980" i="1"/>
  <c r="AB3980" i="1" s="1"/>
  <c r="AB3986" i="1"/>
  <c r="S3999" i="1"/>
  <c r="Z3793" i="1"/>
  <c r="S3798" i="1"/>
  <c r="AB3798" i="1" s="1"/>
  <c r="V3805" i="1"/>
  <c r="AB3805" i="1" s="1"/>
  <c r="AB3889" i="1"/>
  <c r="AB3952" i="1"/>
  <c r="AB3961" i="1"/>
  <c r="AB4036" i="1"/>
  <c r="AB3795" i="1"/>
  <c r="AB3871" i="1"/>
  <c r="AB3884" i="1"/>
  <c r="AB3904" i="1"/>
  <c r="AB3913" i="1"/>
  <c r="AB3923" i="1"/>
  <c r="AB3950" i="1"/>
  <c r="AB3951" i="1"/>
  <c r="AB3971" i="1"/>
  <c r="AB3979" i="1"/>
  <c r="AB4056" i="1"/>
  <c r="AB4070" i="1"/>
  <c r="V3797" i="1"/>
  <c r="M3804" i="1"/>
  <c r="AB3813" i="1"/>
  <c r="AB3821" i="1"/>
  <c r="AB3829" i="1"/>
  <c r="AB3833" i="1"/>
  <c r="AB3837" i="1"/>
  <c r="AB3841" i="1"/>
  <c r="AB3845" i="1"/>
  <c r="AB3849" i="1"/>
  <c r="AB3861" i="1"/>
  <c r="AB3869" i="1"/>
  <c r="M3872" i="1"/>
  <c r="AB3872" i="1" s="1"/>
  <c r="AB3879" i="1"/>
  <c r="V3882" i="1"/>
  <c r="AB3882" i="1" s="1"/>
  <c r="S3891" i="1"/>
  <c r="AB3891" i="1" s="1"/>
  <c r="AB3893" i="1"/>
  <c r="AB3902" i="1"/>
  <c r="AB3903" i="1"/>
  <c r="V3917" i="1"/>
  <c r="V3922" i="1"/>
  <c r="AB3922" i="1" s="1"/>
  <c r="Z3930" i="1"/>
  <c r="AB3930" i="1" s="1"/>
  <c r="V3949" i="1"/>
  <c r="AB3949" i="1" s="1"/>
  <c r="P3953" i="1"/>
  <c r="AB3953" i="1" s="1"/>
  <c r="AB3982" i="1"/>
  <c r="AB4029" i="1"/>
  <c r="AB3991" i="1"/>
  <c r="AB3992" i="1"/>
  <c r="AB4001" i="1"/>
  <c r="AB4026" i="1"/>
  <c r="AB4033" i="1"/>
  <c r="AB4034" i="1"/>
  <c r="AB4052" i="1"/>
  <c r="AB4072" i="1"/>
  <c r="AB4093" i="1"/>
  <c r="AB4098" i="1"/>
  <c r="M3978" i="1"/>
  <c r="M3993" i="1"/>
  <c r="AB3993" i="1" s="1"/>
  <c r="S3996" i="1"/>
  <c r="V3998" i="1"/>
  <c r="M4002" i="1"/>
  <c r="V4007" i="1"/>
  <c r="AB4023" i="1"/>
  <c r="S4028" i="1"/>
  <c r="M4035" i="1"/>
  <c r="AB4035" i="1" s="1"/>
  <c r="AB4044" i="1"/>
  <c r="AB4046" i="1"/>
  <c r="AB4058" i="1"/>
  <c r="AB4066" i="1"/>
  <c r="AB4085" i="1"/>
  <c r="AB4112" i="1"/>
  <c r="Z4134" i="1"/>
  <c r="AB4134" i="1" s="1"/>
  <c r="AB4147" i="1"/>
  <c r="AB3989" i="1"/>
  <c r="AB3999" i="1"/>
  <c r="AB4000" i="1"/>
  <c r="AB4064" i="1"/>
  <c r="AB4088" i="1"/>
  <c r="AB3984" i="1"/>
  <c r="AB3988" i="1"/>
  <c r="P3993" i="1"/>
  <c r="S3995" i="1"/>
  <c r="M4001" i="1"/>
  <c r="AB4007" i="1"/>
  <c r="M4009" i="1"/>
  <c r="AB4009" i="1" s="1"/>
  <c r="AB4020" i="1"/>
  <c r="AB4031" i="1"/>
  <c r="P4073" i="1"/>
  <c r="AB4073" i="1" s="1"/>
  <c r="AB4079" i="1"/>
  <c r="AB4081" i="1"/>
  <c r="Z4082" i="1"/>
  <c r="AB4104" i="1"/>
  <c r="AB3973" i="1"/>
  <c r="S3976" i="1"/>
  <c r="M3981" i="1"/>
  <c r="AB3981" i="1" s="1"/>
  <c r="M3985" i="1"/>
  <c r="AB3985" i="1" s="1"/>
  <c r="M3989" i="1"/>
  <c r="V3995" i="1"/>
  <c r="AB3997" i="1"/>
  <c r="P4001" i="1"/>
  <c r="S4003" i="1"/>
  <c r="AB4003" i="1" s="1"/>
  <c r="AB4016" i="1"/>
  <c r="AB4017" i="1"/>
  <c r="Z4030" i="1"/>
  <c r="V4049" i="1"/>
  <c r="Z3914" i="1"/>
  <c r="AB3914" i="1" s="1"/>
  <c r="Z3938" i="1"/>
  <c r="AB3938" i="1" s="1"/>
  <c r="Z3962" i="1"/>
  <c r="AB3962" i="1" s="1"/>
  <c r="V3975" i="1"/>
  <c r="AB3975" i="1" s="1"/>
  <c r="S3992" i="1"/>
  <c r="V3994" i="1"/>
  <c r="AB3994" i="1" s="1"/>
  <c r="M3998" i="1"/>
  <c r="AB3998" i="1" s="1"/>
  <c r="P4000" i="1"/>
  <c r="P4008" i="1"/>
  <c r="AB4008" i="1" s="1"/>
  <c r="S4011" i="1"/>
  <c r="AB4015" i="1"/>
  <c r="AB4018" i="1"/>
  <c r="AB4028" i="1"/>
  <c r="AB4086" i="1"/>
  <c r="AB4096" i="1"/>
  <c r="AB3995" i="1"/>
  <c r="AB3996" i="1"/>
  <c r="AB4013" i="1"/>
  <c r="AB4039" i="1"/>
  <c r="AB4049" i="1"/>
  <c r="AB4057" i="1"/>
  <c r="AB4077" i="1"/>
  <c r="AB4004" i="1"/>
  <c r="AB4027" i="1"/>
  <c r="AB4037" i="1"/>
  <c r="AB4114" i="1"/>
  <c r="M4005" i="1"/>
  <c r="AB4005" i="1" s="1"/>
  <c r="AB4011" i="1"/>
  <c r="Z4013" i="1"/>
  <c r="M4040" i="1"/>
  <c r="AB4040" i="1" s="1"/>
  <c r="AB4050" i="1"/>
  <c r="AB4067" i="1"/>
  <c r="AB4084" i="1"/>
  <c r="AB4128" i="1"/>
  <c r="AB4135" i="1"/>
  <c r="AB4149" i="1"/>
  <c r="Z4180" i="1"/>
  <c r="Z4050" i="1"/>
  <c r="Z4051" i="1"/>
  <c r="M4056" i="1"/>
  <c r="V4065" i="1"/>
  <c r="AB4065" i="1" s="1"/>
  <c r="AB4145" i="1"/>
  <c r="AB4150" i="1"/>
  <c r="P4153" i="1"/>
  <c r="AB4153" i="1" s="1"/>
  <c r="AB4178" i="1"/>
  <c r="Z4178" i="1"/>
  <c r="AB4189" i="1"/>
  <c r="V4199" i="1"/>
  <c r="S4204" i="1"/>
  <c r="AB4255" i="1"/>
  <c r="AB4262" i="1"/>
  <c r="AB4071" i="1"/>
  <c r="AB4143" i="1"/>
  <c r="AB4177" i="1"/>
  <c r="AB4187" i="1"/>
  <c r="AB4199" i="1"/>
  <c r="Z4028" i="1"/>
  <c r="P4051" i="1"/>
  <c r="AB4051" i="1" s="1"/>
  <c r="Z4062" i="1"/>
  <c r="AB4062" i="1" s="1"/>
  <c r="Z4063" i="1"/>
  <c r="AB4063" i="1" s="1"/>
  <c r="M4068" i="1"/>
  <c r="AB4068" i="1" s="1"/>
  <c r="AB4075" i="1"/>
  <c r="AB4094" i="1"/>
  <c r="Z4094" i="1"/>
  <c r="Z4102" i="1"/>
  <c r="AB4102" i="1" s="1"/>
  <c r="Z4110" i="1"/>
  <c r="AB4110" i="1" s="1"/>
  <c r="Z4118" i="1"/>
  <c r="AB4118" i="1" s="1"/>
  <c r="Z4126" i="1"/>
  <c r="AB4126" i="1" s="1"/>
  <c r="AB4139" i="1"/>
  <c r="AB4157" i="1"/>
  <c r="AB4211" i="1"/>
  <c r="AB4239" i="1"/>
  <c r="AB4243" i="1"/>
  <c r="AB4289" i="1"/>
  <c r="AB4083" i="1"/>
  <c r="AB4091" i="1"/>
  <c r="AB4099" i="1"/>
  <c r="AB4107" i="1"/>
  <c r="AB4115" i="1"/>
  <c r="AB4123" i="1"/>
  <c r="AB4131" i="1"/>
  <c r="AB4142" i="1"/>
  <c r="AB4144" i="1"/>
  <c r="AB4175" i="1"/>
  <c r="AB4192" i="1"/>
  <c r="AB4203" i="1"/>
  <c r="AB4087" i="1"/>
  <c r="Z4148" i="1"/>
  <c r="AB4148" i="1" s="1"/>
  <c r="AB4163" i="1"/>
  <c r="AB4181" i="1"/>
  <c r="Z4020" i="1"/>
  <c r="AB4043" i="1"/>
  <c r="V4045" i="1"/>
  <c r="AB4045" i="1" s="1"/>
  <c r="S4054" i="1"/>
  <c r="AB4054" i="1" s="1"/>
  <c r="P4067" i="1"/>
  <c r="Z4078" i="1"/>
  <c r="Z4079" i="1"/>
  <c r="Z4138" i="1"/>
  <c r="AB4138" i="1" s="1"/>
  <c r="AB4155" i="1"/>
  <c r="S4160" i="1"/>
  <c r="AB4167" i="1"/>
  <c r="AB4180" i="1"/>
  <c r="AB4215" i="1"/>
  <c r="AB4055" i="1"/>
  <c r="V4150" i="1"/>
  <c r="P4169" i="1"/>
  <c r="AB4169" i="1" s="1"/>
  <c r="M4174" i="1"/>
  <c r="S4176" i="1"/>
  <c r="AB4176" i="1" s="1"/>
  <c r="AB4190" i="1"/>
  <c r="AB4201" i="1"/>
  <c r="Z4012" i="1"/>
  <c r="AB4012" i="1" s="1"/>
  <c r="Z4036" i="1"/>
  <c r="Z4046" i="1"/>
  <c r="Z4047" i="1"/>
  <c r="AB4047" i="1" s="1"/>
  <c r="M4052" i="1"/>
  <c r="AB4059" i="1"/>
  <c r="V4061" i="1"/>
  <c r="AB4061" i="1" s="1"/>
  <c r="AB4095" i="1"/>
  <c r="AB4103" i="1"/>
  <c r="AB4111" i="1"/>
  <c r="AB4119" i="1"/>
  <c r="AB4127" i="1"/>
  <c r="AB4146" i="1"/>
  <c r="AB4151" i="1"/>
  <c r="V4171" i="1"/>
  <c r="AB4171" i="1" s="1"/>
  <c r="AB4195" i="1"/>
  <c r="AB4250" i="1"/>
  <c r="AB4269" i="1"/>
  <c r="M4165" i="1"/>
  <c r="AB4165" i="1" s="1"/>
  <c r="AB4174" i="1"/>
  <c r="V4178" i="1"/>
  <c r="S4195" i="1"/>
  <c r="P4200" i="1"/>
  <c r="M4213" i="1"/>
  <c r="AB4213" i="1" s="1"/>
  <c r="M4222" i="1"/>
  <c r="AB4222" i="1" s="1"/>
  <c r="P4224" i="1"/>
  <c r="P4233" i="1"/>
  <c r="AB4233" i="1" s="1"/>
  <c r="P4241" i="1"/>
  <c r="AB4252" i="1"/>
  <c r="AB4253" i="1"/>
  <c r="M4254" i="1"/>
  <c r="P4262" i="1"/>
  <c r="S4275" i="1"/>
  <c r="S4377" i="1"/>
  <c r="AB4377" i="1" s="1"/>
  <c r="AB4423" i="1"/>
  <c r="AB4228" i="1"/>
  <c r="AB4238" i="1"/>
  <c r="AB4258" i="1"/>
  <c r="AB4267" i="1"/>
  <c r="AB4276" i="1"/>
  <c r="AB4284" i="1"/>
  <c r="S4159" i="1"/>
  <c r="AB4159" i="1" s="1"/>
  <c r="M4173" i="1"/>
  <c r="AB4173" i="1" s="1"/>
  <c r="AB4182" i="1"/>
  <c r="AB4184" i="1"/>
  <c r="V4186" i="1"/>
  <c r="S4203" i="1"/>
  <c r="P4208" i="1"/>
  <c r="AB4208" i="1" s="1"/>
  <c r="S4223" i="1"/>
  <c r="AB4223" i="1" s="1"/>
  <c r="S4224" i="1"/>
  <c r="AB4224" i="1" s="1"/>
  <c r="V4226" i="1"/>
  <c r="AB4226" i="1" s="1"/>
  <c r="M4230" i="1"/>
  <c r="P4232" i="1"/>
  <c r="AB4244" i="1"/>
  <c r="AB4245" i="1"/>
  <c r="M4246" i="1"/>
  <c r="V4250" i="1"/>
  <c r="S4255" i="1"/>
  <c r="S4262" i="1"/>
  <c r="V4266" i="1"/>
  <c r="P4306" i="1"/>
  <c r="AB4322" i="1"/>
  <c r="P4164" i="1"/>
  <c r="AB4164" i="1" s="1"/>
  <c r="M4177" i="1"/>
  <c r="AB4186" i="1"/>
  <c r="AB4188" i="1"/>
  <c r="V4190" i="1"/>
  <c r="S4207" i="1"/>
  <c r="AB4207" i="1" s="1"/>
  <c r="P4212" i="1"/>
  <c r="AB4212" i="1" s="1"/>
  <c r="P4221" i="1"/>
  <c r="AB4221" i="1" s="1"/>
  <c r="M4229" i="1"/>
  <c r="P4240" i="1"/>
  <c r="M4245" i="1"/>
  <c r="S4248" i="1"/>
  <c r="P4253" i="1"/>
  <c r="Z4257" i="1"/>
  <c r="AB4332" i="1"/>
  <c r="V4344" i="1"/>
  <c r="AB4352" i="1"/>
  <c r="Z4359" i="1"/>
  <c r="AB4368" i="1"/>
  <c r="V4158" i="1"/>
  <c r="S4167" i="1"/>
  <c r="P4172" i="1"/>
  <c r="M4185" i="1"/>
  <c r="AB4185" i="1" s="1"/>
  <c r="AB4194" i="1"/>
  <c r="AB4196" i="1"/>
  <c r="V4198" i="1"/>
  <c r="S4215" i="1"/>
  <c r="S4219" i="1"/>
  <c r="AB4219" i="1" s="1"/>
  <c r="P4229" i="1"/>
  <c r="AB4229" i="1" s="1"/>
  <c r="M4237" i="1"/>
  <c r="AB4237" i="1" s="1"/>
  <c r="S4240" i="1"/>
  <c r="P4245" i="1"/>
  <c r="AB4265" i="1"/>
  <c r="AB4298" i="1"/>
  <c r="V4320" i="1"/>
  <c r="AB4320" i="1" s="1"/>
  <c r="AB4419" i="1"/>
  <c r="AB4158" i="1"/>
  <c r="AB4198" i="1"/>
  <c r="AB4200" i="1"/>
  <c r="AB4234" i="1"/>
  <c r="AB4242" i="1"/>
  <c r="AB4274" i="1"/>
  <c r="AB4294" i="1"/>
  <c r="AB4160" i="1"/>
  <c r="AB4202" i="1"/>
  <c r="AB4204" i="1"/>
  <c r="AB4248" i="1"/>
  <c r="AB4249" i="1"/>
  <c r="AB4288" i="1"/>
  <c r="AB4162" i="1"/>
  <c r="S4179" i="1"/>
  <c r="AB4179" i="1" s="1"/>
  <c r="P4184" i="1"/>
  <c r="M4197" i="1"/>
  <c r="AB4197" i="1" s="1"/>
  <c r="AB4206" i="1"/>
  <c r="V4210" i="1"/>
  <c r="M4225" i="1"/>
  <c r="AB4225" i="1" s="1"/>
  <c r="AB4232" i="1"/>
  <c r="V4239" i="1"/>
  <c r="P4244" i="1"/>
  <c r="M4249" i="1"/>
  <c r="S4252" i="1"/>
  <c r="P4257" i="1"/>
  <c r="AB4257" i="1" s="1"/>
  <c r="AB4260" i="1"/>
  <c r="AB4297" i="1"/>
  <c r="AB4308" i="1"/>
  <c r="Z4335" i="1"/>
  <c r="AB4366" i="1"/>
  <c r="AB4437" i="1"/>
  <c r="AB4210" i="1"/>
  <c r="AB4240" i="1"/>
  <c r="AB4241" i="1"/>
  <c r="AB4254" i="1"/>
  <c r="AB4166" i="1"/>
  <c r="AB4168" i="1"/>
  <c r="AB4214" i="1"/>
  <c r="AB4216" i="1"/>
  <c r="AB4220" i="1"/>
  <c r="AB4324" i="1"/>
  <c r="AB4154" i="1"/>
  <c r="AB4170" i="1"/>
  <c r="AB4172" i="1"/>
  <c r="V4174" i="1"/>
  <c r="S4191" i="1"/>
  <c r="AB4191" i="1" s="1"/>
  <c r="P4196" i="1"/>
  <c r="M4209" i="1"/>
  <c r="AB4209" i="1" s="1"/>
  <c r="AB4218" i="1"/>
  <c r="V4227" i="1"/>
  <c r="AB4227" i="1" s="1"/>
  <c r="AB4230" i="1"/>
  <c r="S4235" i="1"/>
  <c r="AB4235" i="1" s="1"/>
  <c r="S4236" i="1"/>
  <c r="AB4236" i="1" s="1"/>
  <c r="V4238" i="1"/>
  <c r="S4243" i="1"/>
  <c r="AB4246" i="1"/>
  <c r="V4251" i="1"/>
  <c r="AB4251" i="1" s="1"/>
  <c r="P4256" i="1"/>
  <c r="AB4256" i="1" s="1"/>
  <c r="AB4272" i="1"/>
  <c r="AB4312" i="1"/>
  <c r="AB4318" i="1"/>
  <c r="AB4342" i="1"/>
  <c r="P4354" i="1"/>
  <c r="V4257" i="1"/>
  <c r="P4267" i="1"/>
  <c r="M4280" i="1"/>
  <c r="AB4280" i="1" s="1"/>
  <c r="AB4285" i="1"/>
  <c r="V4287" i="1"/>
  <c r="AB4287" i="1" s="1"/>
  <c r="S4294" i="1"/>
  <c r="P4297" i="1"/>
  <c r="AB4309" i="1"/>
  <c r="V4311" i="1"/>
  <c r="P4321" i="1"/>
  <c r="AB4321" i="1" s="1"/>
  <c r="AB4333" i="1"/>
  <c r="V4335" i="1"/>
  <c r="AB4335" i="1" s="1"/>
  <c r="P4345" i="1"/>
  <c r="AB4357" i="1"/>
  <c r="V4359" i="1"/>
  <c r="AB4359" i="1" s="1"/>
  <c r="AB4384" i="1"/>
  <c r="AB4389" i="1"/>
  <c r="M4399" i="1"/>
  <c r="AB4426" i="1"/>
  <c r="AB4473" i="1"/>
  <c r="S4266" i="1"/>
  <c r="AB4266" i="1" s="1"/>
  <c r="AB4271" i="1"/>
  <c r="P4275" i="1"/>
  <c r="AB4275" i="1" s="1"/>
  <c r="M4282" i="1"/>
  <c r="AB4282" i="1" s="1"/>
  <c r="V4289" i="1"/>
  <c r="S4296" i="1"/>
  <c r="AB4296" i="1" s="1"/>
  <c r="M4306" i="1"/>
  <c r="AB4306" i="1" s="1"/>
  <c r="AB4311" i="1"/>
  <c r="S4320" i="1"/>
  <c r="M4330" i="1"/>
  <c r="AB4330" i="1" s="1"/>
  <c r="S4344" i="1"/>
  <c r="AB4344" i="1" s="1"/>
  <c r="M4354" i="1"/>
  <c r="AB4354" i="1" s="1"/>
  <c r="Z4380" i="1"/>
  <c r="AB4380" i="1" s="1"/>
  <c r="V4404" i="1"/>
  <c r="AB4405" i="1"/>
  <c r="AB4406" i="1"/>
  <c r="V4408" i="1"/>
  <c r="AB4408" i="1" s="1"/>
  <c r="AB4409" i="1"/>
  <c r="AB4413" i="1"/>
  <c r="AB4480" i="1"/>
  <c r="AB4461" i="1"/>
  <c r="M4264" i="1"/>
  <c r="AB4264" i="1" s="1"/>
  <c r="S4276" i="1"/>
  <c r="P4279" i="1"/>
  <c r="M4286" i="1"/>
  <c r="AB4286" i="1" s="1"/>
  <c r="AB4291" i="1"/>
  <c r="V4293" i="1"/>
  <c r="AB4293" i="1" s="1"/>
  <c r="S4300" i="1"/>
  <c r="AB4300" i="1" s="1"/>
  <c r="M4310" i="1"/>
  <c r="AB4310" i="1" s="1"/>
  <c r="AB4315" i="1"/>
  <c r="S4324" i="1"/>
  <c r="M4334" i="1"/>
  <c r="AB4334" i="1" s="1"/>
  <c r="AB4339" i="1"/>
  <c r="S4348" i="1"/>
  <c r="AB4348" i="1" s="1"/>
  <c r="M4358" i="1"/>
  <c r="AB4358" i="1" s="1"/>
  <c r="AB4363" i="1"/>
  <c r="S4370" i="1"/>
  <c r="AB4370" i="1" s="1"/>
  <c r="P4390" i="1"/>
  <c r="AB4404" i="1"/>
  <c r="P4414" i="1"/>
  <c r="AB4414" i="1" s="1"/>
  <c r="P4263" i="1"/>
  <c r="M4272" i="1"/>
  <c r="S4280" i="1"/>
  <c r="P4283" i="1"/>
  <c r="AB4283" i="1" s="1"/>
  <c r="M4290" i="1"/>
  <c r="AB4290" i="1" s="1"/>
  <c r="V4297" i="1"/>
  <c r="S4304" i="1"/>
  <c r="AB4304" i="1" s="1"/>
  <c r="M4314" i="1"/>
  <c r="AB4314" i="1" s="1"/>
  <c r="AB4319" i="1"/>
  <c r="S4328" i="1"/>
  <c r="AB4328" i="1" s="1"/>
  <c r="M4338" i="1"/>
  <c r="AB4338" i="1" s="1"/>
  <c r="AB4343" i="1"/>
  <c r="S4352" i="1"/>
  <c r="AB4367" i="1"/>
  <c r="V4369" i="1"/>
  <c r="AB4369" i="1" s="1"/>
  <c r="S4374" i="1"/>
  <c r="P4382" i="1"/>
  <c r="P4387" i="1"/>
  <c r="S4390" i="1"/>
  <c r="AB4422" i="1"/>
  <c r="AB4453" i="1"/>
  <c r="AB4345" i="1"/>
  <c r="AB4299" i="1"/>
  <c r="AB4323" i="1"/>
  <c r="AB4347" i="1"/>
  <c r="AB4429" i="1"/>
  <c r="AB4430" i="1"/>
  <c r="AB4431" i="1"/>
  <c r="AB4469" i="1"/>
  <c r="AB4492" i="1"/>
  <c r="AB4522" i="1"/>
  <c r="AB4277" i="1"/>
  <c r="AB4301" i="1"/>
  <c r="AB4325" i="1"/>
  <c r="AB4349" i="1"/>
  <c r="AB4394" i="1"/>
  <c r="AB4451" i="1"/>
  <c r="AB4485" i="1"/>
  <c r="AB4530" i="1"/>
  <c r="AB4279" i="1"/>
  <c r="AB4303" i="1"/>
  <c r="AB4327" i="1"/>
  <c r="AB4351" i="1"/>
  <c r="AB4372" i="1"/>
  <c r="AB4374" i="1"/>
  <c r="AB4396" i="1"/>
  <c r="AB4398" i="1"/>
  <c r="AB4399" i="1"/>
  <c r="AB4490" i="1"/>
  <c r="AB4528" i="1"/>
  <c r="P4259" i="1"/>
  <c r="AB4259" i="1" s="1"/>
  <c r="M4268" i="1"/>
  <c r="AB4268" i="1" s="1"/>
  <c r="M4276" i="1"/>
  <c r="AB4281" i="1"/>
  <c r="V4283" i="1"/>
  <c r="S4290" i="1"/>
  <c r="P4293" i="1"/>
  <c r="AB4305" i="1"/>
  <c r="V4307" i="1"/>
  <c r="P4317" i="1"/>
  <c r="AB4317" i="1" s="1"/>
  <c r="AB4329" i="1"/>
  <c r="V4331" i="1"/>
  <c r="P4341" i="1"/>
  <c r="AB4341" i="1" s="1"/>
  <c r="AB4353" i="1"/>
  <c r="V4355" i="1"/>
  <c r="AB4355" i="1" s="1"/>
  <c r="AB4373" i="1"/>
  <c r="AB4381" i="1"/>
  <c r="Z4392" i="1"/>
  <c r="AB4417" i="1"/>
  <c r="AB4427" i="1"/>
  <c r="AB4467" i="1"/>
  <c r="AB4504" i="1"/>
  <c r="AB4532" i="1"/>
  <c r="AB4540" i="1"/>
  <c r="S4258" i="1"/>
  <c r="AB4263" i="1"/>
  <c r="M4278" i="1"/>
  <c r="AB4278" i="1" s="1"/>
  <c r="V4285" i="1"/>
  <c r="S4292" i="1"/>
  <c r="AB4292" i="1" s="1"/>
  <c r="P4295" i="1"/>
  <c r="AB4295" i="1" s="1"/>
  <c r="M4302" i="1"/>
  <c r="AB4302" i="1" s="1"/>
  <c r="AB4307" i="1"/>
  <c r="S4316" i="1"/>
  <c r="AB4316" i="1" s="1"/>
  <c r="M4326" i="1"/>
  <c r="AB4326" i="1" s="1"/>
  <c r="AB4331" i="1"/>
  <c r="S4340" i="1"/>
  <c r="AB4340" i="1" s="1"/>
  <c r="M4350" i="1"/>
  <c r="AB4350" i="1" s="1"/>
  <c r="AB4379" i="1"/>
  <c r="AB4382" i="1"/>
  <c r="V4384" i="1"/>
  <c r="M4391" i="1"/>
  <c r="AB4391" i="1" s="1"/>
  <c r="AB4494" i="1"/>
  <c r="AB4390" i="1"/>
  <c r="AB4438" i="1"/>
  <c r="AB4462" i="1"/>
  <c r="AB4526" i="1"/>
  <c r="AB4533" i="1"/>
  <c r="M4387" i="1"/>
  <c r="AB4387" i="1" s="1"/>
  <c r="AB4392" i="1"/>
  <c r="S4401" i="1"/>
  <c r="AB4401" i="1" s="1"/>
  <c r="M4411" i="1"/>
  <c r="AB4411" i="1" s="1"/>
  <c r="AB4416" i="1"/>
  <c r="S4425" i="1"/>
  <c r="AB4425" i="1" s="1"/>
  <c r="M4435" i="1"/>
  <c r="AB4435" i="1" s="1"/>
  <c r="AB4440" i="1"/>
  <c r="S4449" i="1"/>
  <c r="AB4449" i="1" s="1"/>
  <c r="M4459" i="1"/>
  <c r="AB4459" i="1" s="1"/>
  <c r="AB4464" i="1"/>
  <c r="Z4487" i="1"/>
  <c r="AB4487" i="1" s="1"/>
  <c r="M4489" i="1"/>
  <c r="AB4489" i="1" s="1"/>
  <c r="AB4513" i="1"/>
  <c r="AB4546" i="1"/>
  <c r="AB4442" i="1"/>
  <c r="AB4466" i="1"/>
  <c r="AB4517" i="1"/>
  <c r="S4405" i="1"/>
  <c r="M4415" i="1"/>
  <c r="AB4415" i="1" s="1"/>
  <c r="AB4420" i="1"/>
  <c r="S4429" i="1"/>
  <c r="M4439" i="1"/>
  <c r="AB4439" i="1" s="1"/>
  <c r="AB4444" i="1"/>
  <c r="S4453" i="1"/>
  <c r="M4463" i="1"/>
  <c r="AB4463" i="1" s="1"/>
  <c r="AB4468" i="1"/>
  <c r="P4488" i="1"/>
  <c r="AB4488" i="1" s="1"/>
  <c r="Z4495" i="1"/>
  <c r="AB4495" i="1" s="1"/>
  <c r="M4497" i="1"/>
  <c r="AB4497" i="1" s="1"/>
  <c r="AB4512" i="1"/>
  <c r="AB4545" i="1"/>
  <c r="S4385" i="1"/>
  <c r="AB4385" i="1" s="1"/>
  <c r="M4395" i="1"/>
  <c r="AB4395" i="1" s="1"/>
  <c r="AB4400" i="1"/>
  <c r="S4409" i="1"/>
  <c r="M4419" i="1"/>
  <c r="AB4424" i="1"/>
  <c r="S4433" i="1"/>
  <c r="AB4433" i="1" s="1"/>
  <c r="M4443" i="1"/>
  <c r="AB4443" i="1" s="1"/>
  <c r="AB4448" i="1"/>
  <c r="S4457" i="1"/>
  <c r="AB4457" i="1" s="1"/>
  <c r="M4467" i="1"/>
  <c r="AB4474" i="1"/>
  <c r="AB4475" i="1"/>
  <c r="S4485" i="1"/>
  <c r="P4496" i="1"/>
  <c r="AB4496" i="1" s="1"/>
  <c r="AB4700" i="1"/>
  <c r="AB4763" i="1"/>
  <c r="AB4450" i="1"/>
  <c r="AB4502" i="1"/>
  <c r="AB4509" i="1"/>
  <c r="M4423" i="1"/>
  <c r="AB4428" i="1"/>
  <c r="S4437" i="1"/>
  <c r="M4447" i="1"/>
  <c r="AB4447" i="1" s="1"/>
  <c r="AB4452" i="1"/>
  <c r="S4461" i="1"/>
  <c r="S4493" i="1"/>
  <c r="AB4493" i="1" s="1"/>
  <c r="S4505" i="1"/>
  <c r="AB4505" i="1" s="1"/>
  <c r="AB4523" i="1"/>
  <c r="AB4537" i="1"/>
  <c r="AB4454" i="1"/>
  <c r="AB4481" i="1"/>
  <c r="AB4483" i="1"/>
  <c r="AB4432" i="1"/>
  <c r="AB4456" i="1"/>
  <c r="AB4482" i="1"/>
  <c r="AB4536" i="1"/>
  <c r="AB4550" i="1"/>
  <c r="AB4376" i="1"/>
  <c r="AB4386" i="1"/>
  <c r="AB4410" i="1"/>
  <c r="AB4434" i="1"/>
  <c r="AB4458" i="1"/>
  <c r="AB4491" i="1"/>
  <c r="AB4506" i="1"/>
  <c r="AB4516" i="1"/>
  <c r="V4370" i="1"/>
  <c r="M4383" i="1"/>
  <c r="AB4383" i="1" s="1"/>
  <c r="AB4388" i="1"/>
  <c r="S4397" i="1"/>
  <c r="AB4397" i="1" s="1"/>
  <c r="M4407" i="1"/>
  <c r="AB4407" i="1" s="1"/>
  <c r="AB4412" i="1"/>
  <c r="S4421" i="1"/>
  <c r="AB4421" i="1" s="1"/>
  <c r="M4431" i="1"/>
  <c r="AB4436" i="1"/>
  <c r="S4445" i="1"/>
  <c r="AB4445" i="1" s="1"/>
  <c r="M4455" i="1"/>
  <c r="AB4455" i="1" s="1"/>
  <c r="AB4460" i="1"/>
  <c r="S4469" i="1"/>
  <c r="AB4577" i="1"/>
  <c r="AB4567" i="1"/>
  <c r="AB4660" i="1"/>
  <c r="AB4479" i="1"/>
  <c r="Z4499" i="1"/>
  <c r="AB4499" i="1" s="1"/>
  <c r="Z4523" i="1"/>
  <c r="AB4539" i="1"/>
  <c r="AB4555" i="1"/>
  <c r="AB4568" i="1"/>
  <c r="AB4659" i="1"/>
  <c r="AB4662" i="1"/>
  <c r="AB4556" i="1"/>
  <c r="AB4575" i="1"/>
  <c r="AB4588" i="1"/>
  <c r="AB4595" i="1"/>
  <c r="AB4634" i="1"/>
  <c r="AB4666" i="1"/>
  <c r="AB4511" i="1"/>
  <c r="Z4519" i="1"/>
  <c r="AB4535" i="1"/>
  <c r="AB4576" i="1"/>
  <c r="AB4599" i="1"/>
  <c r="AB4652" i="1"/>
  <c r="AB4507" i="1"/>
  <c r="Z4515" i="1"/>
  <c r="AB4515" i="1" s="1"/>
  <c r="AB4531" i="1"/>
  <c r="AB4551" i="1"/>
  <c r="AB4563" i="1"/>
  <c r="AB4584" i="1"/>
  <c r="AB4596" i="1"/>
  <c r="AB4624" i="1"/>
  <c r="AB4632" i="1"/>
  <c r="AB4656" i="1"/>
  <c r="AB4658" i="1"/>
  <c r="AB4552" i="1"/>
  <c r="AB4564" i="1"/>
  <c r="AB4591" i="1"/>
  <c r="AB4616" i="1"/>
  <c r="AB4623" i="1"/>
  <c r="AB4644" i="1"/>
  <c r="AB4720" i="1"/>
  <c r="AB4802" i="1"/>
  <c r="Z4511" i="1"/>
  <c r="AB4571" i="1"/>
  <c r="AB4687" i="1"/>
  <c r="AB4603" i="1"/>
  <c r="AB4559" i="1"/>
  <c r="AB4579" i="1"/>
  <c r="AB4592" i="1"/>
  <c r="AB4606" i="1"/>
  <c r="AB4626" i="1"/>
  <c r="AB4668" i="1"/>
  <c r="AB4548" i="1"/>
  <c r="AB4560" i="1"/>
  <c r="AB4580" i="1"/>
  <c r="AB4602" i="1"/>
  <c r="AB4635" i="1"/>
  <c r="AB4638" i="1"/>
  <c r="AB4667" i="1"/>
  <c r="AB4670" i="1"/>
  <c r="AB4471" i="1"/>
  <c r="Z4503" i="1"/>
  <c r="AB4503" i="1" s="1"/>
  <c r="AB4519" i="1"/>
  <c r="Z4527" i="1"/>
  <c r="AB4527" i="1" s="1"/>
  <c r="AB4543" i="1"/>
  <c r="AB4587" i="1"/>
  <c r="AB4640" i="1"/>
  <c r="AB4642" i="1"/>
  <c r="AB4672" i="1"/>
  <c r="AB4674" i="1"/>
  <c r="V4599" i="1"/>
  <c r="P4609" i="1"/>
  <c r="AB4609" i="1" s="1"/>
  <c r="M4618" i="1"/>
  <c r="AB4618" i="1" s="1"/>
  <c r="AB4633" i="1"/>
  <c r="AB4641" i="1"/>
  <c r="AB4649" i="1"/>
  <c r="AB4657" i="1"/>
  <c r="AB4665" i="1"/>
  <c r="AB4673" i="1"/>
  <c r="AB4681" i="1"/>
  <c r="V4700" i="1"/>
  <c r="AB4704" i="1"/>
  <c r="AB4724" i="1"/>
  <c r="V4730" i="1"/>
  <c r="AB4730" i="1" s="1"/>
  <c r="AB4739" i="1"/>
  <c r="P4763" i="1"/>
  <c r="AB4788" i="1"/>
  <c r="AB4839" i="1"/>
  <c r="M4598" i="1"/>
  <c r="AB4598" i="1" s="1"/>
  <c r="S4608" i="1"/>
  <c r="AB4608" i="1" s="1"/>
  <c r="AB4613" i="1"/>
  <c r="Z4695" i="1"/>
  <c r="Z4696" i="1"/>
  <c r="M4697" i="1"/>
  <c r="AB4697" i="1" s="1"/>
  <c r="M4699" i="1"/>
  <c r="AB4699" i="1" s="1"/>
  <c r="V4702" i="1"/>
  <c r="S4710" i="1"/>
  <c r="S4728" i="1"/>
  <c r="P4743" i="1"/>
  <c r="AB4768" i="1"/>
  <c r="AB4803" i="1"/>
  <c r="AB4805" i="1"/>
  <c r="AB4737" i="1"/>
  <c r="AB4753" i="1"/>
  <c r="AB4823" i="1"/>
  <c r="P4597" i="1"/>
  <c r="AB4597" i="1" s="1"/>
  <c r="M4606" i="1"/>
  <c r="S4616" i="1"/>
  <c r="AB4621" i="1"/>
  <c r="AB4691" i="1"/>
  <c r="M4692" i="1"/>
  <c r="AB4692" i="1" s="1"/>
  <c r="M4704" i="1"/>
  <c r="V4713" i="1"/>
  <c r="AB4715" i="1"/>
  <c r="S4743" i="1"/>
  <c r="AB4747" i="1"/>
  <c r="V4751" i="1"/>
  <c r="M4768" i="1"/>
  <c r="P4605" i="1"/>
  <c r="M4614" i="1"/>
  <c r="AB4614" i="1" s="1"/>
  <c r="AB4629" i="1"/>
  <c r="P4704" i="1"/>
  <c r="V4708" i="1"/>
  <c r="S4718" i="1"/>
  <c r="AB4751" i="1"/>
  <c r="AB4765" i="1"/>
  <c r="AB4772" i="1"/>
  <c r="AB4637" i="1"/>
  <c r="AB4645" i="1"/>
  <c r="AB4653" i="1"/>
  <c r="AB4661" i="1"/>
  <c r="AB4669" i="1"/>
  <c r="AB4677" i="1"/>
  <c r="AB4685" i="1"/>
  <c r="AB4752" i="1"/>
  <c r="V4603" i="1"/>
  <c r="P4613" i="1"/>
  <c r="M4622" i="1"/>
  <c r="AB4622" i="1" s="1"/>
  <c r="S4693" i="1"/>
  <c r="AB4693" i="1" s="1"/>
  <c r="S4695" i="1"/>
  <c r="AB4695" i="1" s="1"/>
  <c r="M4720" i="1"/>
  <c r="AB4727" i="1"/>
  <c r="S4731" i="1"/>
  <c r="AB4731" i="1" s="1"/>
  <c r="AB4770" i="1"/>
  <c r="AB4777" i="1"/>
  <c r="AB4784" i="1"/>
  <c r="AB4804" i="1"/>
  <c r="M4602" i="1"/>
  <c r="S4612" i="1"/>
  <c r="AB4612" i="1" s="1"/>
  <c r="AB4617" i="1"/>
  <c r="Z4668" i="1"/>
  <c r="Z4676" i="1"/>
  <c r="AB4676" i="1" s="1"/>
  <c r="Z4684" i="1"/>
  <c r="AB4684" i="1" s="1"/>
  <c r="P4703" i="1"/>
  <c r="AB4703" i="1" s="1"/>
  <c r="Z4719" i="1"/>
  <c r="Z4763" i="1"/>
  <c r="AB4789" i="1"/>
  <c r="AB4718" i="1"/>
  <c r="AB4728" i="1"/>
  <c r="P4601" i="1"/>
  <c r="AB4601" i="1" s="1"/>
  <c r="M4610" i="1"/>
  <c r="AB4610" i="1" s="1"/>
  <c r="S4620" i="1"/>
  <c r="AB4620" i="1" s="1"/>
  <c r="AB4625" i="1"/>
  <c r="V4692" i="1"/>
  <c r="AB4696" i="1"/>
  <c r="AB4698" i="1"/>
  <c r="S4703" i="1"/>
  <c r="V4705" i="1"/>
  <c r="AB4716" i="1"/>
  <c r="S4600" i="1"/>
  <c r="AB4600" i="1" s="1"/>
  <c r="AB4605" i="1"/>
  <c r="V4619" i="1"/>
  <c r="AB4619" i="1" s="1"/>
  <c r="S4690" i="1"/>
  <c r="AB4690" i="1" s="1"/>
  <c r="S4701" i="1"/>
  <c r="AB4701" i="1" s="1"/>
  <c r="S4702" i="1"/>
  <c r="AB4702" i="1" s="1"/>
  <c r="AB4705" i="1"/>
  <c r="M4707" i="1"/>
  <c r="AB4707" i="1" s="1"/>
  <c r="P4710" i="1"/>
  <c r="AB4710" i="1" s="1"/>
  <c r="AB4719" i="1"/>
  <c r="AB4732" i="1"/>
  <c r="P4733" i="1"/>
  <c r="AB4733" i="1" s="1"/>
  <c r="AB4741" i="1"/>
  <c r="AB4744" i="1"/>
  <c r="AB4775" i="1"/>
  <c r="AB4782" i="1"/>
  <c r="AB4806" i="1"/>
  <c r="S4748" i="1"/>
  <c r="AB4748" i="1" s="1"/>
  <c r="S4779" i="1"/>
  <c r="AB4779" i="1" s="1"/>
  <c r="S4791" i="1"/>
  <c r="AB4791" i="1" s="1"/>
  <c r="AB4810" i="1"/>
  <c r="AB4837" i="1"/>
  <c r="AB4944" i="1"/>
  <c r="P4708" i="1"/>
  <c r="AB4708" i="1" s="1"/>
  <c r="AB4712" i="1"/>
  <c r="P4716" i="1"/>
  <c r="S4724" i="1"/>
  <c r="Z4731" i="1"/>
  <c r="AB4745" i="1"/>
  <c r="V4747" i="1"/>
  <c r="S4808" i="1"/>
  <c r="AB4817" i="1"/>
  <c r="AB4847" i="1"/>
  <c r="AB4930" i="1"/>
  <c r="AB4939" i="1"/>
  <c r="AB4797" i="1"/>
  <c r="V4706" i="1"/>
  <c r="AB4706" i="1" s="1"/>
  <c r="V4714" i="1"/>
  <c r="AB4714" i="1" s="1"/>
  <c r="P4759" i="1"/>
  <c r="AB4759" i="1" s="1"/>
  <c r="M4762" i="1"/>
  <c r="AB4762" i="1" s="1"/>
  <c r="AB4764" i="1"/>
  <c r="V4771" i="1"/>
  <c r="AB4771" i="1" s="1"/>
  <c r="S4774" i="1"/>
  <c r="AB4774" i="1" s="1"/>
  <c r="AB4783" i="1"/>
  <c r="Z4823" i="1"/>
  <c r="AB4832" i="1"/>
  <c r="S4839" i="1"/>
  <c r="AB4846" i="1"/>
  <c r="M4705" i="1"/>
  <c r="M4713" i="1"/>
  <c r="AB4713" i="1" s="1"/>
  <c r="Z4721" i="1"/>
  <c r="AB4721" i="1" s="1"/>
  <c r="AB4749" i="1"/>
  <c r="S4755" i="1"/>
  <c r="V4785" i="1"/>
  <c r="AB4785" i="1" s="1"/>
  <c r="M4798" i="1"/>
  <c r="AB4798" i="1" s="1"/>
  <c r="P4811" i="1"/>
  <c r="AB4811" i="1" s="1"/>
  <c r="P4824" i="1"/>
  <c r="AB4824" i="1" s="1"/>
  <c r="AB4828" i="1"/>
  <c r="AB4857" i="1"/>
  <c r="AB4861" i="1"/>
  <c r="AB4874" i="1"/>
  <c r="AB4725" i="1"/>
  <c r="AB4726" i="1"/>
  <c r="M4736" i="1"/>
  <c r="AB4736" i="1" s="1"/>
  <c r="Z4769" i="1"/>
  <c r="AB4769" i="1" s="1"/>
  <c r="Z4776" i="1"/>
  <c r="Z4778" i="1"/>
  <c r="AB4778" i="1" s="1"/>
  <c r="Z4779" i="1"/>
  <c r="M4781" i="1"/>
  <c r="AB4781" i="1" s="1"/>
  <c r="M4793" i="1"/>
  <c r="AB4793" i="1" s="1"/>
  <c r="V4802" i="1"/>
  <c r="AB4807" i="1"/>
  <c r="Z4808" i="1"/>
  <c r="AB4808" i="1" s="1"/>
  <c r="S4812" i="1"/>
  <c r="AB4812" i="1" s="1"/>
  <c r="V4826" i="1"/>
  <c r="AB4865" i="1"/>
  <c r="Z4701" i="1"/>
  <c r="S4711" i="1"/>
  <c r="AB4711" i="1" s="1"/>
  <c r="P4735" i="1"/>
  <c r="AB4735" i="1" s="1"/>
  <c r="Z4738" i="1"/>
  <c r="AB4738" i="1" s="1"/>
  <c r="V4742" i="1"/>
  <c r="Z4750" i="1"/>
  <c r="AB4750" i="1" s="1"/>
  <c r="P4780" i="1"/>
  <c r="AB4780" i="1" s="1"/>
  <c r="S4799" i="1"/>
  <c r="AB4799" i="1" s="1"/>
  <c r="V4801" i="1"/>
  <c r="P4829" i="1"/>
  <c r="AB4829" i="1" s="1"/>
  <c r="AB4854" i="1"/>
  <c r="AB4879" i="1"/>
  <c r="AB4898" i="1"/>
  <c r="AB4918" i="1"/>
  <c r="AB4755" i="1"/>
  <c r="AB4756" i="1"/>
  <c r="AB4776" i="1"/>
  <c r="AB4786" i="1"/>
  <c r="AB4801" i="1"/>
  <c r="AB4843" i="1"/>
  <c r="AB4871" i="1"/>
  <c r="P4792" i="1"/>
  <c r="AB4792" i="1" s="1"/>
  <c r="AB4869" i="1"/>
  <c r="Z4689" i="1"/>
  <c r="AB4689" i="1" s="1"/>
  <c r="M4709" i="1"/>
  <c r="AB4709" i="1" s="1"/>
  <c r="M4717" i="1"/>
  <c r="AB4717" i="1" s="1"/>
  <c r="P4749" i="1"/>
  <c r="Z4754" i="1"/>
  <c r="AB4754" i="1" s="1"/>
  <c r="Z4755" i="1"/>
  <c r="M4757" i="1"/>
  <c r="AB4757" i="1" s="1"/>
  <c r="Z4758" i="1"/>
  <c r="AB4758" i="1" s="1"/>
  <c r="V4761" i="1"/>
  <c r="AB4761" i="1" s="1"/>
  <c r="AB4818" i="1"/>
  <c r="AB4825" i="1"/>
  <c r="AB4831" i="1"/>
  <c r="AB4842" i="1"/>
  <c r="AB4850" i="1"/>
  <c r="AB4868" i="1"/>
  <c r="AB4875" i="1"/>
  <c r="AB4890" i="1"/>
  <c r="S4800" i="1"/>
  <c r="AB4800" i="1" s="1"/>
  <c r="P4821" i="1"/>
  <c r="V4827" i="1"/>
  <c r="AB4827" i="1" s="1"/>
  <c r="M4834" i="1"/>
  <c r="AB4834" i="1" s="1"/>
  <c r="AB4848" i="1"/>
  <c r="V4850" i="1"/>
  <c r="AB4863" i="1"/>
  <c r="AB4896" i="1"/>
  <c r="AB4878" i="1"/>
  <c r="AB4888" i="1"/>
  <c r="AB4971" i="1"/>
  <c r="P4813" i="1"/>
  <c r="V4819" i="1"/>
  <c r="AB4819" i="1" s="1"/>
  <c r="M4826" i="1"/>
  <c r="AB4826" i="1" s="1"/>
  <c r="AB4838" i="1"/>
  <c r="AB4840" i="1"/>
  <c r="P4860" i="1"/>
  <c r="P4864" i="1"/>
  <c r="AB4864" i="1" s="1"/>
  <c r="P4882" i="1"/>
  <c r="AB4882" i="1" s="1"/>
  <c r="AB4927" i="1"/>
  <c r="P4833" i="1"/>
  <c r="AB4833" i="1" s="1"/>
  <c r="P4844" i="1"/>
  <c r="M4849" i="1"/>
  <c r="AB4849" i="1" s="1"/>
  <c r="AB4933" i="1"/>
  <c r="Z4933" i="1"/>
  <c r="AB4821" i="1"/>
  <c r="AB4892" i="1"/>
  <c r="AB4902" i="1"/>
  <c r="AB4855" i="1"/>
  <c r="AB4872" i="1"/>
  <c r="AB4873" i="1"/>
  <c r="AB4932" i="1"/>
  <c r="AB4813" i="1"/>
  <c r="AB4859" i="1"/>
  <c r="Z4718" i="1"/>
  <c r="Z4742" i="1"/>
  <c r="AB4742" i="1" s="1"/>
  <c r="Z4766" i="1"/>
  <c r="AB4766" i="1" s="1"/>
  <c r="Z4790" i="1"/>
  <c r="AB4790" i="1" s="1"/>
  <c r="P4809" i="1"/>
  <c r="AB4809" i="1" s="1"/>
  <c r="V4815" i="1"/>
  <c r="AB4815" i="1" s="1"/>
  <c r="M4822" i="1"/>
  <c r="AB4822" i="1" s="1"/>
  <c r="S4836" i="1"/>
  <c r="AB4836" i="1" s="1"/>
  <c r="AB4844" i="1"/>
  <c r="V4846" i="1"/>
  <c r="AB4862" i="1"/>
  <c r="AB4866" i="1"/>
  <c r="AB4884" i="1"/>
  <c r="AB4899" i="1"/>
  <c r="M4893" i="1"/>
  <c r="M4897" i="1"/>
  <c r="M4900" i="1"/>
  <c r="AB4900" i="1" s="1"/>
  <c r="P4906" i="1"/>
  <c r="AB4906" i="1" s="1"/>
  <c r="V4920" i="1"/>
  <c r="AB4920" i="1" s="1"/>
  <c r="AB4984" i="1"/>
  <c r="M4877" i="1"/>
  <c r="V4882" i="1"/>
  <c r="S4885" i="1"/>
  <c r="AB4885" i="1" s="1"/>
  <c r="S4901" i="1"/>
  <c r="AB4901" i="1" s="1"/>
  <c r="V4909" i="1"/>
  <c r="AB4909" i="1" s="1"/>
  <c r="AB4921" i="1"/>
  <c r="S4951" i="1"/>
  <c r="AB4951" i="1" s="1"/>
  <c r="AB4953" i="1"/>
  <c r="AB4880" i="1"/>
  <c r="AB4910" i="1"/>
  <c r="AB4917" i="1"/>
  <c r="AB4990" i="1"/>
  <c r="AB4852" i="1"/>
  <c r="V4866" i="1"/>
  <c r="P4876" i="1"/>
  <c r="AB4876" i="1" s="1"/>
  <c r="V4886" i="1"/>
  <c r="AB4886" i="1" s="1"/>
  <c r="S4897" i="1"/>
  <c r="AB4913" i="1"/>
  <c r="AB4940" i="1"/>
  <c r="AB4914" i="1"/>
  <c r="S4855" i="1"/>
  <c r="AB4860" i="1"/>
  <c r="V4874" i="1"/>
  <c r="Z4881" i="1"/>
  <c r="AB4887" i="1"/>
  <c r="M4911" i="1"/>
  <c r="AB4911" i="1" s="1"/>
  <c r="AB4928" i="1"/>
  <c r="Z4934" i="1"/>
  <c r="AB4934" i="1" s="1"/>
  <c r="M4873" i="1"/>
  <c r="M4881" i="1"/>
  <c r="AB4881" i="1" s="1"/>
  <c r="AB4903" i="1"/>
  <c r="AB4905" i="1"/>
  <c r="Z4907" i="1"/>
  <c r="AB4907" i="1" s="1"/>
  <c r="AB4929" i="1"/>
  <c r="AB4931" i="1"/>
  <c r="Z4991" i="1"/>
  <c r="AB4991" i="1" s="1"/>
  <c r="AB4995" i="1"/>
  <c r="AB4937" i="1"/>
  <c r="AB4955" i="1"/>
  <c r="AB4983" i="1"/>
  <c r="M4841" i="1"/>
  <c r="AB4841" i="1" s="1"/>
  <c r="S4851" i="1"/>
  <c r="AB4851" i="1" s="1"/>
  <c r="AB4856" i="1"/>
  <c r="V4870" i="1"/>
  <c r="AB4870" i="1" s="1"/>
  <c r="AB4877" i="1"/>
  <c r="Z4893" i="1"/>
  <c r="M4904" i="1"/>
  <c r="AB4904" i="1" s="1"/>
  <c r="S4918" i="1"/>
  <c r="Z4966" i="1"/>
  <c r="AB4966" i="1" s="1"/>
  <c r="AB4967" i="1"/>
  <c r="AB4978" i="1"/>
  <c r="AB4987" i="1"/>
  <c r="AB4999" i="1"/>
  <c r="AB4972" i="1"/>
  <c r="AB4994" i="1"/>
  <c r="AB5001" i="1"/>
  <c r="AB4948" i="1"/>
  <c r="AB4998" i="1"/>
  <c r="AB4893" i="1"/>
  <c r="V4946" i="1"/>
  <c r="AB4946" i="1" s="1"/>
  <c r="AB4985" i="1"/>
  <c r="AB4889" i="1"/>
  <c r="AB4936" i="1"/>
  <c r="AB4943" i="1"/>
  <c r="AB4976" i="1"/>
  <c r="AB4897" i="1"/>
  <c r="AB4942" i="1"/>
  <c r="AB4961" i="1"/>
  <c r="AB4925" i="1"/>
  <c r="Z4935" i="1"/>
  <c r="S4939" i="1"/>
  <c r="AB4941" i="1"/>
  <c r="AB4949" i="1"/>
  <c r="AB4950" i="1"/>
  <c r="AB4975" i="1"/>
  <c r="V4938" i="1"/>
  <c r="AB4938" i="1" s="1"/>
  <c r="S4947" i="1"/>
  <c r="AB4947" i="1" s="1"/>
  <c r="Z4974" i="1"/>
  <c r="AB4974" i="1" s="1"/>
  <c r="AB4988" i="1"/>
  <c r="P5002" i="1"/>
  <c r="AB5000" i="1"/>
  <c r="AB4997" i="1"/>
  <c r="M4945" i="1"/>
  <c r="AB4945" i="1" s="1"/>
  <c r="Z4946" i="1"/>
  <c r="AB4952" i="1"/>
  <c r="AB4996" i="1"/>
  <c r="S5001" i="1"/>
  <c r="M4949" i="1"/>
  <c r="Z4950" i="1"/>
  <c r="AB4956" i="1"/>
  <c r="AB4981" i="1"/>
  <c r="AB4993" i="1"/>
  <c r="AB4960" i="1"/>
  <c r="AB5002" i="1"/>
  <c r="Z4930" i="1"/>
  <c r="P4940" i="1"/>
  <c r="Z4958" i="1"/>
  <c r="AB4958" i="1" s="1"/>
  <c r="AB4964" i="1"/>
  <c r="AB4980" i="1"/>
  <c r="S4935" i="1"/>
  <c r="AB4935" i="1" s="1"/>
  <c r="P4944" i="1"/>
  <c r="Z4962" i="1"/>
  <c r="AB4962" i="1" s="1"/>
  <c r="AB4968" i="1"/>
  <c r="AB4992" i="1"/>
  <c r="AB1118" i="1" l="1"/>
  <c r="AB3635" i="1"/>
  <c r="AB1244" i="1"/>
  <c r="AB1290" i="1"/>
  <c r="AB1288" i="1"/>
  <c r="AB4743" i="1"/>
  <c r="AB1242" i="1"/>
  <c r="AB1545" i="1"/>
  <c r="AB2139" i="1"/>
  <c r="AB2051" i="1"/>
  <c r="AB1220" i="1"/>
  <c r="AB126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<sst xmlns="http://schemas.openxmlformats.org/spreadsheetml/2006/main" count="33" uniqueCount="20">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</sst>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SEI/13.2%20PCF%20EM%20EXCEL%20-%20FEVEREIRO%202026.xlsx" TargetMode="External"/><Relationship Id="rId2" Type="http://schemas.openxmlformats.org/officeDocument/2006/relationships/externalLinkPath" Target="file:///F:\PCFS%20FINANCEIRO\2026\Processo%2002-2026\SEI\13.2%20PCF%20EM%20EXCEL%20-%20FEVEREIRO%202026.xlsx" TargetMode="External"/><Relationship Id="rId1" Type="http://schemas.openxmlformats.org/officeDocument/2006/relationships/externalLinkPath" Target="/PCFS%20FINANCEIRO/2026/Processo%2002-2026/SEI/13.2%20PCF%20EM%20EXCEL%20-%20FEVEREIRO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 - CG Nº 014/2022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 t="str">
            <v>02/2026</v>
          </cell>
          <cell r="I12" t="str">
            <v>0,00</v>
          </cell>
          <cell r="J12">
            <v>971.41</v>
          </cell>
          <cell r="K12">
            <v>0</v>
          </cell>
          <cell r="L12">
            <v>88.38</v>
          </cell>
          <cell r="M12">
            <v>7.33</v>
          </cell>
          <cell r="O12">
            <v>8.58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HOSPITAL ERMÍRIO COUTINHO - CG Nº 014/2022</v>
          </cell>
          <cell r="E13" t="str">
            <v>ADEILIANE AILMA TRINDADE DE MOURA</v>
          </cell>
          <cell r="F13" t="str">
            <v>2 - Outros Profissionais da Saúde</v>
          </cell>
          <cell r="G13" t="str">
            <v>3222-05</v>
          </cell>
          <cell r="H13" t="str">
            <v>02/2026</v>
          </cell>
          <cell r="I13" t="str">
            <v>0,00</v>
          </cell>
          <cell r="J13">
            <v>155.61000000000001</v>
          </cell>
          <cell r="K13">
            <v>0</v>
          </cell>
          <cell r="L13">
            <v>88.38</v>
          </cell>
          <cell r="M13">
            <v>16.21</v>
          </cell>
          <cell r="O13">
            <v>2.16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1704</v>
          </cell>
          <cell r="Z13">
            <v>0</v>
          </cell>
          <cell r="AB13" t="str">
            <v>ABONO ASSIST. COMPLEMENTAR</v>
          </cell>
        </row>
        <row r="14">
          <cell r="C14" t="str">
            <v>HOSPITAL ERMÍRIO COUTINHO - CG Nº 014/2022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2234-05</v>
          </cell>
          <cell r="H14" t="str">
            <v>02/2026</v>
          </cell>
          <cell r="I14" t="str">
            <v>0,00</v>
          </cell>
          <cell r="J14">
            <v>401.24</v>
          </cell>
          <cell r="K14">
            <v>0</v>
          </cell>
          <cell r="L14">
            <v>88.38</v>
          </cell>
          <cell r="M14">
            <v>21.12</v>
          </cell>
          <cell r="O14">
            <v>2.16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HOSPITAL ERMÍRIO COUTINHO - CG Nº 014/2022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 t="str">
            <v>02/2026</v>
          </cell>
          <cell r="I15" t="str">
            <v>0,00</v>
          </cell>
          <cell r="J15">
            <v>182.61</v>
          </cell>
          <cell r="K15">
            <v>0</v>
          </cell>
          <cell r="L15">
            <v>88.38</v>
          </cell>
          <cell r="M15">
            <v>16.21</v>
          </cell>
          <cell r="O15">
            <v>2.16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1704</v>
          </cell>
          <cell r="Z15">
            <v>0</v>
          </cell>
          <cell r="AB15" t="str">
            <v>ABONO ASSIST. COMPLEMENTAR</v>
          </cell>
        </row>
        <row r="16">
          <cell r="C16" t="str">
            <v>HOSPITAL ERMÍRIO COUTINHO - CG Nº 014/2022</v>
          </cell>
          <cell r="E16" t="str">
            <v>ADILMA MIRANDA DE FREITAS</v>
          </cell>
          <cell r="F16" t="str">
            <v>2 - Outros Profissionais da Saúde</v>
          </cell>
          <cell r="G16" t="str">
            <v>2235-05</v>
          </cell>
          <cell r="H16" t="str">
            <v>02/2026</v>
          </cell>
          <cell r="I16" t="str">
            <v>0,00</v>
          </cell>
          <cell r="J16">
            <v>310.02</v>
          </cell>
          <cell r="K16">
            <v>0</v>
          </cell>
          <cell r="L16">
            <v>88.38</v>
          </cell>
          <cell r="M16">
            <v>4.28</v>
          </cell>
          <cell r="O16">
            <v>4.9800000000000004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1466.14</v>
          </cell>
          <cell r="Z16">
            <v>0</v>
          </cell>
          <cell r="AB16" t="str">
            <v>ABONO ASSIST. COMPLEMENTAR</v>
          </cell>
        </row>
        <row r="17">
          <cell r="C17" t="str">
            <v>HOSPITAL ERMÍRIO COUTINHO - CG Nº 014/2022</v>
          </cell>
          <cell r="E17" t="str">
            <v>ADJA KATHIANY LINS TAVARES</v>
          </cell>
          <cell r="F17" t="str">
            <v>2 - Outros Profissionais da Saúde</v>
          </cell>
          <cell r="G17" t="str">
            <v>2236-05</v>
          </cell>
          <cell r="H17" t="str">
            <v>02/2026</v>
          </cell>
          <cell r="I17" t="str">
            <v>0,00</v>
          </cell>
          <cell r="J17">
            <v>85.56</v>
          </cell>
          <cell r="K17">
            <v>0</v>
          </cell>
          <cell r="L17">
            <v>88.38</v>
          </cell>
          <cell r="M17">
            <v>2.95</v>
          </cell>
          <cell r="O17">
            <v>4.9800000000000004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HOSPITAL ERMÍRIO COUTINHO - CG Nº 014/2022</v>
          </cell>
          <cell r="E18" t="str">
            <v>ADRIANA MARIA DE MELO</v>
          </cell>
          <cell r="F18" t="str">
            <v>2 - Outros Profissionais da Saúde</v>
          </cell>
          <cell r="G18" t="str">
            <v>2212-05</v>
          </cell>
          <cell r="H18" t="str">
            <v>02/2026</v>
          </cell>
          <cell r="I18" t="str">
            <v>0,00</v>
          </cell>
          <cell r="J18">
            <v>390</v>
          </cell>
          <cell r="K18">
            <v>0</v>
          </cell>
          <cell r="L18">
            <v>88.38</v>
          </cell>
          <cell r="M18">
            <v>16.86</v>
          </cell>
          <cell r="O18">
            <v>2.16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HOSPITAL ERMÍRIO COUTINHO - CG Nº 014/2022</v>
          </cell>
          <cell r="E19" t="str">
            <v>ADRIANA PAULA PEREIRA DA SILVA</v>
          </cell>
          <cell r="F19" t="str">
            <v>2 - Outros Profissionais da Saúde</v>
          </cell>
          <cell r="G19" t="str">
            <v>2235-05</v>
          </cell>
          <cell r="H19" t="str">
            <v>02/2026</v>
          </cell>
          <cell r="I19" t="str">
            <v>0,00</v>
          </cell>
          <cell r="J19">
            <v>203.39</v>
          </cell>
          <cell r="K19">
            <v>0</v>
          </cell>
          <cell r="L19">
            <v>88.38</v>
          </cell>
          <cell r="M19">
            <v>2.79</v>
          </cell>
          <cell r="O19">
            <v>4.9800000000000004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2459.15</v>
          </cell>
          <cell r="Z19">
            <v>0</v>
          </cell>
          <cell r="AB19" t="str">
            <v>ABONO ASSIST. COMPLEMENTAR</v>
          </cell>
        </row>
        <row r="20">
          <cell r="C20" t="str">
            <v>HOSPITAL ERMÍRIO COUTINHO - CG Nº 014/2022</v>
          </cell>
          <cell r="E20" t="str">
            <v>ADRIANA PINHEIRO DOURADO</v>
          </cell>
          <cell r="F20" t="str">
            <v>3 - Administrativo</v>
          </cell>
          <cell r="G20" t="str">
            <v>4221-10</v>
          </cell>
          <cell r="H20" t="str">
            <v>02/2026</v>
          </cell>
          <cell r="I20" t="str">
            <v>0,00</v>
          </cell>
          <cell r="J20">
            <v>178.17</v>
          </cell>
          <cell r="K20">
            <v>0</v>
          </cell>
          <cell r="L20">
            <v>88.38</v>
          </cell>
          <cell r="M20">
            <v>16.21</v>
          </cell>
          <cell r="O20">
            <v>2.16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HOSPITAL ERMÍRIO COUTINHO - CG Nº 014/2022</v>
          </cell>
          <cell r="E21" t="str">
            <v>AILTON DE ANDRADE CORREIA</v>
          </cell>
          <cell r="F21" t="str">
            <v>3 - Administrativo</v>
          </cell>
          <cell r="G21" t="str">
            <v>5143-10</v>
          </cell>
          <cell r="H21" t="str">
            <v>02/2026</v>
          </cell>
          <cell r="I21" t="str">
            <v>0,00</v>
          </cell>
          <cell r="J21">
            <v>190.98</v>
          </cell>
          <cell r="K21">
            <v>0</v>
          </cell>
          <cell r="L21">
            <v>88.38</v>
          </cell>
          <cell r="M21">
            <v>16.21</v>
          </cell>
          <cell r="O21">
            <v>2.16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HOSPITAL ERMÍRIO COUTINHO - CG Nº 014/2022</v>
          </cell>
          <cell r="E22" t="str">
            <v>AILTON JOSE DA SILVA</v>
          </cell>
          <cell r="F22" t="str">
            <v>2 - Outros Profissionais da Saúde</v>
          </cell>
          <cell r="G22" t="str">
            <v>2235-05</v>
          </cell>
          <cell r="H22" t="str">
            <v>02/2026</v>
          </cell>
          <cell r="I22" t="str">
            <v>0,00</v>
          </cell>
          <cell r="J22">
            <v>198.47</v>
          </cell>
          <cell r="K22">
            <v>0</v>
          </cell>
          <cell r="L22">
            <v>88.38</v>
          </cell>
          <cell r="M22">
            <v>2.79</v>
          </cell>
          <cell r="O22">
            <v>4.9800000000000004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2459.15</v>
          </cell>
          <cell r="Z22">
            <v>0</v>
          </cell>
          <cell r="AB22" t="str">
            <v>ABONO ASSIST. COMPLEMENTAR</v>
          </cell>
        </row>
        <row r="23">
          <cell r="C23" t="str">
            <v>HOSPITAL ERMÍRIO COUTINHO - CG Nº 014/2022</v>
          </cell>
          <cell r="E23" t="str">
            <v xml:space="preserve">AIRLAN JOSE VIEIRA DA SILVA </v>
          </cell>
          <cell r="F23" t="str">
            <v>3 - Administrativo</v>
          </cell>
          <cell r="G23" t="str">
            <v>4110-05</v>
          </cell>
          <cell r="H23" t="str">
            <v>02/2026</v>
          </cell>
          <cell r="I23" t="str">
            <v>0,00</v>
          </cell>
          <cell r="J23">
            <v>127.08</v>
          </cell>
          <cell r="K23">
            <v>0</v>
          </cell>
          <cell r="L23">
            <v>88.38</v>
          </cell>
          <cell r="M23">
            <v>16.21</v>
          </cell>
          <cell r="O23">
            <v>2.16</v>
          </cell>
          <cell r="P23">
            <v>15.65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HOSPITAL ERMÍRIO COUTINHO - CG Nº 014/2022</v>
          </cell>
          <cell r="E24" t="str">
            <v>ALAYDE MUNIZ DIAS NETA</v>
          </cell>
          <cell r="F24" t="str">
            <v>2 - Outros Profissionais da Saúde</v>
          </cell>
          <cell r="G24" t="str">
            <v>2516-05</v>
          </cell>
          <cell r="H24" t="str">
            <v>02/2026</v>
          </cell>
          <cell r="I24" t="str">
            <v>0,00</v>
          </cell>
          <cell r="J24">
            <v>286.37</v>
          </cell>
          <cell r="K24">
            <v>0</v>
          </cell>
          <cell r="L24">
            <v>88.38</v>
          </cell>
          <cell r="M24">
            <v>32.42</v>
          </cell>
          <cell r="O24">
            <v>2.16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HOSPITAL ERMÍRIO COUTINHO - CG Nº 014/2022</v>
          </cell>
          <cell r="E25" t="str">
            <v>ALBANICE BETANIA DA SILVA ALMEIDA</v>
          </cell>
          <cell r="F25" t="str">
            <v>3 - Administrativo</v>
          </cell>
          <cell r="G25" t="str">
            <v>1231-05</v>
          </cell>
          <cell r="H25" t="str">
            <v>02/2026</v>
          </cell>
          <cell r="I25" t="str">
            <v>0,00</v>
          </cell>
          <cell r="J25">
            <v>2098.2199999999998</v>
          </cell>
          <cell r="K25">
            <v>0</v>
          </cell>
          <cell r="L25">
            <v>88.38</v>
          </cell>
          <cell r="M25">
            <v>12.97</v>
          </cell>
          <cell r="O25">
            <v>2.16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HOSPITAL ERMÍRIO COUTINHO - CG Nº 014/2022</v>
          </cell>
          <cell r="E26" t="str">
            <v>ALBENICE MENDES DOS SANTOS</v>
          </cell>
          <cell r="F26" t="str">
            <v>2 - Outros Profissionais da Saúde</v>
          </cell>
          <cell r="G26" t="str">
            <v>3222-05</v>
          </cell>
          <cell r="H26" t="str">
            <v>02/2026</v>
          </cell>
          <cell r="I26" t="str">
            <v>0,00</v>
          </cell>
          <cell r="J26">
            <v>215.63</v>
          </cell>
          <cell r="K26">
            <v>0</v>
          </cell>
          <cell r="M26">
            <v>0</v>
          </cell>
          <cell r="O26">
            <v>2.16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1704</v>
          </cell>
          <cell r="Z26">
            <v>0</v>
          </cell>
          <cell r="AB26" t="str">
            <v>ABONO ASSIST. COMPLEMENTAR</v>
          </cell>
        </row>
        <row r="27">
          <cell r="C27" t="str">
            <v>HOSPITAL ERMÍRIO COUTINHO - CG Nº 014/2022</v>
          </cell>
          <cell r="E27" t="str">
            <v>ALBERT ALMEIDA COSTA</v>
          </cell>
          <cell r="F27" t="str">
            <v>2 - Outros Profissionais da Saúde</v>
          </cell>
          <cell r="G27" t="str">
            <v>2235-05</v>
          </cell>
          <cell r="H27" t="str">
            <v>02/2026</v>
          </cell>
          <cell r="I27" t="str">
            <v>0,00</v>
          </cell>
          <cell r="J27">
            <v>412.1</v>
          </cell>
          <cell r="K27">
            <v>0</v>
          </cell>
          <cell r="L27">
            <v>88.38</v>
          </cell>
          <cell r="M27">
            <v>4.28</v>
          </cell>
          <cell r="O27">
            <v>4.9800000000000004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1466.14</v>
          </cell>
          <cell r="Z27">
            <v>0</v>
          </cell>
          <cell r="AB27" t="str">
            <v>ABONO ASSIST. COMPLEMENTAR</v>
          </cell>
        </row>
        <row r="28">
          <cell r="C28" t="str">
            <v>HOSPITAL ERMÍRIO COUTINHO - CG Nº 014/2022</v>
          </cell>
          <cell r="E28" t="str">
            <v>ALCILENE CRISTINA SILVEIRA</v>
          </cell>
          <cell r="F28" t="str">
            <v>3 - Administrativo</v>
          </cell>
          <cell r="G28" t="str">
            <v>4221-10</v>
          </cell>
          <cell r="H28" t="str">
            <v>02/2026</v>
          </cell>
          <cell r="I28" t="str">
            <v>0,00</v>
          </cell>
          <cell r="J28">
            <v>178.17</v>
          </cell>
          <cell r="K28">
            <v>0</v>
          </cell>
          <cell r="L28">
            <v>88.38</v>
          </cell>
          <cell r="M28">
            <v>16.21</v>
          </cell>
          <cell r="O28">
            <v>2.16</v>
          </cell>
          <cell r="P28">
            <v>15.65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HOSPITAL ERMÍRIO COUTINHO - CG Nº 014/2022</v>
          </cell>
          <cell r="E29" t="str">
            <v>ALESSANDRO SOUZA DO NASCIMENTO</v>
          </cell>
          <cell r="F29" t="str">
            <v>3 - Administrativo</v>
          </cell>
          <cell r="G29" t="str">
            <v>5163-45</v>
          </cell>
          <cell r="H29" t="str">
            <v>02/2026</v>
          </cell>
          <cell r="I29" t="str">
            <v>0,00</v>
          </cell>
          <cell r="J29">
            <v>189.83</v>
          </cell>
          <cell r="K29">
            <v>0</v>
          </cell>
          <cell r="L29">
            <v>88.38</v>
          </cell>
          <cell r="M29">
            <v>16.21</v>
          </cell>
          <cell r="O29">
            <v>2.16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HOSPITAL ERMÍRIO COUTINHO - CG Nº 014/2022</v>
          </cell>
          <cell r="E30" t="str">
            <v>ALEXANDRA DE AZEVEDO CABRAL</v>
          </cell>
          <cell r="F30" t="str">
            <v>2 - Outros Profissionais da Saúde</v>
          </cell>
          <cell r="G30" t="str">
            <v>2234-15</v>
          </cell>
          <cell r="H30" t="str">
            <v>02/2026</v>
          </cell>
          <cell r="I30" t="str">
            <v>0,00</v>
          </cell>
          <cell r="J30">
            <v>421.79</v>
          </cell>
          <cell r="K30">
            <v>0</v>
          </cell>
          <cell r="L30">
            <v>88.38</v>
          </cell>
          <cell r="M30">
            <v>16.86</v>
          </cell>
          <cell r="O30">
            <v>2.16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HOSPITAL ERMÍRIO COUTINHO - CG Nº 014/2022</v>
          </cell>
          <cell r="E31" t="str">
            <v>ALEXANDRE TERTO DA SILVA</v>
          </cell>
          <cell r="F31" t="str">
            <v>3 - Administrativo</v>
          </cell>
          <cell r="G31" t="str">
            <v>5141-10</v>
          </cell>
          <cell r="H31" t="str">
            <v>02/2026</v>
          </cell>
          <cell r="I31" t="str">
            <v>0,00</v>
          </cell>
          <cell r="J31">
            <v>213.02</v>
          </cell>
          <cell r="K31">
            <v>0</v>
          </cell>
          <cell r="M31">
            <v>0</v>
          </cell>
          <cell r="O31">
            <v>2.16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HOSPITAL ERMÍRIO COUTINHO - CG Nº 014/2022</v>
          </cell>
          <cell r="E32" t="str">
            <v>ALEXSANDRA MARIA BARBOZA</v>
          </cell>
          <cell r="F32" t="str">
            <v>2 - Outros Profissionais da Saúde</v>
          </cell>
          <cell r="G32" t="str">
            <v>3222-05</v>
          </cell>
          <cell r="H32" t="str">
            <v>02/2026</v>
          </cell>
          <cell r="I32" t="str">
            <v>0,00</v>
          </cell>
          <cell r="J32">
            <v>168.86</v>
          </cell>
          <cell r="K32">
            <v>0</v>
          </cell>
          <cell r="L32">
            <v>88.38</v>
          </cell>
          <cell r="M32">
            <v>16.21</v>
          </cell>
          <cell r="O32">
            <v>2.16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1704</v>
          </cell>
          <cell r="Z32">
            <v>0</v>
          </cell>
          <cell r="AB32" t="str">
            <v>ABONO ASSIST. COMPLEMENTAR</v>
          </cell>
        </row>
        <row r="33">
          <cell r="C33" t="str">
            <v>HOSPITAL ERMÍRIO COUTINHO - CG Nº 014/2022</v>
          </cell>
          <cell r="E33" t="str">
            <v xml:space="preserve">ALEXSANDRO DA SILVA NUNES </v>
          </cell>
          <cell r="F33" t="str">
            <v>2 - Outros Profissionais da Saúde</v>
          </cell>
          <cell r="G33" t="str">
            <v>3222-05</v>
          </cell>
          <cell r="H33" t="str">
            <v>02/2026</v>
          </cell>
          <cell r="I33" t="str">
            <v>0,00</v>
          </cell>
          <cell r="J33">
            <v>190.86</v>
          </cell>
          <cell r="K33">
            <v>0</v>
          </cell>
          <cell r="L33">
            <v>88.38</v>
          </cell>
          <cell r="M33">
            <v>16.21</v>
          </cell>
          <cell r="O33">
            <v>2.16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1704</v>
          </cell>
          <cell r="Z33">
            <v>0</v>
          </cell>
          <cell r="AB33" t="str">
            <v>ABONO ASSIST. COMPLEMENTAR</v>
          </cell>
        </row>
        <row r="34">
          <cell r="C34" t="str">
            <v>HOSPITAL ERMÍRIO COUTINHO - CG Nº 014/2022</v>
          </cell>
          <cell r="E34" t="str">
            <v>ALICE REGINA DA SILVA</v>
          </cell>
          <cell r="F34" t="str">
            <v>2 - Outros Profissionais da Saúde</v>
          </cell>
          <cell r="G34" t="str">
            <v>3222-05</v>
          </cell>
          <cell r="H34" t="str">
            <v>02/2026</v>
          </cell>
          <cell r="I34" t="str">
            <v>0,00</v>
          </cell>
          <cell r="J34">
            <v>155.61000000000001</v>
          </cell>
          <cell r="K34">
            <v>0</v>
          </cell>
          <cell r="L34">
            <v>88.38</v>
          </cell>
          <cell r="M34">
            <v>16.21</v>
          </cell>
          <cell r="O34">
            <v>2.16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HOSPITAL ERMÍRIO COUTINHO - CG Nº 014/2022</v>
          </cell>
          <cell r="E35" t="str">
            <v>ALINE MARIA OLIVEIRA DE SOUZA</v>
          </cell>
          <cell r="F35" t="str">
            <v>3 - Administrativo</v>
          </cell>
          <cell r="G35" t="str">
            <v>4221-10</v>
          </cell>
          <cell r="H35" t="str">
            <v>02/2026</v>
          </cell>
          <cell r="I35" t="str">
            <v>0,00</v>
          </cell>
          <cell r="J35">
            <v>193.34</v>
          </cell>
          <cell r="K35">
            <v>0</v>
          </cell>
          <cell r="L35">
            <v>88.38</v>
          </cell>
          <cell r="M35">
            <v>16.21</v>
          </cell>
          <cell r="O35">
            <v>2.16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HOSPITAL ERMÍRIO COUTINHO - CG Nº 014/2022</v>
          </cell>
          <cell r="E36" t="str">
            <v>ALISSON ALFREDO JORDAO DA SILVA</v>
          </cell>
          <cell r="F36" t="str">
            <v>3 - Administrativo</v>
          </cell>
          <cell r="G36" t="str">
            <v>5151-10</v>
          </cell>
          <cell r="H36" t="str">
            <v>02/2026</v>
          </cell>
          <cell r="I36" t="str">
            <v>0,00</v>
          </cell>
          <cell r="J36">
            <v>180.34</v>
          </cell>
          <cell r="K36">
            <v>0</v>
          </cell>
          <cell r="L36">
            <v>88.38</v>
          </cell>
          <cell r="M36">
            <v>16.21</v>
          </cell>
          <cell r="O36">
            <v>2.16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HOSPITAL ERMÍRIO COUTINHO - CG Nº 014/2022</v>
          </cell>
          <cell r="E37" t="str">
            <v>AMANDA MARIA RIBEIRO BORBA</v>
          </cell>
          <cell r="F37" t="str">
            <v>2 - Outros Profissionais da Saúde</v>
          </cell>
          <cell r="G37" t="str">
            <v>3222-05</v>
          </cell>
          <cell r="H37" t="str">
            <v>02/2026</v>
          </cell>
          <cell r="I37" t="str">
            <v>0,00</v>
          </cell>
          <cell r="J37">
            <v>190.86</v>
          </cell>
          <cell r="K37">
            <v>0</v>
          </cell>
          <cell r="L37">
            <v>88.38</v>
          </cell>
          <cell r="M37">
            <v>16.21</v>
          </cell>
          <cell r="O37">
            <v>2.16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1704</v>
          </cell>
          <cell r="Z37">
            <v>0</v>
          </cell>
          <cell r="AB37" t="str">
            <v>ABONO ASSIST. COMPLEMENTAR</v>
          </cell>
        </row>
        <row r="38">
          <cell r="C38" t="str">
            <v>HOSPITAL ERMÍRIO COUTINHO - CG Nº 014/2022</v>
          </cell>
          <cell r="E38" t="str">
            <v>AMAURY ANTONIO MONTANHEIRO</v>
          </cell>
          <cell r="F38" t="str">
            <v>1 - Médico</v>
          </cell>
          <cell r="G38" t="str">
            <v>2252-50</v>
          </cell>
          <cell r="H38" t="str">
            <v>02/2026</v>
          </cell>
          <cell r="I38" t="str">
            <v>0,00</v>
          </cell>
          <cell r="J38">
            <v>906.25</v>
          </cell>
          <cell r="K38">
            <v>0</v>
          </cell>
          <cell r="L38">
            <v>88.38</v>
          </cell>
          <cell r="M38">
            <v>7.33</v>
          </cell>
          <cell r="O38">
            <v>8.58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HOSPITAL ERMÍRIO COUTINHO - CG Nº 014/2022</v>
          </cell>
          <cell r="E39" t="str">
            <v xml:space="preserve">ANA ALINE DE LUCENA BARBOSA </v>
          </cell>
          <cell r="F39" t="str">
            <v>2 - Outros Profissionais da Saúde</v>
          </cell>
          <cell r="G39" t="str">
            <v>3222-05</v>
          </cell>
          <cell r="H39" t="str">
            <v>02/2026</v>
          </cell>
          <cell r="I39" t="str">
            <v>0,00</v>
          </cell>
          <cell r="J39">
            <v>183.49</v>
          </cell>
          <cell r="K39">
            <v>0</v>
          </cell>
          <cell r="L39">
            <v>88.38</v>
          </cell>
          <cell r="M39">
            <v>16.21</v>
          </cell>
          <cell r="O39">
            <v>2.16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1704</v>
          </cell>
          <cell r="Z39">
            <v>0</v>
          </cell>
          <cell r="AB39" t="str">
            <v>ABONO ASSIST. COMPLEMENTAR</v>
          </cell>
        </row>
        <row r="40">
          <cell r="C40" t="str">
            <v>HOSPITAL ERMÍRIO COUTINHO - CG Nº 014/2022</v>
          </cell>
          <cell r="E40" t="str">
            <v>ANA BEATRIZ GUEDES DE OLIVEIRA</v>
          </cell>
          <cell r="F40" t="str">
            <v>3 - Administrativo</v>
          </cell>
          <cell r="G40" t="str">
            <v>4221-10</v>
          </cell>
          <cell r="H40" t="str">
            <v>02/2026</v>
          </cell>
          <cell r="I40" t="str">
            <v>0,00</v>
          </cell>
          <cell r="J40">
            <v>165.2</v>
          </cell>
          <cell r="K40">
            <v>0</v>
          </cell>
          <cell r="L40">
            <v>88.38</v>
          </cell>
          <cell r="M40">
            <v>16.21</v>
          </cell>
          <cell r="O40">
            <v>2.16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HOSPITAL ERMÍRIO COUTINHO - CG Nº 014/2022</v>
          </cell>
          <cell r="E41" t="str">
            <v>ANA CAROLINA DE ANDRADE E SILVA</v>
          </cell>
          <cell r="F41" t="str">
            <v>2 - Outros Profissionais da Saúde</v>
          </cell>
          <cell r="G41" t="str">
            <v>2234-15</v>
          </cell>
          <cell r="H41" t="str">
            <v>02/2026</v>
          </cell>
          <cell r="I41" t="str">
            <v>0,00</v>
          </cell>
          <cell r="J41">
            <v>404.73</v>
          </cell>
          <cell r="K41">
            <v>0</v>
          </cell>
          <cell r="L41">
            <v>88.38</v>
          </cell>
          <cell r="M41">
            <v>16.86</v>
          </cell>
          <cell r="O41">
            <v>2.16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HOSPITAL ERMÍRIO COUTINHO - CG Nº 014/2022</v>
          </cell>
          <cell r="E42" t="str">
            <v>ANA CECILIA CARVALHO TORRES</v>
          </cell>
          <cell r="F42" t="str">
            <v>1 - Médico</v>
          </cell>
          <cell r="G42" t="str">
            <v>2251-25</v>
          </cell>
          <cell r="H42" t="str">
            <v>02/2026</v>
          </cell>
          <cell r="I42" t="str">
            <v>0,00</v>
          </cell>
          <cell r="J42">
            <v>878.36</v>
          </cell>
          <cell r="K42">
            <v>0</v>
          </cell>
          <cell r="L42">
            <v>88.38</v>
          </cell>
          <cell r="M42">
            <v>7.33</v>
          </cell>
          <cell r="O42">
            <v>8.58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HOSPITAL ERMÍRIO COUTINHO - CG Nº 014/2022</v>
          </cell>
          <cell r="E43" t="str">
            <v>ANA CLAUDIA JANUARIO PEREIRA</v>
          </cell>
          <cell r="F43" t="str">
            <v>3 - Administrativo</v>
          </cell>
          <cell r="G43" t="str">
            <v>4221-10</v>
          </cell>
          <cell r="H43" t="str">
            <v>02/2026</v>
          </cell>
          <cell r="I43" t="str">
            <v>0,00</v>
          </cell>
          <cell r="J43">
            <v>178.17</v>
          </cell>
          <cell r="K43">
            <v>0</v>
          </cell>
          <cell r="L43">
            <v>88.38</v>
          </cell>
          <cell r="M43">
            <v>16.21</v>
          </cell>
          <cell r="O43">
            <v>2.16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HOSPITAL ERMÍRIO COUTINHO - CG Nº 014/2022</v>
          </cell>
          <cell r="E44" t="str">
            <v>ANA CRISTINA GOMES DA SILVA</v>
          </cell>
          <cell r="F44" t="str">
            <v>2 - Outros Profissionais da Saúde</v>
          </cell>
          <cell r="G44" t="str">
            <v>3222-05</v>
          </cell>
          <cell r="H44" t="str">
            <v>02/2026</v>
          </cell>
          <cell r="I44" t="str">
            <v>0,00</v>
          </cell>
          <cell r="J44">
            <v>162.37</v>
          </cell>
          <cell r="K44">
            <v>0</v>
          </cell>
          <cell r="L44">
            <v>88.38</v>
          </cell>
          <cell r="M44">
            <v>16.21</v>
          </cell>
          <cell r="O44">
            <v>2.16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1704</v>
          </cell>
          <cell r="Z44">
            <v>0</v>
          </cell>
          <cell r="AB44" t="str">
            <v>ABONO ASSIST. COMPLEMENTAR</v>
          </cell>
        </row>
        <row r="45">
          <cell r="C45" t="str">
            <v>HOSPITAL ERMÍRIO COUTINHO - CG Nº 014/2022</v>
          </cell>
          <cell r="E45" t="str">
            <v>ANA CRISTINA MOREIRA DE OLIVEIRA</v>
          </cell>
          <cell r="F45" t="str">
            <v>2 - Outros Profissionais da Saúde</v>
          </cell>
          <cell r="G45" t="str">
            <v>2235-05</v>
          </cell>
          <cell r="H45" t="str">
            <v>02/2026</v>
          </cell>
          <cell r="I45" t="str">
            <v>0,00</v>
          </cell>
          <cell r="J45">
            <v>394.44</v>
          </cell>
          <cell r="K45">
            <v>0</v>
          </cell>
          <cell r="L45">
            <v>88.38</v>
          </cell>
          <cell r="M45">
            <v>4.28</v>
          </cell>
          <cell r="O45">
            <v>4.9800000000000004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1466.14</v>
          </cell>
          <cell r="Z45">
            <v>0</v>
          </cell>
          <cell r="AB45" t="str">
            <v>ABONO ASSIST. COMPLEMENTAR</v>
          </cell>
        </row>
        <row r="46">
          <cell r="C46" t="str">
            <v>HOSPITAL ERMÍRIO COUTINHO - CG Nº 014/2022</v>
          </cell>
          <cell r="E46" t="str">
            <v xml:space="preserve">ANA GISELA LIMA DE SOUZA </v>
          </cell>
          <cell r="F46" t="str">
            <v>2 - Outros Profissionais da Saúde</v>
          </cell>
          <cell r="G46" t="str">
            <v>3222-05</v>
          </cell>
          <cell r="H46" t="str">
            <v>02/2026</v>
          </cell>
          <cell r="I46" t="str">
            <v>0,00</v>
          </cell>
          <cell r="J46">
            <v>168.81</v>
          </cell>
          <cell r="K46">
            <v>0</v>
          </cell>
          <cell r="L46">
            <v>88.38</v>
          </cell>
          <cell r="M46">
            <v>16.21</v>
          </cell>
          <cell r="O46">
            <v>2.16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1704</v>
          </cell>
          <cell r="Z46">
            <v>0</v>
          </cell>
          <cell r="AB46" t="str">
            <v>ABONO ASSIST. COMPLEMENTAR</v>
          </cell>
        </row>
        <row r="47">
          <cell r="C47" t="str">
            <v>HOSPITAL ERMÍRIO COUTINHO - CG Nº 014/2022</v>
          </cell>
          <cell r="E47" t="str">
            <v>ANA KAROLYNA DA SILVA SENA</v>
          </cell>
          <cell r="F47" t="str">
            <v>2 - Outros Profissionais da Saúde</v>
          </cell>
          <cell r="G47" t="str">
            <v>2235-05</v>
          </cell>
          <cell r="H47" t="str">
            <v>02/2026</v>
          </cell>
          <cell r="I47" t="str">
            <v>0,00</v>
          </cell>
          <cell r="J47">
            <v>227.81</v>
          </cell>
          <cell r="K47">
            <v>0</v>
          </cell>
          <cell r="L47">
            <v>88.38</v>
          </cell>
          <cell r="M47">
            <v>2.79</v>
          </cell>
          <cell r="O47">
            <v>4.9800000000000004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2459.15</v>
          </cell>
          <cell r="Z47">
            <v>0</v>
          </cell>
          <cell r="AB47" t="str">
            <v>ABONO ASSIST. COMPLEMENTAR</v>
          </cell>
        </row>
        <row r="48">
          <cell r="C48" t="str">
            <v>HOSPITAL ERMÍRIO COUTINHO - CG Nº 014/2022</v>
          </cell>
          <cell r="E48" t="str">
            <v>ANA MARIA GADELHA DE SOUSA</v>
          </cell>
          <cell r="F48" t="str">
            <v>2 - Outros Profissionais da Saúde</v>
          </cell>
          <cell r="G48" t="str">
            <v>3222-05</v>
          </cell>
          <cell r="H48" t="str">
            <v>02/2026</v>
          </cell>
          <cell r="I48" t="str">
            <v>0,00</v>
          </cell>
          <cell r="J48">
            <v>196.8</v>
          </cell>
          <cell r="K48">
            <v>0</v>
          </cell>
          <cell r="L48">
            <v>88.38</v>
          </cell>
          <cell r="M48">
            <v>16.21</v>
          </cell>
          <cell r="O48">
            <v>2.16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1704</v>
          </cell>
          <cell r="Z48">
            <v>0</v>
          </cell>
          <cell r="AB48" t="str">
            <v>ABONO ASSIST. COMPLEMENTAR</v>
          </cell>
        </row>
        <row r="49">
          <cell r="C49" t="str">
            <v>HOSPITAL ERMÍRIO COUTINHO - CG Nº 014/2022</v>
          </cell>
          <cell r="E49" t="str">
            <v>ANA PAULA DOS SANTOS</v>
          </cell>
          <cell r="F49" t="str">
            <v>2 - Outros Profissionais da Saúde</v>
          </cell>
          <cell r="G49" t="str">
            <v>3222-05</v>
          </cell>
          <cell r="H49" t="str">
            <v>02/2026</v>
          </cell>
          <cell r="I49" t="str">
            <v>0,00</v>
          </cell>
          <cell r="J49">
            <v>189.49</v>
          </cell>
          <cell r="K49">
            <v>0</v>
          </cell>
          <cell r="L49">
            <v>88.38</v>
          </cell>
          <cell r="M49">
            <v>16.21</v>
          </cell>
          <cell r="O49">
            <v>2.16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1704</v>
          </cell>
          <cell r="Z49">
            <v>0</v>
          </cell>
          <cell r="AB49" t="str">
            <v>ABONO ASSIST. COMPLEMENTAR</v>
          </cell>
        </row>
        <row r="50">
          <cell r="C50" t="str">
            <v>HOSPITAL ERMÍRIO COUTINHO - CG Nº 014/2022</v>
          </cell>
          <cell r="E50" t="str">
            <v>ANA ROSA LIMA DA SILVA</v>
          </cell>
          <cell r="F50" t="str">
            <v>3 - Administrativo</v>
          </cell>
          <cell r="G50" t="str">
            <v>5163-45</v>
          </cell>
          <cell r="H50" t="str">
            <v>02/2026</v>
          </cell>
          <cell r="I50" t="str">
            <v>0,00</v>
          </cell>
          <cell r="J50">
            <v>172.18</v>
          </cell>
          <cell r="K50">
            <v>0</v>
          </cell>
          <cell r="L50">
            <v>88.38</v>
          </cell>
          <cell r="M50">
            <v>16.21</v>
          </cell>
          <cell r="O50">
            <v>2.16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HOSPITAL ERMÍRIO COUTINHO - CG Nº 014/2022</v>
          </cell>
          <cell r="E51" t="str">
            <v>ANDERSON BESERRA DA SILVA</v>
          </cell>
          <cell r="F51" t="str">
            <v>2 - Outros Profissionais da Saúde</v>
          </cell>
          <cell r="G51" t="str">
            <v>3222-05</v>
          </cell>
          <cell r="H51" t="str">
            <v>02/2026</v>
          </cell>
          <cell r="I51" t="str">
            <v>0,00</v>
          </cell>
          <cell r="J51">
            <v>175.57</v>
          </cell>
          <cell r="K51">
            <v>0</v>
          </cell>
          <cell r="L51">
            <v>88.38</v>
          </cell>
          <cell r="M51">
            <v>16.21</v>
          </cell>
          <cell r="O51">
            <v>2.16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1704</v>
          </cell>
          <cell r="Z51">
            <v>0</v>
          </cell>
          <cell r="AB51" t="str">
            <v>ABONO ASSIST. COMPLEMENTAR</v>
          </cell>
        </row>
        <row r="52">
          <cell r="C52" t="str">
            <v>HOSPITAL ERMÍRIO COUTINHO - CG Nº 014/2022</v>
          </cell>
          <cell r="E52" t="str">
            <v>ANDERSON DE MELO SILVA</v>
          </cell>
          <cell r="F52" t="str">
            <v>3 - Administrativo</v>
          </cell>
          <cell r="G52" t="str">
            <v>9511-05</v>
          </cell>
          <cell r="H52" t="str">
            <v>02/2026</v>
          </cell>
          <cell r="I52" t="str">
            <v>0,00</v>
          </cell>
          <cell r="J52">
            <v>244.68</v>
          </cell>
          <cell r="K52">
            <v>0</v>
          </cell>
          <cell r="L52">
            <v>88.38</v>
          </cell>
          <cell r="M52">
            <v>32.42</v>
          </cell>
          <cell r="O52">
            <v>2.16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HOSPITAL ERMÍRIO COUTINHO - CG Nº 014/2022</v>
          </cell>
          <cell r="E53" t="str">
            <v>ANDIELLE CRISTINA DA SILVA</v>
          </cell>
          <cell r="F53" t="str">
            <v>2 - Outros Profissionais da Saúde</v>
          </cell>
          <cell r="G53" t="str">
            <v>2235-05</v>
          </cell>
          <cell r="H53" t="str">
            <v>02/2026</v>
          </cell>
          <cell r="I53" t="str">
            <v>0,00</v>
          </cell>
          <cell r="J53">
            <v>285.17</v>
          </cell>
          <cell r="K53">
            <v>0</v>
          </cell>
          <cell r="M53">
            <v>0</v>
          </cell>
          <cell r="O53">
            <v>4.9800000000000004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2459.15</v>
          </cell>
          <cell r="Z53">
            <v>0</v>
          </cell>
          <cell r="AB53" t="str">
            <v>ABONO ASSIST. COMPLEMENTAR</v>
          </cell>
        </row>
        <row r="54">
          <cell r="C54" t="str">
            <v>HOSPITAL ERMÍRIO COUTINHO - CG Nº 014/2022</v>
          </cell>
          <cell r="E54" t="str">
            <v>ANDREA MARIA TIAGO</v>
          </cell>
          <cell r="F54" t="str">
            <v>3 - Administrativo</v>
          </cell>
          <cell r="G54" t="str">
            <v>5135-05</v>
          </cell>
          <cell r="H54" t="str">
            <v>02/2026</v>
          </cell>
          <cell r="I54" t="str">
            <v>0,00</v>
          </cell>
          <cell r="J54">
            <v>181.63</v>
          </cell>
          <cell r="K54">
            <v>0</v>
          </cell>
          <cell r="L54">
            <v>88.38</v>
          </cell>
          <cell r="M54">
            <v>16.21</v>
          </cell>
          <cell r="O54">
            <v>2.16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HOSPITAL ERMÍRIO COUTINHO - CG Nº 014/2022</v>
          </cell>
          <cell r="E55" t="str">
            <v>ANDREILMA DO NASCIMENTO DELFINO</v>
          </cell>
          <cell r="F55" t="str">
            <v>2 - Outros Profissionais da Saúde</v>
          </cell>
          <cell r="G55" t="str">
            <v>2235-05</v>
          </cell>
          <cell r="H55" t="str">
            <v>02/2026</v>
          </cell>
          <cell r="I55" t="str">
            <v>0,00</v>
          </cell>
          <cell r="J55">
            <v>260.73</v>
          </cell>
          <cell r="K55">
            <v>0</v>
          </cell>
          <cell r="L55">
            <v>88.38</v>
          </cell>
          <cell r="M55">
            <v>3.33</v>
          </cell>
          <cell r="O55">
            <v>4.9800000000000004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2096.2800000000002</v>
          </cell>
          <cell r="Z55">
            <v>0</v>
          </cell>
          <cell r="AB55" t="str">
            <v>ABONO ASSIST. COMPLEMENTAR</v>
          </cell>
        </row>
        <row r="56">
          <cell r="C56" t="str">
            <v>HOSPITAL ERMÍRIO COUTINHO - CG Nº 014/2022</v>
          </cell>
          <cell r="E56" t="str">
            <v>ANGELITA MARIA DE ANDRADE ADELINO</v>
          </cell>
          <cell r="F56" t="str">
            <v>3 - Administrativo</v>
          </cell>
          <cell r="G56" t="str">
            <v>5135-05</v>
          </cell>
          <cell r="H56" t="str">
            <v>02/2026</v>
          </cell>
          <cell r="I56" t="str">
            <v>0,00</v>
          </cell>
          <cell r="J56">
            <v>223.09</v>
          </cell>
          <cell r="K56">
            <v>0</v>
          </cell>
          <cell r="M56">
            <v>0</v>
          </cell>
          <cell r="O56">
            <v>2.16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HOSPITAL ERMÍRIO COUTINHO - CG Nº 014/2022</v>
          </cell>
          <cell r="E57" t="str">
            <v>ANNA GABRIELLA PINTO DA SILVA MOURA</v>
          </cell>
          <cell r="F57" t="str">
            <v>2 - Outros Profissionais da Saúde</v>
          </cell>
          <cell r="G57" t="str">
            <v>2212-05</v>
          </cell>
          <cell r="H57" t="str">
            <v>02/2026</v>
          </cell>
          <cell r="I57" t="str">
            <v>0,00</v>
          </cell>
          <cell r="J57">
            <v>398.71</v>
          </cell>
          <cell r="K57">
            <v>0</v>
          </cell>
          <cell r="L57">
            <v>88.38</v>
          </cell>
          <cell r="M57">
            <v>16.86</v>
          </cell>
          <cell r="O57">
            <v>2.16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HOSPITAL ERMÍRIO COUTINHO - CG Nº 014/2022</v>
          </cell>
          <cell r="E58" t="str">
            <v>ANTONIA MARIA FERREIRA</v>
          </cell>
          <cell r="F58" t="str">
            <v>3 - Administrativo</v>
          </cell>
          <cell r="G58" t="str">
            <v>5163-45</v>
          </cell>
          <cell r="H58" t="str">
            <v>02/2026</v>
          </cell>
          <cell r="I58" t="str">
            <v>0,00</v>
          </cell>
          <cell r="J58">
            <v>172.18</v>
          </cell>
          <cell r="K58">
            <v>0</v>
          </cell>
          <cell r="L58">
            <v>88.38</v>
          </cell>
          <cell r="M58">
            <v>16.21</v>
          </cell>
          <cell r="O58">
            <v>2.16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HOSPITAL ERMÍRIO COUTINHO - CG Nº 014/2022</v>
          </cell>
          <cell r="E59" t="str">
            <v>ANTONIO TALYSON BRITO DO NASCIMENTO</v>
          </cell>
          <cell r="F59" t="str">
            <v>1 - Médico</v>
          </cell>
          <cell r="G59" t="str">
            <v>2251-25</v>
          </cell>
          <cell r="H59" t="str">
            <v>02/2026</v>
          </cell>
          <cell r="I59" t="str">
            <v>0,00</v>
          </cell>
          <cell r="J59">
            <v>801.43</v>
          </cell>
          <cell r="K59">
            <v>0</v>
          </cell>
          <cell r="L59">
            <v>88.38</v>
          </cell>
          <cell r="M59">
            <v>7.33</v>
          </cell>
          <cell r="O59">
            <v>8.58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HOSPITAL ERMÍRIO COUTINHO - CG Nº 014/2022</v>
          </cell>
          <cell r="E60" t="str">
            <v>ARIANA INGRID SAMPAIO TELES MIRA</v>
          </cell>
          <cell r="F60" t="str">
            <v>2 - Outros Profissionais da Saúde</v>
          </cell>
          <cell r="G60" t="str">
            <v>2235-05</v>
          </cell>
          <cell r="H60" t="str">
            <v>02/2026</v>
          </cell>
          <cell r="I60" t="str">
            <v>0,00</v>
          </cell>
          <cell r="J60">
            <v>348.02</v>
          </cell>
          <cell r="K60">
            <v>0</v>
          </cell>
          <cell r="L60">
            <v>88.38</v>
          </cell>
          <cell r="M60">
            <v>4.28</v>
          </cell>
          <cell r="O60">
            <v>4.9800000000000004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1466.14</v>
          </cell>
          <cell r="Z60">
            <v>0</v>
          </cell>
          <cell r="AB60" t="str">
            <v>ABONO ASSIST. COMPLEMENTAR</v>
          </cell>
        </row>
        <row r="61">
          <cell r="C61" t="str">
            <v>HOSPITAL ERMÍRIO COUTINHO - CG Nº 014/2022</v>
          </cell>
          <cell r="E61" t="str">
            <v>ARIANNY SIBELLY PESSOA DE ARAUJO</v>
          </cell>
          <cell r="F61" t="str">
            <v>2 - Outros Profissionais da Saúde</v>
          </cell>
          <cell r="G61" t="str">
            <v>2235-05</v>
          </cell>
          <cell r="H61" t="str">
            <v>02/2026</v>
          </cell>
          <cell r="I61" t="str">
            <v>0,00</v>
          </cell>
          <cell r="J61">
            <v>203.39</v>
          </cell>
          <cell r="K61">
            <v>0</v>
          </cell>
          <cell r="L61">
            <v>88.38</v>
          </cell>
          <cell r="M61">
            <v>2.79</v>
          </cell>
          <cell r="O61">
            <v>4.9800000000000004</v>
          </cell>
          <cell r="P61">
            <v>0</v>
          </cell>
          <cell r="R61">
            <v>0</v>
          </cell>
          <cell r="S61">
            <v>0</v>
          </cell>
          <cell r="U61">
            <v>138.38999999999999</v>
          </cell>
          <cell r="V61">
            <v>0</v>
          </cell>
          <cell r="X61" t="str">
            <v>AUXILIO CRECHE</v>
          </cell>
          <cell r="Y61">
            <v>2459.15</v>
          </cell>
          <cell r="Z61">
            <v>0</v>
          </cell>
          <cell r="AB61" t="str">
            <v>ABONO ASSIST. COMPLEMENTAR</v>
          </cell>
        </row>
        <row r="62">
          <cell r="C62" t="str">
            <v>HOSPITAL ERMÍRIO COUTINHO - CG Nº 014/2022</v>
          </cell>
          <cell r="E62" t="str">
            <v>ARTHUR MURYLO MARTINS DA SILVA</v>
          </cell>
          <cell r="F62" t="str">
            <v>3 - Administrativo</v>
          </cell>
          <cell r="G62" t="str">
            <v>1425-05</v>
          </cell>
          <cell r="H62" t="str">
            <v>02/2026</v>
          </cell>
          <cell r="I62" t="str">
            <v>0,00</v>
          </cell>
          <cell r="J62">
            <v>343.52</v>
          </cell>
          <cell r="K62">
            <v>0</v>
          </cell>
          <cell r="L62">
            <v>88.38</v>
          </cell>
          <cell r="M62">
            <v>32.42</v>
          </cell>
          <cell r="O62">
            <v>2.16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HOSPITAL ERMÍRIO COUTINHO - CG Nº 014/2022</v>
          </cell>
          <cell r="E63" t="str">
            <v>AVANY LIRA DA CUNHA</v>
          </cell>
          <cell r="F63" t="str">
            <v>2 - Outros Profissionais da Saúde</v>
          </cell>
          <cell r="G63" t="str">
            <v>3222-05</v>
          </cell>
          <cell r="H63" t="str">
            <v>02/2026</v>
          </cell>
          <cell r="I63" t="str">
            <v>0,00</v>
          </cell>
          <cell r="J63">
            <v>168.86</v>
          </cell>
          <cell r="K63">
            <v>0</v>
          </cell>
          <cell r="L63">
            <v>88.38</v>
          </cell>
          <cell r="M63">
            <v>16.21</v>
          </cell>
          <cell r="O63">
            <v>2.16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1704</v>
          </cell>
          <cell r="Z63">
            <v>0</v>
          </cell>
          <cell r="AB63" t="str">
            <v>ABONO ASSIST. COMPLEMENTAR</v>
          </cell>
        </row>
        <row r="64">
          <cell r="C64" t="str">
            <v>HOSPITAL ERMÍRIO COUTINHO - CG Nº 014/2022</v>
          </cell>
          <cell r="E64" t="str">
            <v>BARBARA YLANA RODRIGUES LOBO</v>
          </cell>
          <cell r="F64" t="str">
            <v>1 - Médico</v>
          </cell>
          <cell r="G64" t="str">
            <v>2251-24</v>
          </cell>
          <cell r="H64" t="str">
            <v>02/2026</v>
          </cell>
          <cell r="I64" t="str">
            <v>0,00</v>
          </cell>
          <cell r="J64">
            <v>792.23</v>
          </cell>
          <cell r="K64">
            <v>0</v>
          </cell>
          <cell r="L64">
            <v>88.38</v>
          </cell>
          <cell r="M64">
            <v>7.33</v>
          </cell>
          <cell r="O64">
            <v>8.58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HOSPITAL ERMÍRIO COUTINHO - CG Nº 014/2022</v>
          </cell>
          <cell r="E65" t="str">
            <v>BRUNA REINALDO DA SILVA</v>
          </cell>
          <cell r="F65" t="str">
            <v>2 - Outros Profissionais da Saúde</v>
          </cell>
          <cell r="G65" t="str">
            <v>3222-05</v>
          </cell>
          <cell r="H65" t="str">
            <v>02/2026</v>
          </cell>
          <cell r="I65" t="str">
            <v>0,00</v>
          </cell>
          <cell r="J65">
            <v>198.23</v>
          </cell>
          <cell r="K65">
            <v>0</v>
          </cell>
          <cell r="L65">
            <v>88.38</v>
          </cell>
          <cell r="M65">
            <v>16.21</v>
          </cell>
          <cell r="O65">
            <v>2.16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1704</v>
          </cell>
          <cell r="Z65">
            <v>0</v>
          </cell>
          <cell r="AB65" t="str">
            <v>ABONO ASSIST. COMPLEMENTAR</v>
          </cell>
        </row>
        <row r="66">
          <cell r="C66" t="str">
            <v>HOSPITAL ERMÍRIO COUTINHO - CG Nº 014/2022</v>
          </cell>
          <cell r="E66" t="str">
            <v>CAMILA MARIA BARBOSA DA SILVA</v>
          </cell>
          <cell r="F66" t="str">
            <v>2 - Outros Profissionais da Saúde</v>
          </cell>
          <cell r="G66" t="str">
            <v>3222-05</v>
          </cell>
          <cell r="H66" t="str">
            <v>02/2026</v>
          </cell>
          <cell r="I66" t="str">
            <v>0,00</v>
          </cell>
          <cell r="J66">
            <v>162.37</v>
          </cell>
          <cell r="K66">
            <v>0</v>
          </cell>
          <cell r="L66">
            <v>88.38</v>
          </cell>
          <cell r="M66">
            <v>16.21</v>
          </cell>
          <cell r="O66">
            <v>2.16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1704</v>
          </cell>
          <cell r="Z66">
            <v>0</v>
          </cell>
          <cell r="AB66" t="str">
            <v>ABONO ASSIST. COMPLEMENTAR</v>
          </cell>
        </row>
        <row r="67">
          <cell r="C67" t="str">
            <v>HOSPITAL ERMÍRIO COUTINHO - CG Nº 014/2022</v>
          </cell>
          <cell r="E67" t="str">
            <v>CARLA FERNANDA SANTOS DA SILVEIRA</v>
          </cell>
          <cell r="F67" t="str">
            <v>2 - Outros Profissionais da Saúde</v>
          </cell>
          <cell r="G67" t="str">
            <v>2237-10</v>
          </cell>
          <cell r="H67" t="str">
            <v>02/2026</v>
          </cell>
          <cell r="I67" t="str">
            <v>0,00</v>
          </cell>
          <cell r="J67">
            <v>285.22000000000003</v>
          </cell>
          <cell r="K67">
            <v>0</v>
          </cell>
          <cell r="M67">
            <v>0</v>
          </cell>
          <cell r="O67">
            <v>2.16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HOSPITAL ERMÍRIO COUTINHO - CG Nº 014/2022</v>
          </cell>
          <cell r="E68" t="str">
            <v>CARLOS EDUARDO DOS SANTOS</v>
          </cell>
          <cell r="F68" t="str">
            <v>3 - Administrativo</v>
          </cell>
          <cell r="G68" t="str">
            <v>5163-45</v>
          </cell>
          <cell r="H68" t="str">
            <v>02/2026</v>
          </cell>
          <cell r="I68" t="str">
            <v>0,00</v>
          </cell>
          <cell r="J68">
            <v>240.04</v>
          </cell>
          <cell r="K68">
            <v>0</v>
          </cell>
          <cell r="M68">
            <v>0</v>
          </cell>
          <cell r="O68">
            <v>2.16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HOSPITAL ERMÍRIO COUTINHO - CG Nº 014/2022</v>
          </cell>
          <cell r="E69" t="str">
            <v>CECILIA REGUEIRA DA VEIGA PESSOA</v>
          </cell>
          <cell r="F69" t="str">
            <v>1 - Médico</v>
          </cell>
          <cell r="G69" t="str">
            <v>2251-24</v>
          </cell>
          <cell r="H69" t="str">
            <v>02/2026</v>
          </cell>
          <cell r="I69" t="str">
            <v>0,00</v>
          </cell>
          <cell r="J69">
            <v>937.19</v>
          </cell>
          <cell r="K69">
            <v>0</v>
          </cell>
          <cell r="L69">
            <v>88.38</v>
          </cell>
          <cell r="M69">
            <v>7.33</v>
          </cell>
          <cell r="O69">
            <v>8.58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HOSPITAL ERMÍRIO COUTINHO - CG Nº 014/2022</v>
          </cell>
          <cell r="E70" t="str">
            <v>CIBELE SUZI RODRIGUES DA SILVA</v>
          </cell>
          <cell r="F70" t="str">
            <v>3 - Administrativo</v>
          </cell>
          <cell r="G70" t="str">
            <v>4110-05</v>
          </cell>
          <cell r="H70" t="str">
            <v>02/2026</v>
          </cell>
          <cell r="I70" t="str">
            <v>0,00</v>
          </cell>
          <cell r="J70">
            <v>194.02</v>
          </cell>
          <cell r="K70">
            <v>0</v>
          </cell>
          <cell r="L70">
            <v>88.38</v>
          </cell>
          <cell r="M70">
            <v>32.42</v>
          </cell>
          <cell r="O70">
            <v>2.16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HOSPITAL ERMÍRIO COUTINHO - CG Nº 014/2022</v>
          </cell>
          <cell r="E71" t="str">
            <v>CINTYA DE SENA GUERRA ALBUQUERQUE</v>
          </cell>
          <cell r="F71" t="str">
            <v>2 - Outros Profissionais da Saúde</v>
          </cell>
          <cell r="G71" t="str">
            <v>2235-05</v>
          </cell>
          <cell r="H71" t="str">
            <v>02/2026</v>
          </cell>
          <cell r="I71" t="str">
            <v>0,00</v>
          </cell>
          <cell r="J71">
            <v>339.38</v>
          </cell>
          <cell r="K71">
            <v>0</v>
          </cell>
          <cell r="M71">
            <v>0</v>
          </cell>
          <cell r="O71">
            <v>4.9800000000000004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2096.2800000000002</v>
          </cell>
          <cell r="Z71">
            <v>0</v>
          </cell>
          <cell r="AB71" t="str">
            <v>ABONO ASSIST. COMPLEMENTAR</v>
          </cell>
        </row>
        <row r="72">
          <cell r="C72" t="str">
            <v>HOSPITAL ERMÍRIO COUTINHO - CG Nº 014/2022</v>
          </cell>
          <cell r="E72" t="str">
            <v>CLARA DO NASCIMENTO OLIVEIRA</v>
          </cell>
          <cell r="F72" t="str">
            <v>3 - Administrativo</v>
          </cell>
          <cell r="G72" t="str">
            <v>4110-05</v>
          </cell>
          <cell r="H72" t="str">
            <v>02/2026</v>
          </cell>
          <cell r="I72" t="str">
            <v>0,00</v>
          </cell>
          <cell r="J72">
            <v>140.05000000000001</v>
          </cell>
          <cell r="K72">
            <v>0</v>
          </cell>
          <cell r="L72">
            <v>88.38</v>
          </cell>
          <cell r="M72">
            <v>16.21</v>
          </cell>
          <cell r="O72">
            <v>2.16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HOSPITAL ERMÍRIO COUTINHO - CG Nº 014/2022</v>
          </cell>
          <cell r="E73" t="str">
            <v>CLAUDIA LIMA DA SILVA</v>
          </cell>
          <cell r="F73" t="str">
            <v>2 - Outros Profissionais da Saúde</v>
          </cell>
          <cell r="G73" t="str">
            <v>3242-05</v>
          </cell>
          <cell r="H73" t="str">
            <v>02/2026</v>
          </cell>
          <cell r="I73" t="str">
            <v>0,00</v>
          </cell>
          <cell r="J73">
            <v>168.99</v>
          </cell>
          <cell r="K73">
            <v>0</v>
          </cell>
          <cell r="L73">
            <v>88.38</v>
          </cell>
          <cell r="M73">
            <v>32.42</v>
          </cell>
          <cell r="O73">
            <v>2.16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HOSPITAL ERMÍRIO COUTINHO - CG Nº 014/2022</v>
          </cell>
          <cell r="E74" t="str">
            <v>CLEITON DIEGO SOUZA DA SILVA</v>
          </cell>
          <cell r="F74" t="str">
            <v>3 - Administrativo</v>
          </cell>
          <cell r="G74" t="str">
            <v>2521-05</v>
          </cell>
          <cell r="H74" t="str">
            <v>02/2026</v>
          </cell>
          <cell r="I74" t="str">
            <v>0,00</v>
          </cell>
          <cell r="J74">
            <v>252.38</v>
          </cell>
          <cell r="K74">
            <v>0</v>
          </cell>
          <cell r="M74">
            <v>0</v>
          </cell>
          <cell r="O74">
            <v>2.38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HOSPITAL ERMÍRIO COUTINHO - CG Nº 014/2022</v>
          </cell>
          <cell r="E75" t="str">
            <v>CLELIA FERNANDA MENDES DE AGUIAR</v>
          </cell>
          <cell r="F75" t="str">
            <v>2 - Outros Profissionais da Saúde</v>
          </cell>
          <cell r="G75" t="str">
            <v>2516-05</v>
          </cell>
          <cell r="H75" t="str">
            <v>02/2026</v>
          </cell>
          <cell r="I75" t="str">
            <v>0,00</v>
          </cell>
          <cell r="J75">
            <v>0</v>
          </cell>
          <cell r="K75">
            <v>0</v>
          </cell>
          <cell r="M75">
            <v>0</v>
          </cell>
          <cell r="O75">
            <v>2.16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HOSPITAL ERMÍRIO COUTINHO - CG Nº 014/2022</v>
          </cell>
          <cell r="E76" t="str">
            <v>CLOVIS FRANCISCO DA SILVA DUBEUX</v>
          </cell>
          <cell r="F76" t="str">
            <v>1 - Médico</v>
          </cell>
          <cell r="G76" t="str">
            <v>2252-50</v>
          </cell>
          <cell r="H76" t="str">
            <v>02/2026</v>
          </cell>
          <cell r="I76" t="str">
            <v>0,00</v>
          </cell>
          <cell r="J76">
            <v>906.25</v>
          </cell>
          <cell r="K76">
            <v>0</v>
          </cell>
          <cell r="L76">
            <v>88.38</v>
          </cell>
          <cell r="M76">
            <v>7.33</v>
          </cell>
          <cell r="O76">
            <v>8.58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HOSPITAL ERMÍRIO COUTINHO - CG Nº 014/2022</v>
          </cell>
          <cell r="E77" t="str">
            <v>CLOVIS MARQUES FILHO</v>
          </cell>
          <cell r="F77" t="str">
            <v>1 - Médico</v>
          </cell>
          <cell r="G77" t="str">
            <v>2252-50</v>
          </cell>
          <cell r="H77" t="str">
            <v>02/2026</v>
          </cell>
          <cell r="I77" t="str">
            <v>0,00</v>
          </cell>
          <cell r="J77">
            <v>859.41</v>
          </cell>
          <cell r="K77">
            <v>0</v>
          </cell>
          <cell r="L77">
            <v>88.38</v>
          </cell>
          <cell r="M77">
            <v>7.33</v>
          </cell>
          <cell r="O77">
            <v>8.58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HOSPITAL ERMÍRIO COUTINHO - CG Nº 014/2022</v>
          </cell>
          <cell r="E78" t="str">
            <v>COSMA SEVERINA DA CONCEICAO</v>
          </cell>
          <cell r="F78" t="str">
            <v>2 - Outros Profissionais da Saúde</v>
          </cell>
          <cell r="G78" t="str">
            <v>3222-05</v>
          </cell>
          <cell r="H78" t="str">
            <v>02/2026</v>
          </cell>
          <cell r="I78" t="str">
            <v>0,00</v>
          </cell>
          <cell r="J78">
            <v>198.23</v>
          </cell>
          <cell r="K78">
            <v>0</v>
          </cell>
          <cell r="L78">
            <v>88.38</v>
          </cell>
          <cell r="M78">
            <v>16.21</v>
          </cell>
          <cell r="O78">
            <v>2.16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1704</v>
          </cell>
          <cell r="Z78">
            <v>0</v>
          </cell>
          <cell r="AB78" t="str">
            <v>ABONO ASSIST. COMPLEMENTAR</v>
          </cell>
        </row>
        <row r="79">
          <cell r="C79" t="str">
            <v>HOSPITAL ERMÍRIO COUTINHO - CG Nº 014/2022</v>
          </cell>
          <cell r="E79" t="str">
            <v>CRISTIANO DA SILVA BATISTA</v>
          </cell>
          <cell r="F79" t="str">
            <v>2 - Outros Profissionais da Saúde</v>
          </cell>
          <cell r="G79" t="str">
            <v>3222-05</v>
          </cell>
          <cell r="H79" t="str">
            <v>02/2026</v>
          </cell>
          <cell r="I79" t="str">
            <v>0,00</v>
          </cell>
          <cell r="J79">
            <v>189.49</v>
          </cell>
          <cell r="K79">
            <v>0</v>
          </cell>
          <cell r="L79">
            <v>88.38</v>
          </cell>
          <cell r="M79">
            <v>16.21</v>
          </cell>
          <cell r="O79">
            <v>2.16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1704</v>
          </cell>
          <cell r="Z79">
            <v>0</v>
          </cell>
          <cell r="AB79" t="str">
            <v>ABONO ASSIST. COMPLEMENTAR</v>
          </cell>
        </row>
        <row r="80">
          <cell r="C80" t="str">
            <v>HOSPITAL ERMÍRIO COUTINHO - CG Nº 014/2022</v>
          </cell>
          <cell r="E80" t="str">
            <v>CRISTINA MARIA CABRAL DE MELO</v>
          </cell>
          <cell r="F80" t="str">
            <v>2 - Outros Profissionais da Saúde</v>
          </cell>
          <cell r="G80" t="str">
            <v>3222-05</v>
          </cell>
          <cell r="H80" t="str">
            <v>02/2026</v>
          </cell>
          <cell r="I80" t="str">
            <v>0,00</v>
          </cell>
          <cell r="J80">
            <v>175.34</v>
          </cell>
          <cell r="K80">
            <v>0</v>
          </cell>
          <cell r="L80">
            <v>88.38</v>
          </cell>
          <cell r="M80">
            <v>16.21</v>
          </cell>
          <cell r="O80">
            <v>2.16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1704</v>
          </cell>
          <cell r="Z80">
            <v>0</v>
          </cell>
          <cell r="AB80" t="str">
            <v>ABONO ASSIST. COMPLEMENTAR</v>
          </cell>
        </row>
        <row r="81">
          <cell r="C81" t="str">
            <v>HOSPITAL ERMÍRIO COUTINHO - CG Nº 014/2022</v>
          </cell>
          <cell r="E81" t="str">
            <v xml:space="preserve">DANIEL FLORENCIO DIAS NETO </v>
          </cell>
          <cell r="F81" t="str">
            <v>3 - Administrativo</v>
          </cell>
          <cell r="G81" t="str">
            <v>5143-10</v>
          </cell>
          <cell r="H81" t="str">
            <v>02/2026</v>
          </cell>
          <cell r="I81" t="str">
            <v>0,00</v>
          </cell>
          <cell r="J81">
            <v>245.9</v>
          </cell>
          <cell r="K81">
            <v>0</v>
          </cell>
          <cell r="M81">
            <v>0</v>
          </cell>
          <cell r="O81">
            <v>2.16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HOSPITAL ERMÍRIO COUTINHO - CG Nº 014/2022</v>
          </cell>
          <cell r="E82" t="str">
            <v>DANIELLE BARBOSA SANTIAGO E SILVA</v>
          </cell>
          <cell r="F82" t="str">
            <v>2 - Outros Profissionais da Saúde</v>
          </cell>
          <cell r="G82" t="str">
            <v>3222-05</v>
          </cell>
          <cell r="H82" t="str">
            <v>02/2026</v>
          </cell>
          <cell r="I82" t="str">
            <v>0,00</v>
          </cell>
          <cell r="J82">
            <v>189.49</v>
          </cell>
          <cell r="K82">
            <v>0</v>
          </cell>
          <cell r="L82">
            <v>88.38</v>
          </cell>
          <cell r="M82">
            <v>16.21</v>
          </cell>
          <cell r="O82">
            <v>2.16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1704</v>
          </cell>
          <cell r="Z82">
            <v>0</v>
          </cell>
          <cell r="AB82" t="str">
            <v>ABONO ASSIST. COMPLEMENTAR</v>
          </cell>
        </row>
        <row r="83">
          <cell r="C83" t="str">
            <v>HOSPITAL ERMÍRIO COUTINHO - CG Nº 014/2022</v>
          </cell>
          <cell r="E83" t="str">
            <v>DANIELLE CASSIMIRO PEREIRA</v>
          </cell>
          <cell r="F83" t="str">
            <v>3 - Administrativo</v>
          </cell>
          <cell r="G83" t="str">
            <v>5132-05</v>
          </cell>
          <cell r="H83" t="str">
            <v>02/2026</v>
          </cell>
          <cell r="I83" t="str">
            <v>0,00</v>
          </cell>
          <cell r="J83">
            <v>201.15</v>
          </cell>
          <cell r="K83">
            <v>0</v>
          </cell>
          <cell r="L83">
            <v>88.38</v>
          </cell>
          <cell r="M83">
            <v>16.21</v>
          </cell>
          <cell r="O83">
            <v>2.16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HOSPITAL ERMÍRIO COUTINHO - CG Nº 014/2022</v>
          </cell>
          <cell r="E84" t="str">
            <v>DANNIELI D ALMEIDA LINS REGIS</v>
          </cell>
          <cell r="F84" t="str">
            <v>2 - Outros Profissionais da Saúde</v>
          </cell>
          <cell r="G84" t="str">
            <v>2235-05</v>
          </cell>
          <cell r="H84" t="str">
            <v>02/2026</v>
          </cell>
          <cell r="I84" t="str">
            <v>0,00</v>
          </cell>
          <cell r="J84">
            <v>337.53</v>
          </cell>
          <cell r="K84">
            <v>0</v>
          </cell>
          <cell r="L84">
            <v>88.38</v>
          </cell>
          <cell r="M84">
            <v>4.28</v>
          </cell>
          <cell r="O84">
            <v>4.9800000000000004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1466.14</v>
          </cell>
          <cell r="Z84">
            <v>0</v>
          </cell>
          <cell r="AB84" t="str">
            <v>ABONO ASSIST. COMPLEMENTAR</v>
          </cell>
        </row>
        <row r="85">
          <cell r="C85" t="str">
            <v>HOSPITAL ERMÍRIO COUTINHO - CG Nº 014/2022</v>
          </cell>
          <cell r="E85" t="str">
            <v>DARLING LETICIA NASCIMENTO DA SILVA</v>
          </cell>
          <cell r="F85" t="str">
            <v>2 - Outros Profissionais da Saúde</v>
          </cell>
          <cell r="G85" t="str">
            <v>3222-05</v>
          </cell>
          <cell r="H85" t="str">
            <v>02/2026</v>
          </cell>
          <cell r="I85" t="str">
            <v>0,00</v>
          </cell>
          <cell r="J85">
            <v>176.73</v>
          </cell>
          <cell r="K85">
            <v>0</v>
          </cell>
          <cell r="L85">
            <v>88.38</v>
          </cell>
          <cell r="M85">
            <v>16.21</v>
          </cell>
          <cell r="O85">
            <v>2.16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1704</v>
          </cell>
          <cell r="Z85">
            <v>0</v>
          </cell>
          <cell r="AB85" t="str">
            <v>ABONO ASSIST. COMPLEMENTAR</v>
          </cell>
        </row>
        <row r="86">
          <cell r="C86" t="str">
            <v>HOSPITAL ERMÍRIO COUTINHO - CG Nº 014/2022</v>
          </cell>
          <cell r="E86" t="str">
            <v>DAYANE CYBELLE ARAUJO DE ANDRADE SILVA</v>
          </cell>
          <cell r="F86" t="str">
            <v>2 - Outros Profissionais da Saúde</v>
          </cell>
          <cell r="G86" t="str">
            <v>2235-05</v>
          </cell>
          <cell r="H86" t="str">
            <v>02/2026</v>
          </cell>
          <cell r="I86" t="str">
            <v>0,00</v>
          </cell>
          <cell r="J86">
            <v>259.20999999999998</v>
          </cell>
          <cell r="K86">
            <v>0</v>
          </cell>
          <cell r="L86">
            <v>138.38</v>
          </cell>
          <cell r="M86">
            <v>2.79</v>
          </cell>
          <cell r="O86">
            <v>4.9800000000000004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2459.15</v>
          </cell>
          <cell r="Z86">
            <v>0</v>
          </cell>
          <cell r="AB86" t="str">
            <v>ABONO ASSIST. COMPLEMENTAR</v>
          </cell>
        </row>
        <row r="87">
          <cell r="C87" t="str">
            <v>HOSPITAL ERMÍRIO COUTINHO - CG Nº 014/2022</v>
          </cell>
          <cell r="E87" t="str">
            <v>DAYANE FERNANDA CANDIDO GOMES DOS SANTOS</v>
          </cell>
          <cell r="F87" t="str">
            <v>2 - Outros Profissionais da Saúde</v>
          </cell>
          <cell r="G87" t="str">
            <v>3222-05</v>
          </cell>
          <cell r="H87" t="str">
            <v>02/2026</v>
          </cell>
          <cell r="I87" t="str">
            <v>0,00</v>
          </cell>
          <cell r="J87">
            <v>180.37</v>
          </cell>
          <cell r="K87">
            <v>0</v>
          </cell>
          <cell r="L87">
            <v>88.38</v>
          </cell>
          <cell r="M87">
            <v>16.21</v>
          </cell>
          <cell r="O87">
            <v>2.16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1704</v>
          </cell>
          <cell r="Z87">
            <v>0</v>
          </cell>
          <cell r="AB87" t="str">
            <v>ABONO ASSIST. COMPLEMENTAR</v>
          </cell>
        </row>
        <row r="88">
          <cell r="C88" t="str">
            <v>HOSPITAL ERMÍRIO COUTINHO - CG Nº 014/2022</v>
          </cell>
          <cell r="E88" t="str">
            <v>DAYRLLA ANDREZA FERREIRA DA SILVA</v>
          </cell>
          <cell r="F88" t="str">
            <v>2 - Outros Profissionais da Saúde</v>
          </cell>
          <cell r="G88" t="str">
            <v>3222-05</v>
          </cell>
          <cell r="H88" t="str">
            <v>02/2026</v>
          </cell>
          <cell r="I88" t="str">
            <v>0,00</v>
          </cell>
          <cell r="J88">
            <v>174.37</v>
          </cell>
          <cell r="K88">
            <v>0</v>
          </cell>
          <cell r="L88">
            <v>88.38</v>
          </cell>
          <cell r="M88">
            <v>16.21</v>
          </cell>
          <cell r="O88">
            <v>2.16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1704</v>
          </cell>
          <cell r="Z88">
            <v>0</v>
          </cell>
          <cell r="AB88" t="str">
            <v>ABONO ASSIST. COMPLEMENTAR</v>
          </cell>
        </row>
        <row r="89">
          <cell r="C89" t="str">
            <v>HOSPITAL ERMÍRIO COUTINHO - CG Nº 014/2022</v>
          </cell>
          <cell r="E89" t="str">
            <v>DENICLEIDE GOMES DE OLIVEIRA</v>
          </cell>
          <cell r="F89" t="str">
            <v>2 - Outros Profissionais da Saúde</v>
          </cell>
          <cell r="G89" t="str">
            <v>2234-05</v>
          </cell>
          <cell r="H89" t="str">
            <v>02/2026</v>
          </cell>
          <cell r="I89" t="str">
            <v>0,00</v>
          </cell>
          <cell r="J89">
            <v>371.77</v>
          </cell>
          <cell r="K89">
            <v>0</v>
          </cell>
          <cell r="L89">
            <v>88.38</v>
          </cell>
          <cell r="M89">
            <v>21.12</v>
          </cell>
          <cell r="O89">
            <v>2.16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HOSPITAL ERMÍRIO COUTINHO - CG Nº 014/2022</v>
          </cell>
          <cell r="E90" t="str">
            <v>DENISE BARBOSA SANTIAGO DE SOUZA</v>
          </cell>
          <cell r="F90" t="str">
            <v>2 - Outros Profissionais da Saúde</v>
          </cell>
          <cell r="G90" t="str">
            <v>3222-05</v>
          </cell>
          <cell r="H90" t="str">
            <v>02/2026</v>
          </cell>
          <cell r="I90" t="str">
            <v>0,00</v>
          </cell>
          <cell r="J90">
            <v>175.57</v>
          </cell>
          <cell r="K90">
            <v>0</v>
          </cell>
          <cell r="L90">
            <v>88.38</v>
          </cell>
          <cell r="M90">
            <v>16.21</v>
          </cell>
          <cell r="O90">
            <v>2.16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1704</v>
          </cell>
          <cell r="Z90">
            <v>0</v>
          </cell>
          <cell r="AB90" t="str">
            <v>ABONO ASSIST. COMPLEMENTAR</v>
          </cell>
        </row>
        <row r="91">
          <cell r="C91" t="str">
            <v>HOSPITAL ERMÍRIO COUTINHO - CG Nº 014/2022</v>
          </cell>
          <cell r="E91" t="str">
            <v>DIEGO MELO RODRIGUES DOS SANTOS</v>
          </cell>
          <cell r="F91" t="str">
            <v>3 - Administrativo</v>
          </cell>
          <cell r="G91" t="str">
            <v>5211-30</v>
          </cell>
          <cell r="H91" t="str">
            <v>02/2026</v>
          </cell>
          <cell r="I91" t="str">
            <v>0,00</v>
          </cell>
          <cell r="J91">
            <v>163.62</v>
          </cell>
          <cell r="K91">
            <v>0</v>
          </cell>
          <cell r="L91">
            <v>88.38</v>
          </cell>
          <cell r="M91">
            <v>16.21</v>
          </cell>
          <cell r="O91">
            <v>2.16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HOSPITAL ERMÍRIO COUTINHO - CG Nº 014/2022</v>
          </cell>
          <cell r="E92" t="str">
            <v>DIONE DARLEN BARBOSA DOS SANTOS</v>
          </cell>
          <cell r="F92" t="str">
            <v>2 - Outros Profissionais da Saúde</v>
          </cell>
          <cell r="G92" t="str">
            <v>3222-05</v>
          </cell>
          <cell r="H92" t="str">
            <v>02/2026</v>
          </cell>
          <cell r="I92" t="str">
            <v>0,00</v>
          </cell>
          <cell r="J92">
            <v>175.34</v>
          </cell>
          <cell r="K92">
            <v>0</v>
          </cell>
          <cell r="L92">
            <v>88.38</v>
          </cell>
          <cell r="M92">
            <v>16.21</v>
          </cell>
          <cell r="O92">
            <v>2.16</v>
          </cell>
          <cell r="P92">
            <v>0</v>
          </cell>
          <cell r="R92">
            <v>0</v>
          </cell>
          <cell r="S92">
            <v>0</v>
          </cell>
          <cell r="U92">
            <v>81.02</v>
          </cell>
          <cell r="V92">
            <v>0</v>
          </cell>
          <cell r="X92" t="str">
            <v>AUXILIO CRECHE</v>
          </cell>
          <cell r="Y92">
            <v>1704</v>
          </cell>
          <cell r="Z92">
            <v>0</v>
          </cell>
          <cell r="AB92" t="str">
            <v>ABONO ASSIST. COMPLEMENTAR</v>
          </cell>
        </row>
        <row r="93">
          <cell r="C93" t="str">
            <v>HOSPITAL ERMÍRIO COUTINHO - CG Nº 014/2022</v>
          </cell>
          <cell r="E93" t="str">
            <v>DUCILENE MARIA DA SILVA</v>
          </cell>
          <cell r="F93" t="str">
            <v>2 - Outros Profissionais da Saúde</v>
          </cell>
          <cell r="G93" t="str">
            <v>2235-05</v>
          </cell>
          <cell r="H93" t="str">
            <v>02/2026</v>
          </cell>
          <cell r="I93" t="str">
            <v>0,00</v>
          </cell>
          <cell r="J93">
            <v>192.7</v>
          </cell>
          <cell r="K93">
            <v>0</v>
          </cell>
          <cell r="L93">
            <v>88.38</v>
          </cell>
          <cell r="M93">
            <v>4.28</v>
          </cell>
          <cell r="O93">
            <v>4.9800000000000004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1466.14</v>
          </cell>
          <cell r="Z93">
            <v>0</v>
          </cell>
          <cell r="AB93" t="str">
            <v>ABONO ASSIST. COMPLEMENTAR</v>
          </cell>
        </row>
        <row r="94">
          <cell r="C94" t="str">
            <v>HOSPITAL ERMÍRIO COUTINHO - CG Nº 014/2022</v>
          </cell>
          <cell r="E94" t="str">
            <v>DULCINETE MARIA DE SOUSA</v>
          </cell>
          <cell r="F94" t="str">
            <v>2 - Outros Profissionais da Saúde</v>
          </cell>
          <cell r="G94" t="str">
            <v>3222-05</v>
          </cell>
          <cell r="H94" t="str">
            <v>02/2026</v>
          </cell>
          <cell r="I94" t="str">
            <v>0,00</v>
          </cell>
          <cell r="J94">
            <v>198.23</v>
          </cell>
          <cell r="K94">
            <v>0</v>
          </cell>
          <cell r="L94">
            <v>88.38</v>
          </cell>
          <cell r="M94">
            <v>16.21</v>
          </cell>
          <cell r="O94">
            <v>2.16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1704</v>
          </cell>
          <cell r="Z94">
            <v>0</v>
          </cell>
          <cell r="AB94" t="str">
            <v>ABONO ASSIST. COMPLEMENTAR</v>
          </cell>
        </row>
        <row r="95">
          <cell r="C95" t="str">
            <v>HOSPITAL ERMÍRIO COUTINHO - CG Nº 014/2022</v>
          </cell>
          <cell r="E95" t="str">
            <v>EDEJALMA ROCHA DA SILVA</v>
          </cell>
          <cell r="F95" t="str">
            <v>2 - Outros Profissionais da Saúde</v>
          </cell>
          <cell r="G95" t="str">
            <v>3241-15</v>
          </cell>
          <cell r="H95" t="str">
            <v>02/2026</v>
          </cell>
          <cell r="I95" t="str">
            <v>0,00</v>
          </cell>
          <cell r="J95">
            <v>334.57</v>
          </cell>
          <cell r="K95">
            <v>0</v>
          </cell>
          <cell r="L95">
            <v>88.38</v>
          </cell>
          <cell r="M95">
            <v>2.73</v>
          </cell>
          <cell r="O95">
            <v>14.01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HOSPITAL ERMÍRIO COUTINHO - CG Nº 014/2022</v>
          </cell>
          <cell r="E96" t="str">
            <v>EDELSON SEVERO DA SILVA</v>
          </cell>
          <cell r="F96" t="str">
            <v>3 - Administrativo</v>
          </cell>
          <cell r="G96" t="str">
            <v>5151-10</v>
          </cell>
          <cell r="H96" t="str">
            <v>02/2026</v>
          </cell>
          <cell r="I96" t="str">
            <v>0,00</v>
          </cell>
          <cell r="J96">
            <v>189.67</v>
          </cell>
          <cell r="K96">
            <v>0</v>
          </cell>
          <cell r="L96">
            <v>88.38</v>
          </cell>
          <cell r="M96">
            <v>16.21</v>
          </cell>
          <cell r="O96">
            <v>2.16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HOSPITAL ERMÍRIO COUTINHO - CG Nº 014/2022</v>
          </cell>
          <cell r="E97" t="str">
            <v>EDIANA MARIA DA SILVA</v>
          </cell>
          <cell r="F97" t="str">
            <v>2 - Outros Profissionais da Saúde</v>
          </cell>
          <cell r="G97" t="str">
            <v>3222-05</v>
          </cell>
          <cell r="H97" t="str">
            <v>02/2026</v>
          </cell>
          <cell r="I97" t="str">
            <v>0,00</v>
          </cell>
          <cell r="J97">
            <v>189.49</v>
          </cell>
          <cell r="K97">
            <v>0</v>
          </cell>
          <cell r="L97">
            <v>88.38</v>
          </cell>
          <cell r="M97">
            <v>16.21</v>
          </cell>
          <cell r="O97">
            <v>2.16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1704</v>
          </cell>
          <cell r="Z97">
            <v>0</v>
          </cell>
          <cell r="AB97" t="str">
            <v>ABONO ASSIST. COMPLEMENTAR</v>
          </cell>
        </row>
        <row r="98">
          <cell r="C98" t="str">
            <v>HOSPITAL ERMÍRIO COUTINHO - CG Nº 014/2022</v>
          </cell>
          <cell r="E98" t="str">
            <v>EDIJAILMA MIRANDA DA SILVA</v>
          </cell>
          <cell r="F98" t="str">
            <v>3 - Administrativo</v>
          </cell>
          <cell r="G98" t="str">
            <v>4110-05</v>
          </cell>
          <cell r="H98" t="str">
            <v>02/2026</v>
          </cell>
          <cell r="I98" t="str">
            <v>0,00</v>
          </cell>
          <cell r="J98">
            <v>165.7</v>
          </cell>
          <cell r="K98">
            <v>0</v>
          </cell>
          <cell r="L98">
            <v>88.38</v>
          </cell>
          <cell r="M98">
            <v>16.21</v>
          </cell>
          <cell r="O98">
            <v>2.16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HOSPITAL ERMÍRIO COUTINHO - CG Nº 014/2022</v>
          </cell>
          <cell r="E99" t="str">
            <v>EDIJAIRO DE ANDRADE SILVA</v>
          </cell>
          <cell r="F99" t="str">
            <v>2 - Outros Profissionais da Saúde</v>
          </cell>
          <cell r="G99" t="str">
            <v>3222-05</v>
          </cell>
          <cell r="H99" t="str">
            <v>02/2026</v>
          </cell>
          <cell r="I99" t="str">
            <v>0,00</v>
          </cell>
          <cell r="J99">
            <v>175.34</v>
          </cell>
          <cell r="K99">
            <v>0</v>
          </cell>
          <cell r="L99">
            <v>88.38</v>
          </cell>
          <cell r="M99">
            <v>16.21</v>
          </cell>
          <cell r="O99">
            <v>2.16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1704</v>
          </cell>
          <cell r="Z99">
            <v>0</v>
          </cell>
          <cell r="AB99" t="str">
            <v>ABONO ASSIST. COMPLEMENTAR</v>
          </cell>
        </row>
        <row r="100">
          <cell r="C100" t="str">
            <v>HOSPITAL ERMÍRIO COUTINHO - CG Nº 014/2022</v>
          </cell>
          <cell r="E100" t="str">
            <v>EDINEA MARIA DA SILVA</v>
          </cell>
          <cell r="F100" t="str">
            <v>2 - Outros Profissionais da Saúde</v>
          </cell>
          <cell r="G100" t="str">
            <v>3222-05</v>
          </cell>
          <cell r="H100" t="str">
            <v>02/2026</v>
          </cell>
          <cell r="I100" t="str">
            <v>0,00</v>
          </cell>
          <cell r="J100">
            <v>162.37</v>
          </cell>
          <cell r="K100">
            <v>0</v>
          </cell>
          <cell r="L100">
            <v>88.38</v>
          </cell>
          <cell r="M100">
            <v>16.21</v>
          </cell>
          <cell r="O100">
            <v>2.16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1704</v>
          </cell>
          <cell r="Z100">
            <v>0</v>
          </cell>
          <cell r="AB100" t="str">
            <v>ABONO ASSIST. COMPLEMENTAR</v>
          </cell>
        </row>
        <row r="101">
          <cell r="C101" t="str">
            <v>HOSPITAL ERMÍRIO COUTINHO - CG Nº 014/2022</v>
          </cell>
          <cell r="E101" t="str">
            <v>EDSON DE LUCENA ABREU</v>
          </cell>
          <cell r="F101" t="str">
            <v>3 - Administrativo</v>
          </cell>
          <cell r="G101" t="str">
            <v>5151-10</v>
          </cell>
          <cell r="H101" t="str">
            <v>02/2026</v>
          </cell>
          <cell r="I101" t="str">
            <v>0,00</v>
          </cell>
          <cell r="J101">
            <v>159.22</v>
          </cell>
          <cell r="K101">
            <v>0</v>
          </cell>
          <cell r="L101">
            <v>88.38</v>
          </cell>
          <cell r="M101">
            <v>16.21</v>
          </cell>
          <cell r="O101">
            <v>2.16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HOSPITAL ERMÍRIO COUTINHO - CG Nº 014/2022</v>
          </cell>
          <cell r="E102" t="str">
            <v>EDUARDO ANDRE FERREIRA DA SILVA</v>
          </cell>
          <cell r="F102" t="str">
            <v>3 - Administrativo</v>
          </cell>
          <cell r="G102" t="str">
            <v>2521-05</v>
          </cell>
          <cell r="H102" t="str">
            <v>02/2026</v>
          </cell>
          <cell r="I102" t="str">
            <v>0,00</v>
          </cell>
          <cell r="J102">
            <v>167.61</v>
          </cell>
          <cell r="K102">
            <v>0</v>
          </cell>
          <cell r="L102">
            <v>88.38</v>
          </cell>
          <cell r="M102">
            <v>16.21</v>
          </cell>
          <cell r="O102">
            <v>2.38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HOSPITAL ERMÍRIO COUTINHO - CG Nº 014/2022</v>
          </cell>
          <cell r="E103" t="str">
            <v>EDUARDO CABRAL DE LIRA JORDAO</v>
          </cell>
          <cell r="F103" t="str">
            <v>2 - Outros Profissionais da Saúde</v>
          </cell>
          <cell r="G103" t="str">
            <v>2236-05</v>
          </cell>
          <cell r="H103" t="str">
            <v>02/2026</v>
          </cell>
          <cell r="I103" t="str">
            <v>0,00</v>
          </cell>
          <cell r="J103">
            <v>121.46</v>
          </cell>
          <cell r="K103">
            <v>0</v>
          </cell>
          <cell r="L103">
            <v>88.38</v>
          </cell>
          <cell r="M103">
            <v>2.95</v>
          </cell>
          <cell r="O103">
            <v>4.9800000000000004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HOSPITAL ERMÍRIO COUTINHO - CG Nº 014/2022</v>
          </cell>
          <cell r="E104" t="str">
            <v>EDUARDO DE LIMA E SILVA DE SOUZA</v>
          </cell>
          <cell r="F104" t="str">
            <v>3 - Administrativo</v>
          </cell>
          <cell r="G104" t="str">
            <v>2521-05</v>
          </cell>
          <cell r="H104" t="str">
            <v>02/2026</v>
          </cell>
          <cell r="I104" t="str">
            <v>0,00</v>
          </cell>
          <cell r="J104">
            <v>190.36</v>
          </cell>
          <cell r="K104">
            <v>0</v>
          </cell>
          <cell r="L104">
            <v>88.38</v>
          </cell>
          <cell r="M104">
            <v>16.21</v>
          </cell>
          <cell r="O104">
            <v>2.38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HOSPITAL ERMÍRIO COUTINHO - CG Nº 014/2022</v>
          </cell>
          <cell r="E105" t="str">
            <v xml:space="preserve">EDVANIA MODESTO ALVES </v>
          </cell>
          <cell r="F105" t="str">
            <v>2 - Outros Profissionais da Saúde</v>
          </cell>
          <cell r="G105" t="str">
            <v>3222-05</v>
          </cell>
          <cell r="H105" t="str">
            <v>02/2026</v>
          </cell>
          <cell r="I105" t="str">
            <v>0,00</v>
          </cell>
          <cell r="J105">
            <v>189.49</v>
          </cell>
          <cell r="K105">
            <v>0</v>
          </cell>
          <cell r="L105">
            <v>88.38</v>
          </cell>
          <cell r="M105">
            <v>16.21</v>
          </cell>
          <cell r="O105">
            <v>2.16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1704</v>
          </cell>
          <cell r="Z105">
            <v>0</v>
          </cell>
          <cell r="AB105" t="str">
            <v>ABONO ASSIST. COMPLEMENTAR</v>
          </cell>
        </row>
        <row r="106">
          <cell r="C106" t="str">
            <v>HOSPITAL ERMÍRIO COUTINHO - CG Nº 014/2022</v>
          </cell>
          <cell r="E106" t="str">
            <v>EGNALDO FERREIRA LOPES</v>
          </cell>
          <cell r="F106" t="str">
            <v>1 - Médico</v>
          </cell>
          <cell r="G106" t="str">
            <v>2251-25</v>
          </cell>
          <cell r="H106" t="str">
            <v>02/2026</v>
          </cell>
          <cell r="I106" t="str">
            <v>0,00</v>
          </cell>
          <cell r="J106">
            <v>802.59</v>
          </cell>
          <cell r="K106">
            <v>0</v>
          </cell>
          <cell r="L106">
            <v>88.38</v>
          </cell>
          <cell r="M106">
            <v>8.3000000000000007</v>
          </cell>
          <cell r="O106">
            <v>8.58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HOSPITAL ERMÍRIO COUTINHO - CG Nº 014/2022</v>
          </cell>
          <cell r="E107" t="str">
            <v>EGUIBERTO COSTA SILVA</v>
          </cell>
          <cell r="F107" t="str">
            <v>3 - Administrativo</v>
          </cell>
          <cell r="G107" t="str">
            <v>5163-45</v>
          </cell>
          <cell r="H107" t="str">
            <v>02/2026</v>
          </cell>
          <cell r="I107" t="str">
            <v>0,00</v>
          </cell>
          <cell r="J107">
            <v>114.11</v>
          </cell>
          <cell r="K107">
            <v>0</v>
          </cell>
          <cell r="L107">
            <v>88.38</v>
          </cell>
          <cell r="M107">
            <v>16.21</v>
          </cell>
          <cell r="O107">
            <v>2.16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HOSPITAL ERMÍRIO COUTINHO - CG Nº 014/2022</v>
          </cell>
          <cell r="E108" t="str">
            <v>ELAINE BIENE LUIZ DA SILVA</v>
          </cell>
          <cell r="F108" t="str">
            <v>2 - Outros Profissionais da Saúde</v>
          </cell>
          <cell r="G108" t="str">
            <v>3222-05</v>
          </cell>
          <cell r="H108" t="str">
            <v>02/2026</v>
          </cell>
          <cell r="I108" t="str">
            <v>0,00</v>
          </cell>
          <cell r="J108">
            <v>24.75</v>
          </cell>
          <cell r="K108">
            <v>0</v>
          </cell>
          <cell r="L108">
            <v>88.38</v>
          </cell>
          <cell r="M108">
            <v>16.21</v>
          </cell>
          <cell r="O108">
            <v>2.16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HOSPITAL ERMÍRIO COUTINHO - CG Nº 014/2022</v>
          </cell>
          <cell r="E109" t="str">
            <v>ELAINE CRISTINA DO NASCIMENTO</v>
          </cell>
          <cell r="F109" t="str">
            <v>2 - Outros Profissionais da Saúde</v>
          </cell>
          <cell r="G109" t="str">
            <v>3222-05</v>
          </cell>
          <cell r="H109" t="str">
            <v>02/2026</v>
          </cell>
          <cell r="I109" t="str">
            <v>0,00</v>
          </cell>
          <cell r="J109">
            <v>196.8</v>
          </cell>
          <cell r="K109">
            <v>0</v>
          </cell>
          <cell r="L109">
            <v>88.38</v>
          </cell>
          <cell r="M109">
            <v>16.21</v>
          </cell>
          <cell r="O109">
            <v>2.16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1704</v>
          </cell>
          <cell r="Z109">
            <v>0</v>
          </cell>
          <cell r="AB109" t="str">
            <v>ABONO ASSIST. COMPLEMENTAR</v>
          </cell>
        </row>
        <row r="110">
          <cell r="C110" t="str">
            <v>HOSPITAL ERMÍRIO COUTINHO - CG Nº 014/2022</v>
          </cell>
          <cell r="E110" t="str">
            <v>ELIANA BEZERRA DE LIMA</v>
          </cell>
          <cell r="F110" t="str">
            <v>2 - Outros Profissionais da Saúde</v>
          </cell>
          <cell r="G110" t="str">
            <v>3222-05</v>
          </cell>
          <cell r="H110" t="str">
            <v>02/2026</v>
          </cell>
          <cell r="I110" t="str">
            <v>0,00</v>
          </cell>
          <cell r="J110">
            <v>198.23</v>
          </cell>
          <cell r="K110">
            <v>0</v>
          </cell>
          <cell r="L110">
            <v>88.38</v>
          </cell>
          <cell r="M110">
            <v>16.21</v>
          </cell>
          <cell r="O110">
            <v>2.16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1704</v>
          </cell>
          <cell r="Z110">
            <v>0</v>
          </cell>
          <cell r="AB110" t="str">
            <v>ABONO ASSIST. COMPLEMENTAR</v>
          </cell>
        </row>
        <row r="111">
          <cell r="C111" t="str">
            <v>HOSPITAL ERMÍRIO COUTINHO - CG Nº 014/2022</v>
          </cell>
          <cell r="E111" t="str">
            <v>ELIAS MARCOLINO DE LIRA</v>
          </cell>
          <cell r="F111" t="str">
            <v>3 - Administrativo</v>
          </cell>
          <cell r="G111" t="str">
            <v>5143-10</v>
          </cell>
          <cell r="H111" t="str">
            <v>02/2026</v>
          </cell>
          <cell r="I111" t="str">
            <v>0,00</v>
          </cell>
          <cell r="J111">
            <v>178.01</v>
          </cell>
          <cell r="K111">
            <v>0</v>
          </cell>
          <cell r="L111">
            <v>88.38</v>
          </cell>
          <cell r="M111">
            <v>16.21</v>
          </cell>
          <cell r="O111">
            <v>2.16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HOSPITAL ERMÍRIO COUTINHO - CG Nº 014/2022</v>
          </cell>
          <cell r="E112" t="str">
            <v>ELIENEIDE DA SILVA PATRICIO</v>
          </cell>
          <cell r="F112" t="str">
            <v>3 - Administrativo</v>
          </cell>
          <cell r="G112" t="str">
            <v>5135-05</v>
          </cell>
          <cell r="H112" t="str">
            <v>02/2026</v>
          </cell>
          <cell r="I112" t="str">
            <v>0,00</v>
          </cell>
          <cell r="J112">
            <v>198.42</v>
          </cell>
          <cell r="K112">
            <v>0</v>
          </cell>
          <cell r="L112">
            <v>88.38</v>
          </cell>
          <cell r="M112">
            <v>16.21</v>
          </cell>
          <cell r="O112">
            <v>2.16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HOSPITAL ERMÍRIO COUTINHO - CG Nº 014/2022</v>
          </cell>
          <cell r="E113" t="str">
            <v>ELIEZER DA SILVA PATRICIO</v>
          </cell>
          <cell r="F113" t="str">
            <v>3 - Administrativo</v>
          </cell>
          <cell r="G113" t="str">
            <v>2521-05</v>
          </cell>
          <cell r="H113" t="str">
            <v>02/2026</v>
          </cell>
          <cell r="I113" t="str">
            <v>0,00</v>
          </cell>
          <cell r="J113">
            <v>192.15</v>
          </cell>
          <cell r="K113">
            <v>0</v>
          </cell>
          <cell r="L113">
            <v>88.38</v>
          </cell>
          <cell r="M113">
            <v>16.21</v>
          </cell>
          <cell r="O113">
            <v>2.38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HOSPITAL ERMÍRIO COUTINHO - CG Nº 014/2022</v>
          </cell>
          <cell r="E114" t="str">
            <v>ELINALDO MIRANDA DA SILVA</v>
          </cell>
          <cell r="F114" t="str">
            <v>3 - Administrativo</v>
          </cell>
          <cell r="G114" t="str">
            <v>3131-15</v>
          </cell>
          <cell r="H114" t="str">
            <v>02/2026</v>
          </cell>
          <cell r="I114" t="str">
            <v>0,00</v>
          </cell>
          <cell r="J114">
            <v>230.38</v>
          </cell>
          <cell r="K114">
            <v>0</v>
          </cell>
          <cell r="M114">
            <v>0</v>
          </cell>
          <cell r="O114">
            <v>2.16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HOSPITAL ERMÍRIO COUTINHO - CG Nº 014/2022</v>
          </cell>
          <cell r="E115" t="str">
            <v>ELTON ERICLIS DE SOUZA LIMA</v>
          </cell>
          <cell r="F115" t="str">
            <v>2 - Outros Profissionais da Saúde</v>
          </cell>
          <cell r="G115" t="str">
            <v>3241-15</v>
          </cell>
          <cell r="H115" t="str">
            <v>02/2026</v>
          </cell>
          <cell r="I115" t="str">
            <v>0,00</v>
          </cell>
          <cell r="J115">
            <v>305.58999999999997</v>
          </cell>
          <cell r="K115">
            <v>0</v>
          </cell>
          <cell r="L115">
            <v>88.38</v>
          </cell>
          <cell r="M115">
            <v>2.73</v>
          </cell>
          <cell r="O115">
            <v>14.01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HOSPITAL ERMÍRIO COUTINHO - CG Nº 014/2022</v>
          </cell>
          <cell r="E116" t="str">
            <v>ELTON VINICIUS DE OLIVEIRA XAVIER</v>
          </cell>
          <cell r="F116" t="str">
            <v>3 - Administrativo</v>
          </cell>
          <cell r="G116" t="str">
            <v>3132-20</v>
          </cell>
          <cell r="H116" t="str">
            <v>02/2026</v>
          </cell>
          <cell r="I116" t="str">
            <v>0,00</v>
          </cell>
          <cell r="J116">
            <v>239.82</v>
          </cell>
          <cell r="K116">
            <v>0</v>
          </cell>
          <cell r="L116">
            <v>88.38</v>
          </cell>
          <cell r="M116">
            <v>32.42</v>
          </cell>
          <cell r="O116">
            <v>2.16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HOSPITAL ERMÍRIO COUTINHO - CG Nº 014/2022</v>
          </cell>
          <cell r="E117" t="str">
            <v>ELVIS EMMANUEL SILVA SANTOS</v>
          </cell>
          <cell r="F117" t="str">
            <v>3 - Administrativo</v>
          </cell>
          <cell r="G117" t="str">
            <v>5135-05</v>
          </cell>
          <cell r="H117" t="str">
            <v>02/2026</v>
          </cell>
          <cell r="I117" t="str">
            <v>0,00</v>
          </cell>
          <cell r="J117">
            <v>159.22</v>
          </cell>
          <cell r="K117">
            <v>0</v>
          </cell>
          <cell r="L117">
            <v>88.38</v>
          </cell>
          <cell r="M117">
            <v>16.21</v>
          </cell>
          <cell r="O117">
            <v>2.16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HOSPITAL ERMÍRIO COUTINHO - CG Nº 014/2022</v>
          </cell>
          <cell r="E118" t="str">
            <v>ELZE MARIA DA SILVA</v>
          </cell>
          <cell r="F118" t="str">
            <v>3 - Administrativo</v>
          </cell>
          <cell r="G118" t="str">
            <v>4101-05</v>
          </cell>
          <cell r="H118" t="str">
            <v>02/2026</v>
          </cell>
          <cell r="I118" t="str">
            <v>0,00</v>
          </cell>
          <cell r="J118">
            <v>307.06</v>
          </cell>
          <cell r="K118">
            <v>0</v>
          </cell>
          <cell r="L118">
            <v>88.38</v>
          </cell>
          <cell r="M118">
            <v>32.42</v>
          </cell>
          <cell r="O118">
            <v>2.16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HOSPITAL ERMÍRIO COUTINHO - CG Nº 014/2022</v>
          </cell>
          <cell r="E119" t="str">
            <v>EMANUELLY FLAVIA LUCAS DA SILVA</v>
          </cell>
          <cell r="F119" t="str">
            <v>3 - Administrativo</v>
          </cell>
          <cell r="G119" t="str">
            <v>4221-10</v>
          </cell>
          <cell r="H119" t="str">
            <v>02/2026</v>
          </cell>
          <cell r="I119" t="str">
            <v>0,00</v>
          </cell>
          <cell r="J119">
            <v>178.17</v>
          </cell>
          <cell r="K119">
            <v>0</v>
          </cell>
          <cell r="L119">
            <v>88.38</v>
          </cell>
          <cell r="M119">
            <v>16.21</v>
          </cell>
          <cell r="O119">
            <v>2.16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HOSPITAL ERMÍRIO COUTINHO - CG Nº 014/2022</v>
          </cell>
          <cell r="E120" t="str">
            <v>EMMANUELLE TAVARES BRAGA DE OLIVEIRA MENDES</v>
          </cell>
          <cell r="F120" t="str">
            <v>2 - Outros Profissionais da Saúde</v>
          </cell>
          <cell r="G120" t="str">
            <v>2235-05</v>
          </cell>
          <cell r="H120" t="str">
            <v>02/2026</v>
          </cell>
          <cell r="I120" t="str">
            <v>0,00</v>
          </cell>
          <cell r="J120">
            <v>391.31</v>
          </cell>
          <cell r="K120">
            <v>0</v>
          </cell>
          <cell r="L120">
            <v>88.38</v>
          </cell>
          <cell r="M120">
            <v>4.28</v>
          </cell>
          <cell r="O120">
            <v>4.9800000000000004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1466.14</v>
          </cell>
          <cell r="Z120">
            <v>0</v>
          </cell>
          <cell r="AB120" t="str">
            <v>ABONO ASSIST. COMPLEMENTAR</v>
          </cell>
        </row>
        <row r="121">
          <cell r="C121" t="str">
            <v>HOSPITAL ERMÍRIO COUTINHO - CG Nº 014/2022</v>
          </cell>
          <cell r="E121" t="str">
            <v>ERICA MONTEIRO DA SILVA</v>
          </cell>
          <cell r="F121" t="str">
            <v>2 - Outros Profissionais da Saúde</v>
          </cell>
          <cell r="G121" t="str">
            <v>3242-05</v>
          </cell>
          <cell r="H121" t="str">
            <v>02/2026</v>
          </cell>
          <cell r="I121" t="str">
            <v>0,00</v>
          </cell>
          <cell r="J121">
            <v>168.99</v>
          </cell>
          <cell r="K121">
            <v>0</v>
          </cell>
          <cell r="L121">
            <v>88.38</v>
          </cell>
          <cell r="M121">
            <v>32.42</v>
          </cell>
          <cell r="O121">
            <v>2.16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HOSPITAL ERMÍRIO COUTINHO - CG Nº 014/2022</v>
          </cell>
          <cell r="E122" t="str">
            <v>ERICA MUNIQUE DA SILVA</v>
          </cell>
          <cell r="F122" t="str">
            <v>2 - Outros Profissionais da Saúde</v>
          </cell>
          <cell r="G122" t="str">
            <v>3222-05</v>
          </cell>
          <cell r="H122" t="str">
            <v>02/2026</v>
          </cell>
          <cell r="I122" t="str">
            <v>0,00</v>
          </cell>
          <cell r="J122">
            <v>198.23</v>
          </cell>
          <cell r="K122">
            <v>0</v>
          </cell>
          <cell r="L122">
            <v>88.38</v>
          </cell>
          <cell r="M122">
            <v>16.21</v>
          </cell>
          <cell r="O122">
            <v>2.16</v>
          </cell>
          <cell r="P122">
            <v>0</v>
          </cell>
          <cell r="R122">
            <v>0</v>
          </cell>
          <cell r="S122">
            <v>0</v>
          </cell>
          <cell r="U122">
            <v>81.02</v>
          </cell>
          <cell r="V122">
            <v>0</v>
          </cell>
          <cell r="X122" t="str">
            <v>AUXILIO CRECHE</v>
          </cell>
          <cell r="Y122">
            <v>1704</v>
          </cell>
          <cell r="Z122">
            <v>0</v>
          </cell>
          <cell r="AB122" t="str">
            <v>ABONO ASSIST. COMPLEMENTAR</v>
          </cell>
        </row>
        <row r="123">
          <cell r="C123" t="str">
            <v>HOSPITAL ERMÍRIO COUTINHO - CG Nº 014/2022</v>
          </cell>
          <cell r="E123" t="str">
            <v>ERLAINE BERNARDO DA SILVA HOLANDA</v>
          </cell>
          <cell r="F123" t="str">
            <v>2 - Outros Profissionais da Saúde</v>
          </cell>
          <cell r="G123" t="str">
            <v>2235-05</v>
          </cell>
          <cell r="H123" t="str">
            <v>02/2026</v>
          </cell>
          <cell r="I123" t="str">
            <v>0,00</v>
          </cell>
          <cell r="J123">
            <v>427.33</v>
          </cell>
          <cell r="K123">
            <v>0</v>
          </cell>
          <cell r="L123">
            <v>138.38</v>
          </cell>
          <cell r="M123">
            <v>4.28</v>
          </cell>
          <cell r="O123">
            <v>4.9800000000000004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1466.14</v>
          </cell>
          <cell r="Z123">
            <v>0</v>
          </cell>
          <cell r="AB123" t="str">
            <v>ABONO ASSIST. COMPLEMENTAR</v>
          </cell>
        </row>
        <row r="124">
          <cell r="C124" t="str">
            <v>HOSPITAL ERMÍRIO COUTINHO - CG Nº 014/2022</v>
          </cell>
          <cell r="E124" t="str">
            <v>ESMERALDA CIRINO ORLANDO DA SILVA</v>
          </cell>
          <cell r="F124" t="str">
            <v>2 - Outros Profissionais da Saúde</v>
          </cell>
          <cell r="G124" t="str">
            <v>3222-05</v>
          </cell>
          <cell r="H124" t="str">
            <v>02/2026</v>
          </cell>
          <cell r="I124" t="str">
            <v>0,00</v>
          </cell>
          <cell r="J124">
            <v>168.86</v>
          </cell>
          <cell r="K124">
            <v>0</v>
          </cell>
          <cell r="L124">
            <v>88.38</v>
          </cell>
          <cell r="M124">
            <v>16.21</v>
          </cell>
          <cell r="O124">
            <v>2.16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1704</v>
          </cell>
          <cell r="Z124">
            <v>0</v>
          </cell>
          <cell r="AB124" t="str">
            <v>ABONO ASSIST. COMPLEMENTAR</v>
          </cell>
        </row>
        <row r="125">
          <cell r="C125" t="str">
            <v>HOSPITAL ERMÍRIO COUTINHO - CG Nº 014/2022</v>
          </cell>
          <cell r="E125" t="str">
            <v>ESTER PAULA COSTA DE OLIVEIRA CONCEICAO</v>
          </cell>
          <cell r="F125" t="str">
            <v>2 - Outros Profissionais da Saúde</v>
          </cell>
          <cell r="G125" t="str">
            <v>3222-05</v>
          </cell>
          <cell r="H125" t="str">
            <v>02/2026</v>
          </cell>
          <cell r="I125" t="str">
            <v>0,00</v>
          </cell>
          <cell r="J125">
            <v>175.34</v>
          </cell>
          <cell r="K125">
            <v>0</v>
          </cell>
          <cell r="L125">
            <v>88.38</v>
          </cell>
          <cell r="M125">
            <v>16.21</v>
          </cell>
          <cell r="O125">
            <v>2.16</v>
          </cell>
          <cell r="P125">
            <v>0</v>
          </cell>
          <cell r="R125">
            <v>0</v>
          </cell>
          <cell r="S125">
            <v>0</v>
          </cell>
          <cell r="U125">
            <v>81.02</v>
          </cell>
          <cell r="V125">
            <v>0</v>
          </cell>
          <cell r="X125" t="str">
            <v>AUXILIO CRECHE</v>
          </cell>
          <cell r="Y125">
            <v>1704</v>
          </cell>
          <cell r="Z125">
            <v>0</v>
          </cell>
          <cell r="AB125" t="str">
            <v>ABONO ASSIST. COMPLEMENTAR</v>
          </cell>
        </row>
        <row r="126">
          <cell r="C126" t="str">
            <v>HOSPITAL ERMÍRIO COUTINHO - CG Nº 014/2022</v>
          </cell>
          <cell r="E126" t="str">
            <v>EUFRAZIA EUNICE MENDES FERREIRA</v>
          </cell>
          <cell r="F126" t="str">
            <v>2 - Outros Profissionais da Saúde</v>
          </cell>
          <cell r="G126" t="str">
            <v>2235-05</v>
          </cell>
          <cell r="H126" t="str">
            <v>02/2026</v>
          </cell>
          <cell r="I126" t="str">
            <v>0,00</v>
          </cell>
          <cell r="J126">
            <v>182.83</v>
          </cell>
          <cell r="K126">
            <v>0</v>
          </cell>
          <cell r="L126">
            <v>88.38</v>
          </cell>
          <cell r="M126">
            <v>2.79</v>
          </cell>
          <cell r="O126">
            <v>4.9800000000000004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2459.15</v>
          </cell>
          <cell r="Z126">
            <v>0</v>
          </cell>
          <cell r="AB126" t="str">
            <v>ABONO ASSIST. COMPLEMENTAR</v>
          </cell>
        </row>
        <row r="127">
          <cell r="C127" t="str">
            <v>HOSPITAL ERMÍRIO COUTINHO - CG Nº 014/2022</v>
          </cell>
          <cell r="E127" t="str">
            <v>FERNANDA LESSA FERREIRA</v>
          </cell>
          <cell r="F127" t="str">
            <v>1 - Médico</v>
          </cell>
          <cell r="G127" t="str">
            <v>2252-50</v>
          </cell>
          <cell r="H127" t="str">
            <v>02/2026</v>
          </cell>
          <cell r="I127" t="str">
            <v>0,00</v>
          </cell>
          <cell r="J127">
            <v>838.23</v>
          </cell>
          <cell r="K127">
            <v>0</v>
          </cell>
          <cell r="L127">
            <v>88.38</v>
          </cell>
          <cell r="M127">
            <v>7.33</v>
          </cell>
          <cell r="O127">
            <v>8.58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HOSPITAL ERMÍRIO COUTINHO - CG Nº 014/2022</v>
          </cell>
          <cell r="E128" t="str">
            <v>FLAVIA MARIA DOMINGOS DE OLIVEIRA</v>
          </cell>
          <cell r="F128" t="str">
            <v>2 - Outros Profissionais da Saúde</v>
          </cell>
          <cell r="G128" t="str">
            <v>3222-05</v>
          </cell>
          <cell r="H128" t="str">
            <v>02/2026</v>
          </cell>
          <cell r="I128" t="str">
            <v>0,00</v>
          </cell>
          <cell r="J128">
            <v>182.17</v>
          </cell>
          <cell r="K128">
            <v>0</v>
          </cell>
          <cell r="L128">
            <v>88.38</v>
          </cell>
          <cell r="M128">
            <v>16.21</v>
          </cell>
          <cell r="O128">
            <v>2.16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1704</v>
          </cell>
          <cell r="Z128">
            <v>0</v>
          </cell>
          <cell r="AB128" t="str">
            <v>ABONO ASSIST. COMPLEMENTAR</v>
          </cell>
        </row>
        <row r="129">
          <cell r="C129" t="str">
            <v>HOSPITAL ERMÍRIO COUTINHO - CG Nº 014/2022</v>
          </cell>
          <cell r="E129" t="str">
            <v>FLAVIO GUILHERME GONCALVES DE MELO</v>
          </cell>
          <cell r="F129" t="str">
            <v>3 - Administrativo</v>
          </cell>
          <cell r="G129" t="str">
            <v>6220-10</v>
          </cell>
          <cell r="H129" t="str">
            <v>02/2026</v>
          </cell>
          <cell r="I129" t="str">
            <v>0,00</v>
          </cell>
          <cell r="J129">
            <v>159.22999999999999</v>
          </cell>
          <cell r="K129">
            <v>0</v>
          </cell>
          <cell r="L129">
            <v>90.13</v>
          </cell>
          <cell r="M129">
            <v>32.42</v>
          </cell>
          <cell r="O129">
            <v>2.16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HOSPITAL ERMÍRIO COUTINHO - CG Nº 014/2022</v>
          </cell>
          <cell r="E130" t="str">
            <v>FLAVIO HENRIQUE RODRIGUES DOS SANTOS</v>
          </cell>
          <cell r="F130" t="str">
            <v>3 - Administrativo</v>
          </cell>
          <cell r="G130" t="str">
            <v>4110-05</v>
          </cell>
          <cell r="H130" t="str">
            <v>02/2026</v>
          </cell>
          <cell r="I130" t="str">
            <v>0,00</v>
          </cell>
          <cell r="J130">
            <v>14.72</v>
          </cell>
          <cell r="K130">
            <v>0</v>
          </cell>
          <cell r="M130">
            <v>0</v>
          </cell>
          <cell r="O130">
            <v>2.16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HOSPITAL ERMÍRIO COUTINHO - CG Nº 014/2022</v>
          </cell>
          <cell r="E131" t="str">
            <v>FRANCISCO PAULO MACIEL NETO</v>
          </cell>
          <cell r="F131" t="str">
            <v>2 - Outros Profissionais da Saúde</v>
          </cell>
          <cell r="G131" t="str">
            <v>2236-05</v>
          </cell>
          <cell r="H131" t="str">
            <v>02/2026</v>
          </cell>
          <cell r="I131" t="str">
            <v>0,00</v>
          </cell>
          <cell r="J131">
            <v>82.04</v>
          </cell>
          <cell r="K131">
            <v>0</v>
          </cell>
          <cell r="L131">
            <v>88.38</v>
          </cell>
          <cell r="M131">
            <v>2.95</v>
          </cell>
          <cell r="O131">
            <v>4.9800000000000004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HOSPITAL ERMÍRIO COUTINHO - CG Nº 014/2022</v>
          </cell>
          <cell r="E132" t="str">
            <v>FRANCISCO PEDRO DE ALCANTARA SANTOS SILVA</v>
          </cell>
          <cell r="F132" t="str">
            <v>2 - Outros Profissionais da Saúde</v>
          </cell>
          <cell r="G132" t="str">
            <v>3241-15</v>
          </cell>
          <cell r="H132" t="str">
            <v>02/2026</v>
          </cell>
          <cell r="I132" t="str">
            <v>0,00</v>
          </cell>
          <cell r="J132">
            <v>341.71</v>
          </cell>
          <cell r="K132">
            <v>0</v>
          </cell>
          <cell r="L132">
            <v>88.38</v>
          </cell>
          <cell r="M132">
            <v>2.73</v>
          </cell>
          <cell r="O132">
            <v>14.01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HOSPITAL ERMÍRIO COUTINHO - CG Nº 014/2022</v>
          </cell>
          <cell r="E133" t="str">
            <v>GABRIEL ALMEIDA DOS SANTOS</v>
          </cell>
          <cell r="F133" t="str">
            <v>2 - Outros Profissionais da Saúde</v>
          </cell>
          <cell r="G133" t="str">
            <v>2236-05</v>
          </cell>
          <cell r="H133" t="str">
            <v>02/2026</v>
          </cell>
          <cell r="I133" t="str">
            <v>0,00</v>
          </cell>
          <cell r="J133">
            <v>83.52</v>
          </cell>
          <cell r="K133">
            <v>0</v>
          </cell>
          <cell r="L133">
            <v>88.38</v>
          </cell>
          <cell r="M133">
            <v>2.95</v>
          </cell>
          <cell r="O133">
            <v>4.9800000000000004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HOSPITAL ERMÍRIO COUTINHO - CG Nº 014/2022</v>
          </cell>
          <cell r="E134" t="str">
            <v>GABRIEL VITOR DE LIRA GOMES</v>
          </cell>
          <cell r="F134" t="str">
            <v>3 - Administrativo</v>
          </cell>
          <cell r="G134" t="str">
            <v>3132-20</v>
          </cell>
          <cell r="H134" t="str">
            <v>02/2026</v>
          </cell>
          <cell r="I134" t="str">
            <v>0,00</v>
          </cell>
          <cell r="J134">
            <v>251.82</v>
          </cell>
          <cell r="K134">
            <v>0</v>
          </cell>
          <cell r="L134">
            <v>88.38</v>
          </cell>
          <cell r="M134">
            <v>32.42</v>
          </cell>
          <cell r="O134">
            <v>2.16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HOSPITAL ERMÍRIO COUTINHO - CG Nº 014/2022</v>
          </cell>
          <cell r="E135" t="str">
            <v>GABRIELLE PAULINE DE ALMEIDA SOARES VELOSO</v>
          </cell>
          <cell r="F135" t="str">
            <v>3 - Administrativo</v>
          </cell>
          <cell r="G135" t="str">
            <v>4110-05</v>
          </cell>
          <cell r="H135" t="str">
            <v>02/2026</v>
          </cell>
          <cell r="I135" t="str">
            <v>0,00</v>
          </cell>
          <cell r="J135">
            <v>176.53</v>
          </cell>
          <cell r="K135">
            <v>0</v>
          </cell>
          <cell r="L135">
            <v>88.38</v>
          </cell>
          <cell r="M135">
            <v>32.42</v>
          </cell>
          <cell r="O135">
            <v>2.16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HOSPITAL ERMÍRIO COUTINHO - CG Nº 014/2022</v>
          </cell>
          <cell r="E136" t="str">
            <v>GENIVALDO MARTINS DE MORAES</v>
          </cell>
          <cell r="F136" t="str">
            <v>3 - Administrativo</v>
          </cell>
          <cell r="G136" t="str">
            <v>5151-10</v>
          </cell>
          <cell r="H136" t="str">
            <v>02/2026</v>
          </cell>
          <cell r="I136" t="str">
            <v>0,00</v>
          </cell>
          <cell r="J136">
            <v>179.12</v>
          </cell>
          <cell r="K136">
            <v>0</v>
          </cell>
          <cell r="L136">
            <v>88.38</v>
          </cell>
          <cell r="M136">
            <v>16.21</v>
          </cell>
          <cell r="O136">
            <v>2.16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HOSPITAL ERMÍRIO COUTINHO - CG Nº 014/2022</v>
          </cell>
          <cell r="E137" t="str">
            <v>GILVANISE FRANCISCA DE BARROS</v>
          </cell>
          <cell r="F137" t="str">
            <v>3 - Administrativo</v>
          </cell>
          <cell r="G137" t="str">
            <v>5135-05</v>
          </cell>
          <cell r="H137" t="str">
            <v>02/2026</v>
          </cell>
          <cell r="I137" t="str">
            <v>0,00</v>
          </cell>
          <cell r="J137">
            <v>0</v>
          </cell>
          <cell r="K137">
            <v>0</v>
          </cell>
          <cell r="M137">
            <v>0</v>
          </cell>
          <cell r="O137">
            <v>2.16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HOSPITAL ERMÍRIO COUTINHO - CG Nº 014/2022</v>
          </cell>
          <cell r="E138" t="str">
            <v>GISELLE BEATRIZ DA SILVA ALVES</v>
          </cell>
          <cell r="F138" t="str">
            <v>3 - Administrativo</v>
          </cell>
          <cell r="G138" t="str">
            <v>5211-30</v>
          </cell>
          <cell r="H138" t="str">
            <v>02/2026</v>
          </cell>
          <cell r="I138" t="str">
            <v>0,00</v>
          </cell>
          <cell r="J138">
            <v>167.96</v>
          </cell>
          <cell r="K138">
            <v>0</v>
          </cell>
          <cell r="L138">
            <v>88.38</v>
          </cell>
          <cell r="M138">
            <v>16.21</v>
          </cell>
          <cell r="O138">
            <v>2.16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HOSPITAL ERMÍRIO COUTINHO - CG Nº 014/2022</v>
          </cell>
          <cell r="E139" t="str">
            <v>GIULIANE BARROS CORREIA</v>
          </cell>
          <cell r="F139" t="str">
            <v>2 - Outros Profissionais da Saúde</v>
          </cell>
          <cell r="G139" t="str">
            <v>3222-05</v>
          </cell>
          <cell r="H139" t="str">
            <v>02/2026</v>
          </cell>
          <cell r="I139" t="str">
            <v>0,00</v>
          </cell>
          <cell r="J139">
            <v>158.99</v>
          </cell>
          <cell r="K139">
            <v>0</v>
          </cell>
          <cell r="L139">
            <v>88.38</v>
          </cell>
          <cell r="M139">
            <v>16.21</v>
          </cell>
          <cell r="O139">
            <v>2.16</v>
          </cell>
          <cell r="P139">
            <v>0</v>
          </cell>
          <cell r="R139">
            <v>0</v>
          </cell>
          <cell r="S139">
            <v>0</v>
          </cell>
          <cell r="U139">
            <v>81.02</v>
          </cell>
          <cell r="V139">
            <v>0</v>
          </cell>
          <cell r="X139" t="str">
            <v>AUXILIO CRECHE</v>
          </cell>
          <cell r="Y139">
            <v>1704</v>
          </cell>
          <cell r="Z139">
            <v>0</v>
          </cell>
          <cell r="AB139" t="str">
            <v>ABONO ASSIST. COMPLEMENTAR</v>
          </cell>
        </row>
        <row r="140">
          <cell r="C140" t="str">
            <v>HOSPITAL ERMÍRIO COUTINHO - CG Nº 014/2022</v>
          </cell>
          <cell r="E140" t="str">
            <v>GLAUCIA PATRICIA MACHADO BARRETO</v>
          </cell>
          <cell r="F140" t="str">
            <v>2 - Outros Profissionais da Saúde</v>
          </cell>
          <cell r="G140" t="str">
            <v>2235-05</v>
          </cell>
          <cell r="H140" t="str">
            <v>02/2026</v>
          </cell>
          <cell r="I140" t="str">
            <v>0,00</v>
          </cell>
          <cell r="J140">
            <v>369.97</v>
          </cell>
          <cell r="K140">
            <v>0</v>
          </cell>
          <cell r="L140">
            <v>88.38</v>
          </cell>
          <cell r="M140">
            <v>4.28</v>
          </cell>
          <cell r="O140">
            <v>4.9800000000000004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1466.14</v>
          </cell>
          <cell r="Z140">
            <v>0</v>
          </cell>
          <cell r="AB140" t="str">
            <v>ABONO ASSIST. COMPLEMENTAR</v>
          </cell>
        </row>
        <row r="141">
          <cell r="C141" t="str">
            <v>HOSPITAL ERMÍRIO COUTINHO - CG Nº 014/2022</v>
          </cell>
          <cell r="E141" t="str">
            <v>GUILHERME VICTOR DE SOUZA NUNES ANDRADE</v>
          </cell>
          <cell r="F141" t="str">
            <v>3 - Administrativo</v>
          </cell>
          <cell r="G141" t="str">
            <v>5211-30</v>
          </cell>
          <cell r="H141" t="str">
            <v>02/2026</v>
          </cell>
          <cell r="I141" t="str">
            <v>0,00</v>
          </cell>
          <cell r="J141">
            <v>137.75</v>
          </cell>
          <cell r="K141">
            <v>0</v>
          </cell>
          <cell r="L141">
            <v>88.38</v>
          </cell>
          <cell r="M141">
            <v>16.21</v>
          </cell>
          <cell r="O141">
            <v>2.16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HOSPITAL ERMÍRIO COUTINHO - CG Nº 014/2022</v>
          </cell>
          <cell r="E142" t="str">
            <v>GUSTAVO BEZERRA SERRA SECA</v>
          </cell>
          <cell r="F142" t="str">
            <v>2 - Outros Profissionais da Saúde</v>
          </cell>
          <cell r="G142" t="str">
            <v>2235-05</v>
          </cell>
          <cell r="H142" t="str">
            <v>02/2026</v>
          </cell>
          <cell r="I142" t="str">
            <v>0,00</v>
          </cell>
          <cell r="J142">
            <v>423.35</v>
          </cell>
          <cell r="K142">
            <v>0</v>
          </cell>
          <cell r="L142">
            <v>88.38</v>
          </cell>
          <cell r="M142">
            <v>4.28</v>
          </cell>
          <cell r="O142">
            <v>4.9800000000000004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1466.14</v>
          </cell>
          <cell r="Z142">
            <v>0</v>
          </cell>
          <cell r="AB142" t="str">
            <v>ABONO ASSIST. COMPLEMENTAR</v>
          </cell>
        </row>
        <row r="143">
          <cell r="C143" t="str">
            <v>HOSPITAL ERMÍRIO COUTINHO - CG Nº 014/2022</v>
          </cell>
          <cell r="E143" t="str">
            <v>HEMERSON FERREIRA DE AGUIAR</v>
          </cell>
          <cell r="F143" t="str">
            <v>2 - Outros Profissionais da Saúde</v>
          </cell>
          <cell r="G143" t="str">
            <v>3222-05</v>
          </cell>
          <cell r="H143" t="str">
            <v>02/2026</v>
          </cell>
          <cell r="I143" t="str">
            <v>0,00</v>
          </cell>
          <cell r="J143">
            <v>168.86</v>
          </cell>
          <cell r="K143">
            <v>0</v>
          </cell>
          <cell r="L143">
            <v>88.38</v>
          </cell>
          <cell r="M143">
            <v>16.21</v>
          </cell>
          <cell r="O143">
            <v>2.16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1704</v>
          </cell>
          <cell r="Z143">
            <v>0</v>
          </cell>
          <cell r="AB143" t="str">
            <v>ABONO ASSIST. COMPLEMENTAR</v>
          </cell>
        </row>
        <row r="144">
          <cell r="C144" t="str">
            <v>HOSPITAL ERMÍRIO COUTINHO - CG Nº 014/2022</v>
          </cell>
          <cell r="E144" t="str">
            <v>HUGO FERNANDES DE SOUZA</v>
          </cell>
          <cell r="F144" t="str">
            <v>2 - Outros Profissionais da Saúde</v>
          </cell>
          <cell r="G144" t="str">
            <v>3222-05</v>
          </cell>
          <cell r="H144" t="str">
            <v>02/2026</v>
          </cell>
          <cell r="I144" t="str">
            <v>0,00</v>
          </cell>
          <cell r="J144">
            <v>168.86</v>
          </cell>
          <cell r="K144">
            <v>0</v>
          </cell>
          <cell r="L144">
            <v>88.38</v>
          </cell>
          <cell r="M144">
            <v>16.21</v>
          </cell>
          <cell r="O144">
            <v>2.16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1704</v>
          </cell>
          <cell r="Z144">
            <v>0</v>
          </cell>
          <cell r="AB144" t="str">
            <v>ABONO ASSIST. COMPLEMENTAR</v>
          </cell>
        </row>
        <row r="145">
          <cell r="C145" t="str">
            <v>HOSPITAL ERMÍRIO COUTINHO - CG Nº 014/2022</v>
          </cell>
          <cell r="E145" t="str">
            <v>ILLEM GABRIELY DE FRANCA SILVA</v>
          </cell>
          <cell r="F145" t="str">
            <v>2 - Outros Profissionais da Saúde</v>
          </cell>
          <cell r="G145" t="str">
            <v>3222-05</v>
          </cell>
          <cell r="H145" t="str">
            <v>02/2026</v>
          </cell>
          <cell r="I145" t="str">
            <v>0,00</v>
          </cell>
          <cell r="J145">
            <v>183.49</v>
          </cell>
          <cell r="K145">
            <v>0</v>
          </cell>
          <cell r="L145">
            <v>88.38</v>
          </cell>
          <cell r="M145">
            <v>16.21</v>
          </cell>
          <cell r="O145">
            <v>2.16</v>
          </cell>
          <cell r="P145">
            <v>0</v>
          </cell>
          <cell r="R145">
            <v>0</v>
          </cell>
          <cell r="S145">
            <v>0</v>
          </cell>
          <cell r="U145">
            <v>81.02</v>
          </cell>
          <cell r="V145">
            <v>0</v>
          </cell>
          <cell r="X145" t="str">
            <v>AUXILIO CRECHE</v>
          </cell>
          <cell r="Y145">
            <v>1704</v>
          </cell>
          <cell r="Z145">
            <v>0</v>
          </cell>
          <cell r="AB145" t="str">
            <v>ABONO ASSIST. COMPLEMENTAR</v>
          </cell>
        </row>
        <row r="146">
          <cell r="C146" t="str">
            <v>HOSPITAL ERMÍRIO COUTINHO - CG Nº 014/2022</v>
          </cell>
          <cell r="E146" t="str">
            <v>IMNA MENEZES DE MIRANDA</v>
          </cell>
          <cell r="F146" t="str">
            <v>1 - Médico</v>
          </cell>
          <cell r="G146" t="str">
            <v>2251-24</v>
          </cell>
          <cell r="H146" t="str">
            <v>02/2026</v>
          </cell>
          <cell r="I146" t="str">
            <v>0,00</v>
          </cell>
          <cell r="J146">
            <v>1013.04</v>
          </cell>
          <cell r="K146">
            <v>0</v>
          </cell>
          <cell r="L146">
            <v>88.38</v>
          </cell>
          <cell r="M146">
            <v>7.33</v>
          </cell>
          <cell r="O146">
            <v>8.58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HOSPITAL ERMÍRIO COUTINHO - CG Nº 014/2022</v>
          </cell>
          <cell r="E147" t="str">
            <v>INES DAIANE ALVES DE ARAUJO</v>
          </cell>
          <cell r="F147" t="str">
            <v>2 - Outros Profissionais da Saúde</v>
          </cell>
          <cell r="G147" t="str">
            <v>3222-05</v>
          </cell>
          <cell r="H147" t="str">
            <v>02/2026</v>
          </cell>
          <cell r="I147" t="str">
            <v>0,00</v>
          </cell>
          <cell r="J147">
            <v>162.37</v>
          </cell>
          <cell r="K147">
            <v>0</v>
          </cell>
          <cell r="L147">
            <v>88.38</v>
          </cell>
          <cell r="M147">
            <v>16.21</v>
          </cell>
          <cell r="O147">
            <v>2.16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1704</v>
          </cell>
          <cell r="Z147">
            <v>0</v>
          </cell>
          <cell r="AB147" t="str">
            <v>ABONO ASSIST. COMPLEMENTAR</v>
          </cell>
        </row>
        <row r="148">
          <cell r="C148" t="str">
            <v>HOSPITAL ERMÍRIO COUTINHO - CG Nº 014/2022</v>
          </cell>
          <cell r="E148" t="str">
            <v>IRAIDE BRAGA BEZERRA</v>
          </cell>
          <cell r="F148" t="str">
            <v>2 - Outros Profissionais da Saúde</v>
          </cell>
          <cell r="G148" t="str">
            <v>2235-05</v>
          </cell>
          <cell r="H148" t="str">
            <v>02/2026</v>
          </cell>
          <cell r="I148" t="str">
            <v>0,00</v>
          </cell>
          <cell r="J148">
            <v>198.47</v>
          </cell>
          <cell r="K148">
            <v>0</v>
          </cell>
          <cell r="L148">
            <v>88.38</v>
          </cell>
          <cell r="M148">
            <v>2.79</v>
          </cell>
          <cell r="O148">
            <v>4.9800000000000004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2459.15</v>
          </cell>
          <cell r="Z148">
            <v>0</v>
          </cell>
          <cell r="AB148" t="str">
            <v>ABONO ASSIST. COMPLEMENTAR</v>
          </cell>
        </row>
        <row r="149">
          <cell r="C149" t="str">
            <v>HOSPITAL ERMÍRIO COUTINHO - CG Nº 014/2022</v>
          </cell>
          <cell r="E149" t="str">
            <v>IRLANE FERNANDA BATISTA</v>
          </cell>
          <cell r="F149" t="str">
            <v>3 - Administrativo</v>
          </cell>
          <cell r="G149" t="str">
            <v>2521-05</v>
          </cell>
          <cell r="H149" t="str">
            <v>02/2026</v>
          </cell>
          <cell r="I149" t="str">
            <v>0,00</v>
          </cell>
          <cell r="J149">
            <v>301.97000000000003</v>
          </cell>
          <cell r="K149">
            <v>0</v>
          </cell>
          <cell r="L149">
            <v>88.38</v>
          </cell>
          <cell r="M149">
            <v>32.42</v>
          </cell>
          <cell r="O149">
            <v>2.16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HOSPITAL ERMÍRIO COUTINHO - CG Nº 014/2022</v>
          </cell>
          <cell r="E150" t="str">
            <v>IRLLANA CAROLINE DE ARAUJO</v>
          </cell>
          <cell r="F150" t="str">
            <v>3 - Administrativo</v>
          </cell>
          <cell r="G150" t="str">
            <v>3516-05</v>
          </cell>
          <cell r="H150" t="str">
            <v>02/2026</v>
          </cell>
          <cell r="I150" t="str">
            <v>0,00</v>
          </cell>
          <cell r="J150">
            <v>205.35</v>
          </cell>
          <cell r="K150">
            <v>0</v>
          </cell>
          <cell r="L150">
            <v>88.38</v>
          </cell>
          <cell r="M150">
            <v>32.42</v>
          </cell>
          <cell r="O150">
            <v>2.16</v>
          </cell>
          <cell r="P150">
            <v>0</v>
          </cell>
          <cell r="R150">
            <v>0</v>
          </cell>
          <cell r="S150">
            <v>0</v>
          </cell>
          <cell r="U150">
            <v>100</v>
          </cell>
          <cell r="V150">
            <v>0</v>
          </cell>
          <cell r="X150" t="str">
            <v>AUXILIO CRECHE</v>
          </cell>
          <cell r="Y150">
            <v>0</v>
          </cell>
          <cell r="Z150">
            <v>0</v>
          </cell>
        </row>
        <row r="151">
          <cell r="C151" t="str">
            <v>HOSPITAL ERMÍRIO COUTINHO - CG Nº 014/2022</v>
          </cell>
          <cell r="E151" t="str">
            <v xml:space="preserve">IVANEIDE DA SILVA GOMES </v>
          </cell>
          <cell r="F151" t="str">
            <v>2 - Outros Profissionais da Saúde</v>
          </cell>
          <cell r="G151" t="str">
            <v>3222-05</v>
          </cell>
          <cell r="H151" t="str">
            <v>02/2026</v>
          </cell>
          <cell r="I151" t="str">
            <v>0,00</v>
          </cell>
          <cell r="J151">
            <v>162.37</v>
          </cell>
          <cell r="K151">
            <v>0</v>
          </cell>
          <cell r="L151">
            <v>88.38</v>
          </cell>
          <cell r="M151">
            <v>16.21</v>
          </cell>
          <cell r="O151">
            <v>2.16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1704</v>
          </cell>
          <cell r="Z151">
            <v>0</v>
          </cell>
          <cell r="AB151" t="str">
            <v>ABONO ASSIST. COMPLEMENTAR</v>
          </cell>
        </row>
        <row r="152">
          <cell r="C152" t="str">
            <v>HOSPITAL ERMÍRIO COUTINHO - CG Nº 014/2022</v>
          </cell>
          <cell r="E152" t="str">
            <v>IVANILDO ANTONIO DA SILVA</v>
          </cell>
          <cell r="F152" t="str">
            <v>3 - Administrativo</v>
          </cell>
          <cell r="G152" t="str">
            <v>5135-05</v>
          </cell>
          <cell r="H152" t="str">
            <v>02/2026</v>
          </cell>
          <cell r="I152" t="str">
            <v>0,00</v>
          </cell>
          <cell r="J152">
            <v>165.7</v>
          </cell>
          <cell r="K152">
            <v>0</v>
          </cell>
          <cell r="L152">
            <v>88.38</v>
          </cell>
          <cell r="M152">
            <v>16.21</v>
          </cell>
          <cell r="O152">
            <v>2.16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HOSPITAL ERMÍRIO COUTINHO - CG Nº 014/2022</v>
          </cell>
          <cell r="E153" t="str">
            <v>IVONE MARIA DA ROCHA</v>
          </cell>
          <cell r="F153" t="str">
            <v>3 - Administrativo</v>
          </cell>
          <cell r="G153" t="str">
            <v>5163-45</v>
          </cell>
          <cell r="H153" t="str">
            <v>02/2026</v>
          </cell>
          <cell r="I153" t="str">
            <v>0,00</v>
          </cell>
          <cell r="J153">
            <v>188.18</v>
          </cell>
          <cell r="K153">
            <v>0</v>
          </cell>
          <cell r="L153">
            <v>88.38</v>
          </cell>
          <cell r="M153">
            <v>16.21</v>
          </cell>
          <cell r="O153">
            <v>2.16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HOSPITAL ERMÍRIO COUTINHO - CG Nº 014/2022</v>
          </cell>
          <cell r="E154" t="str">
            <v>IVSON VENANCIO DA SILVA MARTINS</v>
          </cell>
          <cell r="F154" t="str">
            <v>2 - Outros Profissionais da Saúde</v>
          </cell>
          <cell r="G154" t="str">
            <v>3242-05</v>
          </cell>
          <cell r="H154" t="str">
            <v>02/2026</v>
          </cell>
          <cell r="I154" t="str">
            <v>0,00</v>
          </cell>
          <cell r="J154">
            <v>257.14999999999998</v>
          </cell>
          <cell r="K154">
            <v>0</v>
          </cell>
          <cell r="M154">
            <v>0</v>
          </cell>
          <cell r="O154">
            <v>2.16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HOSPITAL ERMÍRIO COUTINHO - CG Nº 014/2022</v>
          </cell>
          <cell r="E155" t="str">
            <v>JAILMA LOPES PEREIRA DO NASCIMENTO</v>
          </cell>
          <cell r="F155" t="str">
            <v>2 - Outros Profissionais da Saúde</v>
          </cell>
          <cell r="G155" t="str">
            <v>2235-05</v>
          </cell>
          <cell r="H155" t="str">
            <v>02/2026</v>
          </cell>
          <cell r="I155" t="str">
            <v>0,00</v>
          </cell>
          <cell r="J155">
            <v>193.11</v>
          </cell>
          <cell r="K155">
            <v>0</v>
          </cell>
          <cell r="L155">
            <v>88.38</v>
          </cell>
          <cell r="M155">
            <v>2.79</v>
          </cell>
          <cell r="O155">
            <v>4.9800000000000004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2459.15</v>
          </cell>
          <cell r="Z155">
            <v>0</v>
          </cell>
          <cell r="AB155" t="str">
            <v>ABONO ASSIST. COMPLEMENTAR</v>
          </cell>
        </row>
        <row r="156">
          <cell r="C156" t="str">
            <v>HOSPITAL ERMÍRIO COUTINHO - CG Nº 014/2022</v>
          </cell>
          <cell r="E156" t="str">
            <v>JAILSON TIAGO FAUSTINO DA SILVA</v>
          </cell>
          <cell r="F156" t="str">
            <v>3 - Administrativo</v>
          </cell>
          <cell r="G156" t="str">
            <v>5141-10</v>
          </cell>
          <cell r="H156" t="str">
            <v>02/2026</v>
          </cell>
          <cell r="I156" t="str">
            <v>0,00</v>
          </cell>
          <cell r="J156">
            <v>172.18</v>
          </cell>
          <cell r="K156">
            <v>0</v>
          </cell>
          <cell r="L156">
            <v>88.38</v>
          </cell>
          <cell r="M156">
            <v>16.21</v>
          </cell>
          <cell r="O156">
            <v>2.16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HOSPITAL ERMÍRIO COUTINHO - CG Nº 014/2022</v>
          </cell>
          <cell r="E157" t="str">
            <v>JAILTON BARROS DA CONCEICAO</v>
          </cell>
          <cell r="F157" t="str">
            <v>3 - Administrativo</v>
          </cell>
          <cell r="G157" t="str">
            <v>5143-10</v>
          </cell>
          <cell r="H157" t="str">
            <v>02/2026</v>
          </cell>
          <cell r="I157" t="str">
            <v>0,00</v>
          </cell>
          <cell r="J157">
            <v>178.01</v>
          </cell>
          <cell r="K157">
            <v>0</v>
          </cell>
          <cell r="L157">
            <v>88.38</v>
          </cell>
          <cell r="M157">
            <v>16.21</v>
          </cell>
          <cell r="O157">
            <v>2.16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HOSPITAL ERMÍRIO COUTINHO - CG Nº 014/2022</v>
          </cell>
          <cell r="E158" t="str">
            <v>JAILTON MOTA DE OLIVEIRA</v>
          </cell>
          <cell r="F158" t="str">
            <v>3 - Administrativo</v>
          </cell>
          <cell r="G158" t="str">
            <v>6220-10</v>
          </cell>
          <cell r="H158" t="str">
            <v>02/2026</v>
          </cell>
          <cell r="I158" t="str">
            <v>0,00</v>
          </cell>
          <cell r="J158">
            <v>159.22999999999999</v>
          </cell>
          <cell r="K158">
            <v>0</v>
          </cell>
          <cell r="L158">
            <v>88.38</v>
          </cell>
          <cell r="M158">
            <v>32.42</v>
          </cell>
          <cell r="O158">
            <v>2.16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HOSPITAL ERMÍRIO COUTINHO - CG Nº 014/2022</v>
          </cell>
          <cell r="E159" t="str">
            <v>JAMERSON BARBOSA DA SILVA</v>
          </cell>
          <cell r="F159" t="str">
            <v>3 - Administrativo</v>
          </cell>
          <cell r="G159" t="str">
            <v>4131-05</v>
          </cell>
          <cell r="H159" t="str">
            <v>02/2026</v>
          </cell>
          <cell r="I159" t="str">
            <v>0,00</v>
          </cell>
          <cell r="J159">
            <v>301.97000000000003</v>
          </cell>
          <cell r="K159">
            <v>0</v>
          </cell>
          <cell r="L159">
            <v>88.38</v>
          </cell>
          <cell r="M159">
            <v>32.42</v>
          </cell>
          <cell r="O159">
            <v>2.16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HOSPITAL ERMÍRIO COUTINHO - CG Nº 014/2022</v>
          </cell>
          <cell r="E160" t="str">
            <v>JANESKA KARLLA BARBOZA DE LIMA</v>
          </cell>
          <cell r="F160" t="str">
            <v>2 - Outros Profissionais da Saúde</v>
          </cell>
          <cell r="G160" t="str">
            <v>2235-05</v>
          </cell>
          <cell r="H160" t="str">
            <v>02/2026</v>
          </cell>
          <cell r="I160" t="str">
            <v>0,00</v>
          </cell>
          <cell r="J160">
            <v>231.06</v>
          </cell>
          <cell r="K160">
            <v>0</v>
          </cell>
          <cell r="L160">
            <v>88.38</v>
          </cell>
          <cell r="M160">
            <v>2.79</v>
          </cell>
          <cell r="O160">
            <v>4.9800000000000004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2459.15</v>
          </cell>
          <cell r="Z160">
            <v>0</v>
          </cell>
          <cell r="AB160" t="str">
            <v>ABONO ASSIST. COMPLEMENTAR</v>
          </cell>
        </row>
        <row r="161">
          <cell r="C161" t="str">
            <v>HOSPITAL ERMÍRIO COUTINHO - CG Nº 014/2022</v>
          </cell>
          <cell r="E161" t="str">
            <v>JANETE MARIA DA SILVA</v>
          </cell>
          <cell r="F161" t="str">
            <v>3 - Administrativo</v>
          </cell>
          <cell r="G161" t="str">
            <v>5134-30</v>
          </cell>
          <cell r="H161" t="str">
            <v>02/2026</v>
          </cell>
          <cell r="I161" t="str">
            <v>0,00</v>
          </cell>
          <cell r="J161">
            <v>172.18</v>
          </cell>
          <cell r="K161">
            <v>0</v>
          </cell>
          <cell r="L161">
            <v>88.38</v>
          </cell>
          <cell r="M161">
            <v>16.21</v>
          </cell>
          <cell r="O161">
            <v>2.16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HOSPITAL ERMÍRIO COUTINHO - CG Nº 014/2022</v>
          </cell>
          <cell r="E162" t="str">
            <v xml:space="preserve">JANIANA LIMA DA SILVA </v>
          </cell>
          <cell r="F162" t="str">
            <v>3 - Administrativo</v>
          </cell>
          <cell r="G162" t="str">
            <v>5143-20</v>
          </cell>
          <cell r="H162" t="str">
            <v>02/2026</v>
          </cell>
          <cell r="I162" t="str">
            <v>0,00</v>
          </cell>
          <cell r="J162">
            <v>165.7</v>
          </cell>
          <cell r="K162">
            <v>0</v>
          </cell>
          <cell r="L162">
            <v>88.38</v>
          </cell>
          <cell r="M162">
            <v>16.21</v>
          </cell>
          <cell r="O162">
            <v>2.16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HOSPITAL ERMÍRIO COUTINHO - CG Nº 014/2022</v>
          </cell>
          <cell r="E163" t="str">
            <v>JAQUELINE DA SILVA GONCALVES</v>
          </cell>
          <cell r="F163" t="str">
            <v>2 - Outros Profissionais da Saúde</v>
          </cell>
          <cell r="G163" t="str">
            <v>3222-05</v>
          </cell>
          <cell r="H163" t="str">
            <v>02/2026</v>
          </cell>
          <cell r="I163" t="str">
            <v>0,00</v>
          </cell>
          <cell r="J163">
            <v>158.99</v>
          </cell>
          <cell r="K163">
            <v>0</v>
          </cell>
          <cell r="L163">
            <v>88.38</v>
          </cell>
          <cell r="M163">
            <v>16.21</v>
          </cell>
          <cell r="O163">
            <v>2.16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1704</v>
          </cell>
          <cell r="Z163">
            <v>0</v>
          </cell>
          <cell r="AB163" t="str">
            <v>ABONO ASSIST. COMPLEMENTAR</v>
          </cell>
        </row>
        <row r="164">
          <cell r="C164" t="str">
            <v>HOSPITAL ERMÍRIO COUTINHO - CG Nº 014/2022</v>
          </cell>
          <cell r="E164" t="str">
            <v>JAQUELINE MARIA DE ARAUJO LIRA</v>
          </cell>
          <cell r="F164" t="str">
            <v>3 - Administrativo</v>
          </cell>
          <cell r="G164" t="str">
            <v>4221-10</v>
          </cell>
          <cell r="H164" t="str">
            <v>02/2026</v>
          </cell>
          <cell r="I164" t="str">
            <v>0,00</v>
          </cell>
          <cell r="J164">
            <v>223.91</v>
          </cell>
          <cell r="K164">
            <v>0</v>
          </cell>
          <cell r="M164">
            <v>0</v>
          </cell>
          <cell r="O164">
            <v>2.16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HOSPITAL ERMÍRIO COUTINHO - CG Nº 014/2022</v>
          </cell>
          <cell r="E165" t="str">
            <v>JEOZADAQUE JOSE DE SOUZA</v>
          </cell>
          <cell r="F165" t="str">
            <v>3 - Administrativo</v>
          </cell>
          <cell r="G165" t="str">
            <v>2521-05</v>
          </cell>
          <cell r="H165" t="str">
            <v>02/2026</v>
          </cell>
          <cell r="I165" t="str">
            <v>0,00</v>
          </cell>
          <cell r="J165">
            <v>167.61</v>
          </cell>
          <cell r="K165">
            <v>0</v>
          </cell>
          <cell r="L165">
            <v>88.38</v>
          </cell>
          <cell r="M165">
            <v>15.18</v>
          </cell>
          <cell r="O165">
            <v>2.38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HOSPITAL ERMÍRIO COUTINHO - CG Nº 014/2022</v>
          </cell>
          <cell r="E166" t="str">
            <v>JERILZA MARTINS DA SILVA LUNA</v>
          </cell>
          <cell r="F166" t="str">
            <v>2 - Outros Profissionais da Saúde</v>
          </cell>
          <cell r="G166" t="str">
            <v>3222-05</v>
          </cell>
          <cell r="H166" t="str">
            <v>02/2026</v>
          </cell>
          <cell r="I166" t="str">
            <v>0,00</v>
          </cell>
          <cell r="J166">
            <v>196.8</v>
          </cell>
          <cell r="K166">
            <v>0</v>
          </cell>
          <cell r="L166">
            <v>88.38</v>
          </cell>
          <cell r="M166">
            <v>16.21</v>
          </cell>
          <cell r="O166">
            <v>2.16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1704</v>
          </cell>
          <cell r="Z166">
            <v>0</v>
          </cell>
          <cell r="AB166" t="str">
            <v>ABONO ASSIST. COMPLEMENTAR</v>
          </cell>
        </row>
        <row r="167">
          <cell r="C167" t="str">
            <v>HOSPITAL ERMÍRIO COUTINHO - CG Nº 014/2022</v>
          </cell>
          <cell r="E167" t="str">
            <v>JESSICA MARIA SILVA FERREIRA</v>
          </cell>
          <cell r="F167" t="str">
            <v>2 - Outros Profissionais da Saúde</v>
          </cell>
          <cell r="G167" t="str">
            <v>2235-05</v>
          </cell>
          <cell r="H167" t="str">
            <v>02/2026</v>
          </cell>
          <cell r="I167" t="str">
            <v>0,00</v>
          </cell>
          <cell r="J167">
            <v>212.33</v>
          </cell>
          <cell r="K167">
            <v>0</v>
          </cell>
          <cell r="L167">
            <v>88.38</v>
          </cell>
          <cell r="M167">
            <v>2.79</v>
          </cell>
          <cell r="O167">
            <v>4.9800000000000004</v>
          </cell>
          <cell r="P167">
            <v>0</v>
          </cell>
          <cell r="R167">
            <v>0</v>
          </cell>
          <cell r="S167">
            <v>0</v>
          </cell>
          <cell r="U167">
            <v>138.38999999999999</v>
          </cell>
          <cell r="V167">
            <v>0</v>
          </cell>
          <cell r="X167" t="str">
            <v>AUXILIO CRECHE</v>
          </cell>
          <cell r="Y167">
            <v>1704</v>
          </cell>
          <cell r="Z167">
            <v>0</v>
          </cell>
          <cell r="AB167" t="str">
            <v>ABONO ASSIST. COMPLEMENTAR</v>
          </cell>
        </row>
        <row r="168">
          <cell r="C168" t="str">
            <v>HOSPITAL ERMÍRIO COUTINHO - CG Nº 014/2022</v>
          </cell>
          <cell r="E168" t="str">
            <v>JOANA DE SOUZA CORREIA</v>
          </cell>
          <cell r="F168" t="str">
            <v>3 - Administrativo</v>
          </cell>
          <cell r="G168" t="str">
            <v>2234-45</v>
          </cell>
          <cell r="H168" t="str">
            <v>02/2026</v>
          </cell>
          <cell r="I168" t="str">
            <v>0,00</v>
          </cell>
          <cell r="J168">
            <v>527.75</v>
          </cell>
          <cell r="K168">
            <v>0</v>
          </cell>
          <cell r="L168">
            <v>88.38</v>
          </cell>
          <cell r="M168">
            <v>25.4</v>
          </cell>
          <cell r="O168">
            <v>2.16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HOSPITAL ERMÍRIO COUTINHO - CG Nº 014/2022</v>
          </cell>
          <cell r="E169" t="str">
            <v>JOANE OTAVIO FARIAS BARRETO</v>
          </cell>
          <cell r="F169" t="str">
            <v>2 - Outros Profissionais da Saúde</v>
          </cell>
          <cell r="G169" t="str">
            <v>2235-05</v>
          </cell>
          <cell r="H169" t="str">
            <v>02/2026</v>
          </cell>
          <cell r="I169" t="str">
            <v>0,00</v>
          </cell>
          <cell r="J169">
            <v>287.43</v>
          </cell>
          <cell r="K169">
            <v>0</v>
          </cell>
          <cell r="L169">
            <v>88.38</v>
          </cell>
          <cell r="M169">
            <v>2.79</v>
          </cell>
          <cell r="O169">
            <v>4.9800000000000004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2459.15</v>
          </cell>
          <cell r="Z169">
            <v>0</v>
          </cell>
          <cell r="AB169" t="str">
            <v>ABONO ASSIST. COMPLEMENTAR</v>
          </cell>
        </row>
        <row r="170">
          <cell r="C170" t="str">
            <v>HOSPITAL ERMÍRIO COUTINHO - CG Nº 014/2022</v>
          </cell>
          <cell r="E170" t="str">
            <v>JOAO PAULO MACIEL</v>
          </cell>
          <cell r="F170" t="str">
            <v>2 - Outros Profissionais da Saúde</v>
          </cell>
          <cell r="G170" t="str">
            <v>3241-15</v>
          </cell>
          <cell r="H170" t="str">
            <v>02/2026</v>
          </cell>
          <cell r="I170" t="str">
            <v>0,00</v>
          </cell>
          <cell r="J170">
            <v>449.31</v>
          </cell>
          <cell r="K170">
            <v>0</v>
          </cell>
          <cell r="M170">
            <v>0</v>
          </cell>
          <cell r="O170">
            <v>14.01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HOSPITAL ERMÍRIO COUTINHO - CG Nº 014/2022</v>
          </cell>
          <cell r="E171" t="str">
            <v>JOAO VITOR ANCELMO BORGES</v>
          </cell>
          <cell r="F171" t="str">
            <v>2 - Outros Profissionais da Saúde</v>
          </cell>
          <cell r="G171" t="str">
            <v>2236-05</v>
          </cell>
          <cell r="H171" t="str">
            <v>02/2026</v>
          </cell>
          <cell r="I171" t="str">
            <v>0,00</v>
          </cell>
          <cell r="J171">
            <v>214.46</v>
          </cell>
          <cell r="K171">
            <v>0</v>
          </cell>
          <cell r="L171">
            <v>88.38</v>
          </cell>
          <cell r="M171">
            <v>2.95</v>
          </cell>
          <cell r="O171">
            <v>4.9800000000000004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HOSPITAL ERMÍRIO COUTINHO - CG Nº 014/2022</v>
          </cell>
          <cell r="E172" t="str">
            <v>JOAS CANDIDO DIAS JUNIOR</v>
          </cell>
          <cell r="F172" t="str">
            <v>3 - Administrativo</v>
          </cell>
          <cell r="G172" t="str">
            <v>5163-45</v>
          </cell>
          <cell r="H172" t="str">
            <v>02/2026</v>
          </cell>
          <cell r="I172" t="str">
            <v>0,00</v>
          </cell>
          <cell r="J172">
            <v>210.22</v>
          </cell>
          <cell r="K172">
            <v>0</v>
          </cell>
          <cell r="L172">
            <v>88.38</v>
          </cell>
          <cell r="M172">
            <v>16.21</v>
          </cell>
          <cell r="O172">
            <v>2.16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HOSPITAL ERMÍRIO COUTINHO - CG Nº 014/2022</v>
          </cell>
          <cell r="E173" t="str">
            <v xml:space="preserve">JOBSON LUIZ GONÇALVES </v>
          </cell>
          <cell r="F173" t="str">
            <v>3 - Administrativo</v>
          </cell>
          <cell r="G173" t="str">
            <v>5151-10</v>
          </cell>
          <cell r="H173" t="str">
            <v>02/2026</v>
          </cell>
          <cell r="I173" t="str">
            <v>0,00</v>
          </cell>
          <cell r="J173">
            <v>192.6</v>
          </cell>
          <cell r="K173">
            <v>0</v>
          </cell>
          <cell r="L173">
            <v>88.38</v>
          </cell>
          <cell r="M173">
            <v>16.21</v>
          </cell>
          <cell r="O173">
            <v>2.16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HOSPITAL ERMÍRIO COUTINHO - CG Nº 014/2022</v>
          </cell>
          <cell r="E174" t="str">
            <v>JONAS BORBA DA SILVA</v>
          </cell>
          <cell r="F174" t="str">
            <v>2 - Outros Profissionais da Saúde</v>
          </cell>
          <cell r="G174" t="str">
            <v>2235-05</v>
          </cell>
          <cell r="H174" t="str">
            <v>02/2026</v>
          </cell>
          <cell r="I174" t="str">
            <v>0,00</v>
          </cell>
          <cell r="J174">
            <v>240.94</v>
          </cell>
          <cell r="K174">
            <v>0</v>
          </cell>
          <cell r="L174">
            <v>88.38</v>
          </cell>
          <cell r="M174">
            <v>2.79</v>
          </cell>
          <cell r="O174">
            <v>4.9800000000000004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2459.15</v>
          </cell>
          <cell r="Z174">
            <v>0</v>
          </cell>
          <cell r="AB174" t="str">
            <v>ABONO ASSIST. COMPLEMENTAR</v>
          </cell>
        </row>
        <row r="175">
          <cell r="C175" t="str">
            <v>HOSPITAL ERMÍRIO COUTINHO - CG Nº 014/2022</v>
          </cell>
          <cell r="E175" t="str">
            <v>JONATHA LUIZ SOUSA DA SILVA</v>
          </cell>
          <cell r="F175" t="str">
            <v>2 - Outros Profissionais da Saúde</v>
          </cell>
          <cell r="G175" t="str">
            <v>3242-05</v>
          </cell>
          <cell r="H175" t="str">
            <v>02/2026</v>
          </cell>
          <cell r="I175" t="str">
            <v>0,00</v>
          </cell>
          <cell r="J175">
            <v>185.81</v>
          </cell>
          <cell r="K175">
            <v>0</v>
          </cell>
          <cell r="L175">
            <v>88.38</v>
          </cell>
          <cell r="M175">
            <v>32.42</v>
          </cell>
          <cell r="O175">
            <v>2.16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HOSPITAL ERMÍRIO COUTINHO - CG Nº 014/2022</v>
          </cell>
          <cell r="E176" t="str">
            <v>JORGE EDUARDO CANDIDO DOS SANTOS</v>
          </cell>
          <cell r="F176" t="str">
            <v>2 - Outros Profissionais da Saúde</v>
          </cell>
          <cell r="G176" t="str">
            <v>2235-05</v>
          </cell>
          <cell r="H176" t="str">
            <v>02/2026</v>
          </cell>
          <cell r="I176" t="str">
            <v>0,00</v>
          </cell>
          <cell r="J176">
            <v>384.31</v>
          </cell>
          <cell r="K176">
            <v>0</v>
          </cell>
          <cell r="L176">
            <v>88.38</v>
          </cell>
          <cell r="M176">
            <v>4.28</v>
          </cell>
          <cell r="O176">
            <v>4.9800000000000004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1466.14</v>
          </cell>
          <cell r="Z176">
            <v>0</v>
          </cell>
          <cell r="AB176" t="str">
            <v>ABONO ASSIST. COMPLEMENTAR</v>
          </cell>
        </row>
        <row r="177">
          <cell r="C177" t="str">
            <v>HOSPITAL ERMÍRIO COUTINHO - CG Nº 014/2022</v>
          </cell>
          <cell r="E177" t="str">
            <v>JOSE AUGUSTO PEREIRA</v>
          </cell>
          <cell r="F177" t="str">
            <v>3 - Administrativo</v>
          </cell>
          <cell r="G177" t="str">
            <v>4141-05</v>
          </cell>
          <cell r="H177" t="str">
            <v>02/2026</v>
          </cell>
          <cell r="I177" t="str">
            <v>0,00</v>
          </cell>
          <cell r="J177">
            <v>155.76</v>
          </cell>
          <cell r="K177">
            <v>0</v>
          </cell>
          <cell r="L177">
            <v>88.38</v>
          </cell>
          <cell r="M177">
            <v>32.42</v>
          </cell>
          <cell r="O177">
            <v>2.16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HOSPITAL ERMÍRIO COUTINHO - CG Nº 014/2022</v>
          </cell>
          <cell r="E178" t="str">
            <v>JOSE EDUARDO VASCONCELOS</v>
          </cell>
          <cell r="F178" t="str">
            <v>3 - Administrativo</v>
          </cell>
          <cell r="G178" t="str">
            <v>3516-05</v>
          </cell>
          <cell r="H178" t="str">
            <v>02/2026</v>
          </cell>
          <cell r="I178" t="str">
            <v>0,00</v>
          </cell>
          <cell r="J178">
            <v>205.35</v>
          </cell>
          <cell r="K178">
            <v>0</v>
          </cell>
          <cell r="L178">
            <v>88.38</v>
          </cell>
          <cell r="M178">
            <v>32.42</v>
          </cell>
          <cell r="O178">
            <v>2.16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HOSPITAL ERMÍRIO COUTINHO - CG Nº 014/2022</v>
          </cell>
          <cell r="E179" t="str">
            <v>JOSE FERNANDO DA SILVA</v>
          </cell>
          <cell r="F179" t="str">
            <v>3 - Administrativo</v>
          </cell>
          <cell r="G179" t="str">
            <v>5151-10</v>
          </cell>
          <cell r="H179" t="str">
            <v>02/2026</v>
          </cell>
          <cell r="I179" t="str">
            <v>0,00</v>
          </cell>
          <cell r="J179">
            <v>192.93</v>
          </cell>
          <cell r="K179">
            <v>0</v>
          </cell>
          <cell r="L179">
            <v>88.38</v>
          </cell>
          <cell r="M179">
            <v>16.21</v>
          </cell>
          <cell r="O179">
            <v>2.16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HOSPITAL ERMÍRIO COUTINHO - CG Nº 014/2022</v>
          </cell>
          <cell r="E180" t="str">
            <v>JOSE GABRIEL BELMIRO</v>
          </cell>
          <cell r="F180" t="str">
            <v>2 - Outros Profissionais da Saúde</v>
          </cell>
          <cell r="G180" t="str">
            <v>3222-05</v>
          </cell>
          <cell r="H180" t="str">
            <v>02/2026</v>
          </cell>
          <cell r="I180" t="str">
            <v>0,00</v>
          </cell>
          <cell r="J180">
            <v>175.34</v>
          </cell>
          <cell r="K180">
            <v>0</v>
          </cell>
          <cell r="L180">
            <v>88.38</v>
          </cell>
          <cell r="M180">
            <v>16.21</v>
          </cell>
          <cell r="O180">
            <v>2.16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1704</v>
          </cell>
          <cell r="Z180">
            <v>0</v>
          </cell>
          <cell r="AB180" t="str">
            <v>ABONO ASSIST. COMPLEMENTAR</v>
          </cell>
        </row>
        <row r="181">
          <cell r="C181" t="str">
            <v>HOSPITAL ERMÍRIO COUTINHO - CG Nº 014/2022</v>
          </cell>
          <cell r="E181" t="str">
            <v>JOSE GERIVALDO PEREIRA</v>
          </cell>
          <cell r="F181" t="str">
            <v>2 - Outros Profissionais da Saúde</v>
          </cell>
          <cell r="G181" t="str">
            <v>3222-05</v>
          </cell>
          <cell r="H181" t="str">
            <v>02/2026</v>
          </cell>
          <cell r="I181" t="str">
            <v>0,00</v>
          </cell>
          <cell r="J181">
            <v>168.86</v>
          </cell>
          <cell r="K181">
            <v>0</v>
          </cell>
          <cell r="L181">
            <v>88.38</v>
          </cell>
          <cell r="M181">
            <v>16.21</v>
          </cell>
          <cell r="O181">
            <v>2.16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1704</v>
          </cell>
          <cell r="Z181">
            <v>0</v>
          </cell>
          <cell r="AB181" t="str">
            <v>ABONO ASSIST. COMPLEMENTAR</v>
          </cell>
        </row>
        <row r="182">
          <cell r="C182" t="str">
            <v>HOSPITAL ERMÍRIO COUTINHO - CG Nº 014/2022</v>
          </cell>
          <cell r="E182" t="str">
            <v>JOSE HUMBERTO FERREIRA GONZAGA</v>
          </cell>
          <cell r="F182" t="str">
            <v>2 - Outros Profissionais da Saúde</v>
          </cell>
          <cell r="G182" t="str">
            <v>2235-05</v>
          </cell>
          <cell r="H182" t="str">
            <v>02/2026</v>
          </cell>
          <cell r="I182" t="str">
            <v>0,00</v>
          </cell>
          <cell r="J182">
            <v>234.86</v>
          </cell>
          <cell r="K182">
            <v>0</v>
          </cell>
          <cell r="L182">
            <v>88.38</v>
          </cell>
          <cell r="M182">
            <v>2.79</v>
          </cell>
          <cell r="O182">
            <v>4.9800000000000004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1704</v>
          </cell>
          <cell r="Z182">
            <v>0</v>
          </cell>
          <cell r="AB182" t="str">
            <v>ABONO ASSIST. COMPLEMENTAR</v>
          </cell>
        </row>
        <row r="183">
          <cell r="C183" t="str">
            <v>HOSPITAL ERMÍRIO COUTINHO - CG Nº 014/2022</v>
          </cell>
          <cell r="E183" t="str">
            <v>JOSE ILDO DA SILVA</v>
          </cell>
          <cell r="F183" t="str">
            <v>3 - Administrativo</v>
          </cell>
          <cell r="G183" t="str">
            <v>5211-30</v>
          </cell>
          <cell r="H183" t="str">
            <v>02/2026</v>
          </cell>
          <cell r="I183" t="str">
            <v>0,00</v>
          </cell>
          <cell r="J183">
            <v>143.22</v>
          </cell>
          <cell r="K183">
            <v>0</v>
          </cell>
          <cell r="L183">
            <v>88.38</v>
          </cell>
          <cell r="M183">
            <v>16.21</v>
          </cell>
          <cell r="O183">
            <v>2.16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HOSPITAL ERMÍRIO COUTINHO - CG Nº 014/2022</v>
          </cell>
          <cell r="E184" t="str">
            <v>JOSE LOPES DE ANDRADE</v>
          </cell>
          <cell r="F184" t="str">
            <v>3 - Administrativo</v>
          </cell>
          <cell r="G184" t="str">
            <v>5151-10</v>
          </cell>
          <cell r="H184" t="str">
            <v>02/2026</v>
          </cell>
          <cell r="I184" t="str">
            <v>0,00</v>
          </cell>
          <cell r="J184">
            <v>183.43</v>
          </cell>
          <cell r="K184">
            <v>0</v>
          </cell>
          <cell r="L184">
            <v>88.38</v>
          </cell>
          <cell r="M184">
            <v>16.21</v>
          </cell>
          <cell r="O184">
            <v>2.16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HOSPITAL ERMÍRIO COUTINHO - CG Nº 014/2022</v>
          </cell>
          <cell r="E185" t="str">
            <v>JOSE MURILLO VINICIUS RAMOS SILVA</v>
          </cell>
          <cell r="F185" t="str">
            <v>3 - Administrativo</v>
          </cell>
          <cell r="G185" t="str">
            <v>3132-20</v>
          </cell>
          <cell r="H185" t="str">
            <v>02/2026</v>
          </cell>
          <cell r="I185" t="str">
            <v>0,00</v>
          </cell>
          <cell r="J185">
            <v>239.82</v>
          </cell>
          <cell r="K185">
            <v>0</v>
          </cell>
          <cell r="L185">
            <v>88.38</v>
          </cell>
          <cell r="M185">
            <v>32.42</v>
          </cell>
          <cell r="O185">
            <v>2.16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HOSPITAL ERMÍRIO COUTINHO - CG Nº 014/2022</v>
          </cell>
          <cell r="E186" t="str">
            <v>JOSEANE MARIA SILVA DE FRANCA</v>
          </cell>
          <cell r="F186" t="str">
            <v>3 - Administrativo</v>
          </cell>
          <cell r="G186" t="str">
            <v>5132-05</v>
          </cell>
          <cell r="H186" t="str">
            <v>02/2026</v>
          </cell>
          <cell r="I186" t="str">
            <v>0,00</v>
          </cell>
          <cell r="J186">
            <v>185.15</v>
          </cell>
          <cell r="K186">
            <v>0</v>
          </cell>
          <cell r="L186">
            <v>88.38</v>
          </cell>
          <cell r="M186">
            <v>16.21</v>
          </cell>
          <cell r="O186">
            <v>2.16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HOSPITAL ERMÍRIO COUTINHO - CG Nº 014/2022</v>
          </cell>
          <cell r="E187" t="str">
            <v>JOSEFA MARIA DE FARIAS BARRETO</v>
          </cell>
          <cell r="F187" t="str">
            <v>2 - Outros Profissionais da Saúde</v>
          </cell>
          <cell r="G187" t="str">
            <v>3222-05</v>
          </cell>
          <cell r="H187" t="str">
            <v>02/2026</v>
          </cell>
          <cell r="I187" t="str">
            <v>0,00</v>
          </cell>
          <cell r="J187">
            <v>196.8</v>
          </cell>
          <cell r="K187">
            <v>0</v>
          </cell>
          <cell r="L187">
            <v>88.38</v>
          </cell>
          <cell r="M187">
            <v>16.21</v>
          </cell>
          <cell r="O187">
            <v>2.16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1704</v>
          </cell>
          <cell r="Z187">
            <v>0</v>
          </cell>
          <cell r="AB187" t="str">
            <v>ABONO ASSIST. COMPLEMENTAR</v>
          </cell>
        </row>
        <row r="188">
          <cell r="C188" t="str">
            <v>HOSPITAL ERMÍRIO COUTINHO - CG Nº 014/2022</v>
          </cell>
          <cell r="E188" t="str">
            <v>JOSELIA DE LOURDES BERNARDO</v>
          </cell>
          <cell r="F188" t="str">
            <v>3 - Administrativo</v>
          </cell>
          <cell r="G188" t="str">
            <v>5134-30</v>
          </cell>
          <cell r="H188" t="str">
            <v>02/2026</v>
          </cell>
          <cell r="I188" t="str">
            <v>0,00</v>
          </cell>
          <cell r="J188">
            <v>172.18</v>
          </cell>
          <cell r="K188">
            <v>0</v>
          </cell>
          <cell r="L188">
            <v>88.38</v>
          </cell>
          <cell r="M188">
            <v>16.21</v>
          </cell>
          <cell r="O188">
            <v>2.16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HOSPITAL ERMÍRIO COUTINHO - CG Nº 014/2022</v>
          </cell>
          <cell r="E189" t="str">
            <v>JOSELMA EUNICE DA SILVA ALBUQUERQUE</v>
          </cell>
          <cell r="F189" t="str">
            <v>2 - Outros Profissionais da Saúde</v>
          </cell>
          <cell r="G189" t="str">
            <v>2236-05</v>
          </cell>
          <cell r="H189" t="str">
            <v>02/2026</v>
          </cell>
          <cell r="I189" t="str">
            <v>0,00</v>
          </cell>
          <cell r="J189">
            <v>210.65</v>
          </cell>
          <cell r="K189">
            <v>0</v>
          </cell>
          <cell r="L189">
            <v>88.38</v>
          </cell>
          <cell r="M189">
            <v>2.95</v>
          </cell>
          <cell r="O189">
            <v>4.9800000000000004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HOSPITAL ERMÍRIO COUTINHO - CG Nº 014/2022</v>
          </cell>
          <cell r="E190" t="str">
            <v>JOSELMA MARIA DA SILVA ROZENDO COUTINHO</v>
          </cell>
          <cell r="F190" t="str">
            <v>3 - Administrativo</v>
          </cell>
          <cell r="G190" t="str">
            <v>5134-30</v>
          </cell>
          <cell r="H190" t="str">
            <v>02/2026</v>
          </cell>
          <cell r="I190" t="str">
            <v>0,00</v>
          </cell>
          <cell r="J190">
            <v>200.16</v>
          </cell>
          <cell r="K190">
            <v>0</v>
          </cell>
          <cell r="L190">
            <v>88.38</v>
          </cell>
          <cell r="M190">
            <v>16.21</v>
          </cell>
          <cell r="O190">
            <v>2.16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HOSPITAL ERMÍRIO COUTINHO - CG Nº 014/2022</v>
          </cell>
          <cell r="E191" t="str">
            <v>JOSENALDO DOS SANTOS</v>
          </cell>
          <cell r="F191" t="str">
            <v>3 - Administrativo</v>
          </cell>
          <cell r="G191" t="str">
            <v>2521-05</v>
          </cell>
          <cell r="H191" t="str">
            <v>02/2026</v>
          </cell>
          <cell r="I191" t="str">
            <v>0,00</v>
          </cell>
          <cell r="J191">
            <v>167.61</v>
          </cell>
          <cell r="K191">
            <v>0</v>
          </cell>
          <cell r="L191">
            <v>88.38</v>
          </cell>
          <cell r="M191">
            <v>16.21</v>
          </cell>
          <cell r="O191">
            <v>2.38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HOSPITAL ERMÍRIO COUTINHO - CG Nº 014/2022</v>
          </cell>
          <cell r="E192" t="str">
            <v>JOSIAS GOMES DA SILVA</v>
          </cell>
          <cell r="F192" t="str">
            <v>3 - Administrativo</v>
          </cell>
          <cell r="G192" t="str">
            <v>5102-05</v>
          </cell>
          <cell r="H192" t="str">
            <v>02/2026</v>
          </cell>
          <cell r="I192" t="str">
            <v>0,00</v>
          </cell>
          <cell r="J192">
            <v>224.06</v>
          </cell>
          <cell r="K192">
            <v>0</v>
          </cell>
          <cell r="L192">
            <v>88.38</v>
          </cell>
          <cell r="M192">
            <v>32.42</v>
          </cell>
          <cell r="O192">
            <v>2.16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HOSPITAL ERMÍRIO COUTINHO - CG Nº 014/2022</v>
          </cell>
          <cell r="E193" t="str">
            <v>JOSINETE MARIA SANTOS DA SILVEIRA</v>
          </cell>
          <cell r="F193" t="str">
            <v>2 - Outros Profissionais da Saúde</v>
          </cell>
          <cell r="G193" t="str">
            <v>3222-05</v>
          </cell>
          <cell r="H193" t="str">
            <v>02/2026</v>
          </cell>
          <cell r="I193" t="str">
            <v>0,00</v>
          </cell>
          <cell r="J193">
            <v>175.34</v>
          </cell>
          <cell r="K193">
            <v>0</v>
          </cell>
          <cell r="L193">
            <v>88.38</v>
          </cell>
          <cell r="M193">
            <v>16.21</v>
          </cell>
          <cell r="O193">
            <v>2.16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1704</v>
          </cell>
          <cell r="Z193">
            <v>0</v>
          </cell>
          <cell r="AB193" t="str">
            <v>ABONO ASSIST. COMPLEMENTAR</v>
          </cell>
        </row>
        <row r="194">
          <cell r="C194" t="str">
            <v>HOSPITAL ERMÍRIO COUTINHO - CG Nº 014/2022</v>
          </cell>
          <cell r="E194" t="str">
            <v>JOSIVALDO JOSE PIMENTEL DO NASCIMENTO</v>
          </cell>
          <cell r="F194" t="str">
            <v>2 - Outros Profissionais da Saúde</v>
          </cell>
          <cell r="G194" t="str">
            <v>3222-05</v>
          </cell>
          <cell r="H194" t="str">
            <v>02/2026</v>
          </cell>
          <cell r="I194" t="str">
            <v>0,00</v>
          </cell>
          <cell r="J194">
            <v>221.16</v>
          </cell>
          <cell r="K194">
            <v>0</v>
          </cell>
          <cell r="L194">
            <v>88.38</v>
          </cell>
          <cell r="M194">
            <v>16.21</v>
          </cell>
          <cell r="O194">
            <v>2.16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1704</v>
          </cell>
          <cell r="Z194">
            <v>0</v>
          </cell>
          <cell r="AB194" t="str">
            <v>ABONO ASSIST. COMPLEMENTAR</v>
          </cell>
        </row>
        <row r="195">
          <cell r="C195" t="str">
            <v>HOSPITAL ERMÍRIO COUTINHO - CG Nº 014/2022</v>
          </cell>
          <cell r="E195" t="str">
            <v>JOSUE PAULO RIBEIRO</v>
          </cell>
          <cell r="F195" t="str">
            <v>3 - Administrativo</v>
          </cell>
          <cell r="G195" t="str">
            <v>5143-10</v>
          </cell>
          <cell r="H195" t="str">
            <v>02/2026</v>
          </cell>
          <cell r="I195" t="str">
            <v>0,00</v>
          </cell>
          <cell r="J195">
            <v>178.01</v>
          </cell>
          <cell r="K195">
            <v>0</v>
          </cell>
          <cell r="L195">
            <v>88.38</v>
          </cell>
          <cell r="M195">
            <v>16.21</v>
          </cell>
          <cell r="O195">
            <v>2.16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HOSPITAL ERMÍRIO COUTINHO - CG Nº 014/2022</v>
          </cell>
          <cell r="E196" t="str">
            <v>JOZINILDO FERREIRA DA SILVA</v>
          </cell>
          <cell r="F196" t="str">
            <v>2 - Outros Profissionais da Saúde</v>
          </cell>
          <cell r="G196" t="str">
            <v>3222-05</v>
          </cell>
          <cell r="H196" t="str">
            <v>02/2026</v>
          </cell>
          <cell r="I196" t="str">
            <v>0,00</v>
          </cell>
          <cell r="J196">
            <v>189.49</v>
          </cell>
          <cell r="K196">
            <v>0</v>
          </cell>
          <cell r="L196">
            <v>88.38</v>
          </cell>
          <cell r="M196">
            <v>16.21</v>
          </cell>
          <cell r="O196">
            <v>2.16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1704</v>
          </cell>
          <cell r="Z196">
            <v>0</v>
          </cell>
          <cell r="AB196" t="str">
            <v>ABONO ASSIST. COMPLEMENTAR</v>
          </cell>
        </row>
        <row r="197">
          <cell r="C197" t="str">
            <v>HOSPITAL ERMÍRIO COUTINHO - CG Nº 014/2022</v>
          </cell>
          <cell r="E197" t="str">
            <v>JUAN CARLOS DA SILVA</v>
          </cell>
          <cell r="F197" t="str">
            <v>2 - Outros Profissionais da Saúde</v>
          </cell>
          <cell r="G197" t="str">
            <v>2235-05</v>
          </cell>
          <cell r="H197" t="str">
            <v>02/2026</v>
          </cell>
          <cell r="I197" t="str">
            <v>0,00</v>
          </cell>
          <cell r="J197">
            <v>247.48</v>
          </cell>
          <cell r="K197">
            <v>0</v>
          </cell>
          <cell r="L197">
            <v>88.38</v>
          </cell>
          <cell r="M197">
            <v>2.79</v>
          </cell>
          <cell r="O197">
            <v>4.9800000000000004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2459.15</v>
          </cell>
          <cell r="Z197">
            <v>0</v>
          </cell>
          <cell r="AB197" t="str">
            <v>ABONO ASSIST. COMPLEMENTAR</v>
          </cell>
        </row>
        <row r="198">
          <cell r="C198" t="str">
            <v>HOSPITAL ERMÍRIO COUTINHO - CG Nº 014/2022</v>
          </cell>
          <cell r="E198" t="str">
            <v>JULIANA BARBOSA LIMA SALES</v>
          </cell>
          <cell r="F198" t="str">
            <v>1 - Médico</v>
          </cell>
          <cell r="G198" t="str">
            <v>2252-50</v>
          </cell>
          <cell r="H198" t="str">
            <v>02/2026</v>
          </cell>
          <cell r="I198" t="str">
            <v>0,00</v>
          </cell>
          <cell r="J198">
            <v>1078.32</v>
          </cell>
          <cell r="K198">
            <v>0</v>
          </cell>
          <cell r="M198">
            <v>0</v>
          </cell>
          <cell r="O198">
            <v>8.58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HOSPITAL ERMÍRIO COUTINHO - CG Nº 014/2022</v>
          </cell>
          <cell r="E199" t="str">
            <v>JULIANE KARINE ALVES DA SILVA</v>
          </cell>
          <cell r="F199" t="str">
            <v>2 - Outros Profissionais da Saúde</v>
          </cell>
          <cell r="G199" t="str">
            <v>3222-05</v>
          </cell>
          <cell r="H199" t="str">
            <v>02/2026</v>
          </cell>
          <cell r="I199" t="str">
            <v>0,00</v>
          </cell>
          <cell r="J199">
            <v>155.61000000000001</v>
          </cell>
          <cell r="K199">
            <v>0</v>
          </cell>
          <cell r="L199">
            <v>88.38</v>
          </cell>
          <cell r="M199">
            <v>16.21</v>
          </cell>
          <cell r="O199">
            <v>2.16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1704</v>
          </cell>
          <cell r="Z199">
            <v>0</v>
          </cell>
          <cell r="AB199" t="str">
            <v>ABONO ASSIST. COMPLEMENTAR</v>
          </cell>
        </row>
        <row r="200">
          <cell r="C200" t="str">
            <v>HOSPITAL ERMÍRIO COUTINHO - CG Nº 014/2022</v>
          </cell>
          <cell r="E200" t="str">
            <v>JULLYANE FERNANDA ALVES DA SILVA</v>
          </cell>
          <cell r="F200" t="str">
            <v>3 - Administrativo</v>
          </cell>
          <cell r="G200" t="str">
            <v>5211-30</v>
          </cell>
          <cell r="H200" t="str">
            <v>02/2026</v>
          </cell>
          <cell r="I200" t="str">
            <v>0,00</v>
          </cell>
          <cell r="J200">
            <v>151.19999999999999</v>
          </cell>
          <cell r="K200">
            <v>0</v>
          </cell>
          <cell r="L200">
            <v>88.38</v>
          </cell>
          <cell r="M200">
            <v>16.21</v>
          </cell>
          <cell r="O200">
            <v>2.16</v>
          </cell>
          <cell r="P200">
            <v>0</v>
          </cell>
          <cell r="R200">
            <v>0</v>
          </cell>
          <cell r="S200">
            <v>0</v>
          </cell>
          <cell r="U200">
            <v>100</v>
          </cell>
          <cell r="V200">
            <v>0</v>
          </cell>
          <cell r="X200" t="str">
            <v>AUXILIO CRECHE</v>
          </cell>
          <cell r="Y200">
            <v>0</v>
          </cell>
          <cell r="Z200">
            <v>0</v>
          </cell>
        </row>
        <row r="201">
          <cell r="C201" t="str">
            <v>HOSPITAL ERMÍRIO COUTINHO - CG Nº 014/2022</v>
          </cell>
          <cell r="E201" t="str">
            <v>KAILANY CRISTINE DE SANTANA SOUZA</v>
          </cell>
          <cell r="F201" t="str">
            <v>2 - Outros Profissionais da Saúde</v>
          </cell>
          <cell r="G201" t="str">
            <v>3222-05</v>
          </cell>
          <cell r="H201" t="str">
            <v>02/2026</v>
          </cell>
          <cell r="I201" t="str">
            <v>0,00</v>
          </cell>
          <cell r="J201">
            <v>129.68</v>
          </cell>
          <cell r="K201">
            <v>0</v>
          </cell>
          <cell r="L201">
            <v>88.38</v>
          </cell>
          <cell r="M201">
            <v>16.21</v>
          </cell>
          <cell r="O201">
            <v>2.16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HOSPITAL ERMÍRIO COUTINHO - CG Nº 014/2022</v>
          </cell>
          <cell r="E202" t="str">
            <v>KARLA EMANUELLE DE FRANÇA</v>
          </cell>
          <cell r="F202" t="str">
            <v>2 - Outros Profissionais da Saúde</v>
          </cell>
          <cell r="G202" t="str">
            <v>3222-05</v>
          </cell>
          <cell r="H202" t="str">
            <v>02/2026</v>
          </cell>
          <cell r="I202" t="str">
            <v>0,00</v>
          </cell>
          <cell r="J202">
            <v>162.37</v>
          </cell>
          <cell r="K202">
            <v>0</v>
          </cell>
          <cell r="L202">
            <v>88.38</v>
          </cell>
          <cell r="M202">
            <v>16.21</v>
          </cell>
          <cell r="O202">
            <v>2.16</v>
          </cell>
          <cell r="P202">
            <v>0</v>
          </cell>
          <cell r="R202">
            <v>0</v>
          </cell>
          <cell r="S202">
            <v>0</v>
          </cell>
          <cell r="U202">
            <v>81.02</v>
          </cell>
          <cell r="V202">
            <v>0</v>
          </cell>
          <cell r="X202" t="str">
            <v>AUXILIO CRECHE</v>
          </cell>
          <cell r="Y202">
            <v>1704</v>
          </cell>
          <cell r="Z202">
            <v>0</v>
          </cell>
          <cell r="AB202" t="str">
            <v>ABONO ASSIST. COMPLEMENTAR</v>
          </cell>
        </row>
        <row r="203">
          <cell r="C203" t="str">
            <v>HOSPITAL ERMÍRIO COUTINHO - CG Nº 014/2022</v>
          </cell>
          <cell r="E203" t="str">
            <v>KARLA VIRGINIO DE OLIVEIRA SILVA</v>
          </cell>
          <cell r="F203" t="str">
            <v>2 - Outros Profissionais da Saúde</v>
          </cell>
          <cell r="G203" t="str">
            <v>2516-05</v>
          </cell>
          <cell r="H203" t="str">
            <v>02/2026</v>
          </cell>
          <cell r="I203" t="str">
            <v>0,00</v>
          </cell>
          <cell r="J203">
            <v>286.37</v>
          </cell>
          <cell r="K203">
            <v>0</v>
          </cell>
          <cell r="L203">
            <v>88.38</v>
          </cell>
          <cell r="M203">
            <v>32.42</v>
          </cell>
          <cell r="O203">
            <v>2.16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HOSPITAL ERMÍRIO COUTINHO - CG Nº 014/2022</v>
          </cell>
          <cell r="E204" t="str">
            <v>KARLLA THALYTA SILVA LEAO</v>
          </cell>
          <cell r="F204" t="str">
            <v>2 - Outros Profissionais da Saúde</v>
          </cell>
          <cell r="G204" t="str">
            <v>2516-05</v>
          </cell>
          <cell r="H204" t="str">
            <v>02/2026</v>
          </cell>
          <cell r="I204" t="str">
            <v>0,00</v>
          </cell>
          <cell r="J204">
            <v>262.69</v>
          </cell>
          <cell r="K204">
            <v>0</v>
          </cell>
          <cell r="L204">
            <v>88.38</v>
          </cell>
          <cell r="M204">
            <v>32.42</v>
          </cell>
          <cell r="O204">
            <v>2.16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0</v>
          </cell>
          <cell r="Z204">
            <v>0</v>
          </cell>
        </row>
        <row r="205">
          <cell r="C205" t="str">
            <v>HOSPITAL ERMÍRIO COUTINHO - CG Nº 014/2022</v>
          </cell>
          <cell r="E205" t="str">
            <v>KATARINA MONTEIRO BORGES</v>
          </cell>
          <cell r="F205" t="str">
            <v>2 - Outros Profissionais da Saúde</v>
          </cell>
          <cell r="G205" t="str">
            <v>2234-05</v>
          </cell>
          <cell r="H205" t="str">
            <v>02/2026</v>
          </cell>
          <cell r="I205" t="str">
            <v>0,00</v>
          </cell>
          <cell r="J205">
            <v>371.77</v>
          </cell>
          <cell r="K205">
            <v>0</v>
          </cell>
          <cell r="L205">
            <v>88.38</v>
          </cell>
          <cell r="M205">
            <v>21.12</v>
          </cell>
          <cell r="O205">
            <v>2.16</v>
          </cell>
          <cell r="P205">
            <v>0</v>
          </cell>
          <cell r="R205">
            <v>0</v>
          </cell>
          <cell r="S205">
            <v>0</v>
          </cell>
          <cell r="U205">
            <v>349.54</v>
          </cell>
          <cell r="V205">
            <v>0</v>
          </cell>
          <cell r="X205" t="str">
            <v>AUXILIO CRECHE</v>
          </cell>
          <cell r="Y205">
            <v>0</v>
          </cell>
          <cell r="Z205">
            <v>0</v>
          </cell>
        </row>
        <row r="206">
          <cell r="C206" t="str">
            <v>HOSPITAL ERMÍRIO COUTINHO - CG Nº 014/2022</v>
          </cell>
          <cell r="E206" t="str">
            <v>KATIA LUCIA DO NASCIMENTO SILVA</v>
          </cell>
          <cell r="F206" t="str">
            <v>2 - Outros Profissionais da Saúde</v>
          </cell>
          <cell r="G206" t="str">
            <v>3222-05</v>
          </cell>
          <cell r="H206" t="str">
            <v>02/2026</v>
          </cell>
          <cell r="I206" t="str">
            <v>0,00</v>
          </cell>
          <cell r="J206">
            <v>162.37</v>
          </cell>
          <cell r="K206">
            <v>0</v>
          </cell>
          <cell r="L206">
            <v>88.38</v>
          </cell>
          <cell r="M206">
            <v>16.21</v>
          </cell>
          <cell r="O206">
            <v>2.16</v>
          </cell>
          <cell r="P206">
            <v>0</v>
          </cell>
          <cell r="R206">
            <v>0</v>
          </cell>
          <cell r="S206">
            <v>0</v>
          </cell>
          <cell r="U206">
            <v>162.04</v>
          </cell>
          <cell r="V206">
            <v>0</v>
          </cell>
          <cell r="X206" t="str">
            <v>AUXILIO CRECHE</v>
          </cell>
          <cell r="Y206">
            <v>1704</v>
          </cell>
          <cell r="Z206">
            <v>0</v>
          </cell>
          <cell r="AB206" t="str">
            <v>ABONO ASSIST. COMPLEMENTAR</v>
          </cell>
        </row>
        <row r="207">
          <cell r="C207" t="str">
            <v>HOSPITAL ERMÍRIO COUTINHO - CG Nº 014/2022</v>
          </cell>
          <cell r="E207" t="str">
            <v>KLEITON RAFAEL DA SILVA</v>
          </cell>
          <cell r="F207" t="str">
            <v>2 - Outros Profissionais da Saúde</v>
          </cell>
          <cell r="G207" t="str">
            <v>2235-05</v>
          </cell>
          <cell r="H207" t="str">
            <v>02/2026</v>
          </cell>
          <cell r="I207" t="str">
            <v>0,00</v>
          </cell>
          <cell r="J207">
            <v>298.61</v>
          </cell>
          <cell r="K207">
            <v>0</v>
          </cell>
          <cell r="L207">
            <v>88.38</v>
          </cell>
          <cell r="M207">
            <v>4.28</v>
          </cell>
          <cell r="O207">
            <v>4.9800000000000004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1466.14</v>
          </cell>
          <cell r="Z207">
            <v>0</v>
          </cell>
          <cell r="AB207" t="str">
            <v>ABONO ASSIST. COMPLEMENTAR</v>
          </cell>
        </row>
        <row r="208">
          <cell r="C208" t="str">
            <v>HOSPITAL ERMÍRIO COUTINHO - CG Nº 014/2022</v>
          </cell>
          <cell r="E208" t="str">
            <v>KLEITON RENATO DEMESIO DA SILVA</v>
          </cell>
          <cell r="F208" t="str">
            <v>2 - Outros Profissionais da Saúde</v>
          </cell>
          <cell r="G208" t="str">
            <v>2235-05</v>
          </cell>
          <cell r="H208" t="str">
            <v>02/2026</v>
          </cell>
          <cell r="I208" t="str">
            <v>0,00</v>
          </cell>
          <cell r="J208">
            <v>239.67</v>
          </cell>
          <cell r="K208">
            <v>0</v>
          </cell>
          <cell r="L208">
            <v>88.38</v>
          </cell>
          <cell r="M208">
            <v>2.79</v>
          </cell>
          <cell r="O208">
            <v>4.9800000000000004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1704</v>
          </cell>
          <cell r="Z208">
            <v>0</v>
          </cell>
          <cell r="AB208" t="str">
            <v>ABONO ASSIST. COMPLEMENTAR</v>
          </cell>
        </row>
        <row r="209">
          <cell r="C209" t="str">
            <v>HOSPITAL ERMÍRIO COUTINHO - CG Nº 014/2022</v>
          </cell>
          <cell r="E209" t="str">
            <v>LADIEGE FRANCISCO DA SILVA</v>
          </cell>
          <cell r="F209" t="str">
            <v>2 - Outros Profissionais da Saúde</v>
          </cell>
          <cell r="G209" t="str">
            <v>3222-05</v>
          </cell>
          <cell r="H209" t="str">
            <v>02/2026</v>
          </cell>
          <cell r="I209" t="str">
            <v>0,00</v>
          </cell>
          <cell r="J209">
            <v>175.34</v>
          </cell>
          <cell r="K209">
            <v>0</v>
          </cell>
          <cell r="L209">
            <v>88.38</v>
          </cell>
          <cell r="M209">
            <v>16.21</v>
          </cell>
          <cell r="O209">
            <v>2.16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1704</v>
          </cell>
          <cell r="Z209">
            <v>0</v>
          </cell>
          <cell r="AB209" t="str">
            <v>ABONO ASSIST. COMPLEMENTAR</v>
          </cell>
        </row>
        <row r="210">
          <cell r="C210" t="str">
            <v>HOSPITAL ERMÍRIO COUTINHO - CG Nº 014/2022</v>
          </cell>
          <cell r="E210" t="str">
            <v>LAERCIO DA CRUZ PINHEIRO DOURADO</v>
          </cell>
          <cell r="F210" t="str">
            <v>2 - Outros Profissionais da Saúde</v>
          </cell>
          <cell r="G210" t="str">
            <v>3241-15</v>
          </cell>
          <cell r="H210" t="str">
            <v>02/2026</v>
          </cell>
          <cell r="I210" t="str">
            <v>0,00</v>
          </cell>
          <cell r="J210">
            <v>334.57</v>
          </cell>
          <cell r="K210">
            <v>0</v>
          </cell>
          <cell r="L210">
            <v>88.38</v>
          </cell>
          <cell r="M210">
            <v>2.73</v>
          </cell>
          <cell r="O210">
            <v>14.01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Z210">
            <v>0</v>
          </cell>
        </row>
        <row r="211">
          <cell r="C211" t="str">
            <v>HOSPITAL ERMÍRIO COUTINHO - CG Nº 014/2022</v>
          </cell>
          <cell r="E211" t="str">
            <v>LAERTE EDUARDO FILHO</v>
          </cell>
          <cell r="F211" t="str">
            <v>1 - Médico</v>
          </cell>
          <cell r="G211" t="str">
            <v>2253-20</v>
          </cell>
          <cell r="H211" t="str">
            <v>02/2026</v>
          </cell>
          <cell r="I211" t="str">
            <v>0,00</v>
          </cell>
          <cell r="J211">
            <v>738.73</v>
          </cell>
          <cell r="K211">
            <v>0</v>
          </cell>
          <cell r="L211">
            <v>88.38</v>
          </cell>
          <cell r="M211">
            <v>5.61</v>
          </cell>
          <cell r="O211">
            <v>8.58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</row>
        <row r="212">
          <cell r="C212" t="str">
            <v>HOSPITAL ERMÍRIO COUTINHO - CG Nº 014/2022</v>
          </cell>
          <cell r="E212" t="str">
            <v>LARYSSA BRENDA DA SILVA</v>
          </cell>
          <cell r="F212" t="str">
            <v>2 - Outros Profissionais da Saúde</v>
          </cell>
          <cell r="G212" t="str">
            <v>3222-05</v>
          </cell>
          <cell r="H212" t="str">
            <v>02/2026</v>
          </cell>
          <cell r="I212" t="str">
            <v>0,00</v>
          </cell>
          <cell r="J212">
            <v>162.37</v>
          </cell>
          <cell r="K212">
            <v>0</v>
          </cell>
          <cell r="L212">
            <v>88.38</v>
          </cell>
          <cell r="M212">
            <v>16.21</v>
          </cell>
          <cell r="O212">
            <v>2.16</v>
          </cell>
          <cell r="P212">
            <v>0</v>
          </cell>
          <cell r="R212">
            <v>0</v>
          </cell>
          <cell r="S212">
            <v>0</v>
          </cell>
          <cell r="U212">
            <v>81.02</v>
          </cell>
          <cell r="V212">
            <v>0</v>
          </cell>
          <cell r="X212" t="str">
            <v>AUXILIO CRECHE</v>
          </cell>
          <cell r="Y212">
            <v>1704</v>
          </cell>
          <cell r="Z212">
            <v>0</v>
          </cell>
          <cell r="AB212" t="str">
            <v>ABONO ASSIST. COMPLEMENTAR</v>
          </cell>
        </row>
        <row r="213">
          <cell r="C213" t="str">
            <v>HOSPITAL ERMÍRIO COUTINHO - CG Nº 014/2022</v>
          </cell>
          <cell r="E213" t="str">
            <v>LAUDIVAN GOMES DA SILVA</v>
          </cell>
          <cell r="F213" t="str">
            <v>3 - Administrativo</v>
          </cell>
          <cell r="G213" t="str">
            <v>5151-10</v>
          </cell>
          <cell r="H213" t="str">
            <v>02/2026</v>
          </cell>
          <cell r="I213" t="str">
            <v>0,00</v>
          </cell>
          <cell r="J213">
            <v>172.18</v>
          </cell>
          <cell r="K213">
            <v>0</v>
          </cell>
          <cell r="L213">
            <v>88.38</v>
          </cell>
          <cell r="M213">
            <v>16.21</v>
          </cell>
          <cell r="O213">
            <v>2.16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</row>
        <row r="214">
          <cell r="C214" t="str">
            <v>HOSPITAL ERMÍRIO COUTINHO - CG Nº 014/2022</v>
          </cell>
          <cell r="E214" t="str">
            <v>LAYSA ANDRADE TAVARES DE OLIVEIRA</v>
          </cell>
          <cell r="F214" t="str">
            <v>3 - Administrativo</v>
          </cell>
          <cell r="G214" t="str">
            <v>4110-05</v>
          </cell>
          <cell r="H214" t="str">
            <v>02/2026</v>
          </cell>
          <cell r="I214" t="str">
            <v>0,00</v>
          </cell>
          <cell r="J214">
            <v>14.72</v>
          </cell>
          <cell r="K214">
            <v>0</v>
          </cell>
          <cell r="M214">
            <v>0</v>
          </cell>
          <cell r="O214">
            <v>2.16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HOSPITAL ERMÍRIO COUTINHO - CG Nº 014/2022</v>
          </cell>
          <cell r="E215" t="str">
            <v>LAYSLENE XAVIER DA SILVA DIAS</v>
          </cell>
          <cell r="F215" t="str">
            <v>3 - Administrativo</v>
          </cell>
          <cell r="G215" t="str">
            <v>5135-05</v>
          </cell>
          <cell r="H215" t="str">
            <v>02/2026</v>
          </cell>
          <cell r="I215" t="str">
            <v>0,00</v>
          </cell>
          <cell r="J215">
            <v>159.22</v>
          </cell>
          <cell r="K215">
            <v>0</v>
          </cell>
          <cell r="L215">
            <v>88.38</v>
          </cell>
          <cell r="M215">
            <v>16.21</v>
          </cell>
          <cell r="O215">
            <v>2.16</v>
          </cell>
          <cell r="P215">
            <v>0</v>
          </cell>
          <cell r="R215">
            <v>0</v>
          </cell>
          <cell r="S215">
            <v>0</v>
          </cell>
          <cell r="U215">
            <v>100</v>
          </cell>
          <cell r="V215">
            <v>0</v>
          </cell>
          <cell r="X215" t="str">
            <v>AUXILIO CRECHE</v>
          </cell>
          <cell r="Y215">
            <v>0</v>
          </cell>
          <cell r="Z215">
            <v>0</v>
          </cell>
        </row>
        <row r="216">
          <cell r="C216" t="str">
            <v>HOSPITAL ERMÍRIO COUTINHO - CG Nº 014/2022</v>
          </cell>
          <cell r="E216" t="str">
            <v>LEA RIBEIRO DA SILVA NASCIMENTO</v>
          </cell>
          <cell r="F216" t="str">
            <v>2 - Outros Profissionais da Saúde</v>
          </cell>
          <cell r="G216" t="str">
            <v>3222-05</v>
          </cell>
          <cell r="H216" t="str">
            <v>02/2026</v>
          </cell>
          <cell r="I216" t="str">
            <v>0,00</v>
          </cell>
          <cell r="J216">
            <v>175.34</v>
          </cell>
          <cell r="K216">
            <v>0</v>
          </cell>
          <cell r="L216">
            <v>88.38</v>
          </cell>
          <cell r="M216">
            <v>16.21</v>
          </cell>
          <cell r="O216">
            <v>2.16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1704</v>
          </cell>
          <cell r="Z216">
            <v>0</v>
          </cell>
          <cell r="AB216" t="str">
            <v>ABONO ASSIST. COMPLEMENTAR</v>
          </cell>
        </row>
        <row r="217">
          <cell r="C217" t="str">
            <v>HOSPITAL ERMÍRIO COUTINHO - CG Nº 014/2022</v>
          </cell>
          <cell r="E217" t="str">
            <v>LEANDRO DO ESPIRITO SANTO FARIAS</v>
          </cell>
          <cell r="F217" t="str">
            <v>2 - Outros Profissionais da Saúde</v>
          </cell>
          <cell r="G217" t="str">
            <v>3222-05</v>
          </cell>
          <cell r="H217" t="str">
            <v>02/2026</v>
          </cell>
          <cell r="I217" t="str">
            <v>0,00</v>
          </cell>
          <cell r="J217">
            <v>162.37</v>
          </cell>
          <cell r="K217">
            <v>0</v>
          </cell>
          <cell r="L217">
            <v>88.38</v>
          </cell>
          <cell r="M217">
            <v>16.21</v>
          </cell>
          <cell r="O217">
            <v>2.16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1704</v>
          </cell>
          <cell r="Z217">
            <v>0</v>
          </cell>
          <cell r="AB217" t="str">
            <v>ABONO ASSIST. COMPLEMENTAR</v>
          </cell>
        </row>
        <row r="218">
          <cell r="C218" t="str">
            <v>HOSPITAL ERMÍRIO COUTINHO - CG Nº 014/2022</v>
          </cell>
          <cell r="E218" t="str">
            <v>LEANDRO MARCOS DA SILVA</v>
          </cell>
          <cell r="F218" t="str">
            <v>3 - Administrativo</v>
          </cell>
          <cell r="G218" t="str">
            <v>5163-45</v>
          </cell>
          <cell r="H218" t="str">
            <v>02/2026</v>
          </cell>
          <cell r="I218" t="str">
            <v>0,00</v>
          </cell>
          <cell r="J218">
            <v>198.42</v>
          </cell>
          <cell r="K218">
            <v>0</v>
          </cell>
          <cell r="L218">
            <v>88.38</v>
          </cell>
          <cell r="M218">
            <v>16.21</v>
          </cell>
          <cell r="O218">
            <v>2.16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</row>
        <row r="219">
          <cell r="C219" t="str">
            <v>HOSPITAL ERMÍRIO COUTINHO - CG Nº 014/2022</v>
          </cell>
          <cell r="E219" t="str">
            <v>LEDA WILDMA PEREIRA DA CRUZ DE ANDRADE LIMA</v>
          </cell>
          <cell r="F219" t="str">
            <v>2 - Outros Profissionais da Saúde</v>
          </cell>
          <cell r="G219" t="str">
            <v>2516-05</v>
          </cell>
          <cell r="H219" t="str">
            <v>02/2026</v>
          </cell>
          <cell r="I219" t="str">
            <v>0,00</v>
          </cell>
          <cell r="J219">
            <v>312.25</v>
          </cell>
          <cell r="K219">
            <v>0</v>
          </cell>
          <cell r="L219">
            <v>88.38</v>
          </cell>
          <cell r="M219">
            <v>32.42</v>
          </cell>
          <cell r="O219">
            <v>2.16</v>
          </cell>
          <cell r="P219">
            <v>0</v>
          </cell>
          <cell r="R219">
            <v>0</v>
          </cell>
          <cell r="S219">
            <v>0</v>
          </cell>
          <cell r="U219">
            <v>100</v>
          </cell>
          <cell r="V219">
            <v>0</v>
          </cell>
          <cell r="X219" t="str">
            <v>AUXILIO CRECHE</v>
          </cell>
          <cell r="Y219">
            <v>0</v>
          </cell>
          <cell r="Z219">
            <v>0</v>
          </cell>
        </row>
        <row r="220">
          <cell r="C220" t="str">
            <v>HOSPITAL ERMÍRIO COUTINHO - CG Nº 014/2022</v>
          </cell>
          <cell r="E220" t="str">
            <v>LEONILDO PEIXOTO DA PAZ</v>
          </cell>
          <cell r="F220" t="str">
            <v>2 - Outros Profissionais da Saúde</v>
          </cell>
          <cell r="G220" t="str">
            <v>2212-05</v>
          </cell>
          <cell r="H220" t="str">
            <v>02/2026</v>
          </cell>
          <cell r="I220" t="str">
            <v>0,00</v>
          </cell>
          <cell r="J220">
            <v>491.71</v>
          </cell>
          <cell r="K220">
            <v>0</v>
          </cell>
          <cell r="L220">
            <v>88.38</v>
          </cell>
          <cell r="M220">
            <v>16.86</v>
          </cell>
          <cell r="O220">
            <v>2.16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</row>
        <row r="221">
          <cell r="C221" t="str">
            <v>HOSPITAL ERMÍRIO COUTINHO - CG Nº 014/2022</v>
          </cell>
          <cell r="E221" t="str">
            <v>LIANDERSON FELIPE BARBOSA DA SILVA</v>
          </cell>
          <cell r="F221" t="str">
            <v>3 - Administrativo</v>
          </cell>
          <cell r="G221" t="str">
            <v>4221-10</v>
          </cell>
          <cell r="H221" t="str">
            <v>02/2026</v>
          </cell>
          <cell r="I221" t="str">
            <v>0,00</v>
          </cell>
          <cell r="J221">
            <v>171.69</v>
          </cell>
          <cell r="K221">
            <v>0</v>
          </cell>
          <cell r="L221">
            <v>88.38</v>
          </cell>
          <cell r="M221">
            <v>16.21</v>
          </cell>
          <cell r="O221">
            <v>2.16</v>
          </cell>
          <cell r="P221">
            <v>20.87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HOSPITAL ERMÍRIO COUTINHO - CG Nº 014/2022</v>
          </cell>
          <cell r="E222" t="str">
            <v>LIDIANE LIMA DOS SANTOS SILVA</v>
          </cell>
          <cell r="F222" t="str">
            <v>2 - Outros Profissionais da Saúde</v>
          </cell>
          <cell r="G222" t="str">
            <v>2235-05</v>
          </cell>
          <cell r="H222" t="str">
            <v>02/2026</v>
          </cell>
          <cell r="I222" t="str">
            <v>0,00</v>
          </cell>
          <cell r="J222">
            <v>223.87</v>
          </cell>
          <cell r="K222">
            <v>0</v>
          </cell>
          <cell r="L222">
            <v>88.38</v>
          </cell>
          <cell r="M222">
            <v>2.79</v>
          </cell>
          <cell r="O222">
            <v>4.9800000000000004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Y222">
            <v>2459.15</v>
          </cell>
          <cell r="Z222">
            <v>0</v>
          </cell>
          <cell r="AB222" t="str">
            <v>ABONO ASSIST. COMPLEMENTAR</v>
          </cell>
        </row>
        <row r="223">
          <cell r="C223" t="str">
            <v>HOSPITAL ERMÍRIO COUTINHO - CG Nº 014/2022</v>
          </cell>
          <cell r="E223" t="str">
            <v>LIDJANE MARIA DE SOUSA SANTOS</v>
          </cell>
          <cell r="F223" t="str">
            <v>2 - Outros Profissionais da Saúde</v>
          </cell>
          <cell r="G223" t="str">
            <v>2235-05</v>
          </cell>
          <cell r="H223" t="str">
            <v>02/2026</v>
          </cell>
          <cell r="I223" t="str">
            <v>0,00</v>
          </cell>
          <cell r="J223">
            <v>287.68</v>
          </cell>
          <cell r="K223">
            <v>0</v>
          </cell>
          <cell r="L223">
            <v>88.38</v>
          </cell>
          <cell r="M223">
            <v>3.33</v>
          </cell>
          <cell r="O223">
            <v>4.9800000000000004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Y223">
            <v>2096.2800000000002</v>
          </cell>
          <cell r="Z223">
            <v>0</v>
          </cell>
          <cell r="AB223" t="str">
            <v>ABONO ASSIST. COMPLEMENTAR</v>
          </cell>
        </row>
        <row r="224">
          <cell r="C224" t="str">
            <v>HOSPITAL ERMÍRIO COUTINHO - CG Nº 014/2022</v>
          </cell>
          <cell r="E224" t="str">
            <v>LINDINALDO DIAS DA SILVA</v>
          </cell>
          <cell r="F224" t="str">
            <v>2 - Outros Profissionais da Saúde</v>
          </cell>
          <cell r="G224" t="str">
            <v>2235-05</v>
          </cell>
          <cell r="H224" t="str">
            <v>02/2026</v>
          </cell>
          <cell r="I224" t="str">
            <v>0,00</v>
          </cell>
          <cell r="J224">
            <v>310.02</v>
          </cell>
          <cell r="K224">
            <v>0</v>
          </cell>
          <cell r="L224">
            <v>88.38</v>
          </cell>
          <cell r="M224">
            <v>4.28</v>
          </cell>
          <cell r="O224">
            <v>4.9800000000000004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Y224">
            <v>1466.14</v>
          </cell>
          <cell r="Z224">
            <v>0</v>
          </cell>
          <cell r="AB224" t="str">
            <v>ABONO ASSIST. COMPLEMENTAR</v>
          </cell>
        </row>
        <row r="225">
          <cell r="C225" t="str">
            <v>HOSPITAL ERMÍRIO COUTINHO - CG Nº 014/2022</v>
          </cell>
          <cell r="E225" t="str">
            <v>LISANDRA CARLA PEREIRA</v>
          </cell>
          <cell r="F225" t="str">
            <v>3 - Administrativo</v>
          </cell>
          <cell r="G225" t="str">
            <v>4110-05</v>
          </cell>
          <cell r="H225" t="str">
            <v>02/2026</v>
          </cell>
          <cell r="I225" t="str">
            <v>0,00</v>
          </cell>
          <cell r="J225">
            <v>194.76</v>
          </cell>
          <cell r="K225">
            <v>0</v>
          </cell>
          <cell r="L225">
            <v>88.38</v>
          </cell>
          <cell r="M225">
            <v>10.81</v>
          </cell>
          <cell r="O225">
            <v>2.16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</row>
        <row r="226">
          <cell r="C226" t="str">
            <v>HOSPITAL ERMÍRIO COUTINHO - CG Nº 014/2022</v>
          </cell>
          <cell r="E226" t="str">
            <v>LIVIA ESTER BENTO DA SILVA</v>
          </cell>
          <cell r="F226" t="str">
            <v>3 - Administrativo</v>
          </cell>
          <cell r="G226" t="str">
            <v>4110-05</v>
          </cell>
          <cell r="H226" t="str">
            <v>02/2026</v>
          </cell>
          <cell r="I226" t="str">
            <v>0,00</v>
          </cell>
          <cell r="J226">
            <v>151.76</v>
          </cell>
          <cell r="K226">
            <v>0</v>
          </cell>
          <cell r="L226">
            <v>88.38</v>
          </cell>
          <cell r="M226">
            <v>32.42</v>
          </cell>
          <cell r="O226">
            <v>2.16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</row>
        <row r="227">
          <cell r="C227" t="str">
            <v>HOSPITAL ERMÍRIO COUTINHO - CG Nº 014/2022</v>
          </cell>
          <cell r="E227" t="str">
            <v>LOURENCA MARIA  DE ARAUJO</v>
          </cell>
          <cell r="F227" t="str">
            <v>2 - Outros Profissionais da Saúde</v>
          </cell>
          <cell r="G227" t="str">
            <v>3242-05</v>
          </cell>
          <cell r="H227" t="str">
            <v>02/2026</v>
          </cell>
          <cell r="I227" t="str">
            <v>0,00</v>
          </cell>
          <cell r="J227">
            <v>175.48</v>
          </cell>
          <cell r="K227">
            <v>0</v>
          </cell>
          <cell r="L227">
            <v>88.38</v>
          </cell>
          <cell r="M227">
            <v>32.42</v>
          </cell>
          <cell r="O227">
            <v>2.16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</row>
        <row r="228">
          <cell r="C228" t="str">
            <v>HOSPITAL ERMÍRIO COUTINHO - CG Nº 014/2022</v>
          </cell>
          <cell r="E228" t="str">
            <v>LUCAS BARBOSA SILVA</v>
          </cell>
          <cell r="F228" t="str">
            <v>2 - Outros Profissionais da Saúde</v>
          </cell>
          <cell r="G228" t="str">
            <v>3222-05</v>
          </cell>
          <cell r="H228" t="str">
            <v>02/2026</v>
          </cell>
          <cell r="I228" t="str">
            <v>0,00</v>
          </cell>
          <cell r="J228">
            <v>176.73</v>
          </cell>
          <cell r="K228">
            <v>0</v>
          </cell>
          <cell r="L228">
            <v>88.38</v>
          </cell>
          <cell r="M228">
            <v>16.21</v>
          </cell>
          <cell r="O228">
            <v>2.16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Y228">
            <v>1704</v>
          </cell>
          <cell r="Z228">
            <v>0</v>
          </cell>
          <cell r="AB228" t="str">
            <v>ABONO ASSIST. COMPLEMENTAR</v>
          </cell>
        </row>
        <row r="229">
          <cell r="C229" t="str">
            <v>HOSPITAL ERMÍRIO COUTINHO - CG Nº 014/2022</v>
          </cell>
          <cell r="E229" t="str">
            <v>LUCAS GABRIEL DE LIMA SILVA</v>
          </cell>
          <cell r="F229" t="str">
            <v>3 - Administrativo</v>
          </cell>
          <cell r="G229" t="str">
            <v>4141-05</v>
          </cell>
          <cell r="H229" t="str">
            <v>02/2026</v>
          </cell>
          <cell r="I229" t="str">
            <v>0,00</v>
          </cell>
          <cell r="J229">
            <v>134.38999999999999</v>
          </cell>
          <cell r="K229">
            <v>0</v>
          </cell>
          <cell r="L229">
            <v>88.38</v>
          </cell>
          <cell r="M229">
            <v>32.42</v>
          </cell>
          <cell r="O229">
            <v>2.16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</row>
        <row r="230">
          <cell r="C230" t="str">
            <v>HOSPITAL ERMÍRIO COUTINHO - CG Nº 014/2022</v>
          </cell>
          <cell r="E230" t="str">
            <v>LUCAS VINICIUS GOMES DA SILVA</v>
          </cell>
          <cell r="F230" t="str">
            <v>3 - Administrativo</v>
          </cell>
          <cell r="G230" t="str">
            <v>4110-05</v>
          </cell>
          <cell r="H230" t="str">
            <v>02/2026</v>
          </cell>
          <cell r="I230" t="str">
            <v>0,00</v>
          </cell>
          <cell r="J230">
            <v>15.23</v>
          </cell>
          <cell r="K230">
            <v>0</v>
          </cell>
          <cell r="M230">
            <v>0</v>
          </cell>
          <cell r="O230">
            <v>2.16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</row>
        <row r="231">
          <cell r="C231" t="str">
            <v>HOSPITAL ERMÍRIO COUTINHO - CG Nº 014/2022</v>
          </cell>
          <cell r="E231" t="str">
            <v>LUCICLEIDE GOMES DE ARAUJO</v>
          </cell>
          <cell r="F231" t="str">
            <v>3 - Administrativo</v>
          </cell>
          <cell r="G231" t="str">
            <v>4110-05</v>
          </cell>
          <cell r="H231" t="str">
            <v>02/2026</v>
          </cell>
          <cell r="I231" t="str">
            <v>0,00</v>
          </cell>
          <cell r="J231">
            <v>276.98</v>
          </cell>
          <cell r="K231">
            <v>0</v>
          </cell>
          <cell r="L231">
            <v>88.38</v>
          </cell>
          <cell r="M231">
            <v>32.42</v>
          </cell>
          <cell r="O231">
            <v>2.16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Y231">
            <v>0</v>
          </cell>
          <cell r="Z231">
            <v>0</v>
          </cell>
        </row>
        <row r="232">
          <cell r="C232" t="str">
            <v>HOSPITAL ERMÍRIO COUTINHO - CG Nº 014/2022</v>
          </cell>
          <cell r="E232" t="str">
            <v>LUCICLEIDE GOMES DO NASCIMENTO</v>
          </cell>
          <cell r="F232" t="str">
            <v>2 - Outros Profissionais da Saúde</v>
          </cell>
          <cell r="G232" t="str">
            <v>3222-05</v>
          </cell>
          <cell r="H232" t="str">
            <v>02/2026</v>
          </cell>
          <cell r="I232" t="str">
            <v>0,00</v>
          </cell>
          <cell r="J232">
            <v>196.8</v>
          </cell>
          <cell r="K232">
            <v>0</v>
          </cell>
          <cell r="L232">
            <v>88.38</v>
          </cell>
          <cell r="M232">
            <v>16.21</v>
          </cell>
          <cell r="O232">
            <v>2.16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Y232">
            <v>1704</v>
          </cell>
          <cell r="Z232">
            <v>0</v>
          </cell>
          <cell r="AB232" t="str">
            <v>ABONO ASSIST. COMPLEMENTAR</v>
          </cell>
        </row>
        <row r="233">
          <cell r="C233" t="str">
            <v>HOSPITAL ERMÍRIO COUTINHO - CG Nº 014/2022</v>
          </cell>
          <cell r="E233" t="str">
            <v>LUCIDALVA MARIA DA SILVA</v>
          </cell>
          <cell r="F233" t="str">
            <v>2 - Outros Profissionais da Saúde</v>
          </cell>
          <cell r="G233" t="str">
            <v>3222-05</v>
          </cell>
          <cell r="H233" t="str">
            <v>02/2026</v>
          </cell>
          <cell r="I233" t="str">
            <v>0,00</v>
          </cell>
          <cell r="J233">
            <v>168.81</v>
          </cell>
          <cell r="K233">
            <v>0</v>
          </cell>
          <cell r="L233">
            <v>88.38</v>
          </cell>
          <cell r="M233">
            <v>16.21</v>
          </cell>
          <cell r="O233">
            <v>2.16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Y233">
            <v>0</v>
          </cell>
          <cell r="Z233">
            <v>0</v>
          </cell>
        </row>
        <row r="234">
          <cell r="C234" t="str">
            <v>HOSPITAL ERMÍRIO COUTINHO - CG Nº 014/2022</v>
          </cell>
          <cell r="E234" t="str">
            <v>LUCILENE BATISTA DE SOUZA</v>
          </cell>
          <cell r="F234" t="str">
            <v>2 - Outros Profissionais da Saúde</v>
          </cell>
          <cell r="G234" t="str">
            <v>3222-05</v>
          </cell>
          <cell r="H234" t="str">
            <v>02/2026</v>
          </cell>
          <cell r="I234" t="str">
            <v>0,00</v>
          </cell>
          <cell r="J234">
            <v>165.48</v>
          </cell>
          <cell r="K234">
            <v>0</v>
          </cell>
          <cell r="L234">
            <v>88.38</v>
          </cell>
          <cell r="M234">
            <v>16.21</v>
          </cell>
          <cell r="O234">
            <v>2.16</v>
          </cell>
          <cell r="P234">
            <v>0</v>
          </cell>
          <cell r="R234">
            <v>0</v>
          </cell>
          <cell r="S234">
            <v>0</v>
          </cell>
          <cell r="U234">
            <v>81.02</v>
          </cell>
          <cell r="V234">
            <v>0</v>
          </cell>
          <cell r="X234" t="str">
            <v>AUXILIO CRECHE</v>
          </cell>
          <cell r="Y234">
            <v>1704</v>
          </cell>
          <cell r="Z234">
            <v>0</v>
          </cell>
          <cell r="AB234" t="str">
            <v>ABONO ASSIST. COMPLEMENTAR</v>
          </cell>
        </row>
        <row r="235">
          <cell r="C235" t="str">
            <v>HOSPITAL ERMÍRIO COUTINHO - CG Nº 014/2022</v>
          </cell>
          <cell r="E235" t="str">
            <v>LUCILENE DO NASCIMENTO PESSOA</v>
          </cell>
          <cell r="F235" t="str">
            <v>2 - Outros Profissionais da Saúde</v>
          </cell>
          <cell r="G235" t="str">
            <v>3222-05</v>
          </cell>
          <cell r="H235" t="str">
            <v>02/2026</v>
          </cell>
          <cell r="I235" t="str">
            <v>0,00</v>
          </cell>
          <cell r="J235">
            <v>175.34</v>
          </cell>
          <cell r="K235">
            <v>0</v>
          </cell>
          <cell r="L235">
            <v>88.38</v>
          </cell>
          <cell r="M235">
            <v>16.21</v>
          </cell>
          <cell r="O235">
            <v>2.16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Y235">
            <v>1704</v>
          </cell>
          <cell r="Z235">
            <v>0</v>
          </cell>
          <cell r="AB235" t="str">
            <v>ABONO ASSIST. COMPLEMENTAR</v>
          </cell>
        </row>
        <row r="236">
          <cell r="C236" t="str">
            <v>HOSPITAL ERMÍRIO COUTINHO - CG Nº 014/2022</v>
          </cell>
          <cell r="E236" t="str">
            <v>LUIS HENRIQUE DE OLIVEIRA RODRIGUES</v>
          </cell>
          <cell r="F236" t="str">
            <v>2 - Outros Profissionais da Saúde</v>
          </cell>
          <cell r="G236" t="str">
            <v>2235-05</v>
          </cell>
          <cell r="H236" t="str">
            <v>02/2026</v>
          </cell>
          <cell r="I236" t="str">
            <v>0,00</v>
          </cell>
          <cell r="J236">
            <v>222.78</v>
          </cell>
          <cell r="K236">
            <v>0</v>
          </cell>
          <cell r="L236">
            <v>88.38</v>
          </cell>
          <cell r="M236">
            <v>2.79</v>
          </cell>
          <cell r="O236">
            <v>4.9800000000000004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Y236">
            <v>2459.15</v>
          </cell>
          <cell r="Z236">
            <v>0</v>
          </cell>
          <cell r="AB236" t="str">
            <v>ABONO ASSIST. COMPLEMENTAR</v>
          </cell>
        </row>
        <row r="237">
          <cell r="C237" t="str">
            <v>HOSPITAL ERMÍRIO COUTINHO - CG Nº 014/2022</v>
          </cell>
          <cell r="E237" t="str">
            <v>LUIZ BARBOSA DE SOUZA JUNIOR</v>
          </cell>
          <cell r="F237" t="str">
            <v>3 - Administrativo</v>
          </cell>
          <cell r="G237" t="str">
            <v>4110-30</v>
          </cell>
          <cell r="H237" t="str">
            <v>02/2026</v>
          </cell>
          <cell r="I237" t="str">
            <v>0,00</v>
          </cell>
          <cell r="J237">
            <v>257.47000000000003</v>
          </cell>
          <cell r="K237">
            <v>0</v>
          </cell>
          <cell r="L237">
            <v>88.38</v>
          </cell>
          <cell r="M237">
            <v>16.21</v>
          </cell>
          <cell r="O237">
            <v>2.16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</row>
        <row r="238">
          <cell r="C238" t="str">
            <v>HOSPITAL ERMÍRIO COUTINHO - CG Nº 014/2022</v>
          </cell>
          <cell r="E238" t="str">
            <v>LUIZ DOMINGOS DE OLIVEIRA</v>
          </cell>
          <cell r="F238" t="str">
            <v>2 - Outros Profissionais da Saúde</v>
          </cell>
          <cell r="G238" t="str">
            <v>3222-05</v>
          </cell>
          <cell r="H238" t="str">
            <v>02/2026</v>
          </cell>
          <cell r="I238" t="str">
            <v>0,00</v>
          </cell>
          <cell r="J238">
            <v>189.49</v>
          </cell>
          <cell r="K238">
            <v>0</v>
          </cell>
          <cell r="L238">
            <v>88.38</v>
          </cell>
          <cell r="M238">
            <v>16.21</v>
          </cell>
          <cell r="O238">
            <v>2.16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Y238">
            <v>1704</v>
          </cell>
          <cell r="Z238">
            <v>0</v>
          </cell>
          <cell r="AB238" t="str">
            <v>ABONO ASSIST. COMPLEMENTAR</v>
          </cell>
        </row>
        <row r="239">
          <cell r="C239" t="str">
            <v>HOSPITAL ERMÍRIO COUTINHO - CG Nº 014/2022</v>
          </cell>
          <cell r="E239" t="str">
            <v>LUIZ FERNANDO SANTOS DA SILVEIRA</v>
          </cell>
          <cell r="F239" t="str">
            <v>3 - Administrativo</v>
          </cell>
          <cell r="G239" t="str">
            <v>4141-05</v>
          </cell>
          <cell r="H239" t="str">
            <v>02/2026</v>
          </cell>
          <cell r="I239" t="str">
            <v>0,00</v>
          </cell>
          <cell r="J239">
            <v>187.11</v>
          </cell>
          <cell r="K239">
            <v>0</v>
          </cell>
          <cell r="M239">
            <v>0</v>
          </cell>
          <cell r="O239">
            <v>2.16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Y239">
            <v>0</v>
          </cell>
          <cell r="Z239">
            <v>0</v>
          </cell>
        </row>
        <row r="240">
          <cell r="C240" t="str">
            <v>HOSPITAL ERMÍRIO COUTINHO - CG Nº 014/2022</v>
          </cell>
          <cell r="E240" t="str">
            <v>LUZINETE MARIA LIMA DA SILVA</v>
          </cell>
          <cell r="F240" t="str">
            <v>2 - Outros Profissionais da Saúde</v>
          </cell>
          <cell r="G240" t="str">
            <v>3222-05</v>
          </cell>
          <cell r="H240" t="str">
            <v>02/2026</v>
          </cell>
          <cell r="I240" t="str">
            <v>0,00</v>
          </cell>
          <cell r="J240">
            <v>168.86</v>
          </cell>
          <cell r="K240">
            <v>0</v>
          </cell>
          <cell r="L240">
            <v>88.38</v>
          </cell>
          <cell r="M240">
            <v>16.21</v>
          </cell>
          <cell r="O240">
            <v>2.16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Y240">
            <v>1704</v>
          </cell>
          <cell r="Z240">
            <v>0</v>
          </cell>
          <cell r="AB240" t="str">
            <v>ABONO ASSIST. COMPLEMENTAR</v>
          </cell>
        </row>
        <row r="241">
          <cell r="C241" t="str">
            <v>HOSPITAL ERMÍRIO COUTINHO - CG Nº 014/2022</v>
          </cell>
          <cell r="E241" t="str">
            <v>LYSIANE PRISCILLA OLEGÁRIA SANTOS DA SILVEIRA</v>
          </cell>
          <cell r="F241" t="str">
            <v>1 - Médico</v>
          </cell>
          <cell r="G241" t="str">
            <v>2251-24</v>
          </cell>
          <cell r="H241" t="str">
            <v>02/2026</v>
          </cell>
          <cell r="I241" t="str">
            <v>0,00</v>
          </cell>
          <cell r="J241">
            <v>1236.02</v>
          </cell>
          <cell r="K241">
            <v>0</v>
          </cell>
          <cell r="L241">
            <v>88.38</v>
          </cell>
          <cell r="M241">
            <v>7.33</v>
          </cell>
          <cell r="O241">
            <v>8.58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Y241">
            <v>0</v>
          </cell>
          <cell r="Z241">
            <v>0</v>
          </cell>
        </row>
        <row r="242">
          <cell r="C242" t="str">
            <v>HOSPITAL ERMÍRIO COUTINHO - CG Nº 014/2022</v>
          </cell>
          <cell r="E242" t="str">
            <v>MACERLANIA DIAS DA SILVA</v>
          </cell>
          <cell r="F242" t="str">
            <v>2 - Outros Profissionais da Saúde</v>
          </cell>
          <cell r="G242" t="str">
            <v>3222-05</v>
          </cell>
          <cell r="H242" t="str">
            <v>02/2026</v>
          </cell>
          <cell r="I242" t="str">
            <v>0,00</v>
          </cell>
          <cell r="J242">
            <v>250.85</v>
          </cell>
          <cell r="K242">
            <v>0</v>
          </cell>
          <cell r="M242">
            <v>0</v>
          </cell>
          <cell r="O242">
            <v>2.16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Y242">
            <v>1704</v>
          </cell>
          <cell r="Z242">
            <v>0</v>
          </cell>
          <cell r="AB242" t="str">
            <v>ABONO ASSIST. COMPLEMENTAR</v>
          </cell>
        </row>
        <row r="243">
          <cell r="C243" t="str">
            <v>HOSPITAL ERMÍRIO COUTINHO - CG Nº 014/2022</v>
          </cell>
          <cell r="E243" t="str">
            <v>MADJA CAROLINA BARBOSA ARAGAO</v>
          </cell>
          <cell r="F243" t="str">
            <v>2 - Outros Profissionais da Saúde</v>
          </cell>
          <cell r="G243" t="str">
            <v>2235-05</v>
          </cell>
          <cell r="H243" t="str">
            <v>02/2026</v>
          </cell>
          <cell r="I243" t="str">
            <v>0,00</v>
          </cell>
          <cell r="J243">
            <v>369.97</v>
          </cell>
          <cell r="K243">
            <v>0</v>
          </cell>
          <cell r="L243">
            <v>88.38</v>
          </cell>
          <cell r="M243">
            <v>4.28</v>
          </cell>
          <cell r="O243">
            <v>4.9800000000000004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Y243">
            <v>1466.14</v>
          </cell>
          <cell r="Z243">
            <v>0</v>
          </cell>
          <cell r="AB243" t="str">
            <v>ABONO ASSIST. COMPLEMENTAR</v>
          </cell>
        </row>
        <row r="244">
          <cell r="C244" t="str">
            <v>HOSPITAL ERMÍRIO COUTINHO - CG Nº 014/2022</v>
          </cell>
          <cell r="E244" t="str">
            <v>MAIARA GABRIELY SOUZA DE OLIVEIRA</v>
          </cell>
          <cell r="F244" t="str">
            <v>2 - Outros Profissionais da Saúde</v>
          </cell>
          <cell r="G244" t="str">
            <v>3222-05</v>
          </cell>
          <cell r="H244" t="str">
            <v>02/2026</v>
          </cell>
          <cell r="I244" t="str">
            <v>0,00</v>
          </cell>
          <cell r="J244">
            <v>176.73</v>
          </cell>
          <cell r="K244">
            <v>0</v>
          </cell>
          <cell r="L244">
            <v>88.38</v>
          </cell>
          <cell r="M244">
            <v>16.21</v>
          </cell>
          <cell r="O244">
            <v>1.81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Y244">
            <v>1704</v>
          </cell>
          <cell r="Z244">
            <v>0</v>
          </cell>
          <cell r="AB244" t="str">
            <v>ABONO ASSIST. COMPLEMENTAR</v>
          </cell>
        </row>
        <row r="245">
          <cell r="C245" t="str">
            <v>HOSPITAL ERMÍRIO COUTINHO - CG Nº 014/2022</v>
          </cell>
          <cell r="E245" t="str">
            <v>MARCELA DA SILVA ALVES</v>
          </cell>
          <cell r="F245" t="str">
            <v>2 - Outros Profissionais da Saúde</v>
          </cell>
          <cell r="G245" t="str">
            <v>3222-05</v>
          </cell>
          <cell r="H245" t="str">
            <v>02/2026</v>
          </cell>
          <cell r="I245" t="str">
            <v>0,00</v>
          </cell>
          <cell r="J245">
            <v>268.44</v>
          </cell>
          <cell r="K245">
            <v>0</v>
          </cell>
          <cell r="M245">
            <v>0</v>
          </cell>
          <cell r="O245">
            <v>2.16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Y245">
            <v>0</v>
          </cell>
          <cell r="Z245">
            <v>0</v>
          </cell>
        </row>
        <row r="246">
          <cell r="C246" t="str">
            <v>HOSPITAL ERMÍRIO COUTINHO - CG Nº 014/2022</v>
          </cell>
          <cell r="E246" t="str">
            <v>MARCIA MARIA DE ANDRADE BATISTA</v>
          </cell>
          <cell r="F246" t="str">
            <v>3 - Administrativo</v>
          </cell>
          <cell r="G246" t="str">
            <v>1421-05</v>
          </cell>
          <cell r="H246" t="str">
            <v>02/2026</v>
          </cell>
          <cell r="I246" t="str">
            <v>0,00</v>
          </cell>
          <cell r="J246">
            <v>452.95</v>
          </cell>
          <cell r="K246">
            <v>0</v>
          </cell>
          <cell r="L246">
            <v>138.38</v>
          </cell>
          <cell r="M246">
            <v>32.42</v>
          </cell>
          <cell r="O246">
            <v>2.16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Y246">
            <v>0</v>
          </cell>
          <cell r="Z246">
            <v>0</v>
          </cell>
        </row>
        <row r="247">
          <cell r="C247" t="str">
            <v>HOSPITAL ERMÍRIO COUTINHO - CG Nº 014/2022</v>
          </cell>
          <cell r="E247" t="str">
            <v>MARCIA SOARES DA SILVA</v>
          </cell>
          <cell r="F247" t="str">
            <v>2 - Outros Profissionais da Saúde</v>
          </cell>
          <cell r="G247" t="str">
            <v>3222-05</v>
          </cell>
          <cell r="H247" t="str">
            <v>02/2026</v>
          </cell>
          <cell r="I247" t="str">
            <v>0,00</v>
          </cell>
          <cell r="J247">
            <v>162.37</v>
          </cell>
          <cell r="K247">
            <v>0</v>
          </cell>
          <cell r="L247">
            <v>88.38</v>
          </cell>
          <cell r="M247">
            <v>16.21</v>
          </cell>
          <cell r="O247">
            <v>2.16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Y247">
            <v>1704</v>
          </cell>
          <cell r="Z247">
            <v>0</v>
          </cell>
          <cell r="AB247" t="str">
            <v>ABONO ASSIST. COMPLEMENTAR</v>
          </cell>
        </row>
        <row r="248">
          <cell r="C248" t="str">
            <v>HOSPITAL ERMÍRIO COUTINHO - CG Nº 014/2022</v>
          </cell>
          <cell r="E248" t="str">
            <v xml:space="preserve">MARCOS JOSE RODRIGUES CESAR DE ALBUQUERQUE </v>
          </cell>
          <cell r="F248" t="str">
            <v>1 - Médico</v>
          </cell>
          <cell r="G248" t="str">
            <v>2251-25</v>
          </cell>
          <cell r="H248" t="str">
            <v>02/2026</v>
          </cell>
          <cell r="I248" t="str">
            <v>0,00</v>
          </cell>
          <cell r="J248">
            <v>880.23</v>
          </cell>
          <cell r="K248">
            <v>0</v>
          </cell>
          <cell r="L248">
            <v>88.38</v>
          </cell>
          <cell r="M248">
            <v>7.33</v>
          </cell>
          <cell r="O248">
            <v>8.58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Y248">
            <v>0</v>
          </cell>
          <cell r="Z248">
            <v>0</v>
          </cell>
        </row>
        <row r="249">
          <cell r="C249" t="str">
            <v>HOSPITAL ERMÍRIO COUTINHO - CG Nº 014/2022</v>
          </cell>
          <cell r="E249" t="str">
            <v>MARCOS VENICYO GONCALVES DE SOUZA</v>
          </cell>
          <cell r="F249" t="str">
            <v>3 - Administrativo</v>
          </cell>
          <cell r="G249" t="str">
            <v>5211-30</v>
          </cell>
          <cell r="H249" t="str">
            <v>02/2026</v>
          </cell>
          <cell r="I249" t="str">
            <v>0,00</v>
          </cell>
          <cell r="J249">
            <v>197.6</v>
          </cell>
          <cell r="K249">
            <v>0</v>
          </cell>
          <cell r="M249">
            <v>0</v>
          </cell>
          <cell r="O249">
            <v>2.16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Y249">
            <v>0</v>
          </cell>
          <cell r="Z249">
            <v>0</v>
          </cell>
        </row>
        <row r="250">
          <cell r="C250" t="str">
            <v>HOSPITAL ERMÍRIO COUTINHO - CG Nº 014/2022</v>
          </cell>
          <cell r="E250" t="str">
            <v>MARIA APARECIDA DA SILVA</v>
          </cell>
          <cell r="F250" t="str">
            <v>2 - Outros Profissionais da Saúde</v>
          </cell>
          <cell r="G250" t="str">
            <v>3222-05</v>
          </cell>
          <cell r="H250" t="str">
            <v>02/2026</v>
          </cell>
          <cell r="I250" t="str">
            <v>0,00</v>
          </cell>
          <cell r="J250">
            <v>190.86</v>
          </cell>
          <cell r="K250">
            <v>0</v>
          </cell>
          <cell r="L250">
            <v>88.38</v>
          </cell>
          <cell r="M250">
            <v>16.21</v>
          </cell>
          <cell r="O250">
            <v>2.16</v>
          </cell>
          <cell r="P250">
            <v>0</v>
          </cell>
          <cell r="R250">
            <v>0</v>
          </cell>
          <cell r="S250">
            <v>0</v>
          </cell>
          <cell r="U250">
            <v>81.02</v>
          </cell>
          <cell r="V250">
            <v>0</v>
          </cell>
          <cell r="X250" t="str">
            <v>AUXILIO CRECHE</v>
          </cell>
          <cell r="Y250">
            <v>1704</v>
          </cell>
          <cell r="Z250">
            <v>0</v>
          </cell>
          <cell r="AB250" t="str">
            <v>ABONO ASSIST. COMPLEMENTAR</v>
          </cell>
        </row>
        <row r="251">
          <cell r="C251" t="str">
            <v>HOSPITAL ERMÍRIO COUTINHO - CG Nº 014/2022</v>
          </cell>
          <cell r="E251" t="str">
            <v>MARIA DA CONCEICAO COUTINHO DA SILVA</v>
          </cell>
          <cell r="F251" t="str">
            <v>2 - Outros Profissionais da Saúde</v>
          </cell>
          <cell r="G251" t="str">
            <v>3222-05</v>
          </cell>
          <cell r="H251" t="str">
            <v>02/2026</v>
          </cell>
          <cell r="I251" t="str">
            <v>0,00</v>
          </cell>
          <cell r="J251">
            <v>168.86</v>
          </cell>
          <cell r="K251">
            <v>0</v>
          </cell>
          <cell r="L251">
            <v>88.38</v>
          </cell>
          <cell r="M251">
            <v>16.21</v>
          </cell>
          <cell r="O251">
            <v>2.16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Y251">
            <v>1704</v>
          </cell>
          <cell r="Z251">
            <v>0</v>
          </cell>
          <cell r="AB251" t="str">
            <v>ABONO ASSIST. COMPLEMENTAR</v>
          </cell>
        </row>
        <row r="252">
          <cell r="C252" t="str">
            <v>HOSPITAL ERMÍRIO COUTINHO - CG Nº 014/2022</v>
          </cell>
          <cell r="E252" t="str">
            <v>MARIA DAS DORES RAMOS DE QUEIROZ</v>
          </cell>
          <cell r="F252" t="str">
            <v>2 - Outros Profissionais da Saúde</v>
          </cell>
          <cell r="G252" t="str">
            <v>3242-05</v>
          </cell>
          <cell r="H252" t="str">
            <v>02/2026</v>
          </cell>
          <cell r="I252" t="str">
            <v>0,00</v>
          </cell>
          <cell r="J252">
            <v>175.48</v>
          </cell>
          <cell r="K252">
            <v>0</v>
          </cell>
          <cell r="L252">
            <v>88.38</v>
          </cell>
          <cell r="M252">
            <v>32.42</v>
          </cell>
          <cell r="O252">
            <v>2.16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Y252">
            <v>0</v>
          </cell>
          <cell r="Z252">
            <v>0</v>
          </cell>
        </row>
        <row r="253">
          <cell r="C253" t="str">
            <v>HOSPITAL ERMÍRIO COUTINHO - CG Nº 014/2022</v>
          </cell>
          <cell r="E253" t="str">
            <v>MARIA EDUARDA BORBA SANTOS</v>
          </cell>
          <cell r="F253" t="str">
            <v>3 - Administrativo</v>
          </cell>
          <cell r="G253" t="str">
            <v>4110-05</v>
          </cell>
          <cell r="H253" t="str">
            <v>02/2026</v>
          </cell>
          <cell r="I253" t="str">
            <v>0,00</v>
          </cell>
          <cell r="J253">
            <v>133.28</v>
          </cell>
          <cell r="K253">
            <v>0</v>
          </cell>
          <cell r="L253">
            <v>88.38</v>
          </cell>
          <cell r="M253">
            <v>16.21</v>
          </cell>
          <cell r="O253">
            <v>2.16</v>
          </cell>
          <cell r="P253">
            <v>0</v>
          </cell>
          <cell r="R253">
            <v>0</v>
          </cell>
          <cell r="S253">
            <v>0</v>
          </cell>
          <cell r="U253">
            <v>100</v>
          </cell>
          <cell r="V253">
            <v>0</v>
          </cell>
          <cell r="X253" t="str">
            <v>AUXILIO CRECHE</v>
          </cell>
          <cell r="Y253">
            <v>0</v>
          </cell>
          <cell r="Z253">
            <v>0</v>
          </cell>
        </row>
        <row r="254">
          <cell r="C254" t="str">
            <v>HOSPITAL ERMÍRIO COUTINHO - CG Nº 014/2022</v>
          </cell>
          <cell r="E254" t="str">
            <v>MARIA EDUARDA MARQUES DE FONTES</v>
          </cell>
          <cell r="F254" t="str">
            <v>2 - Outros Profissionais da Saúde</v>
          </cell>
          <cell r="G254" t="str">
            <v>3222-05</v>
          </cell>
          <cell r="H254" t="str">
            <v>02/2026</v>
          </cell>
          <cell r="I254" t="str">
            <v>0,00</v>
          </cell>
          <cell r="J254">
            <v>162.37</v>
          </cell>
          <cell r="K254">
            <v>0</v>
          </cell>
          <cell r="L254">
            <v>88.38</v>
          </cell>
          <cell r="M254">
            <v>16.21</v>
          </cell>
          <cell r="O254">
            <v>2.16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Y254">
            <v>1704</v>
          </cell>
          <cell r="Z254">
            <v>0</v>
          </cell>
          <cell r="AB254" t="str">
            <v>ABONO ASSIST. COMPLEMENTAR</v>
          </cell>
        </row>
        <row r="255">
          <cell r="C255" t="str">
            <v>HOSPITAL ERMÍRIO COUTINHO - CG Nº 014/2022</v>
          </cell>
          <cell r="E255" t="str">
            <v xml:space="preserve">MARIA EDUARDA VASCONCELOS DOS SANTOS </v>
          </cell>
          <cell r="F255" t="str">
            <v>2 - Outros Profissionais da Saúde</v>
          </cell>
          <cell r="G255" t="str">
            <v>3222-05</v>
          </cell>
          <cell r="H255" t="str">
            <v>02/2026</v>
          </cell>
          <cell r="I255" t="str">
            <v>0,00</v>
          </cell>
          <cell r="J255">
            <v>162.37</v>
          </cell>
          <cell r="K255">
            <v>0</v>
          </cell>
          <cell r="L255">
            <v>88.38</v>
          </cell>
          <cell r="M255">
            <v>16.21</v>
          </cell>
          <cell r="O255">
            <v>2.16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Y255">
            <v>1704</v>
          </cell>
          <cell r="Z255">
            <v>0</v>
          </cell>
          <cell r="AB255" t="str">
            <v>ABONO ASSIST. COMPLEMENTAR</v>
          </cell>
        </row>
        <row r="256">
          <cell r="C256" t="str">
            <v>HOSPITAL ERMÍRIO COUTINHO - CG Nº 014/2022</v>
          </cell>
          <cell r="E256" t="str">
            <v>MARIA FLAVIA KARINA COSTA</v>
          </cell>
          <cell r="F256" t="str">
            <v>1 - Médico</v>
          </cell>
          <cell r="G256" t="str">
            <v>2252-50</v>
          </cell>
          <cell r="H256" t="str">
            <v>02/2026</v>
          </cell>
          <cell r="I256" t="str">
            <v>0,00</v>
          </cell>
          <cell r="J256">
            <v>931.03</v>
          </cell>
          <cell r="K256">
            <v>0</v>
          </cell>
          <cell r="L256">
            <v>88.38</v>
          </cell>
          <cell r="M256">
            <v>7.33</v>
          </cell>
          <cell r="O256">
            <v>8.58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Y256">
            <v>0</v>
          </cell>
          <cell r="Z256">
            <v>0</v>
          </cell>
        </row>
        <row r="257">
          <cell r="C257" t="str">
            <v>HOSPITAL ERMÍRIO COUTINHO - CG Nº 014/2022</v>
          </cell>
          <cell r="E257" t="str">
            <v>MARIA GABRIELLY DA SILVA</v>
          </cell>
          <cell r="F257" t="str">
            <v>3 - Administrativo</v>
          </cell>
          <cell r="G257" t="str">
            <v>4110-05</v>
          </cell>
          <cell r="H257" t="str">
            <v>02/2026</v>
          </cell>
          <cell r="I257" t="str">
            <v>0,00</v>
          </cell>
          <cell r="J257">
            <v>7.86</v>
          </cell>
          <cell r="K257">
            <v>0</v>
          </cell>
          <cell r="M257">
            <v>0</v>
          </cell>
          <cell r="O257">
            <v>2.16</v>
          </cell>
          <cell r="P257">
            <v>0</v>
          </cell>
          <cell r="R257">
            <v>64</v>
          </cell>
          <cell r="S257">
            <v>0</v>
          </cell>
          <cell r="U257">
            <v>0</v>
          </cell>
          <cell r="V257">
            <v>0</v>
          </cell>
          <cell r="Y257">
            <v>0</v>
          </cell>
          <cell r="Z257">
            <v>0</v>
          </cell>
        </row>
        <row r="258">
          <cell r="C258" t="str">
            <v>HOSPITAL ERMÍRIO COUTINHO - CG Nº 014/2022</v>
          </cell>
          <cell r="E258" t="str">
            <v>MARIA GOMES MENDES BISNETA</v>
          </cell>
          <cell r="F258" t="str">
            <v>3 - Administrativo</v>
          </cell>
          <cell r="G258" t="str">
            <v>4110-05</v>
          </cell>
          <cell r="H258" t="str">
            <v>02/2026</v>
          </cell>
          <cell r="I258" t="str">
            <v>0,00</v>
          </cell>
          <cell r="J258">
            <v>14.72</v>
          </cell>
          <cell r="K258">
            <v>0</v>
          </cell>
          <cell r="M258">
            <v>0</v>
          </cell>
          <cell r="O258">
            <v>2.16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Y258">
            <v>0</v>
          </cell>
          <cell r="Z258">
            <v>0</v>
          </cell>
        </row>
        <row r="259">
          <cell r="C259" t="str">
            <v>HOSPITAL ERMÍRIO COUTINHO - CG Nº 014/2022</v>
          </cell>
          <cell r="E259" t="str">
            <v>MARIA ISABEL DE OLIVEIRA</v>
          </cell>
          <cell r="F259" t="str">
            <v>3 - Administrativo</v>
          </cell>
          <cell r="G259" t="str">
            <v>4221-10</v>
          </cell>
          <cell r="H259" t="str">
            <v>02/2026</v>
          </cell>
          <cell r="I259" t="str">
            <v>0,00</v>
          </cell>
          <cell r="J259">
            <v>172.4</v>
          </cell>
          <cell r="K259">
            <v>0</v>
          </cell>
          <cell r="L259">
            <v>88.38</v>
          </cell>
          <cell r="M259">
            <v>16.21</v>
          </cell>
          <cell r="O259">
            <v>2.16</v>
          </cell>
          <cell r="P259">
            <v>0</v>
          </cell>
          <cell r="R259">
            <v>0</v>
          </cell>
          <cell r="S259">
            <v>0</v>
          </cell>
          <cell r="U259">
            <v>100</v>
          </cell>
          <cell r="V259">
            <v>0</v>
          </cell>
          <cell r="X259" t="str">
            <v>AUXILIO CRECHE</v>
          </cell>
          <cell r="Y259">
            <v>0</v>
          </cell>
          <cell r="Z259">
            <v>0</v>
          </cell>
        </row>
        <row r="260">
          <cell r="C260" t="str">
            <v>HOSPITAL ERMÍRIO COUTINHO - CG Nº 014/2022</v>
          </cell>
          <cell r="E260" t="str">
            <v>MARIA JOSE DA SILVA</v>
          </cell>
          <cell r="F260" t="str">
            <v>3 - Administrativo</v>
          </cell>
          <cell r="G260" t="str">
            <v>5135-05</v>
          </cell>
          <cell r="H260" t="str">
            <v>02/2026</v>
          </cell>
          <cell r="I260" t="str">
            <v>0,00</v>
          </cell>
          <cell r="J260">
            <v>206.65</v>
          </cell>
          <cell r="K260">
            <v>0</v>
          </cell>
          <cell r="L260">
            <v>88.38</v>
          </cell>
          <cell r="M260">
            <v>16.21</v>
          </cell>
          <cell r="O260">
            <v>2.16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Y260">
            <v>0</v>
          </cell>
          <cell r="Z260">
            <v>0</v>
          </cell>
        </row>
        <row r="261">
          <cell r="C261" t="str">
            <v>HOSPITAL ERMÍRIO COUTINHO - CG Nº 014/2022</v>
          </cell>
          <cell r="E261" t="str">
            <v>MARIA LUCIA DAS NEVES DA SILVA</v>
          </cell>
          <cell r="F261" t="str">
            <v>2 - Outros Profissionais da Saúde</v>
          </cell>
          <cell r="G261" t="str">
            <v>3222-05</v>
          </cell>
          <cell r="H261" t="str">
            <v>02/2026</v>
          </cell>
          <cell r="I261" t="str">
            <v>0,00</v>
          </cell>
          <cell r="J261">
            <v>175.34</v>
          </cell>
          <cell r="K261">
            <v>0</v>
          </cell>
          <cell r="L261">
            <v>88.38</v>
          </cell>
          <cell r="M261">
            <v>16.21</v>
          </cell>
          <cell r="O261">
            <v>2.16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Y261">
            <v>1704</v>
          </cell>
          <cell r="Z261">
            <v>0</v>
          </cell>
          <cell r="AB261" t="str">
            <v>ABONO ASSIST. COMPLEMENTAR</v>
          </cell>
        </row>
        <row r="262">
          <cell r="C262" t="str">
            <v>HOSPITAL ERMÍRIO COUTINHO - CG Nº 014/2022</v>
          </cell>
          <cell r="E262" t="str">
            <v>MARIA ROSIANE BORGES DE ANDRADE SILVA</v>
          </cell>
          <cell r="F262" t="str">
            <v>2 - Outros Profissionais da Saúde</v>
          </cell>
          <cell r="G262" t="str">
            <v>3222-05</v>
          </cell>
          <cell r="H262" t="str">
            <v>02/2026</v>
          </cell>
          <cell r="I262" t="str">
            <v>0,00</v>
          </cell>
          <cell r="J262">
            <v>175.41</v>
          </cell>
          <cell r="K262">
            <v>0</v>
          </cell>
          <cell r="L262">
            <v>88.38</v>
          </cell>
          <cell r="M262">
            <v>16.21</v>
          </cell>
          <cell r="O262">
            <v>2.16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Y262">
            <v>1704</v>
          </cell>
          <cell r="Z262">
            <v>0</v>
          </cell>
          <cell r="AB262" t="str">
            <v>ABONO ASSIST. COMPLEMENTAR</v>
          </cell>
        </row>
        <row r="263">
          <cell r="C263" t="str">
            <v>HOSPITAL ERMÍRIO COUTINHO - CG Nº 014/2022</v>
          </cell>
          <cell r="E263" t="str">
            <v>MARIANA DA SILVA</v>
          </cell>
          <cell r="F263" t="str">
            <v>3 - Administrativo</v>
          </cell>
          <cell r="G263" t="str">
            <v>5135-05</v>
          </cell>
          <cell r="H263" t="str">
            <v>02/2026</v>
          </cell>
          <cell r="I263" t="str">
            <v>0,00</v>
          </cell>
          <cell r="J263">
            <v>159.22</v>
          </cell>
          <cell r="K263">
            <v>0</v>
          </cell>
          <cell r="L263">
            <v>88.38</v>
          </cell>
          <cell r="M263">
            <v>16.21</v>
          </cell>
          <cell r="O263">
            <v>2.16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Y263">
            <v>0</v>
          </cell>
          <cell r="Z263">
            <v>0</v>
          </cell>
        </row>
        <row r="264">
          <cell r="C264" t="str">
            <v>HOSPITAL ERMÍRIO COUTINHO - CG Nº 014/2022</v>
          </cell>
          <cell r="E264" t="str">
            <v xml:space="preserve">MARILIA DA SILVA GUERRA </v>
          </cell>
          <cell r="F264" t="str">
            <v>3 - Administrativo</v>
          </cell>
          <cell r="G264" t="str">
            <v>5135-05</v>
          </cell>
          <cell r="H264" t="str">
            <v>02/2026</v>
          </cell>
          <cell r="I264" t="str">
            <v>0,00</v>
          </cell>
          <cell r="J264">
            <v>192.93</v>
          </cell>
          <cell r="K264">
            <v>0</v>
          </cell>
          <cell r="L264">
            <v>88.38</v>
          </cell>
          <cell r="M264">
            <v>16.21</v>
          </cell>
          <cell r="O264">
            <v>2.16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Y264">
            <v>0</v>
          </cell>
          <cell r="Z264">
            <v>0</v>
          </cell>
        </row>
        <row r="265">
          <cell r="C265" t="str">
            <v>HOSPITAL ERMÍRIO COUTINHO - CG Nº 014/2022</v>
          </cell>
          <cell r="E265" t="str">
            <v>MARILIA DA SILVA OLIVEIRA</v>
          </cell>
          <cell r="F265" t="str">
            <v>2 - Outros Profissionais da Saúde</v>
          </cell>
          <cell r="G265" t="str">
            <v>3222-05</v>
          </cell>
          <cell r="H265" t="str">
            <v>02/2026</v>
          </cell>
          <cell r="I265" t="str">
            <v>0,00</v>
          </cell>
          <cell r="J265">
            <v>175.34</v>
          </cell>
          <cell r="K265">
            <v>0</v>
          </cell>
          <cell r="L265">
            <v>88.38</v>
          </cell>
          <cell r="M265">
            <v>16.21</v>
          </cell>
          <cell r="O265">
            <v>2.16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Y265">
            <v>1704</v>
          </cell>
          <cell r="Z265">
            <v>0</v>
          </cell>
          <cell r="AB265" t="str">
            <v>ABONO ASSIST. COMPLEMENTAR</v>
          </cell>
        </row>
        <row r="266">
          <cell r="C266" t="str">
            <v>HOSPITAL ERMÍRIO COUTINHO - CG Nº 014/2022</v>
          </cell>
          <cell r="E266" t="str">
            <v>MARILIA NATALY DE BRITO OLIVEIRA</v>
          </cell>
          <cell r="F266" t="str">
            <v>2 - Outros Profissionais da Saúde</v>
          </cell>
          <cell r="G266" t="str">
            <v>2235-05</v>
          </cell>
          <cell r="H266" t="str">
            <v>02/2026</v>
          </cell>
          <cell r="I266" t="str">
            <v>0,00</v>
          </cell>
          <cell r="J266">
            <v>193.11</v>
          </cell>
          <cell r="K266">
            <v>0</v>
          </cell>
          <cell r="L266">
            <v>88.38</v>
          </cell>
          <cell r="M266">
            <v>2.79</v>
          </cell>
          <cell r="O266">
            <v>4.9800000000000004</v>
          </cell>
          <cell r="P266">
            <v>0</v>
          </cell>
          <cell r="R266">
            <v>0</v>
          </cell>
          <cell r="S266">
            <v>0</v>
          </cell>
          <cell r="U266">
            <v>138.38999999999999</v>
          </cell>
          <cell r="V266">
            <v>0</v>
          </cell>
          <cell r="X266" t="str">
            <v>AUXILIO CRECHE</v>
          </cell>
          <cell r="Y266">
            <v>2459.15</v>
          </cell>
          <cell r="Z266">
            <v>0</v>
          </cell>
          <cell r="AB266" t="str">
            <v>ABONO ASSIST. COMPLEMENTAR</v>
          </cell>
        </row>
        <row r="267">
          <cell r="C267" t="str">
            <v>HOSPITAL ERMÍRIO COUTINHO - CG Nº 014/2022</v>
          </cell>
          <cell r="E267" t="str">
            <v>MARLUCE CONSTANTINO DA SILVA LIRA</v>
          </cell>
          <cell r="F267" t="str">
            <v>2 - Outros Profissionais da Saúde</v>
          </cell>
          <cell r="G267" t="str">
            <v>3222-05</v>
          </cell>
          <cell r="H267" t="str">
            <v>02/2026</v>
          </cell>
          <cell r="I267" t="str">
            <v>0,00</v>
          </cell>
          <cell r="J267">
            <v>198.23</v>
          </cell>
          <cell r="K267">
            <v>0</v>
          </cell>
          <cell r="L267">
            <v>88.38</v>
          </cell>
          <cell r="M267">
            <v>16.21</v>
          </cell>
          <cell r="O267">
            <v>2.16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Y267">
            <v>1704</v>
          </cell>
          <cell r="Z267">
            <v>0</v>
          </cell>
          <cell r="AB267" t="str">
            <v>ABONO ASSIST. COMPLEMENTAR</v>
          </cell>
        </row>
        <row r="268">
          <cell r="C268" t="str">
            <v>HOSPITAL ERMÍRIO COUTINHO - CG Nº 014/2022</v>
          </cell>
          <cell r="E268" t="str">
            <v>MARLUCE MARIA DA SILVA</v>
          </cell>
          <cell r="F268" t="str">
            <v>2 - Outros Profissionais da Saúde</v>
          </cell>
          <cell r="G268" t="str">
            <v>3222-05</v>
          </cell>
          <cell r="H268" t="str">
            <v>02/2026</v>
          </cell>
          <cell r="I268" t="str">
            <v>0,00</v>
          </cell>
          <cell r="J268">
            <v>168.86</v>
          </cell>
          <cell r="K268">
            <v>0</v>
          </cell>
          <cell r="L268">
            <v>88.38</v>
          </cell>
          <cell r="M268">
            <v>16.21</v>
          </cell>
          <cell r="O268">
            <v>2.16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Y268">
            <v>1704</v>
          </cell>
          <cell r="Z268">
            <v>0</v>
          </cell>
          <cell r="AB268" t="str">
            <v>ABONO ASSIST. COMPLEMENTAR</v>
          </cell>
        </row>
        <row r="269">
          <cell r="C269" t="str">
            <v>HOSPITAL ERMÍRIO COUTINHO - CG Nº 014/2022</v>
          </cell>
          <cell r="E269" t="str">
            <v>MARLY DA SILVA</v>
          </cell>
          <cell r="F269" t="str">
            <v>2 - Outros Profissionais da Saúde</v>
          </cell>
          <cell r="G269" t="str">
            <v>3222-05</v>
          </cell>
          <cell r="H269" t="str">
            <v>02/2026</v>
          </cell>
          <cell r="I269" t="str">
            <v>0,00</v>
          </cell>
          <cell r="J269">
            <v>241.3</v>
          </cell>
          <cell r="K269">
            <v>0</v>
          </cell>
          <cell r="M269">
            <v>0</v>
          </cell>
          <cell r="O269">
            <v>2.16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Y269">
            <v>1704</v>
          </cell>
          <cell r="Z269">
            <v>0</v>
          </cell>
          <cell r="AB269" t="str">
            <v>ABONO ASSIST. COMPLEMENTAR</v>
          </cell>
        </row>
        <row r="270">
          <cell r="C270" t="str">
            <v>HOSPITAL ERMÍRIO COUTINHO - CG Nº 014/2022</v>
          </cell>
          <cell r="E270" t="str">
            <v>MARTA EUZEBIO DE OLIVEIRA E SILVA</v>
          </cell>
          <cell r="F270" t="str">
            <v>2 - Outros Profissionais da Saúde</v>
          </cell>
          <cell r="G270" t="str">
            <v>3222-05</v>
          </cell>
          <cell r="H270" t="str">
            <v>02/2026</v>
          </cell>
          <cell r="I270" t="str">
            <v>0,00</v>
          </cell>
          <cell r="J270">
            <v>179.96</v>
          </cell>
          <cell r="K270">
            <v>0</v>
          </cell>
          <cell r="L270">
            <v>88.38</v>
          </cell>
          <cell r="M270">
            <v>16.21</v>
          </cell>
          <cell r="O270">
            <v>2.16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Y270">
            <v>1704</v>
          </cell>
          <cell r="Z270">
            <v>0</v>
          </cell>
          <cell r="AB270" t="str">
            <v>ABONO ASSIST. COMPLEMENTAR</v>
          </cell>
        </row>
        <row r="271">
          <cell r="C271" t="str">
            <v>HOSPITAL ERMÍRIO COUTINHO - CG Nº 014/2022</v>
          </cell>
          <cell r="E271" t="str">
            <v xml:space="preserve">MATEUS DIONIZIO FERREIRA </v>
          </cell>
          <cell r="F271" t="str">
            <v>3 - Administrativo</v>
          </cell>
          <cell r="G271" t="str">
            <v>4110-05</v>
          </cell>
          <cell r="H271" t="str">
            <v>02/2026</v>
          </cell>
          <cell r="I271" t="str">
            <v>0,00</v>
          </cell>
          <cell r="J271">
            <v>14.72</v>
          </cell>
          <cell r="K271">
            <v>0</v>
          </cell>
          <cell r="M271">
            <v>0</v>
          </cell>
          <cell r="O271">
            <v>2.16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Y271">
            <v>0</v>
          </cell>
          <cell r="Z271">
            <v>0</v>
          </cell>
        </row>
        <row r="272">
          <cell r="C272" t="str">
            <v>HOSPITAL ERMÍRIO COUTINHO - CG Nº 014/2022</v>
          </cell>
          <cell r="E272" t="str">
            <v>MAURICIO RAFAEL DA SILVA</v>
          </cell>
          <cell r="F272" t="str">
            <v>3 - Administrativo</v>
          </cell>
          <cell r="G272" t="str">
            <v>5163-45</v>
          </cell>
          <cell r="H272" t="str">
            <v>02/2026</v>
          </cell>
          <cell r="I272" t="str">
            <v>0,00</v>
          </cell>
          <cell r="J272">
            <v>200.16</v>
          </cell>
          <cell r="K272">
            <v>0</v>
          </cell>
          <cell r="L272">
            <v>88.38</v>
          </cell>
          <cell r="M272">
            <v>16.21</v>
          </cell>
          <cell r="O272">
            <v>2.16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  <cell r="V272">
            <v>0</v>
          </cell>
          <cell r="Y272">
            <v>0</v>
          </cell>
          <cell r="Z272">
            <v>0</v>
          </cell>
        </row>
        <row r="273">
          <cell r="C273" t="str">
            <v>HOSPITAL ERMÍRIO COUTINHO - CG Nº 014/2022</v>
          </cell>
          <cell r="E273" t="str">
            <v>MAYLSON FERNANDO LOPES DE MELO</v>
          </cell>
          <cell r="F273" t="str">
            <v>3 - Administrativo</v>
          </cell>
          <cell r="G273" t="str">
            <v>5151-10</v>
          </cell>
          <cell r="H273" t="str">
            <v>02/2026</v>
          </cell>
          <cell r="I273" t="str">
            <v>0,00</v>
          </cell>
          <cell r="J273">
            <v>215.44</v>
          </cell>
          <cell r="K273">
            <v>0</v>
          </cell>
          <cell r="M273">
            <v>0</v>
          </cell>
          <cell r="O273">
            <v>2.16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Y273">
            <v>0</v>
          </cell>
          <cell r="Z273">
            <v>0</v>
          </cell>
        </row>
        <row r="274">
          <cell r="C274" t="str">
            <v>HOSPITAL ERMÍRIO COUTINHO - CG Nº 014/2022</v>
          </cell>
          <cell r="E274" t="str">
            <v>MAYRA EMANUELLY FARIAS DE ARAUJO</v>
          </cell>
          <cell r="F274" t="str">
            <v>2 - Outros Profissionais da Saúde</v>
          </cell>
          <cell r="G274" t="str">
            <v>2237-10</v>
          </cell>
          <cell r="H274" t="str">
            <v>02/2026</v>
          </cell>
          <cell r="I274" t="str">
            <v>0,00</v>
          </cell>
          <cell r="J274">
            <v>319.42</v>
          </cell>
          <cell r="K274">
            <v>0</v>
          </cell>
          <cell r="M274">
            <v>0</v>
          </cell>
          <cell r="O274">
            <v>2.16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Y274">
            <v>0</v>
          </cell>
          <cell r="Z274">
            <v>0</v>
          </cell>
        </row>
        <row r="275">
          <cell r="C275" t="str">
            <v>HOSPITAL ERMÍRIO COUTINHO - CG Nº 014/2022</v>
          </cell>
          <cell r="E275" t="str">
            <v>MERCIA MARIA DA PAIXAO</v>
          </cell>
          <cell r="F275" t="str">
            <v>3 - Administrativo</v>
          </cell>
          <cell r="G275" t="str">
            <v>5135-05</v>
          </cell>
          <cell r="H275" t="str">
            <v>02/2026</v>
          </cell>
          <cell r="I275" t="str">
            <v>0,00</v>
          </cell>
          <cell r="J275">
            <v>232.13</v>
          </cell>
          <cell r="K275">
            <v>0</v>
          </cell>
          <cell r="L275">
            <v>88.38</v>
          </cell>
          <cell r="M275">
            <v>16.21</v>
          </cell>
          <cell r="O275">
            <v>2.16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Y275">
            <v>0</v>
          </cell>
          <cell r="Z275">
            <v>0</v>
          </cell>
        </row>
        <row r="276">
          <cell r="C276" t="str">
            <v>HOSPITAL ERMÍRIO COUTINHO - CG Nº 014/2022</v>
          </cell>
          <cell r="E276" t="str">
            <v>MICHELE DE LIMA XAVIER</v>
          </cell>
          <cell r="F276" t="str">
            <v>2 - Outros Profissionais da Saúde</v>
          </cell>
          <cell r="G276" t="str">
            <v>3222-05</v>
          </cell>
          <cell r="H276" t="str">
            <v>02/2026</v>
          </cell>
          <cell r="I276" t="str">
            <v>0,00</v>
          </cell>
          <cell r="J276">
            <v>168.81</v>
          </cell>
          <cell r="K276">
            <v>0</v>
          </cell>
          <cell r="L276">
            <v>88.38</v>
          </cell>
          <cell r="M276">
            <v>16.21</v>
          </cell>
          <cell r="O276">
            <v>2.16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Y276">
            <v>0</v>
          </cell>
          <cell r="Z276">
            <v>0</v>
          </cell>
        </row>
        <row r="277">
          <cell r="C277" t="str">
            <v>HOSPITAL ERMÍRIO COUTINHO - CG Nº 014/2022</v>
          </cell>
          <cell r="E277" t="str">
            <v>MICHELLE PEREIRA ALVES</v>
          </cell>
          <cell r="F277" t="str">
            <v>2 - Outros Profissionais da Saúde</v>
          </cell>
          <cell r="G277" t="str">
            <v>2235-05</v>
          </cell>
          <cell r="H277" t="str">
            <v>02/2026</v>
          </cell>
          <cell r="I277" t="str">
            <v>0,00</v>
          </cell>
          <cell r="J277">
            <v>275.77999999999997</v>
          </cell>
          <cell r="K277">
            <v>0</v>
          </cell>
          <cell r="L277">
            <v>88.38</v>
          </cell>
          <cell r="M277">
            <v>4.28</v>
          </cell>
          <cell r="O277">
            <v>4.9800000000000004</v>
          </cell>
          <cell r="P277">
            <v>0</v>
          </cell>
          <cell r="R277">
            <v>0</v>
          </cell>
          <cell r="S277">
            <v>0</v>
          </cell>
          <cell r="U277">
            <v>138.38999999999999</v>
          </cell>
          <cell r="V277">
            <v>0</v>
          </cell>
          <cell r="X277" t="str">
            <v>AUXILIO CRECHE</v>
          </cell>
          <cell r="Y277">
            <v>1466.14</v>
          </cell>
          <cell r="Z277">
            <v>0</v>
          </cell>
          <cell r="AB277" t="str">
            <v>ABONO ASSIST. COMPLEMENTAR</v>
          </cell>
        </row>
        <row r="278">
          <cell r="C278" t="str">
            <v>HOSPITAL ERMÍRIO COUTINHO - CG Nº 014/2022</v>
          </cell>
          <cell r="E278" t="str">
            <v>MIKAEL ANTONIO DA SILVA</v>
          </cell>
          <cell r="F278" t="str">
            <v>3 - Administrativo</v>
          </cell>
          <cell r="G278" t="str">
            <v>2522-10</v>
          </cell>
          <cell r="H278" t="str">
            <v>02/2026</v>
          </cell>
          <cell r="I278" t="str">
            <v>0,00</v>
          </cell>
          <cell r="J278">
            <v>349.93</v>
          </cell>
          <cell r="K278">
            <v>0</v>
          </cell>
          <cell r="L278">
            <v>88.38</v>
          </cell>
          <cell r="M278">
            <v>32.42</v>
          </cell>
          <cell r="O278">
            <v>2.16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Y278">
            <v>0</v>
          </cell>
          <cell r="Z278">
            <v>0</v>
          </cell>
        </row>
        <row r="279">
          <cell r="C279" t="str">
            <v>HOSPITAL ERMÍRIO COUTINHO - CG Nº 014/2022</v>
          </cell>
          <cell r="E279" t="str">
            <v>MIKAELLE MARIA DO NASCIMENTO</v>
          </cell>
          <cell r="F279" t="str">
            <v>2 - Outros Profissionais da Saúde</v>
          </cell>
          <cell r="G279" t="str">
            <v>2516-05</v>
          </cell>
          <cell r="H279" t="str">
            <v>02/2026</v>
          </cell>
          <cell r="I279" t="str">
            <v>0,00</v>
          </cell>
          <cell r="J279">
            <v>319.67</v>
          </cell>
          <cell r="K279">
            <v>0</v>
          </cell>
          <cell r="L279">
            <v>88.38</v>
          </cell>
          <cell r="M279">
            <v>32.42</v>
          </cell>
          <cell r="O279">
            <v>2.16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Y279">
            <v>0</v>
          </cell>
          <cell r="Z279">
            <v>0</v>
          </cell>
        </row>
        <row r="280">
          <cell r="C280" t="str">
            <v>HOSPITAL ERMÍRIO COUTINHO - CG Nº 014/2022</v>
          </cell>
          <cell r="E280" t="str">
            <v>MILLENA CABRAL SOARES</v>
          </cell>
          <cell r="F280" t="str">
            <v>2 - Outros Profissionais da Saúde</v>
          </cell>
          <cell r="G280" t="str">
            <v>2516-05</v>
          </cell>
          <cell r="H280" t="str">
            <v>02/2026</v>
          </cell>
          <cell r="I280" t="str">
            <v>0,00</v>
          </cell>
          <cell r="J280">
            <v>295.38</v>
          </cell>
          <cell r="K280">
            <v>0</v>
          </cell>
          <cell r="L280">
            <v>88.38</v>
          </cell>
          <cell r="M280">
            <v>32.42</v>
          </cell>
          <cell r="O280">
            <v>2.16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Y280">
            <v>0</v>
          </cell>
          <cell r="Z280">
            <v>0</v>
          </cell>
        </row>
        <row r="281">
          <cell r="C281" t="str">
            <v>HOSPITAL ERMÍRIO COUTINHO - CG Nº 014/2022</v>
          </cell>
          <cell r="E281" t="str">
            <v>MIRELLA MARIA BARBOSA SILVA</v>
          </cell>
          <cell r="F281" t="str">
            <v>2 - Outros Profissionais da Saúde</v>
          </cell>
          <cell r="G281" t="str">
            <v>3222-05</v>
          </cell>
          <cell r="H281" t="str">
            <v>02/2026</v>
          </cell>
          <cell r="I281" t="str">
            <v>0,00</v>
          </cell>
          <cell r="J281">
            <v>162.37</v>
          </cell>
          <cell r="K281">
            <v>0</v>
          </cell>
          <cell r="L281">
            <v>88.38</v>
          </cell>
          <cell r="M281">
            <v>16.21</v>
          </cell>
          <cell r="O281">
            <v>2.16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Y281">
            <v>1704</v>
          </cell>
          <cell r="Z281">
            <v>0</v>
          </cell>
          <cell r="AB281" t="str">
            <v>ABONO ASSIST. COMPLEMENTAR</v>
          </cell>
        </row>
        <row r="282">
          <cell r="C282" t="str">
            <v>HOSPITAL ERMÍRIO COUTINHO - CG Nº 014/2022</v>
          </cell>
          <cell r="E282" t="str">
            <v>MIRELLY MAGNA DINIZ</v>
          </cell>
          <cell r="F282" t="str">
            <v>2 - Outros Profissionais da Saúde</v>
          </cell>
          <cell r="G282" t="str">
            <v>3222-05</v>
          </cell>
          <cell r="H282" t="str">
            <v>02/2026</v>
          </cell>
          <cell r="I282" t="str">
            <v>0,00</v>
          </cell>
          <cell r="J282">
            <v>162.37</v>
          </cell>
          <cell r="K282">
            <v>0</v>
          </cell>
          <cell r="L282">
            <v>88.38</v>
          </cell>
          <cell r="M282">
            <v>16.21</v>
          </cell>
          <cell r="O282">
            <v>2.16</v>
          </cell>
          <cell r="P282">
            <v>0</v>
          </cell>
          <cell r="R282">
            <v>0</v>
          </cell>
          <cell r="S282">
            <v>0</v>
          </cell>
          <cell r="U282">
            <v>81.02</v>
          </cell>
          <cell r="V282">
            <v>0</v>
          </cell>
          <cell r="X282" t="str">
            <v>AUXILIO CRECHE</v>
          </cell>
          <cell r="Y282">
            <v>1704</v>
          </cell>
          <cell r="Z282">
            <v>0</v>
          </cell>
          <cell r="AB282" t="str">
            <v>ABONO ASSIST. COMPLEMENTAR</v>
          </cell>
        </row>
        <row r="283">
          <cell r="C283" t="str">
            <v>HOSPITAL ERMÍRIO COUTINHO - CG Nº 014/2022</v>
          </cell>
          <cell r="E283" t="str">
            <v>MIRNNA THAIS DE ARRUDA FREITAS</v>
          </cell>
          <cell r="F283" t="str">
            <v>2 - Outros Profissionais da Saúde</v>
          </cell>
          <cell r="G283" t="str">
            <v>2235-05</v>
          </cell>
          <cell r="H283" t="str">
            <v>02/2026</v>
          </cell>
          <cell r="I283" t="str">
            <v>0,00</v>
          </cell>
          <cell r="J283">
            <v>231.39</v>
          </cell>
          <cell r="K283">
            <v>0</v>
          </cell>
          <cell r="L283">
            <v>88.38</v>
          </cell>
          <cell r="M283">
            <v>2.79</v>
          </cell>
          <cell r="O283">
            <v>4.9800000000000004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Y283">
            <v>2459.15</v>
          </cell>
          <cell r="Z283">
            <v>0</v>
          </cell>
          <cell r="AB283" t="str">
            <v>ABONO ASSIST. COMPLEMENTAR</v>
          </cell>
        </row>
        <row r="284">
          <cell r="C284" t="str">
            <v>HOSPITAL ERMÍRIO COUTINHO - CG Nº 014/2022</v>
          </cell>
          <cell r="E284" t="str">
            <v>MOANA CARLA GONCALVES VIEIRA</v>
          </cell>
          <cell r="F284" t="str">
            <v>2 - Outros Profissionais da Saúde</v>
          </cell>
          <cell r="G284" t="str">
            <v>2516-05</v>
          </cell>
          <cell r="H284" t="str">
            <v>02/2026</v>
          </cell>
          <cell r="I284" t="str">
            <v>0,00</v>
          </cell>
          <cell r="J284">
            <v>286.37</v>
          </cell>
          <cell r="K284">
            <v>0</v>
          </cell>
          <cell r="L284">
            <v>88.38</v>
          </cell>
          <cell r="M284">
            <v>32.42</v>
          </cell>
          <cell r="O284">
            <v>2.16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Y284">
            <v>0</v>
          </cell>
          <cell r="Z284">
            <v>0</v>
          </cell>
        </row>
        <row r="285">
          <cell r="C285" t="str">
            <v>HOSPITAL ERMÍRIO COUTINHO - CG Nº 014/2022</v>
          </cell>
          <cell r="E285" t="str">
            <v>MOEMA BRANDAO DE ALBUQUERQUE</v>
          </cell>
          <cell r="F285" t="str">
            <v>2 - Outros Profissionais da Saúde</v>
          </cell>
          <cell r="G285" t="str">
            <v>2235-05</v>
          </cell>
          <cell r="H285" t="str">
            <v>02/2026</v>
          </cell>
          <cell r="I285" t="str">
            <v>0,00</v>
          </cell>
          <cell r="J285">
            <v>195.21</v>
          </cell>
          <cell r="K285">
            <v>0</v>
          </cell>
          <cell r="L285">
            <v>88.38</v>
          </cell>
          <cell r="M285">
            <v>2.79</v>
          </cell>
          <cell r="O285">
            <v>4.9800000000000004</v>
          </cell>
          <cell r="P285">
            <v>0</v>
          </cell>
          <cell r="R285">
            <v>0</v>
          </cell>
          <cell r="S285">
            <v>0</v>
          </cell>
          <cell r="U285">
            <v>276.77999999999997</v>
          </cell>
          <cell r="V285">
            <v>0</v>
          </cell>
          <cell r="X285" t="str">
            <v>AUXILIO CRECHE</v>
          </cell>
          <cell r="Y285">
            <v>2459.15</v>
          </cell>
          <cell r="Z285">
            <v>0</v>
          </cell>
          <cell r="AB285" t="str">
            <v>ABONO ASSIST. COMPLEMENTAR</v>
          </cell>
        </row>
        <row r="286">
          <cell r="C286" t="str">
            <v>HOSPITAL ERMÍRIO COUTINHO - CG Nº 014/2022</v>
          </cell>
          <cell r="E286" t="str">
            <v>MORGANA CLAUDIA DE MELO FERREIRA</v>
          </cell>
          <cell r="F286" t="str">
            <v>2 - Outros Profissionais da Saúde</v>
          </cell>
          <cell r="G286" t="str">
            <v>3222-05</v>
          </cell>
          <cell r="H286" t="str">
            <v>02/2026</v>
          </cell>
          <cell r="I286" t="str">
            <v>0,00</v>
          </cell>
          <cell r="J286">
            <v>175.41</v>
          </cell>
          <cell r="K286">
            <v>0</v>
          </cell>
          <cell r="L286">
            <v>88.38</v>
          </cell>
          <cell r="M286">
            <v>2.4300000000000002</v>
          </cell>
          <cell r="O286">
            <v>2.16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Y286">
            <v>0</v>
          </cell>
          <cell r="Z286">
            <v>0</v>
          </cell>
        </row>
        <row r="287">
          <cell r="C287" t="str">
            <v>HOSPITAL ERMÍRIO COUTINHO - CG Nº 014/2022</v>
          </cell>
          <cell r="E287" t="str">
            <v>MYLLENA KAROLYNE OLIVEIRA E SILVA</v>
          </cell>
          <cell r="F287" t="str">
            <v>3 - Administrativo</v>
          </cell>
          <cell r="G287" t="str">
            <v>4110-05</v>
          </cell>
          <cell r="H287" t="str">
            <v>02/2026</v>
          </cell>
          <cell r="I287" t="str">
            <v>0,00</v>
          </cell>
          <cell r="J287">
            <v>159.35</v>
          </cell>
          <cell r="K287">
            <v>0</v>
          </cell>
          <cell r="L287">
            <v>88.38</v>
          </cell>
          <cell r="M287">
            <v>32.42</v>
          </cell>
          <cell r="O287">
            <v>2.16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Y287">
            <v>0</v>
          </cell>
          <cell r="Z287">
            <v>0</v>
          </cell>
        </row>
        <row r="288">
          <cell r="C288" t="str">
            <v>HOSPITAL ERMÍRIO COUTINHO - CG Nº 014/2022</v>
          </cell>
          <cell r="E288" t="str">
            <v>MYRELLA CAVALCANTI MARIZ BARBOZA</v>
          </cell>
          <cell r="F288" t="str">
            <v>2 - Outros Profissionais da Saúde</v>
          </cell>
          <cell r="G288" t="str">
            <v>2235-05</v>
          </cell>
          <cell r="H288" t="str">
            <v>02/2026</v>
          </cell>
          <cell r="I288" t="str">
            <v>0,00</v>
          </cell>
          <cell r="J288">
            <v>203.39</v>
          </cell>
          <cell r="K288">
            <v>0</v>
          </cell>
          <cell r="L288">
            <v>88.38</v>
          </cell>
          <cell r="M288">
            <v>2.79</v>
          </cell>
          <cell r="O288">
            <v>4.9800000000000004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Y288">
            <v>2459.15</v>
          </cell>
          <cell r="Z288">
            <v>0</v>
          </cell>
          <cell r="AB288" t="str">
            <v>ABONO ASSIST. COMPLEMENTAR</v>
          </cell>
        </row>
        <row r="289">
          <cell r="C289" t="str">
            <v>HOSPITAL ERMÍRIO COUTINHO - CG Nº 014/2022</v>
          </cell>
          <cell r="E289" t="str">
            <v>NADIA VICENTE DOS SANTOS SILVA</v>
          </cell>
          <cell r="F289" t="str">
            <v>2 - Outros Profissionais da Saúde</v>
          </cell>
          <cell r="G289" t="str">
            <v>3222-05</v>
          </cell>
          <cell r="H289" t="str">
            <v>02/2026</v>
          </cell>
          <cell r="I289" t="str">
            <v>0,00</v>
          </cell>
          <cell r="J289">
            <v>195.7</v>
          </cell>
          <cell r="K289">
            <v>0</v>
          </cell>
          <cell r="L289">
            <v>88.38</v>
          </cell>
          <cell r="M289">
            <v>16.21</v>
          </cell>
          <cell r="O289">
            <v>2.16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Y289">
            <v>1704</v>
          </cell>
          <cell r="Z289">
            <v>0</v>
          </cell>
          <cell r="AB289" t="str">
            <v>ABONO ASSIST. COMPLEMENTAR</v>
          </cell>
        </row>
        <row r="290">
          <cell r="C290" t="str">
            <v>HOSPITAL ERMÍRIO COUTINHO - CG Nº 014/2022</v>
          </cell>
          <cell r="E290" t="str">
            <v>NATALIA DE ARRUDA GOMES</v>
          </cell>
          <cell r="F290" t="str">
            <v>3 - Administrativo</v>
          </cell>
          <cell r="G290" t="str">
            <v>2235-05</v>
          </cell>
          <cell r="H290" t="str">
            <v>02/2026</v>
          </cell>
          <cell r="I290" t="str">
            <v>0,00</v>
          </cell>
          <cell r="J290">
            <v>865.54</v>
          </cell>
          <cell r="K290">
            <v>0</v>
          </cell>
          <cell r="L290">
            <v>88.38</v>
          </cell>
          <cell r="M290">
            <v>13.63</v>
          </cell>
          <cell r="O290">
            <v>4.9800000000000004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Y290">
            <v>0</v>
          </cell>
          <cell r="Z290">
            <v>0</v>
          </cell>
        </row>
        <row r="291">
          <cell r="C291" t="str">
            <v>HOSPITAL ERMÍRIO COUTINHO - CG Nº 014/2022</v>
          </cell>
          <cell r="E291" t="str">
            <v>NATALIA LUANA DE SOUZA LIMA</v>
          </cell>
          <cell r="F291" t="str">
            <v>3 - Administrativo</v>
          </cell>
          <cell r="G291" t="str">
            <v>4221-10</v>
          </cell>
          <cell r="H291" t="str">
            <v>02/2026</v>
          </cell>
          <cell r="I291" t="str">
            <v>0,00</v>
          </cell>
          <cell r="J291">
            <v>184.62</v>
          </cell>
          <cell r="K291">
            <v>0</v>
          </cell>
          <cell r="L291">
            <v>88.38</v>
          </cell>
          <cell r="M291">
            <v>16.21</v>
          </cell>
          <cell r="O291">
            <v>2.16</v>
          </cell>
          <cell r="P291">
            <v>0</v>
          </cell>
          <cell r="R291">
            <v>0</v>
          </cell>
          <cell r="S291">
            <v>0</v>
          </cell>
          <cell r="U291">
            <v>100</v>
          </cell>
          <cell r="V291">
            <v>0</v>
          </cell>
          <cell r="X291" t="str">
            <v>AUXILIO CRECHE</v>
          </cell>
          <cell r="Y291">
            <v>0</v>
          </cell>
          <cell r="Z291">
            <v>0</v>
          </cell>
        </row>
        <row r="292">
          <cell r="C292" t="str">
            <v>HOSPITAL ERMÍRIO COUTINHO - CG Nº 014/2022</v>
          </cell>
          <cell r="E292" t="str">
            <v>NAZADY ALBERTINA SIMÃO</v>
          </cell>
          <cell r="F292" t="str">
            <v>2 - Outros Profissionais da Saúde</v>
          </cell>
          <cell r="G292" t="str">
            <v>3222-05</v>
          </cell>
          <cell r="H292" t="str">
            <v>02/2026</v>
          </cell>
          <cell r="I292" t="str">
            <v>0,00</v>
          </cell>
          <cell r="J292">
            <v>190.86</v>
          </cell>
          <cell r="K292">
            <v>0</v>
          </cell>
          <cell r="L292">
            <v>88.38</v>
          </cell>
          <cell r="M292">
            <v>16.21</v>
          </cell>
          <cell r="O292">
            <v>2.16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Y292">
            <v>3511</v>
          </cell>
          <cell r="Z292">
            <v>0</v>
          </cell>
          <cell r="AB292" t="str">
            <v>ABONO ASSIST. COMPLEMENTAR</v>
          </cell>
        </row>
        <row r="293">
          <cell r="C293" t="str">
            <v>HOSPITAL ERMÍRIO COUTINHO - CG Nº 014/2022</v>
          </cell>
          <cell r="E293" t="str">
            <v>NEUSA DIAS DE LIMA MELQUIADES DOS SANTOS</v>
          </cell>
          <cell r="F293" t="str">
            <v>3 - Administrativo</v>
          </cell>
          <cell r="G293" t="str">
            <v>1312-05</v>
          </cell>
          <cell r="H293" t="str">
            <v>02/2026</v>
          </cell>
          <cell r="I293" t="str">
            <v>0,00</v>
          </cell>
          <cell r="J293">
            <v>2655.91</v>
          </cell>
          <cell r="K293">
            <v>0</v>
          </cell>
          <cell r="L293">
            <v>88.38</v>
          </cell>
          <cell r="M293">
            <v>32.42</v>
          </cell>
          <cell r="O293">
            <v>2.16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Y293">
            <v>0</v>
          </cell>
          <cell r="Z293">
            <v>0</v>
          </cell>
        </row>
        <row r="294">
          <cell r="C294" t="str">
            <v>HOSPITAL ERMÍRIO COUTINHO - CG Nº 014/2022</v>
          </cell>
          <cell r="E294" t="str">
            <v>NEWDES GONCALVES BUONAFINA</v>
          </cell>
          <cell r="F294" t="str">
            <v>1 - Médico</v>
          </cell>
          <cell r="G294" t="str">
            <v>2253-20</v>
          </cell>
          <cell r="H294" t="str">
            <v>02/2026</v>
          </cell>
          <cell r="I294" t="str">
            <v>0,00</v>
          </cell>
          <cell r="J294">
            <v>697.58</v>
          </cell>
          <cell r="K294">
            <v>0</v>
          </cell>
          <cell r="L294">
            <v>88.38</v>
          </cell>
          <cell r="M294">
            <v>7.33</v>
          </cell>
          <cell r="O294">
            <v>8.58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Y294">
            <v>0</v>
          </cell>
          <cell r="Z294">
            <v>0</v>
          </cell>
        </row>
        <row r="295">
          <cell r="C295" t="str">
            <v>HOSPITAL ERMÍRIO COUTINHO - CG Nº 014/2022</v>
          </cell>
          <cell r="E295" t="str">
            <v>NIELSON JOSE DA SILVA</v>
          </cell>
          <cell r="F295" t="str">
            <v>3 - Administrativo</v>
          </cell>
          <cell r="G295" t="str">
            <v>9501-10</v>
          </cell>
          <cell r="H295" t="str">
            <v>02/2026</v>
          </cell>
          <cell r="I295" t="str">
            <v>0,00</v>
          </cell>
          <cell r="J295">
            <v>385.06</v>
          </cell>
          <cell r="K295">
            <v>0</v>
          </cell>
          <cell r="L295">
            <v>88.38</v>
          </cell>
          <cell r="M295">
            <v>32.42</v>
          </cell>
          <cell r="O295">
            <v>2.16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Y295">
            <v>0</v>
          </cell>
          <cell r="Z295">
            <v>0</v>
          </cell>
        </row>
        <row r="296">
          <cell r="C296" t="str">
            <v>HOSPITAL ERMÍRIO COUTINHO - CG Nº 014/2022</v>
          </cell>
          <cell r="E296" t="str">
            <v>NIVALDO ALVES DA SILVA JUNIOR</v>
          </cell>
          <cell r="F296" t="str">
            <v>3 - Administrativo</v>
          </cell>
          <cell r="G296" t="str">
            <v>7711-05</v>
          </cell>
          <cell r="H296" t="str">
            <v>02/2026</v>
          </cell>
          <cell r="I296" t="str">
            <v>0,00</v>
          </cell>
          <cell r="J296">
            <v>180.03</v>
          </cell>
          <cell r="K296">
            <v>0</v>
          </cell>
          <cell r="L296">
            <v>88.38</v>
          </cell>
          <cell r="M296">
            <v>32.42</v>
          </cell>
          <cell r="O296">
            <v>2.16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Y296">
            <v>0</v>
          </cell>
          <cell r="Z296">
            <v>0</v>
          </cell>
        </row>
        <row r="297">
          <cell r="C297" t="str">
            <v>HOSPITAL ERMÍRIO COUTINHO - CG Nº 014/2022</v>
          </cell>
          <cell r="E297" t="str">
            <v>OLIMPIA DE OLIVEIRA BARATA</v>
          </cell>
          <cell r="F297" t="str">
            <v>3 - Administrativo</v>
          </cell>
          <cell r="G297" t="str">
            <v>5163-45</v>
          </cell>
          <cell r="H297" t="str">
            <v>02/2026</v>
          </cell>
          <cell r="I297" t="str">
            <v>0,00</v>
          </cell>
          <cell r="J297">
            <v>172.18</v>
          </cell>
          <cell r="K297">
            <v>0</v>
          </cell>
          <cell r="L297">
            <v>88.38</v>
          </cell>
          <cell r="M297">
            <v>16.21</v>
          </cell>
          <cell r="O297">
            <v>2.16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Y297">
            <v>0</v>
          </cell>
          <cell r="Z297">
            <v>0</v>
          </cell>
        </row>
        <row r="298">
          <cell r="C298" t="str">
            <v>HOSPITAL ERMÍRIO COUTINHO - CG Nº 014/2022</v>
          </cell>
          <cell r="E298" t="str">
            <v>OSIELLY THAIS FLORENCIO NASCIMENTO DA SILVA</v>
          </cell>
          <cell r="F298" t="str">
            <v>2 - Outros Profissionais da Saúde</v>
          </cell>
          <cell r="G298" t="str">
            <v>3222-05</v>
          </cell>
          <cell r="H298" t="str">
            <v>02/2026</v>
          </cell>
          <cell r="I298" t="str">
            <v>0,00</v>
          </cell>
          <cell r="J298">
            <v>158.99</v>
          </cell>
          <cell r="K298">
            <v>0</v>
          </cell>
          <cell r="L298">
            <v>88.38</v>
          </cell>
          <cell r="M298">
            <v>16.21</v>
          </cell>
          <cell r="O298">
            <v>2.16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Y298">
            <v>1704</v>
          </cell>
          <cell r="Z298">
            <v>0</v>
          </cell>
          <cell r="AB298" t="str">
            <v>ABONO ASSIST. COMPLEMENTAR</v>
          </cell>
        </row>
        <row r="299">
          <cell r="C299" t="str">
            <v>HOSPITAL ERMÍRIO COUTINHO - CG Nº 014/2022</v>
          </cell>
          <cell r="E299" t="str">
            <v>OZENALDO MARQUES DA SILVA</v>
          </cell>
          <cell r="F299" t="str">
            <v>3 - Administrativo</v>
          </cell>
          <cell r="G299" t="str">
            <v>5143-10</v>
          </cell>
          <cell r="H299" t="str">
            <v>02/2026</v>
          </cell>
          <cell r="I299" t="str">
            <v>0,00</v>
          </cell>
          <cell r="J299">
            <v>190.98</v>
          </cell>
          <cell r="K299">
            <v>0</v>
          </cell>
          <cell r="L299">
            <v>88.38</v>
          </cell>
          <cell r="M299">
            <v>16.21</v>
          </cell>
          <cell r="O299">
            <v>2.16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Y299">
            <v>0</v>
          </cell>
          <cell r="Z299">
            <v>0</v>
          </cell>
        </row>
        <row r="300">
          <cell r="C300" t="str">
            <v>HOSPITAL ERMÍRIO COUTINHO - CG Nº 014/2022</v>
          </cell>
          <cell r="E300" t="str">
            <v>PAMELA DA SILVA FERNANDES SOARES</v>
          </cell>
          <cell r="F300" t="str">
            <v>2 - Outros Profissionais da Saúde</v>
          </cell>
          <cell r="G300" t="str">
            <v>3222-05</v>
          </cell>
          <cell r="H300" t="str">
            <v>02/2026</v>
          </cell>
          <cell r="I300" t="str">
            <v>0,00</v>
          </cell>
          <cell r="J300">
            <v>190.86</v>
          </cell>
          <cell r="K300">
            <v>0</v>
          </cell>
          <cell r="L300">
            <v>88.38</v>
          </cell>
          <cell r="M300">
            <v>16.21</v>
          </cell>
          <cell r="O300">
            <v>2.16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Y300">
            <v>1704</v>
          </cell>
          <cell r="Z300">
            <v>0</v>
          </cell>
          <cell r="AB300" t="str">
            <v>ABONO ASSIST. COMPLEMENTAR</v>
          </cell>
        </row>
        <row r="301">
          <cell r="C301" t="str">
            <v>HOSPITAL ERMÍRIO COUTINHO - CG Nº 014/2022</v>
          </cell>
          <cell r="E301" t="str">
            <v>PATRICIA CRISTINA DA SILVA</v>
          </cell>
          <cell r="F301" t="str">
            <v>2 - Outros Profissionais da Saúde</v>
          </cell>
          <cell r="G301" t="str">
            <v>3242-05</v>
          </cell>
          <cell r="H301" t="str">
            <v>02/2026</v>
          </cell>
          <cell r="I301" t="str">
            <v>0,00</v>
          </cell>
          <cell r="J301">
            <v>201.73</v>
          </cell>
          <cell r="K301">
            <v>0</v>
          </cell>
          <cell r="L301">
            <v>88.38</v>
          </cell>
          <cell r="M301">
            <v>32.42</v>
          </cell>
          <cell r="O301">
            <v>2.16</v>
          </cell>
          <cell r="P301">
            <v>0</v>
          </cell>
          <cell r="R301">
            <v>0</v>
          </cell>
          <cell r="S301">
            <v>0</v>
          </cell>
          <cell r="U301">
            <v>73.55</v>
          </cell>
          <cell r="V301">
            <v>0</v>
          </cell>
          <cell r="X301" t="str">
            <v>AUXILIO CRECHE</v>
          </cell>
          <cell r="Y301">
            <v>0</v>
          </cell>
          <cell r="Z301">
            <v>0</v>
          </cell>
        </row>
        <row r="302">
          <cell r="C302" t="str">
            <v>HOSPITAL ERMÍRIO COUTINHO - CG Nº 014/2022</v>
          </cell>
          <cell r="E302" t="str">
            <v>PAULA KARINE FERREIRA ARAGAO</v>
          </cell>
          <cell r="F302" t="str">
            <v>2 - Outros Profissionais da Saúde</v>
          </cell>
          <cell r="G302" t="str">
            <v>2235-05</v>
          </cell>
          <cell r="H302" t="str">
            <v>02/2026</v>
          </cell>
          <cell r="I302" t="str">
            <v>0,00</v>
          </cell>
          <cell r="J302">
            <v>400.71</v>
          </cell>
          <cell r="K302">
            <v>0</v>
          </cell>
          <cell r="M302">
            <v>0</v>
          </cell>
          <cell r="O302">
            <v>4.9800000000000004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Y302">
            <v>1466.14</v>
          </cell>
          <cell r="Z302">
            <v>0</v>
          </cell>
          <cell r="AB302" t="str">
            <v>ABONO ASSIST. COMPLEMENTAR</v>
          </cell>
        </row>
        <row r="303">
          <cell r="C303" t="str">
            <v>HOSPITAL ERMÍRIO COUTINHO - CG Nº 014/2022</v>
          </cell>
          <cell r="E303" t="str">
            <v>PAULO GABRIEL DIAS FERNANDES</v>
          </cell>
          <cell r="F303" t="str">
            <v>3 - Administrativo</v>
          </cell>
          <cell r="G303" t="str">
            <v>4221-10</v>
          </cell>
          <cell r="H303" t="str">
            <v>02/2026</v>
          </cell>
          <cell r="I303" t="str">
            <v>0,00</v>
          </cell>
          <cell r="J303">
            <v>114.11</v>
          </cell>
          <cell r="K303">
            <v>0</v>
          </cell>
          <cell r="L303">
            <v>88.38</v>
          </cell>
          <cell r="M303">
            <v>16.21</v>
          </cell>
          <cell r="O303">
            <v>2.16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Y303">
            <v>0</v>
          </cell>
          <cell r="Z303">
            <v>0</v>
          </cell>
        </row>
        <row r="304">
          <cell r="C304" t="str">
            <v>HOSPITAL ERMÍRIO COUTINHO - CG Nº 014/2022</v>
          </cell>
          <cell r="E304" t="str">
            <v>PAULO JOSE DE ANDRADE SILVA</v>
          </cell>
          <cell r="F304" t="str">
            <v>2 - Outros Profissionais da Saúde</v>
          </cell>
          <cell r="G304" t="str">
            <v>3222-05</v>
          </cell>
          <cell r="H304" t="str">
            <v>02/2026</v>
          </cell>
          <cell r="I304" t="str">
            <v>0,00</v>
          </cell>
          <cell r="J304">
            <v>190.86</v>
          </cell>
          <cell r="K304">
            <v>0</v>
          </cell>
          <cell r="L304">
            <v>88.38</v>
          </cell>
          <cell r="M304">
            <v>16.21</v>
          </cell>
          <cell r="O304">
            <v>2.16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Y304">
            <v>1704</v>
          </cell>
          <cell r="Z304">
            <v>0</v>
          </cell>
          <cell r="AB304" t="str">
            <v>ABONO ASSIST. COMPLEMENTAR</v>
          </cell>
        </row>
        <row r="305">
          <cell r="C305" t="str">
            <v>HOSPITAL ERMÍRIO COUTINHO - CG Nº 014/2022</v>
          </cell>
          <cell r="E305" t="str">
            <v>PAULO SERGIO DA SILVA</v>
          </cell>
          <cell r="F305" t="str">
            <v>2 - Outros Profissionais da Saúde</v>
          </cell>
          <cell r="G305" t="str">
            <v>3222-05</v>
          </cell>
          <cell r="H305" t="str">
            <v>02/2026</v>
          </cell>
          <cell r="I305" t="str">
            <v>0,00</v>
          </cell>
          <cell r="J305">
            <v>0</v>
          </cell>
          <cell r="K305">
            <v>0</v>
          </cell>
          <cell r="M305">
            <v>0</v>
          </cell>
          <cell r="O305">
            <v>2.16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Y305">
            <v>0</v>
          </cell>
          <cell r="Z305">
            <v>0</v>
          </cell>
        </row>
        <row r="306">
          <cell r="C306" t="str">
            <v>HOSPITAL ERMÍRIO COUTINHO - CG Nº 014/2022</v>
          </cell>
          <cell r="E306" t="str">
            <v xml:space="preserve">PEDRITA FRANCA FREITAS NUNES </v>
          </cell>
          <cell r="F306" t="str">
            <v>2 - Outros Profissionais da Saúde</v>
          </cell>
          <cell r="G306" t="str">
            <v>2235-05</v>
          </cell>
          <cell r="H306" t="str">
            <v>02/2026</v>
          </cell>
          <cell r="I306" t="str">
            <v>0,00</v>
          </cell>
          <cell r="J306">
            <v>279.32</v>
          </cell>
          <cell r="K306">
            <v>0</v>
          </cell>
          <cell r="L306">
            <v>88.38</v>
          </cell>
          <cell r="M306">
            <v>3.33</v>
          </cell>
          <cell r="O306">
            <v>4.9800000000000004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Y306">
            <v>2096.2800000000002</v>
          </cell>
          <cell r="Z306">
            <v>0</v>
          </cell>
          <cell r="AB306" t="str">
            <v>ABONO ASSIST. COMPLEMENTAR</v>
          </cell>
        </row>
        <row r="307">
          <cell r="C307" t="str">
            <v>HOSPITAL ERMÍRIO COUTINHO - CG Nº 014/2022</v>
          </cell>
          <cell r="E307" t="str">
            <v>PRISCILA KARLA ROCHA DA SILVA</v>
          </cell>
          <cell r="F307" t="str">
            <v>2 - Outros Profissionais da Saúde</v>
          </cell>
          <cell r="G307" t="str">
            <v>3222-05</v>
          </cell>
          <cell r="H307" t="str">
            <v>02/2026</v>
          </cell>
          <cell r="I307" t="str">
            <v>0,00</v>
          </cell>
          <cell r="J307">
            <v>162.37</v>
          </cell>
          <cell r="K307">
            <v>0</v>
          </cell>
          <cell r="L307">
            <v>88.38</v>
          </cell>
          <cell r="M307">
            <v>16.21</v>
          </cell>
          <cell r="O307">
            <v>2.16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Y307">
            <v>1704</v>
          </cell>
          <cell r="Z307">
            <v>0</v>
          </cell>
          <cell r="AB307" t="str">
            <v>ABONO ASSIST. COMPLEMENTAR</v>
          </cell>
        </row>
        <row r="308">
          <cell r="C308" t="str">
            <v>HOSPITAL ERMÍRIO COUTINHO - CG Nº 014/2022</v>
          </cell>
          <cell r="E308" t="str">
            <v>QUEILLA RODRIGUES DA SILVA ANDRADE</v>
          </cell>
          <cell r="F308" t="str">
            <v>3 - Administrativo</v>
          </cell>
          <cell r="G308" t="str">
            <v>5211-30</v>
          </cell>
          <cell r="H308" t="str">
            <v>02/2026</v>
          </cell>
          <cell r="I308" t="str">
            <v>0,00</v>
          </cell>
          <cell r="J308">
            <v>154.52000000000001</v>
          </cell>
          <cell r="K308">
            <v>0</v>
          </cell>
          <cell r="L308">
            <v>88.38</v>
          </cell>
          <cell r="M308">
            <v>16.21</v>
          </cell>
          <cell r="O308">
            <v>2.16</v>
          </cell>
          <cell r="P308">
            <v>0</v>
          </cell>
          <cell r="R308">
            <v>0</v>
          </cell>
          <cell r="S308">
            <v>0</v>
          </cell>
          <cell r="U308">
            <v>100</v>
          </cell>
          <cell r="V308">
            <v>0</v>
          </cell>
          <cell r="X308" t="str">
            <v>AUXILIO CRECHE</v>
          </cell>
          <cell r="Y308">
            <v>0</v>
          </cell>
          <cell r="Z308">
            <v>0</v>
          </cell>
        </row>
        <row r="309">
          <cell r="C309" t="str">
            <v>HOSPITAL ERMÍRIO COUTINHO - CG Nº 014/2022</v>
          </cell>
          <cell r="E309" t="str">
            <v>RAFAEL GUTEMBERGUE VICENTE CORREIA</v>
          </cell>
          <cell r="F309" t="str">
            <v>2 - Outros Profissionais da Saúde</v>
          </cell>
          <cell r="G309" t="str">
            <v>2234-05</v>
          </cell>
          <cell r="H309" t="str">
            <v>02/2026</v>
          </cell>
          <cell r="I309" t="str">
            <v>0,00</v>
          </cell>
          <cell r="J309">
            <v>484.55</v>
          </cell>
          <cell r="K309">
            <v>0</v>
          </cell>
          <cell r="L309">
            <v>88.38</v>
          </cell>
          <cell r="M309">
            <v>21.12</v>
          </cell>
          <cell r="O309">
            <v>2.16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Y309">
            <v>0</v>
          </cell>
          <cell r="Z309">
            <v>0</v>
          </cell>
        </row>
        <row r="310">
          <cell r="C310" t="str">
            <v>HOSPITAL ERMÍRIO COUTINHO - CG Nº 014/2022</v>
          </cell>
          <cell r="E310" t="str">
            <v>RAFAELA GOMES DA SILVA</v>
          </cell>
          <cell r="F310" t="str">
            <v>2 - Outros Profissionais da Saúde</v>
          </cell>
          <cell r="G310" t="str">
            <v>3222-05</v>
          </cell>
          <cell r="H310" t="str">
            <v>02/2026</v>
          </cell>
          <cell r="I310" t="str">
            <v>0,00</v>
          </cell>
          <cell r="J310">
            <v>168.86</v>
          </cell>
          <cell r="K310">
            <v>0</v>
          </cell>
          <cell r="L310">
            <v>88.38</v>
          </cell>
          <cell r="M310">
            <v>16.21</v>
          </cell>
          <cell r="O310">
            <v>2.16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  <cell r="Y310">
            <v>1704</v>
          </cell>
          <cell r="Z310">
            <v>0</v>
          </cell>
          <cell r="AB310" t="str">
            <v>ABONO ASSIST. COMPLEMENTAR</v>
          </cell>
        </row>
        <row r="311">
          <cell r="C311" t="str">
            <v>HOSPITAL ERMÍRIO COUTINHO - CG Nº 014/2022</v>
          </cell>
          <cell r="E311" t="str">
            <v>RAFAELA OLIVEIRA PIMENTEL</v>
          </cell>
          <cell r="F311" t="str">
            <v>2 - Outros Profissionais da Saúde</v>
          </cell>
          <cell r="G311" t="str">
            <v>3222-05</v>
          </cell>
          <cell r="H311" t="str">
            <v>02/2026</v>
          </cell>
          <cell r="I311" t="str">
            <v>0,00</v>
          </cell>
          <cell r="J311">
            <v>162.37</v>
          </cell>
          <cell r="K311">
            <v>0</v>
          </cell>
          <cell r="L311">
            <v>88.38</v>
          </cell>
          <cell r="M311">
            <v>16.21</v>
          </cell>
          <cell r="O311">
            <v>2.16</v>
          </cell>
          <cell r="P311">
            <v>0</v>
          </cell>
          <cell r="R311">
            <v>0</v>
          </cell>
          <cell r="S311">
            <v>0</v>
          </cell>
          <cell r="U311">
            <v>81.02</v>
          </cell>
          <cell r="V311">
            <v>0</v>
          </cell>
          <cell r="X311" t="str">
            <v>AUXILIO CRECHE</v>
          </cell>
          <cell r="Y311">
            <v>1704</v>
          </cell>
          <cell r="Z311">
            <v>0</v>
          </cell>
          <cell r="AB311" t="str">
            <v>ABONO ASSIST. COMPLEMENTAR</v>
          </cell>
        </row>
        <row r="312">
          <cell r="C312" t="str">
            <v>HOSPITAL ERMÍRIO COUTINHO - CG Nº 014/2022</v>
          </cell>
          <cell r="E312" t="str">
            <v>RAFAELLA DOS SANTOS BEZERRA SOUSA</v>
          </cell>
          <cell r="F312" t="str">
            <v>2 - Outros Profissionais da Saúde</v>
          </cell>
          <cell r="G312" t="str">
            <v>2237-10</v>
          </cell>
          <cell r="H312" t="str">
            <v>02/2026</v>
          </cell>
          <cell r="I312" t="str">
            <v>0,00</v>
          </cell>
          <cell r="J312">
            <v>319.42</v>
          </cell>
          <cell r="K312">
            <v>0</v>
          </cell>
          <cell r="M312">
            <v>0</v>
          </cell>
          <cell r="O312">
            <v>2.16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Y312">
            <v>0</v>
          </cell>
          <cell r="Z312">
            <v>0</v>
          </cell>
        </row>
        <row r="313">
          <cell r="C313" t="str">
            <v>HOSPITAL ERMÍRIO COUTINHO - CG Nº 014/2022</v>
          </cell>
          <cell r="E313" t="str">
            <v>RAIANE DA SILVA MOURA</v>
          </cell>
          <cell r="F313" t="str">
            <v>2 - Outros Profissionais da Saúde</v>
          </cell>
          <cell r="G313" t="str">
            <v>3222-05</v>
          </cell>
          <cell r="H313" t="str">
            <v>02/2026</v>
          </cell>
          <cell r="I313" t="str">
            <v>0,00</v>
          </cell>
          <cell r="J313">
            <v>162.37</v>
          </cell>
          <cell r="K313">
            <v>0</v>
          </cell>
          <cell r="L313">
            <v>88.38</v>
          </cell>
          <cell r="M313">
            <v>16.21</v>
          </cell>
          <cell r="O313">
            <v>2.16</v>
          </cell>
          <cell r="P313">
            <v>0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Y313">
            <v>1704</v>
          </cell>
          <cell r="Z313">
            <v>0</v>
          </cell>
          <cell r="AB313" t="str">
            <v>ABONO ASSIST. COMPLEMENTAR</v>
          </cell>
        </row>
        <row r="314">
          <cell r="C314" t="str">
            <v>HOSPITAL ERMÍRIO COUTINHO - CG Nº 014/2022</v>
          </cell>
          <cell r="E314" t="str">
            <v>RAISSA RAMOS TOME MAXIMO</v>
          </cell>
          <cell r="F314" t="str">
            <v>1 - Médico</v>
          </cell>
          <cell r="G314" t="str">
            <v>2251-24</v>
          </cell>
          <cell r="H314" t="str">
            <v>02/2026</v>
          </cell>
          <cell r="I314" t="str">
            <v>0,00</v>
          </cell>
          <cell r="J314">
            <v>954.25</v>
          </cell>
          <cell r="K314">
            <v>0</v>
          </cell>
          <cell r="L314">
            <v>88.38</v>
          </cell>
          <cell r="M314">
            <v>7.33</v>
          </cell>
          <cell r="O314">
            <v>8.58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Y314">
            <v>0</v>
          </cell>
          <cell r="Z314">
            <v>0</v>
          </cell>
        </row>
        <row r="315">
          <cell r="C315" t="str">
            <v>HOSPITAL ERMÍRIO COUTINHO - CG Nº 014/2022</v>
          </cell>
          <cell r="E315" t="str">
            <v>RAQUEL CRISTINA SILVA DO NASCIMENTO</v>
          </cell>
          <cell r="F315" t="str">
            <v>3 - Administrativo</v>
          </cell>
          <cell r="G315" t="str">
            <v>5211-30</v>
          </cell>
          <cell r="H315" t="str">
            <v>02/2026</v>
          </cell>
          <cell r="I315" t="str">
            <v>0,00</v>
          </cell>
          <cell r="J315">
            <v>129.68</v>
          </cell>
          <cell r="K315">
            <v>0</v>
          </cell>
          <cell r="L315">
            <v>88.38</v>
          </cell>
          <cell r="M315">
            <v>16.21</v>
          </cell>
          <cell r="O315">
            <v>2.16</v>
          </cell>
          <cell r="P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Y315">
            <v>0</v>
          </cell>
          <cell r="Z315">
            <v>0</v>
          </cell>
        </row>
        <row r="316">
          <cell r="C316" t="str">
            <v>HOSPITAL ERMÍRIO COUTINHO - CG Nº 014/2022</v>
          </cell>
          <cell r="E316" t="str">
            <v>RAQUEL DA CRUZ SILVA</v>
          </cell>
          <cell r="F316" t="str">
            <v>2 - Outros Profissionais da Saúde</v>
          </cell>
          <cell r="G316" t="str">
            <v>3222-05</v>
          </cell>
          <cell r="H316" t="str">
            <v>02/2026</v>
          </cell>
          <cell r="I316" t="str">
            <v>0,00</v>
          </cell>
          <cell r="J316">
            <v>223.89</v>
          </cell>
          <cell r="K316">
            <v>0</v>
          </cell>
          <cell r="L316">
            <v>88.38</v>
          </cell>
          <cell r="M316">
            <v>16.21</v>
          </cell>
          <cell r="O316">
            <v>2.16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  <cell r="V316">
            <v>0</v>
          </cell>
          <cell r="Y316">
            <v>1704</v>
          </cell>
          <cell r="Z316">
            <v>0</v>
          </cell>
          <cell r="AB316" t="str">
            <v>ABONO ASSIST. COMPLEMENTAR</v>
          </cell>
        </row>
        <row r="317">
          <cell r="C317" t="str">
            <v>HOSPITAL ERMÍRIO COUTINHO - CG Nº 014/2022</v>
          </cell>
          <cell r="E317" t="str">
            <v>RAUAN RICHERD DE ARAUJO SILVA</v>
          </cell>
          <cell r="F317" t="str">
            <v>3 - Administrativo</v>
          </cell>
          <cell r="G317" t="str">
            <v>5211-30</v>
          </cell>
          <cell r="H317" t="str">
            <v>02/2026</v>
          </cell>
          <cell r="I317" t="str">
            <v>0,00</v>
          </cell>
          <cell r="J317">
            <v>156.66</v>
          </cell>
          <cell r="K317">
            <v>0</v>
          </cell>
          <cell r="L317">
            <v>88.38</v>
          </cell>
          <cell r="M317">
            <v>16.21</v>
          </cell>
          <cell r="O317">
            <v>2.16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  <cell r="Y317">
            <v>0</v>
          </cell>
          <cell r="Z317">
            <v>0</v>
          </cell>
        </row>
        <row r="318">
          <cell r="C318" t="str">
            <v>HOSPITAL ERMÍRIO COUTINHO - CG Nº 014/2022</v>
          </cell>
          <cell r="E318" t="str">
            <v>RAYANNY BEATRIZ OLIVEIRA VICENTE DA SILVA</v>
          </cell>
          <cell r="F318" t="str">
            <v>3 - Administrativo</v>
          </cell>
          <cell r="G318" t="str">
            <v>4110-05</v>
          </cell>
          <cell r="H318" t="str">
            <v>02/2026</v>
          </cell>
          <cell r="I318" t="str">
            <v>0,00</v>
          </cell>
          <cell r="J318">
            <v>14.72</v>
          </cell>
          <cell r="K318">
            <v>0</v>
          </cell>
          <cell r="M318">
            <v>0</v>
          </cell>
          <cell r="O318">
            <v>2.16</v>
          </cell>
          <cell r="P318">
            <v>0</v>
          </cell>
          <cell r="R318">
            <v>0</v>
          </cell>
          <cell r="S318">
            <v>0</v>
          </cell>
          <cell r="U318">
            <v>0</v>
          </cell>
          <cell r="V318">
            <v>0</v>
          </cell>
          <cell r="Y318">
            <v>0</v>
          </cell>
          <cell r="Z318">
            <v>0</v>
          </cell>
        </row>
        <row r="319">
          <cell r="C319" t="str">
            <v>HOSPITAL ERMÍRIO COUTINHO - CG Nº 014/2022</v>
          </cell>
          <cell r="E319" t="str">
            <v>RICARDO RODRIGUES  PEREIRA JUNIOR</v>
          </cell>
          <cell r="F319" t="str">
            <v>2 - Outros Profissionais da Saúde</v>
          </cell>
          <cell r="G319" t="str">
            <v>3241-15</v>
          </cell>
          <cell r="H319" t="str">
            <v>02/2026</v>
          </cell>
          <cell r="I319" t="str">
            <v>0,00</v>
          </cell>
          <cell r="J319">
            <v>334.57</v>
          </cell>
          <cell r="K319">
            <v>0</v>
          </cell>
          <cell r="L319">
            <v>88.38</v>
          </cell>
          <cell r="M319">
            <v>2.73</v>
          </cell>
          <cell r="O319">
            <v>14.01</v>
          </cell>
          <cell r="P319">
            <v>0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  <cell r="Y319">
            <v>0</v>
          </cell>
          <cell r="Z319">
            <v>0</v>
          </cell>
        </row>
        <row r="320">
          <cell r="C320" t="str">
            <v>HOSPITAL ERMÍRIO COUTINHO - CG Nº 014/2022</v>
          </cell>
          <cell r="E320" t="str">
            <v>RIELTO DIAS MACIEL</v>
          </cell>
          <cell r="F320" t="str">
            <v>1 - Médico</v>
          </cell>
          <cell r="G320" t="str">
            <v>2251-25</v>
          </cell>
          <cell r="H320" t="str">
            <v>02/2026</v>
          </cell>
          <cell r="I320" t="str">
            <v>0,00</v>
          </cell>
          <cell r="J320">
            <v>857.43</v>
          </cell>
          <cell r="K320">
            <v>0</v>
          </cell>
          <cell r="L320">
            <v>88.38</v>
          </cell>
          <cell r="M320">
            <v>7.33</v>
          </cell>
          <cell r="O320">
            <v>8.58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Y320">
            <v>0</v>
          </cell>
          <cell r="Z320">
            <v>0</v>
          </cell>
        </row>
        <row r="321">
          <cell r="C321" t="str">
            <v>HOSPITAL ERMÍRIO COUTINHO - CG Nº 014/2022</v>
          </cell>
          <cell r="E321" t="str">
            <v>RISETE GOMES DE SOUZA</v>
          </cell>
          <cell r="F321" t="str">
            <v>2 - Outros Profissionais da Saúde</v>
          </cell>
          <cell r="G321" t="str">
            <v>3222-05</v>
          </cell>
          <cell r="H321" t="str">
            <v>02/2026</v>
          </cell>
          <cell r="I321" t="str">
            <v>0,00</v>
          </cell>
          <cell r="J321">
            <v>236.98</v>
          </cell>
          <cell r="K321">
            <v>0</v>
          </cell>
          <cell r="M321">
            <v>0</v>
          </cell>
          <cell r="O321">
            <v>2.16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Y321">
            <v>1704</v>
          </cell>
          <cell r="Z321">
            <v>0</v>
          </cell>
          <cell r="AB321" t="str">
            <v>ABONO ASSIST. COMPLEMENTAR</v>
          </cell>
        </row>
        <row r="322">
          <cell r="C322" t="str">
            <v>HOSPITAL ERMÍRIO COUTINHO - CG Nº 014/2022</v>
          </cell>
          <cell r="E322" t="str">
            <v>RISONEIDE DO CARMO DA SILVA</v>
          </cell>
          <cell r="F322" t="str">
            <v>2 - Outros Profissionais da Saúde</v>
          </cell>
          <cell r="G322" t="str">
            <v>3222-05</v>
          </cell>
          <cell r="H322" t="str">
            <v>02/2026</v>
          </cell>
          <cell r="I322" t="str">
            <v>0,00</v>
          </cell>
          <cell r="J322">
            <v>180.35</v>
          </cell>
          <cell r="K322">
            <v>0</v>
          </cell>
          <cell r="L322">
            <v>88.38</v>
          </cell>
          <cell r="M322">
            <v>16.21</v>
          </cell>
          <cell r="O322">
            <v>2.16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Y322">
            <v>1704</v>
          </cell>
          <cell r="Z322">
            <v>0</v>
          </cell>
          <cell r="AB322" t="str">
            <v>ABONO ASSIST. COMPLEMENTAR</v>
          </cell>
        </row>
        <row r="323">
          <cell r="C323" t="str">
            <v>HOSPITAL ERMÍRIO COUTINHO - CG Nº 014/2022</v>
          </cell>
          <cell r="E323" t="str">
            <v>RITA DE CASSIA DA SILVA NUNES</v>
          </cell>
          <cell r="F323" t="str">
            <v>2 - Outros Profissionais da Saúde</v>
          </cell>
          <cell r="G323" t="str">
            <v>3222-05</v>
          </cell>
          <cell r="H323" t="str">
            <v>02/2026</v>
          </cell>
          <cell r="I323" t="str">
            <v>0,00</v>
          </cell>
          <cell r="J323">
            <v>162.37</v>
          </cell>
          <cell r="K323">
            <v>0</v>
          </cell>
          <cell r="L323">
            <v>88.38</v>
          </cell>
          <cell r="M323">
            <v>16.21</v>
          </cell>
          <cell r="O323">
            <v>2.16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Y323">
            <v>1704</v>
          </cell>
          <cell r="Z323">
            <v>0</v>
          </cell>
          <cell r="AB323" t="str">
            <v>ABONO ASSIST. COMPLEMENTAR</v>
          </cell>
        </row>
        <row r="324">
          <cell r="C324" t="str">
            <v>HOSPITAL ERMÍRIO COUTINHO - CG Nº 014/2022</v>
          </cell>
          <cell r="E324" t="str">
            <v>ROBERTA ROSEANE ARAUJO DE MORAES</v>
          </cell>
          <cell r="F324" t="str">
            <v>3 - Administrativo</v>
          </cell>
          <cell r="G324" t="str">
            <v>1312-10</v>
          </cell>
          <cell r="H324" t="str">
            <v>02/2026</v>
          </cell>
          <cell r="I324" t="str">
            <v>0,00</v>
          </cell>
          <cell r="J324">
            <v>418.41</v>
          </cell>
          <cell r="K324">
            <v>0</v>
          </cell>
          <cell r="M324">
            <v>0</v>
          </cell>
          <cell r="O324">
            <v>2.16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  <cell r="Y324">
            <v>0</v>
          </cell>
          <cell r="Z324">
            <v>0</v>
          </cell>
        </row>
        <row r="325">
          <cell r="C325" t="str">
            <v>HOSPITAL ERMÍRIO COUTINHO - CG Nº 014/2022</v>
          </cell>
          <cell r="E325" t="str">
            <v>ROBSON ALECRIM ROCHA</v>
          </cell>
          <cell r="F325" t="str">
            <v>1 - Médico</v>
          </cell>
          <cell r="G325" t="str">
            <v>2251-25</v>
          </cell>
          <cell r="H325" t="str">
            <v>02/2026</v>
          </cell>
          <cell r="I325" t="str">
            <v>0,00</v>
          </cell>
          <cell r="J325">
            <v>1031.05</v>
          </cell>
          <cell r="K325">
            <v>0</v>
          </cell>
          <cell r="L325">
            <v>88.38</v>
          </cell>
          <cell r="M325">
            <v>7.33</v>
          </cell>
          <cell r="O325">
            <v>8.58</v>
          </cell>
          <cell r="P325">
            <v>0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Y325">
            <v>0</v>
          </cell>
          <cell r="Z325">
            <v>0</v>
          </cell>
        </row>
        <row r="326">
          <cell r="C326" t="str">
            <v>HOSPITAL ERMÍRIO COUTINHO - CG Nº 014/2022</v>
          </cell>
          <cell r="E326" t="str">
            <v>ROBSON FREITAS REGO</v>
          </cell>
          <cell r="F326" t="str">
            <v>1 - Médico</v>
          </cell>
          <cell r="G326" t="str">
            <v>2252-50</v>
          </cell>
          <cell r="H326" t="str">
            <v>02/2026</v>
          </cell>
          <cell r="I326" t="str">
            <v>0,00</v>
          </cell>
          <cell r="J326">
            <v>906.25</v>
          </cell>
          <cell r="K326">
            <v>0</v>
          </cell>
          <cell r="L326">
            <v>88.38</v>
          </cell>
          <cell r="M326">
            <v>7.33</v>
          </cell>
          <cell r="O326">
            <v>8.58</v>
          </cell>
          <cell r="P326">
            <v>0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  <cell r="Y326">
            <v>0</v>
          </cell>
          <cell r="Z326">
            <v>0</v>
          </cell>
        </row>
        <row r="327">
          <cell r="C327" t="str">
            <v>HOSPITAL ERMÍRIO COUTINHO - CG Nº 014/2022</v>
          </cell>
          <cell r="E327" t="str">
            <v>ROGERIO MARQUES DA SILVA</v>
          </cell>
          <cell r="F327" t="str">
            <v>2 - Outros Profissionais da Saúde</v>
          </cell>
          <cell r="G327" t="str">
            <v>3241-15</v>
          </cell>
          <cell r="H327" t="str">
            <v>02/2026</v>
          </cell>
          <cell r="I327" t="str">
            <v>0,00</v>
          </cell>
          <cell r="J327">
            <v>459.04</v>
          </cell>
          <cell r="K327">
            <v>0</v>
          </cell>
          <cell r="L327">
            <v>88.38</v>
          </cell>
          <cell r="M327">
            <v>2.73</v>
          </cell>
          <cell r="O327">
            <v>14.01</v>
          </cell>
          <cell r="P327">
            <v>0</v>
          </cell>
          <cell r="R327">
            <v>0</v>
          </cell>
          <cell r="S327">
            <v>0</v>
          </cell>
          <cell r="U327">
            <v>0</v>
          </cell>
          <cell r="V327">
            <v>0</v>
          </cell>
          <cell r="Y327">
            <v>0</v>
          </cell>
          <cell r="Z327">
            <v>0</v>
          </cell>
        </row>
        <row r="328">
          <cell r="C328" t="str">
            <v>HOSPITAL ERMÍRIO COUTINHO - CG Nº 014/2022</v>
          </cell>
          <cell r="E328" t="str">
            <v>ROMULO PIRES DE SOUZA</v>
          </cell>
          <cell r="F328" t="str">
            <v>3 - Administrativo</v>
          </cell>
          <cell r="G328" t="str">
            <v>1312-05</v>
          </cell>
          <cell r="H328" t="str">
            <v>02/2026</v>
          </cell>
          <cell r="I328" t="str">
            <v>0,00</v>
          </cell>
          <cell r="J328">
            <v>1785.41</v>
          </cell>
          <cell r="K328">
            <v>0</v>
          </cell>
          <cell r="L328">
            <v>88.38</v>
          </cell>
          <cell r="M328">
            <v>20.260000000000002</v>
          </cell>
          <cell r="O328">
            <v>2.16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Y328">
            <v>0</v>
          </cell>
          <cell r="Z328">
            <v>0</v>
          </cell>
        </row>
        <row r="329">
          <cell r="C329" t="str">
            <v>HOSPITAL ERMÍRIO COUTINHO - CG Nº 014/2022</v>
          </cell>
          <cell r="E329" t="str">
            <v>ROSANGELA MARIA REGO DE ALMEIDA NASCIMENTO</v>
          </cell>
          <cell r="F329" t="str">
            <v>2 - Outros Profissionais da Saúde</v>
          </cell>
          <cell r="G329" t="str">
            <v>3222-05</v>
          </cell>
          <cell r="H329" t="str">
            <v>02/2026</v>
          </cell>
          <cell r="I329" t="str">
            <v>0,00</v>
          </cell>
          <cell r="J329">
            <v>180.6</v>
          </cell>
          <cell r="K329">
            <v>0</v>
          </cell>
          <cell r="L329">
            <v>88.38</v>
          </cell>
          <cell r="M329">
            <v>16.21</v>
          </cell>
          <cell r="O329">
            <v>2.16</v>
          </cell>
          <cell r="P329">
            <v>0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  <cell r="Y329">
            <v>1704</v>
          </cell>
          <cell r="Z329">
            <v>0</v>
          </cell>
          <cell r="AB329" t="str">
            <v>ABONO ASSIST. COMPLEMENTAR</v>
          </cell>
        </row>
        <row r="330">
          <cell r="C330" t="str">
            <v>HOSPITAL ERMÍRIO COUTINHO - CG Nº 014/2022</v>
          </cell>
          <cell r="E330" t="str">
            <v>ROSENILDO FERREIRA LEITE</v>
          </cell>
          <cell r="F330" t="str">
            <v>3 - Administrativo</v>
          </cell>
          <cell r="G330" t="str">
            <v>5143-10</v>
          </cell>
          <cell r="H330" t="str">
            <v>02/2026</v>
          </cell>
          <cell r="I330" t="str">
            <v>0,00</v>
          </cell>
          <cell r="J330">
            <v>178.01</v>
          </cell>
          <cell r="K330">
            <v>0</v>
          </cell>
          <cell r="L330">
            <v>88.38</v>
          </cell>
          <cell r="M330">
            <v>16.21</v>
          </cell>
          <cell r="O330">
            <v>2.16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Y330">
            <v>0</v>
          </cell>
          <cell r="Z330">
            <v>0</v>
          </cell>
        </row>
        <row r="331">
          <cell r="C331" t="str">
            <v>HOSPITAL ERMÍRIO COUTINHO - CG Nº 014/2022</v>
          </cell>
          <cell r="E331" t="str">
            <v>RUTE DANIELE DA SILVA</v>
          </cell>
          <cell r="F331" t="str">
            <v>2 - Outros Profissionais da Saúde</v>
          </cell>
          <cell r="G331" t="str">
            <v>2234-05</v>
          </cell>
          <cell r="H331" t="str">
            <v>02/2026</v>
          </cell>
          <cell r="I331" t="str">
            <v>0,00</v>
          </cell>
          <cell r="J331">
            <v>337.97</v>
          </cell>
          <cell r="K331">
            <v>0</v>
          </cell>
          <cell r="L331">
            <v>88.38</v>
          </cell>
          <cell r="M331">
            <v>21.12</v>
          </cell>
          <cell r="O331">
            <v>2.16</v>
          </cell>
          <cell r="P331">
            <v>0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  <cell r="Y331">
            <v>0</v>
          </cell>
          <cell r="Z331">
            <v>0</v>
          </cell>
        </row>
        <row r="332">
          <cell r="C332" t="str">
            <v>HOSPITAL ERMÍRIO COUTINHO - CG Nº 014/2022</v>
          </cell>
          <cell r="E332" t="str">
            <v>SANDRA MARIA PESSOA</v>
          </cell>
          <cell r="F332" t="str">
            <v>3 - Administrativo</v>
          </cell>
          <cell r="G332" t="str">
            <v>4221-10</v>
          </cell>
          <cell r="H332" t="str">
            <v>02/2026</v>
          </cell>
          <cell r="I332" t="str">
            <v>0,00</v>
          </cell>
          <cell r="J332">
            <v>204.4</v>
          </cell>
          <cell r="K332">
            <v>0</v>
          </cell>
          <cell r="L332">
            <v>88.38</v>
          </cell>
          <cell r="M332">
            <v>16.21</v>
          </cell>
          <cell r="O332">
            <v>2.16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V332">
            <v>0</v>
          </cell>
          <cell r="Y332">
            <v>0</v>
          </cell>
          <cell r="Z332">
            <v>0</v>
          </cell>
        </row>
        <row r="333">
          <cell r="C333" t="str">
            <v>HOSPITAL ERMÍRIO COUTINHO - CG Nº 014/2022</v>
          </cell>
          <cell r="E333" t="str">
            <v xml:space="preserve">SCOBAH LAZARO PEREIRA ALVES </v>
          </cell>
          <cell r="F333" t="str">
            <v>3 - Administrativo</v>
          </cell>
          <cell r="G333" t="str">
            <v>5163-45</v>
          </cell>
          <cell r="H333" t="str">
            <v>02/2026</v>
          </cell>
          <cell r="I333" t="str">
            <v>0,00</v>
          </cell>
          <cell r="J333">
            <v>191.64</v>
          </cell>
          <cell r="K333">
            <v>0</v>
          </cell>
          <cell r="L333">
            <v>88.38</v>
          </cell>
          <cell r="M333">
            <v>16.21</v>
          </cell>
          <cell r="O333">
            <v>2.16</v>
          </cell>
          <cell r="P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Y333">
            <v>0</v>
          </cell>
          <cell r="Z333">
            <v>0</v>
          </cell>
        </row>
        <row r="334">
          <cell r="C334" t="str">
            <v>HOSPITAL ERMÍRIO COUTINHO - CG Nº 014/2022</v>
          </cell>
          <cell r="E334" t="str">
            <v>SELMA MARIA NASCIMENTO DE ALMEIDA</v>
          </cell>
          <cell r="F334" t="str">
            <v>3 - Administrativo</v>
          </cell>
          <cell r="G334" t="str">
            <v>5135-05</v>
          </cell>
          <cell r="H334" t="str">
            <v>02/2026</v>
          </cell>
          <cell r="I334" t="str">
            <v>0,00</v>
          </cell>
          <cell r="J334">
            <v>218.91</v>
          </cell>
          <cell r="K334">
            <v>0</v>
          </cell>
          <cell r="M334">
            <v>0</v>
          </cell>
          <cell r="O334">
            <v>2.16</v>
          </cell>
          <cell r="P334">
            <v>0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Y334">
            <v>0</v>
          </cell>
          <cell r="Z334">
            <v>0</v>
          </cell>
        </row>
        <row r="335">
          <cell r="C335" t="str">
            <v>HOSPITAL ERMÍRIO COUTINHO - CG Nº 014/2022</v>
          </cell>
          <cell r="E335" t="str">
            <v>SERGIO ROBERTO DA SILVA</v>
          </cell>
          <cell r="F335" t="str">
            <v>3 - Administrativo</v>
          </cell>
          <cell r="G335" t="str">
            <v>5143-10</v>
          </cell>
          <cell r="H335" t="str">
            <v>02/2026</v>
          </cell>
          <cell r="I335" t="str">
            <v>0,00</v>
          </cell>
          <cell r="J335">
            <v>178.01</v>
          </cell>
          <cell r="K335">
            <v>0</v>
          </cell>
          <cell r="L335">
            <v>88.38</v>
          </cell>
          <cell r="M335">
            <v>16.21</v>
          </cell>
          <cell r="O335">
            <v>2.16</v>
          </cell>
          <cell r="P335">
            <v>0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  <cell r="Y335">
            <v>0</v>
          </cell>
          <cell r="Z335">
            <v>0</v>
          </cell>
        </row>
        <row r="336">
          <cell r="C336" t="str">
            <v>HOSPITAL ERMÍRIO COUTINHO - CG Nº 014/2022</v>
          </cell>
          <cell r="E336" t="str">
            <v>SHIRLEIDE REGINA DA SILVA TAVARES</v>
          </cell>
          <cell r="F336" t="str">
            <v>2 - Outros Profissionais da Saúde</v>
          </cell>
          <cell r="G336" t="str">
            <v>2516-05</v>
          </cell>
          <cell r="H336" t="str">
            <v>02/2026</v>
          </cell>
          <cell r="I336" t="str">
            <v>0,00</v>
          </cell>
          <cell r="J336">
            <v>315.91000000000003</v>
          </cell>
          <cell r="K336">
            <v>0</v>
          </cell>
          <cell r="L336">
            <v>88.38</v>
          </cell>
          <cell r="M336">
            <v>32.42</v>
          </cell>
          <cell r="O336">
            <v>2.16</v>
          </cell>
          <cell r="P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Y336">
            <v>0</v>
          </cell>
          <cell r="Z336">
            <v>0</v>
          </cell>
        </row>
        <row r="337">
          <cell r="C337" t="str">
            <v>HOSPITAL ERMÍRIO COUTINHO - CG Nº 014/2022</v>
          </cell>
          <cell r="E337" t="str">
            <v>SILVANEIDE TERESA DE BRITO</v>
          </cell>
          <cell r="F337" t="str">
            <v>2 - Outros Profissionais da Saúde</v>
          </cell>
          <cell r="G337" t="str">
            <v>3222-05</v>
          </cell>
          <cell r="H337" t="str">
            <v>02/2026</v>
          </cell>
          <cell r="I337" t="str">
            <v>0,00</v>
          </cell>
          <cell r="J337">
            <v>0</v>
          </cell>
          <cell r="K337">
            <v>8498.0499999999993</v>
          </cell>
          <cell r="L337">
            <v>88.38</v>
          </cell>
          <cell r="M337">
            <v>16.21</v>
          </cell>
          <cell r="O337">
            <v>2.16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Y337">
            <v>0</v>
          </cell>
          <cell r="Z337">
            <v>0</v>
          </cell>
        </row>
        <row r="338">
          <cell r="C338" t="str">
            <v>HOSPITAL ERMÍRIO COUTINHO - CG Nº 014/2022</v>
          </cell>
          <cell r="E338" t="str">
            <v>SILVANIA DE MOURA VIEIRA</v>
          </cell>
          <cell r="F338" t="str">
            <v>2 - Outros Profissionais da Saúde</v>
          </cell>
          <cell r="G338" t="str">
            <v>3222-05</v>
          </cell>
          <cell r="H338" t="str">
            <v>02/2026</v>
          </cell>
          <cell r="I338" t="str">
            <v>0,00</v>
          </cell>
          <cell r="J338">
            <v>226.05</v>
          </cell>
          <cell r="K338">
            <v>0</v>
          </cell>
          <cell r="M338">
            <v>0</v>
          </cell>
          <cell r="O338">
            <v>2.16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Y338">
            <v>1704</v>
          </cell>
          <cell r="Z338">
            <v>0</v>
          </cell>
          <cell r="AB338" t="str">
            <v>ABONO ASSIST. COMPLEMENTAR</v>
          </cell>
        </row>
        <row r="339">
          <cell r="C339" t="str">
            <v>HOSPITAL ERMÍRIO COUTINHO - CG Nº 014/2022</v>
          </cell>
          <cell r="E339" t="str">
            <v>SIMONE FERREIRA BARBOSA BARROS</v>
          </cell>
          <cell r="F339" t="str">
            <v>2 - Outros Profissionais da Saúde</v>
          </cell>
          <cell r="G339" t="str">
            <v>2235-05</v>
          </cell>
          <cell r="H339" t="str">
            <v>02/2026</v>
          </cell>
          <cell r="I339" t="str">
            <v>0,00</v>
          </cell>
          <cell r="J339">
            <v>298.61</v>
          </cell>
          <cell r="K339">
            <v>0</v>
          </cell>
          <cell r="L339">
            <v>88.38</v>
          </cell>
          <cell r="M339">
            <v>4.28</v>
          </cell>
          <cell r="O339">
            <v>4.9800000000000004</v>
          </cell>
          <cell r="P339">
            <v>0</v>
          </cell>
          <cell r="R339">
            <v>0</v>
          </cell>
          <cell r="S339">
            <v>0</v>
          </cell>
          <cell r="U339">
            <v>138.38999999999999</v>
          </cell>
          <cell r="V339">
            <v>0</v>
          </cell>
          <cell r="X339" t="str">
            <v>AUXILIO CRECHE</v>
          </cell>
          <cell r="Y339">
            <v>1466.14</v>
          </cell>
          <cell r="Z339">
            <v>0</v>
          </cell>
          <cell r="AB339" t="str">
            <v>ABONO ASSIST. COMPLEMENTAR</v>
          </cell>
        </row>
        <row r="340">
          <cell r="C340" t="str">
            <v>HOSPITAL ERMÍRIO COUTINHO - CG Nº 014/2022</v>
          </cell>
          <cell r="E340" t="str">
            <v>SIMONE FERREIRA COUTINHO CASSEMIRO</v>
          </cell>
          <cell r="F340" t="str">
            <v>2 - Outros Profissionais da Saúde</v>
          </cell>
          <cell r="G340" t="str">
            <v>2235-05</v>
          </cell>
          <cell r="H340" t="str">
            <v>02/2026</v>
          </cell>
          <cell r="I340" t="str">
            <v>0,00</v>
          </cell>
          <cell r="J340">
            <v>363.48</v>
          </cell>
          <cell r="K340">
            <v>0</v>
          </cell>
          <cell r="L340">
            <v>88.38</v>
          </cell>
          <cell r="M340">
            <v>4.28</v>
          </cell>
          <cell r="O340">
            <v>4.9800000000000004</v>
          </cell>
          <cell r="P340">
            <v>0</v>
          </cell>
          <cell r="R340">
            <v>0</v>
          </cell>
          <cell r="S340">
            <v>0</v>
          </cell>
          <cell r="U340">
            <v>0</v>
          </cell>
          <cell r="V340">
            <v>0</v>
          </cell>
          <cell r="Y340">
            <v>1466.14</v>
          </cell>
          <cell r="Z340">
            <v>0</v>
          </cell>
          <cell r="AB340" t="str">
            <v>ABONO ASSIST. COMPLEMENTAR</v>
          </cell>
        </row>
        <row r="341">
          <cell r="C341" t="str">
            <v>HOSPITAL ERMÍRIO COUTINHO - CG Nº 014/2022</v>
          </cell>
          <cell r="E341" t="str">
            <v>SIMONE JOSEFA DA SILVA</v>
          </cell>
          <cell r="F341" t="str">
            <v>2 - Outros Profissionais da Saúde</v>
          </cell>
          <cell r="G341" t="str">
            <v>2515-40</v>
          </cell>
          <cell r="H341" t="str">
            <v>02/2026</v>
          </cell>
          <cell r="I341" t="str">
            <v>0,00</v>
          </cell>
          <cell r="J341">
            <v>247.38</v>
          </cell>
          <cell r="K341">
            <v>0</v>
          </cell>
          <cell r="L341">
            <v>88.38</v>
          </cell>
          <cell r="M341">
            <v>32.42</v>
          </cell>
          <cell r="O341">
            <v>2.16</v>
          </cell>
          <cell r="P341">
            <v>0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Y341">
            <v>0</v>
          </cell>
          <cell r="Z341">
            <v>0</v>
          </cell>
        </row>
        <row r="342">
          <cell r="C342" t="str">
            <v>HOSPITAL ERMÍRIO COUTINHO - CG Nº 014/2022</v>
          </cell>
          <cell r="E342" t="str">
            <v>SINADIA MARIA DE OLIVEIRA</v>
          </cell>
          <cell r="F342" t="str">
            <v>2 - Outros Profissionais da Saúde</v>
          </cell>
          <cell r="G342" t="str">
            <v>3222-05</v>
          </cell>
          <cell r="H342" t="str">
            <v>02/2026</v>
          </cell>
          <cell r="I342" t="str">
            <v>0,00</v>
          </cell>
          <cell r="J342">
            <v>162.37</v>
          </cell>
          <cell r="K342">
            <v>0</v>
          </cell>
          <cell r="L342">
            <v>88.38</v>
          </cell>
          <cell r="M342">
            <v>16.21</v>
          </cell>
          <cell r="O342">
            <v>2.16</v>
          </cell>
          <cell r="P342">
            <v>0</v>
          </cell>
          <cell r="R342">
            <v>0</v>
          </cell>
          <cell r="S342">
            <v>0</v>
          </cell>
          <cell r="U342">
            <v>81.02</v>
          </cell>
          <cell r="V342">
            <v>0</v>
          </cell>
          <cell r="X342" t="str">
            <v>AUXILIO CRECHE</v>
          </cell>
          <cell r="Y342">
            <v>1704</v>
          </cell>
          <cell r="Z342">
            <v>0</v>
          </cell>
          <cell r="AB342" t="str">
            <v>ABONO ASSIST. COMPLEMENTAR</v>
          </cell>
        </row>
        <row r="343">
          <cell r="C343" t="str">
            <v>HOSPITAL ERMÍRIO COUTINHO - CG Nº 014/2022</v>
          </cell>
          <cell r="E343" t="str">
            <v>SIRYA GLORIA D'PAULA DA SILVA</v>
          </cell>
          <cell r="F343" t="str">
            <v>3 - Administrativo</v>
          </cell>
          <cell r="G343" t="str">
            <v>4110-05</v>
          </cell>
          <cell r="H343" t="str">
            <v>02/2026</v>
          </cell>
          <cell r="I343" t="str">
            <v>0,00</v>
          </cell>
          <cell r="J343">
            <v>14.72</v>
          </cell>
          <cell r="K343">
            <v>0</v>
          </cell>
          <cell r="M343">
            <v>0</v>
          </cell>
          <cell r="O343">
            <v>2.16</v>
          </cell>
          <cell r="P343">
            <v>0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Y343">
            <v>0</v>
          </cell>
          <cell r="Z343">
            <v>0</v>
          </cell>
        </row>
        <row r="344">
          <cell r="C344" t="str">
            <v>HOSPITAL ERMÍRIO COUTINHO - CG Nº 014/2022</v>
          </cell>
          <cell r="E344" t="str">
            <v>SONIA MARIA VALERIANO DA SILVA</v>
          </cell>
          <cell r="F344" t="str">
            <v>3 - Administrativo</v>
          </cell>
          <cell r="G344" t="str">
            <v>4221-10</v>
          </cell>
          <cell r="H344" t="str">
            <v>02/2026</v>
          </cell>
          <cell r="I344" t="str">
            <v>0,00</v>
          </cell>
          <cell r="J344">
            <v>231.82</v>
          </cell>
          <cell r="K344">
            <v>0</v>
          </cell>
          <cell r="M344">
            <v>0</v>
          </cell>
          <cell r="O344">
            <v>2.16</v>
          </cell>
          <cell r="P344">
            <v>0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Y344">
            <v>0</v>
          </cell>
          <cell r="Z344">
            <v>0</v>
          </cell>
        </row>
        <row r="345">
          <cell r="C345" t="str">
            <v>HOSPITAL ERMÍRIO COUTINHO - CG Nº 014/2022</v>
          </cell>
          <cell r="E345" t="str">
            <v>STEFANO MAGNO DA SILVA</v>
          </cell>
          <cell r="F345" t="str">
            <v>3 - Administrativo</v>
          </cell>
          <cell r="G345" t="str">
            <v>4110-05</v>
          </cell>
          <cell r="H345" t="str">
            <v>02/2026</v>
          </cell>
          <cell r="I345" t="str">
            <v>0,00</v>
          </cell>
          <cell r="J345">
            <v>133.28</v>
          </cell>
          <cell r="K345">
            <v>0</v>
          </cell>
          <cell r="L345">
            <v>88.38</v>
          </cell>
          <cell r="M345">
            <v>16.21</v>
          </cell>
          <cell r="O345">
            <v>2.16</v>
          </cell>
          <cell r="P345">
            <v>0</v>
          </cell>
          <cell r="R345">
            <v>0</v>
          </cell>
          <cell r="S345">
            <v>0</v>
          </cell>
          <cell r="U345">
            <v>0</v>
          </cell>
          <cell r="V345">
            <v>0</v>
          </cell>
          <cell r="Y345">
            <v>0</v>
          </cell>
          <cell r="Z345">
            <v>0</v>
          </cell>
        </row>
        <row r="346">
          <cell r="C346" t="str">
            <v>HOSPITAL ERMÍRIO COUTINHO - CG Nº 014/2022</v>
          </cell>
          <cell r="E346" t="str">
            <v>SUSANA VITORIA DE SOUZA</v>
          </cell>
          <cell r="F346" t="str">
            <v>3 - Administrativo</v>
          </cell>
          <cell r="G346" t="str">
            <v>5211-30</v>
          </cell>
          <cell r="H346" t="str">
            <v>02/2026</v>
          </cell>
          <cell r="I346" t="str">
            <v>0,00</v>
          </cell>
          <cell r="J346">
            <v>139.66999999999999</v>
          </cell>
          <cell r="K346">
            <v>0</v>
          </cell>
          <cell r="L346">
            <v>88.38</v>
          </cell>
          <cell r="M346">
            <v>16.21</v>
          </cell>
          <cell r="O346">
            <v>2.16</v>
          </cell>
          <cell r="P346">
            <v>0</v>
          </cell>
          <cell r="R346">
            <v>0</v>
          </cell>
          <cell r="S346">
            <v>0</v>
          </cell>
          <cell r="U346">
            <v>0</v>
          </cell>
          <cell r="V346">
            <v>0</v>
          </cell>
          <cell r="Y346">
            <v>0</v>
          </cell>
          <cell r="Z346">
            <v>0</v>
          </cell>
        </row>
        <row r="347">
          <cell r="C347" t="str">
            <v>HOSPITAL ERMÍRIO COUTINHO - CG Nº 014/2022</v>
          </cell>
          <cell r="E347" t="str">
            <v>TAISA GOMES COUTINHO</v>
          </cell>
          <cell r="F347" t="str">
            <v>2 - Outros Profissionais da Saúde</v>
          </cell>
          <cell r="G347" t="str">
            <v>2236-05</v>
          </cell>
          <cell r="H347" t="str">
            <v>02/2026</v>
          </cell>
          <cell r="I347" t="str">
            <v>0,00</v>
          </cell>
          <cell r="J347">
            <v>82.04</v>
          </cell>
          <cell r="K347">
            <v>0</v>
          </cell>
          <cell r="L347">
            <v>88.38</v>
          </cell>
          <cell r="M347">
            <v>2.95</v>
          </cell>
          <cell r="O347">
            <v>4.9800000000000004</v>
          </cell>
          <cell r="P347">
            <v>0</v>
          </cell>
          <cell r="R347">
            <v>0</v>
          </cell>
          <cell r="S347">
            <v>0</v>
          </cell>
          <cell r="U347">
            <v>52.48</v>
          </cell>
          <cell r="V347">
            <v>0</v>
          </cell>
          <cell r="X347" t="str">
            <v>AUXILIO CRECHE</v>
          </cell>
          <cell r="Y347">
            <v>0</v>
          </cell>
          <cell r="Z347">
            <v>0</v>
          </cell>
        </row>
        <row r="348">
          <cell r="C348" t="str">
            <v>HOSPITAL ERMÍRIO COUTINHO - CG Nº 014/2022</v>
          </cell>
          <cell r="E348" t="str">
            <v>TALITA MIRELE RIBEIRO DA SILVA</v>
          </cell>
          <cell r="F348" t="str">
            <v>2 - Outros Profissionais da Saúde</v>
          </cell>
          <cell r="G348" t="str">
            <v>3222-05</v>
          </cell>
          <cell r="H348" t="str">
            <v>02/2026</v>
          </cell>
          <cell r="I348" t="str">
            <v>0,00</v>
          </cell>
          <cell r="J348">
            <v>267.33</v>
          </cell>
          <cell r="K348">
            <v>0</v>
          </cell>
          <cell r="M348">
            <v>0</v>
          </cell>
          <cell r="O348">
            <v>2.16</v>
          </cell>
          <cell r="P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Y348">
            <v>1704</v>
          </cell>
          <cell r="Z348">
            <v>0</v>
          </cell>
          <cell r="AB348" t="str">
            <v>ABONO ASSIST. COMPLEMENTAR</v>
          </cell>
        </row>
        <row r="349">
          <cell r="C349" t="str">
            <v>HOSPITAL ERMÍRIO COUTINHO - CG Nº 014/2022</v>
          </cell>
          <cell r="E349" t="str">
            <v>TARCYANNA APOLINARIO DE MOURA BORBA</v>
          </cell>
          <cell r="F349" t="str">
            <v>2 - Outros Profissionais da Saúde</v>
          </cell>
          <cell r="G349" t="str">
            <v>3222-05</v>
          </cell>
          <cell r="H349" t="str">
            <v>02/2026</v>
          </cell>
          <cell r="I349" t="str">
            <v>0,00</v>
          </cell>
          <cell r="J349">
            <v>162.37</v>
          </cell>
          <cell r="K349">
            <v>0</v>
          </cell>
          <cell r="L349">
            <v>88.38</v>
          </cell>
          <cell r="M349">
            <v>16.21</v>
          </cell>
          <cell r="O349">
            <v>2.16</v>
          </cell>
          <cell r="P349">
            <v>0</v>
          </cell>
          <cell r="R349">
            <v>0</v>
          </cell>
          <cell r="S349">
            <v>0</v>
          </cell>
          <cell r="U349">
            <v>0</v>
          </cell>
          <cell r="V349">
            <v>0</v>
          </cell>
          <cell r="Y349">
            <v>1704</v>
          </cell>
          <cell r="Z349">
            <v>0</v>
          </cell>
          <cell r="AB349" t="str">
            <v>ABONO ASSIST. COMPLEMENTAR</v>
          </cell>
        </row>
        <row r="350">
          <cell r="C350" t="str">
            <v>HOSPITAL ERMÍRIO COUTINHO - CG Nº 014/2022</v>
          </cell>
          <cell r="E350" t="str">
            <v>TASSYA DAYANE GONCALVES DA SILVA</v>
          </cell>
          <cell r="F350" t="str">
            <v>2 - Outros Profissionais da Saúde</v>
          </cell>
          <cell r="G350" t="str">
            <v>2234-05</v>
          </cell>
          <cell r="H350" t="str">
            <v>02/2026</v>
          </cell>
          <cell r="I350" t="str">
            <v>0,00</v>
          </cell>
          <cell r="J350">
            <v>407.36</v>
          </cell>
          <cell r="K350">
            <v>0</v>
          </cell>
          <cell r="L350">
            <v>88.38</v>
          </cell>
          <cell r="M350">
            <v>21.12</v>
          </cell>
          <cell r="O350">
            <v>2.16</v>
          </cell>
          <cell r="P350">
            <v>0</v>
          </cell>
          <cell r="R350">
            <v>0</v>
          </cell>
          <cell r="S350">
            <v>0</v>
          </cell>
          <cell r="U350">
            <v>0</v>
          </cell>
          <cell r="V350">
            <v>0</v>
          </cell>
          <cell r="Y350">
            <v>0</v>
          </cell>
          <cell r="Z350">
            <v>0</v>
          </cell>
        </row>
        <row r="351">
          <cell r="C351" t="str">
            <v>HOSPITAL ERMÍRIO COUTINHO - CG Nº 014/2022</v>
          </cell>
          <cell r="E351" t="str">
            <v>TEREZINHA GOMES DA SILVA</v>
          </cell>
          <cell r="F351" t="str">
            <v>2 - Outros Profissionais da Saúde</v>
          </cell>
          <cell r="G351" t="str">
            <v>3222-05</v>
          </cell>
          <cell r="H351" t="str">
            <v>02/2026</v>
          </cell>
          <cell r="I351" t="str">
            <v>0,00</v>
          </cell>
          <cell r="J351">
            <v>189.49</v>
          </cell>
          <cell r="K351">
            <v>0</v>
          </cell>
          <cell r="L351">
            <v>88.38</v>
          </cell>
          <cell r="M351">
            <v>16.21</v>
          </cell>
          <cell r="O351">
            <v>2.16</v>
          </cell>
          <cell r="P351">
            <v>0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  <cell r="Y351">
            <v>1704</v>
          </cell>
          <cell r="Z351">
            <v>0</v>
          </cell>
          <cell r="AB351" t="str">
            <v>ABONO ASSIST. COMPLEMENTAR</v>
          </cell>
        </row>
        <row r="352">
          <cell r="C352" t="str">
            <v>HOSPITAL ERMÍRIO COUTINHO - CG Nº 014/2022</v>
          </cell>
          <cell r="E352" t="str">
            <v>TEREZINHA LOPES DOS SANTOS</v>
          </cell>
          <cell r="F352" t="str">
            <v>2 - Outros Profissionais da Saúde</v>
          </cell>
          <cell r="G352" t="str">
            <v>3222-05</v>
          </cell>
          <cell r="H352" t="str">
            <v>02/2026</v>
          </cell>
          <cell r="I352" t="str">
            <v>0,00</v>
          </cell>
          <cell r="J352">
            <v>196.8</v>
          </cell>
          <cell r="K352">
            <v>0</v>
          </cell>
          <cell r="L352">
            <v>88.38</v>
          </cell>
          <cell r="M352">
            <v>16.21</v>
          </cell>
          <cell r="O352">
            <v>2.16</v>
          </cell>
          <cell r="P352">
            <v>0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Y352">
            <v>1704</v>
          </cell>
          <cell r="Z352">
            <v>0</v>
          </cell>
          <cell r="AB352" t="str">
            <v>ABONO ASSIST. COMPLEMENTAR</v>
          </cell>
        </row>
        <row r="353">
          <cell r="C353" t="str">
            <v>HOSPITAL ERMÍRIO COUTINHO - CG Nº 014/2022</v>
          </cell>
          <cell r="E353" t="str">
            <v>THAIS THAMIRIS DE ANDRADE ADELINO</v>
          </cell>
          <cell r="F353" t="str">
            <v>2 - Outros Profissionais da Saúde</v>
          </cell>
          <cell r="G353" t="str">
            <v>3242-05</v>
          </cell>
          <cell r="H353" t="str">
            <v>02/2026</v>
          </cell>
          <cell r="I353" t="str">
            <v>0,00</v>
          </cell>
          <cell r="J353">
            <v>178.65</v>
          </cell>
          <cell r="K353">
            <v>0</v>
          </cell>
          <cell r="L353">
            <v>88.38</v>
          </cell>
          <cell r="M353">
            <v>32.42</v>
          </cell>
          <cell r="O353">
            <v>2.16</v>
          </cell>
          <cell r="P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Y353">
            <v>0</v>
          </cell>
          <cell r="Z353">
            <v>0</v>
          </cell>
        </row>
        <row r="354">
          <cell r="C354" t="str">
            <v>HOSPITAL ERMÍRIO COUTINHO - CG Nº 014/2022</v>
          </cell>
          <cell r="E354" t="str">
            <v>THAMIRES MAMEDE DE FRANÇA NASCIMENTO</v>
          </cell>
          <cell r="F354" t="str">
            <v>2 - Outros Profissionais da Saúde</v>
          </cell>
          <cell r="G354" t="str">
            <v>3222-05</v>
          </cell>
          <cell r="H354" t="str">
            <v>02/2026</v>
          </cell>
          <cell r="I354" t="str">
            <v>0,00</v>
          </cell>
          <cell r="J354">
            <v>162.37</v>
          </cell>
          <cell r="K354">
            <v>0</v>
          </cell>
          <cell r="L354">
            <v>88.38</v>
          </cell>
          <cell r="M354">
            <v>16.21</v>
          </cell>
          <cell r="O354">
            <v>2.16</v>
          </cell>
          <cell r="P354">
            <v>0</v>
          </cell>
          <cell r="R354">
            <v>0</v>
          </cell>
          <cell r="S354">
            <v>0</v>
          </cell>
          <cell r="U354">
            <v>81.02</v>
          </cell>
          <cell r="V354">
            <v>0</v>
          </cell>
          <cell r="X354" t="str">
            <v>AUXILIO CRECHE</v>
          </cell>
          <cell r="Y354">
            <v>1704</v>
          </cell>
          <cell r="Z354">
            <v>0</v>
          </cell>
          <cell r="AB354" t="str">
            <v>ABONO ASSIST. COMPLEMENTAR</v>
          </cell>
        </row>
        <row r="355">
          <cell r="C355" t="str">
            <v>HOSPITAL ERMÍRIO COUTINHO - CG Nº 014/2022</v>
          </cell>
          <cell r="E355" t="str">
            <v>THATIANNE LIMA DA SILVA ARAUJO</v>
          </cell>
          <cell r="F355" t="str">
            <v>3 - Administrativo</v>
          </cell>
          <cell r="G355" t="str">
            <v>1424-05</v>
          </cell>
          <cell r="H355" t="str">
            <v>02/2026</v>
          </cell>
          <cell r="I355" t="str">
            <v>0,00</v>
          </cell>
          <cell r="J355">
            <v>351.74</v>
          </cell>
          <cell r="K355">
            <v>0</v>
          </cell>
          <cell r="L355">
            <v>88.38</v>
          </cell>
          <cell r="M355">
            <v>32.42</v>
          </cell>
          <cell r="O355">
            <v>2.16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Y355">
            <v>0</v>
          </cell>
          <cell r="Z355">
            <v>0</v>
          </cell>
        </row>
        <row r="356">
          <cell r="C356" t="str">
            <v>HOSPITAL ERMÍRIO COUTINHO - CG Nº 014/2022</v>
          </cell>
          <cell r="E356" t="str">
            <v>THAUANY CAROLINY LIMA DA SILVA</v>
          </cell>
          <cell r="F356" t="str">
            <v>3 - Administrativo</v>
          </cell>
          <cell r="G356" t="str">
            <v>4110-05</v>
          </cell>
          <cell r="H356" t="str">
            <v>02/2026</v>
          </cell>
          <cell r="I356" t="str">
            <v>0,00</v>
          </cell>
          <cell r="J356">
            <v>14.72</v>
          </cell>
          <cell r="K356">
            <v>0</v>
          </cell>
          <cell r="M356">
            <v>0</v>
          </cell>
          <cell r="O356">
            <v>2.16</v>
          </cell>
          <cell r="P356">
            <v>0</v>
          </cell>
          <cell r="R356">
            <v>0</v>
          </cell>
          <cell r="S356">
            <v>0</v>
          </cell>
          <cell r="U356">
            <v>0</v>
          </cell>
          <cell r="V356">
            <v>0</v>
          </cell>
          <cell r="Y356">
            <v>0</v>
          </cell>
          <cell r="Z356">
            <v>0</v>
          </cell>
        </row>
        <row r="357">
          <cell r="C357" t="str">
            <v>HOSPITAL ERMÍRIO COUTINHO - CG Nº 014/2022</v>
          </cell>
          <cell r="E357" t="str">
            <v>THAYZ CAVALCANTI STANG DIAS</v>
          </cell>
          <cell r="F357" t="str">
            <v>2 - Outros Profissionais da Saúde</v>
          </cell>
          <cell r="G357" t="str">
            <v>2235-05</v>
          </cell>
          <cell r="H357" t="str">
            <v>02/2026</v>
          </cell>
          <cell r="I357" t="str">
            <v>0,00</v>
          </cell>
          <cell r="J357">
            <v>272.67</v>
          </cell>
          <cell r="K357">
            <v>0</v>
          </cell>
          <cell r="L357">
            <v>88.38</v>
          </cell>
          <cell r="M357">
            <v>2.79</v>
          </cell>
          <cell r="O357">
            <v>4.9800000000000004</v>
          </cell>
          <cell r="P357">
            <v>0</v>
          </cell>
          <cell r="R357">
            <v>0</v>
          </cell>
          <cell r="S357">
            <v>0</v>
          </cell>
          <cell r="U357">
            <v>0</v>
          </cell>
          <cell r="V357">
            <v>0</v>
          </cell>
          <cell r="Y357">
            <v>2459.15</v>
          </cell>
          <cell r="Z357">
            <v>0</v>
          </cell>
          <cell r="AB357" t="str">
            <v>ABONO ASSIST. COMPLEMENTAR</v>
          </cell>
        </row>
        <row r="358">
          <cell r="C358" t="str">
            <v>HOSPITAL ERMÍRIO COUTINHO - CG Nº 014/2022</v>
          </cell>
          <cell r="E358" t="str">
            <v>THEREZA CRISTINA SILVA DE SENA</v>
          </cell>
          <cell r="F358" t="str">
            <v>2 - Outros Profissionais da Saúde</v>
          </cell>
          <cell r="G358" t="str">
            <v>2235-05</v>
          </cell>
          <cell r="H358" t="str">
            <v>02/2026</v>
          </cell>
          <cell r="I358" t="str">
            <v>0,00</v>
          </cell>
          <cell r="J358">
            <v>405.16</v>
          </cell>
          <cell r="K358">
            <v>0</v>
          </cell>
          <cell r="L358">
            <v>88.38</v>
          </cell>
          <cell r="M358">
            <v>4.28</v>
          </cell>
          <cell r="O358">
            <v>4.9800000000000004</v>
          </cell>
          <cell r="P358">
            <v>0</v>
          </cell>
          <cell r="R358">
            <v>0</v>
          </cell>
          <cell r="S358">
            <v>0</v>
          </cell>
          <cell r="U358">
            <v>138.38999999999999</v>
          </cell>
          <cell r="V358">
            <v>0</v>
          </cell>
          <cell r="X358" t="str">
            <v>AUXILIO CRECHE</v>
          </cell>
          <cell r="Y358">
            <v>1466.14</v>
          </cell>
          <cell r="Z358">
            <v>0</v>
          </cell>
          <cell r="AB358" t="str">
            <v>ABONO ASSIST. COMPLEMENTAR</v>
          </cell>
        </row>
        <row r="359">
          <cell r="C359" t="str">
            <v>HOSPITAL ERMÍRIO COUTINHO - CG Nº 014/2022</v>
          </cell>
          <cell r="E359" t="str">
            <v>THIAGO MARINHO DE LIMA</v>
          </cell>
          <cell r="F359" t="str">
            <v>2 - Outros Profissionais da Saúde</v>
          </cell>
          <cell r="G359" t="str">
            <v>3222-05</v>
          </cell>
          <cell r="H359" t="str">
            <v>02/2026</v>
          </cell>
          <cell r="I359" t="str">
            <v>0,00</v>
          </cell>
          <cell r="J359">
            <v>182.17</v>
          </cell>
          <cell r="K359">
            <v>0</v>
          </cell>
          <cell r="L359">
            <v>88.38</v>
          </cell>
          <cell r="M359">
            <v>16.21</v>
          </cell>
          <cell r="O359">
            <v>2.16</v>
          </cell>
          <cell r="P359">
            <v>0</v>
          </cell>
          <cell r="R359">
            <v>0</v>
          </cell>
          <cell r="S359">
            <v>0</v>
          </cell>
          <cell r="U359">
            <v>0</v>
          </cell>
          <cell r="V359">
            <v>0</v>
          </cell>
          <cell r="Y359">
            <v>1704</v>
          </cell>
          <cell r="Z359">
            <v>0</v>
          </cell>
          <cell r="AB359" t="str">
            <v>ABONO ASSIST. COMPLEMENTAR</v>
          </cell>
        </row>
        <row r="360">
          <cell r="C360" t="str">
            <v>HOSPITAL ERMÍRIO COUTINHO - CG Nº 014/2022</v>
          </cell>
          <cell r="E360" t="str">
            <v>THIAGO TAVARES SANTOS DE OLIVEIRA</v>
          </cell>
          <cell r="F360" t="str">
            <v>3 - Administrativo</v>
          </cell>
          <cell r="G360" t="str">
            <v>2521-05</v>
          </cell>
          <cell r="H360" t="str">
            <v>02/2026</v>
          </cell>
          <cell r="I360" t="str">
            <v>0,00</v>
          </cell>
          <cell r="J360">
            <v>167.61</v>
          </cell>
          <cell r="K360">
            <v>0</v>
          </cell>
          <cell r="L360">
            <v>88.38</v>
          </cell>
          <cell r="M360">
            <v>16.21</v>
          </cell>
          <cell r="O360">
            <v>2.38</v>
          </cell>
          <cell r="P360">
            <v>0</v>
          </cell>
          <cell r="R360">
            <v>0</v>
          </cell>
          <cell r="S360">
            <v>0</v>
          </cell>
          <cell r="U360">
            <v>0</v>
          </cell>
          <cell r="V360">
            <v>0</v>
          </cell>
          <cell r="Y360">
            <v>0</v>
          </cell>
          <cell r="Z360">
            <v>0</v>
          </cell>
        </row>
        <row r="361">
          <cell r="C361" t="str">
            <v>HOSPITAL ERMÍRIO COUTINHO - CG Nº 014/2022</v>
          </cell>
          <cell r="E361" t="str">
            <v>VALDETE MARTINS DE FRANCA</v>
          </cell>
          <cell r="F361" t="str">
            <v>3 - Administrativo</v>
          </cell>
          <cell r="G361" t="str">
            <v>4110-05</v>
          </cell>
          <cell r="H361" t="str">
            <v>02/2026</v>
          </cell>
          <cell r="I361" t="str">
            <v>0,00</v>
          </cell>
          <cell r="J361">
            <v>158.33000000000001</v>
          </cell>
          <cell r="K361">
            <v>0</v>
          </cell>
          <cell r="L361">
            <v>88.38</v>
          </cell>
          <cell r="M361">
            <v>16.21</v>
          </cell>
          <cell r="O361">
            <v>2.16</v>
          </cell>
          <cell r="P361">
            <v>0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Y361">
            <v>0</v>
          </cell>
          <cell r="Z361">
            <v>0</v>
          </cell>
        </row>
        <row r="362">
          <cell r="C362" t="str">
            <v>HOSPITAL ERMÍRIO COUTINHO - CG Nº 014/2022</v>
          </cell>
          <cell r="E362" t="str">
            <v>VALMERES REGINA DOS SANTOS</v>
          </cell>
          <cell r="F362" t="str">
            <v>2 - Outros Profissionais da Saúde</v>
          </cell>
          <cell r="G362" t="str">
            <v>3222-05</v>
          </cell>
          <cell r="H362" t="str">
            <v>02/2026</v>
          </cell>
          <cell r="I362" t="str">
            <v>0,00</v>
          </cell>
          <cell r="J362">
            <v>175.34</v>
          </cell>
          <cell r="K362">
            <v>0</v>
          </cell>
          <cell r="L362">
            <v>88.38</v>
          </cell>
          <cell r="M362">
            <v>16.21</v>
          </cell>
          <cell r="O362">
            <v>2.16</v>
          </cell>
          <cell r="P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Y362">
            <v>1704</v>
          </cell>
          <cell r="Z362">
            <v>0</v>
          </cell>
          <cell r="AB362" t="str">
            <v>ABONO ASSIST. COMPLEMENTAR</v>
          </cell>
        </row>
        <row r="363">
          <cell r="C363" t="str">
            <v>HOSPITAL ERMÍRIO COUTINHO - CG Nº 014/2022</v>
          </cell>
          <cell r="E363" t="str">
            <v>VANESSA MARIA RIGAUD PEIXOTO DOS SANTOS UMBELINO</v>
          </cell>
          <cell r="F363" t="str">
            <v>2 - Outros Profissionais da Saúde</v>
          </cell>
          <cell r="G363" t="str">
            <v>2515-40</v>
          </cell>
          <cell r="H363" t="str">
            <v>02/2026</v>
          </cell>
          <cell r="I363" t="str">
            <v>0,00</v>
          </cell>
          <cell r="J363">
            <v>332.74</v>
          </cell>
          <cell r="K363">
            <v>0</v>
          </cell>
          <cell r="M363">
            <v>0</v>
          </cell>
          <cell r="O363">
            <v>2.16</v>
          </cell>
          <cell r="P363">
            <v>0</v>
          </cell>
          <cell r="R363">
            <v>0</v>
          </cell>
          <cell r="S363">
            <v>0</v>
          </cell>
          <cell r="U363">
            <v>100</v>
          </cell>
          <cell r="V363">
            <v>0</v>
          </cell>
          <cell r="X363" t="str">
            <v>AUXILIO CRECHE</v>
          </cell>
          <cell r="Y363">
            <v>0</v>
          </cell>
          <cell r="Z363">
            <v>0</v>
          </cell>
        </row>
        <row r="364">
          <cell r="C364" t="str">
            <v>HOSPITAL ERMÍRIO COUTINHO - CG Nº 014/2022</v>
          </cell>
          <cell r="E364" t="str">
            <v>VANIA BESERRA DA SILVA</v>
          </cell>
          <cell r="F364" t="str">
            <v>2 - Outros Profissionais da Saúde</v>
          </cell>
          <cell r="G364" t="str">
            <v>3222-05</v>
          </cell>
          <cell r="H364" t="str">
            <v>02/2026</v>
          </cell>
          <cell r="I364" t="str">
            <v>0,00</v>
          </cell>
          <cell r="J364">
            <v>175.34</v>
          </cell>
          <cell r="K364">
            <v>0</v>
          </cell>
          <cell r="L364">
            <v>88.38</v>
          </cell>
          <cell r="M364">
            <v>16.21</v>
          </cell>
          <cell r="O364">
            <v>2.16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Y364">
            <v>1704</v>
          </cell>
          <cell r="Z364">
            <v>0</v>
          </cell>
          <cell r="AB364" t="str">
            <v>ABONO ASSIST. COMPLEMENTAR</v>
          </cell>
        </row>
        <row r="365">
          <cell r="C365" t="str">
            <v>HOSPITAL ERMÍRIO COUTINHO - CG Nº 014/2022</v>
          </cell>
          <cell r="E365" t="str">
            <v>VERONICA LUCIANO DOS SANTOS RIBEIRO</v>
          </cell>
          <cell r="F365" t="str">
            <v>2 - Outros Profissionais da Saúde</v>
          </cell>
          <cell r="G365" t="str">
            <v>3222-05</v>
          </cell>
          <cell r="H365" t="str">
            <v>02/2026</v>
          </cell>
          <cell r="I365" t="str">
            <v>0,00</v>
          </cell>
          <cell r="J365">
            <v>171.96</v>
          </cell>
          <cell r="K365">
            <v>0</v>
          </cell>
          <cell r="L365">
            <v>88.38</v>
          </cell>
          <cell r="M365">
            <v>16.21</v>
          </cell>
          <cell r="O365">
            <v>2.16</v>
          </cell>
          <cell r="P365">
            <v>20.87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Y365">
            <v>1704</v>
          </cell>
          <cell r="Z365">
            <v>0</v>
          </cell>
          <cell r="AB365" t="str">
            <v>ABONO ASSIST. COMPLEMENTAR</v>
          </cell>
        </row>
        <row r="366">
          <cell r="C366" t="str">
            <v>HOSPITAL ERMÍRIO COUTINHO - CG Nº 014/2022</v>
          </cell>
          <cell r="E366" t="str">
            <v>VERONICA MARIA DO NASCIMENTO</v>
          </cell>
          <cell r="F366" t="str">
            <v>2 - Outros Profissionais da Saúde</v>
          </cell>
          <cell r="G366" t="str">
            <v>3242-05</v>
          </cell>
          <cell r="H366" t="str">
            <v>02/2026</v>
          </cell>
          <cell r="I366" t="str">
            <v>0,00</v>
          </cell>
          <cell r="J366">
            <v>203.48</v>
          </cell>
          <cell r="K366">
            <v>0</v>
          </cell>
          <cell r="L366">
            <v>88.38</v>
          </cell>
          <cell r="M366">
            <v>32.42</v>
          </cell>
          <cell r="O366">
            <v>2.16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Y366">
            <v>0</v>
          </cell>
          <cell r="Z366">
            <v>0</v>
          </cell>
        </row>
        <row r="367">
          <cell r="C367" t="str">
            <v>HOSPITAL ERMÍRIO COUTINHO - CG Nº 014/2022</v>
          </cell>
          <cell r="E367" t="str">
            <v>VIRGINIA FELIPE DA SILVA</v>
          </cell>
          <cell r="F367" t="str">
            <v>2 - Outros Profissionais da Saúde</v>
          </cell>
          <cell r="G367" t="str">
            <v>2235-05</v>
          </cell>
          <cell r="H367" t="str">
            <v>02/2026</v>
          </cell>
          <cell r="I367" t="str">
            <v>0,00</v>
          </cell>
          <cell r="J367">
            <v>203.39</v>
          </cell>
          <cell r="K367">
            <v>0</v>
          </cell>
          <cell r="L367">
            <v>88.38</v>
          </cell>
          <cell r="M367">
            <v>2.79</v>
          </cell>
          <cell r="O367">
            <v>4.9800000000000004</v>
          </cell>
          <cell r="P367">
            <v>0</v>
          </cell>
          <cell r="R367">
            <v>0</v>
          </cell>
          <cell r="S367">
            <v>0</v>
          </cell>
          <cell r="U367">
            <v>0</v>
          </cell>
          <cell r="V367">
            <v>0</v>
          </cell>
          <cell r="Y367">
            <v>2459.15</v>
          </cell>
          <cell r="Z367">
            <v>0</v>
          </cell>
          <cell r="AB367" t="str">
            <v>ABONO ASSIST. COMPLEMENTAR</v>
          </cell>
        </row>
        <row r="368">
          <cell r="C368" t="str">
            <v>HOSPITAL ERMÍRIO COUTINHO - CG Nº 014/2022</v>
          </cell>
          <cell r="E368" t="str">
            <v>VIRGINIA KARLA BARBOSA MENDES</v>
          </cell>
          <cell r="F368" t="str">
            <v>2 - Outros Profissionais da Saúde</v>
          </cell>
          <cell r="G368" t="str">
            <v>2235-05</v>
          </cell>
          <cell r="H368" t="str">
            <v>02/2026</v>
          </cell>
          <cell r="I368" t="str">
            <v>0,00</v>
          </cell>
          <cell r="J368">
            <v>195.21</v>
          </cell>
          <cell r="K368">
            <v>0</v>
          </cell>
          <cell r="L368">
            <v>88.38</v>
          </cell>
          <cell r="M368">
            <v>2.79</v>
          </cell>
          <cell r="O368">
            <v>4.9800000000000004</v>
          </cell>
          <cell r="P368">
            <v>0</v>
          </cell>
          <cell r="R368">
            <v>0</v>
          </cell>
          <cell r="S368">
            <v>0</v>
          </cell>
          <cell r="U368">
            <v>0</v>
          </cell>
          <cell r="V368">
            <v>0</v>
          </cell>
          <cell r="Y368">
            <v>2459.15</v>
          </cell>
          <cell r="Z368">
            <v>0</v>
          </cell>
          <cell r="AB368" t="str">
            <v>ABONO ASSIST. COMPLEMENTAR</v>
          </cell>
        </row>
        <row r="369">
          <cell r="C369" t="str">
            <v>HOSPITAL ERMÍRIO COUTINHO - CG Nº 014/2022</v>
          </cell>
          <cell r="E369" t="str">
            <v>VITORIA BEATRIZ NUNES RODRIGUES</v>
          </cell>
          <cell r="F369" t="str">
            <v>3 - Administrativo</v>
          </cell>
          <cell r="G369" t="str">
            <v>4110-05</v>
          </cell>
          <cell r="H369" t="str">
            <v>02/2026</v>
          </cell>
          <cell r="I369" t="str">
            <v>0,00</v>
          </cell>
          <cell r="J369">
            <v>151.76</v>
          </cell>
          <cell r="K369">
            <v>0</v>
          </cell>
          <cell r="L369">
            <v>88.38</v>
          </cell>
          <cell r="M369">
            <v>32.42</v>
          </cell>
          <cell r="O369">
            <v>2.16</v>
          </cell>
          <cell r="P369">
            <v>0</v>
          </cell>
          <cell r="R369">
            <v>0</v>
          </cell>
          <cell r="S369">
            <v>0</v>
          </cell>
          <cell r="U369">
            <v>0</v>
          </cell>
          <cell r="V369">
            <v>0</v>
          </cell>
          <cell r="Y369">
            <v>0</v>
          </cell>
          <cell r="Z369">
            <v>0</v>
          </cell>
        </row>
        <row r="370">
          <cell r="C370" t="str">
            <v>HOSPITAL ERMÍRIO COUTINHO - CG Nº 014/2022</v>
          </cell>
          <cell r="E370" t="str">
            <v xml:space="preserve">WALLYSON JUNIOR MARQUES </v>
          </cell>
          <cell r="F370" t="str">
            <v>2 - Outros Profissionais da Saúde</v>
          </cell>
          <cell r="G370" t="str">
            <v>3222-05</v>
          </cell>
          <cell r="H370" t="str">
            <v>02/2026</v>
          </cell>
          <cell r="I370" t="str">
            <v>0,00</v>
          </cell>
          <cell r="J370">
            <v>155.61000000000001</v>
          </cell>
          <cell r="K370">
            <v>0</v>
          </cell>
          <cell r="L370">
            <v>88.38</v>
          </cell>
          <cell r="M370">
            <v>16.21</v>
          </cell>
          <cell r="O370">
            <v>2.16</v>
          </cell>
          <cell r="P370">
            <v>0</v>
          </cell>
          <cell r="R370">
            <v>0</v>
          </cell>
          <cell r="S370">
            <v>0</v>
          </cell>
          <cell r="U370">
            <v>0</v>
          </cell>
          <cell r="V370">
            <v>0</v>
          </cell>
          <cell r="Y370">
            <v>1704</v>
          </cell>
          <cell r="Z370">
            <v>0</v>
          </cell>
          <cell r="AB370" t="str">
            <v>ABONO ASSIST. COMPLEMENTAR</v>
          </cell>
        </row>
        <row r="371">
          <cell r="C371" t="str">
            <v>HOSPITAL ERMÍRIO COUTINHO - CG Nº 014/2022</v>
          </cell>
          <cell r="E371" t="str">
            <v>WANDERSON SOUSA GOMES</v>
          </cell>
          <cell r="F371" t="str">
            <v>3 - Administrativo</v>
          </cell>
          <cell r="G371" t="str">
            <v>4102-20</v>
          </cell>
          <cell r="H371" t="str">
            <v>02/2026</v>
          </cell>
          <cell r="I371" t="str">
            <v>0,00</v>
          </cell>
          <cell r="J371">
            <v>265.76</v>
          </cell>
          <cell r="K371">
            <v>0</v>
          </cell>
          <cell r="L371">
            <v>88.38</v>
          </cell>
          <cell r="M371">
            <v>32.42</v>
          </cell>
          <cell r="O371">
            <v>2.16</v>
          </cell>
          <cell r="P371">
            <v>0</v>
          </cell>
          <cell r="R371">
            <v>0</v>
          </cell>
          <cell r="S371">
            <v>0</v>
          </cell>
          <cell r="U371">
            <v>0</v>
          </cell>
          <cell r="V371">
            <v>0</v>
          </cell>
          <cell r="Y371">
            <v>0</v>
          </cell>
          <cell r="Z371">
            <v>0</v>
          </cell>
        </row>
        <row r="372">
          <cell r="C372" t="str">
            <v>HOSPITAL ERMÍRIO COUTINHO - CG Nº 014/2022</v>
          </cell>
          <cell r="E372" t="str">
            <v>WANESSA MARIA RAMOS</v>
          </cell>
          <cell r="F372" t="str">
            <v>3 - Administrativo</v>
          </cell>
          <cell r="G372" t="str">
            <v>4131-15</v>
          </cell>
          <cell r="H372" t="str">
            <v>02/2026</v>
          </cell>
          <cell r="I372" t="str">
            <v>0,00</v>
          </cell>
          <cell r="J372">
            <v>205.16</v>
          </cell>
          <cell r="K372">
            <v>0</v>
          </cell>
          <cell r="L372">
            <v>88.38</v>
          </cell>
          <cell r="M372">
            <v>32.42</v>
          </cell>
          <cell r="O372">
            <v>2.16</v>
          </cell>
          <cell r="P372">
            <v>0</v>
          </cell>
          <cell r="R372">
            <v>0</v>
          </cell>
          <cell r="S372">
            <v>0</v>
          </cell>
          <cell r="U372">
            <v>0</v>
          </cell>
          <cell r="V372">
            <v>0</v>
          </cell>
          <cell r="Y372">
            <v>0</v>
          </cell>
          <cell r="Z372">
            <v>0</v>
          </cell>
        </row>
        <row r="373">
          <cell r="C373" t="str">
            <v>HOSPITAL ERMÍRIO COUTINHO - CG Nº 014/2022</v>
          </cell>
          <cell r="E373" t="str">
            <v>WELISON DOMINGOS DE SOUZA</v>
          </cell>
          <cell r="F373" t="str">
            <v>2 - Outros Profissionais da Saúde</v>
          </cell>
          <cell r="G373" t="str">
            <v>3241-15</v>
          </cell>
          <cell r="H373" t="str">
            <v>02/2026</v>
          </cell>
          <cell r="I373" t="str">
            <v>0,00</v>
          </cell>
          <cell r="J373">
            <v>341.71</v>
          </cell>
          <cell r="K373">
            <v>0</v>
          </cell>
          <cell r="L373">
            <v>88.38</v>
          </cell>
          <cell r="M373">
            <v>2.73</v>
          </cell>
          <cell r="O373">
            <v>14.01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Y373">
            <v>0</v>
          </cell>
          <cell r="Z373">
            <v>0</v>
          </cell>
        </row>
        <row r="374">
          <cell r="C374" t="str">
            <v>HOSPITAL ERMÍRIO COUTINHO - CG Nº 014/2022</v>
          </cell>
          <cell r="E374" t="str">
            <v>WESLLEY MATHEUS DE FARIAS</v>
          </cell>
          <cell r="F374" t="str">
            <v>3 - Administrativo</v>
          </cell>
          <cell r="G374" t="str">
            <v>4110-05</v>
          </cell>
          <cell r="H374" t="str">
            <v>02/2026</v>
          </cell>
          <cell r="I374" t="str">
            <v>0,00</v>
          </cell>
          <cell r="J374">
            <v>14.72</v>
          </cell>
          <cell r="K374">
            <v>0</v>
          </cell>
          <cell r="M374">
            <v>0</v>
          </cell>
          <cell r="O374">
            <v>2.16</v>
          </cell>
          <cell r="P374">
            <v>0</v>
          </cell>
          <cell r="R374">
            <v>0</v>
          </cell>
          <cell r="S374">
            <v>0</v>
          </cell>
          <cell r="U374">
            <v>0</v>
          </cell>
          <cell r="V374">
            <v>0</v>
          </cell>
          <cell r="Y374">
            <v>0</v>
          </cell>
          <cell r="Z374">
            <v>0</v>
          </cell>
        </row>
        <row r="375">
          <cell r="C375" t="str">
            <v>HOSPITAL ERMÍRIO COUTINHO - CG Nº 014/2022</v>
          </cell>
          <cell r="E375" t="str">
            <v>WILLIAM MATHEUS NASCIMENTO DA SILVA</v>
          </cell>
          <cell r="F375" t="str">
            <v>3 - Administrativo</v>
          </cell>
          <cell r="G375" t="str">
            <v>4110-05</v>
          </cell>
          <cell r="H375" t="str">
            <v>02/2026</v>
          </cell>
          <cell r="I375" t="str">
            <v>0,00</v>
          </cell>
          <cell r="J375">
            <v>14.72</v>
          </cell>
          <cell r="K375">
            <v>0</v>
          </cell>
          <cell r="M375">
            <v>0</v>
          </cell>
          <cell r="O375">
            <v>2.16</v>
          </cell>
          <cell r="P375">
            <v>0</v>
          </cell>
          <cell r="R375">
            <v>0</v>
          </cell>
          <cell r="S375">
            <v>0</v>
          </cell>
          <cell r="U375">
            <v>0</v>
          </cell>
          <cell r="V375">
            <v>0</v>
          </cell>
          <cell r="Y375">
            <v>0</v>
          </cell>
          <cell r="Z375">
            <v>0</v>
          </cell>
        </row>
        <row r="376">
          <cell r="C376" t="str">
            <v>HOSPITAL ERMÍRIO COUTINHO - CG Nº 014/2022</v>
          </cell>
          <cell r="E376" t="str">
            <v>WINARACI LOPES MARCOLINO DE ARAUJO</v>
          </cell>
          <cell r="F376" t="str">
            <v>3 - Administrativo</v>
          </cell>
          <cell r="G376" t="str">
            <v>4221-10</v>
          </cell>
          <cell r="H376" t="str">
            <v>02/2026</v>
          </cell>
          <cell r="I376" t="str">
            <v>0,00</v>
          </cell>
          <cell r="J376">
            <v>218.14</v>
          </cell>
          <cell r="K376">
            <v>0</v>
          </cell>
          <cell r="L376">
            <v>88.38</v>
          </cell>
          <cell r="M376">
            <v>16.21</v>
          </cell>
          <cell r="O376">
            <v>2.16</v>
          </cell>
          <cell r="P376">
            <v>0</v>
          </cell>
          <cell r="R376">
            <v>0</v>
          </cell>
          <cell r="S376">
            <v>0</v>
          </cell>
          <cell r="U376">
            <v>0</v>
          </cell>
          <cell r="V376">
            <v>0</v>
          </cell>
          <cell r="Y376">
            <v>0</v>
          </cell>
          <cell r="Z376">
            <v>0</v>
          </cell>
        </row>
        <row r="377">
          <cell r="C377" t="str">
            <v>HOSPITAL ERMÍRIO COUTINHO - CG Nº 014/2022</v>
          </cell>
          <cell r="E377" t="str">
            <v>EDILEUZA MARIA DA SILVA</v>
          </cell>
          <cell r="F377" t="str">
            <v>3 - Administrativo</v>
          </cell>
          <cell r="G377" t="str">
            <v>5143-20</v>
          </cell>
          <cell r="H377" t="str">
            <v>02/2026</v>
          </cell>
          <cell r="I377" t="str">
            <v>0,00</v>
          </cell>
          <cell r="J377">
            <v>0</v>
          </cell>
          <cell r="K377">
            <v>0</v>
          </cell>
          <cell r="M377">
            <v>0</v>
          </cell>
          <cell r="O377">
            <v>2.16</v>
          </cell>
          <cell r="P377">
            <v>0</v>
          </cell>
          <cell r="R377">
            <v>0</v>
          </cell>
          <cell r="S377">
            <v>0</v>
          </cell>
          <cell r="U377">
            <v>0</v>
          </cell>
          <cell r="V377">
            <v>0</v>
          </cell>
          <cell r="Y377">
            <v>0</v>
          </cell>
          <cell r="Z377">
            <v>0</v>
          </cell>
        </row>
        <row r="378">
          <cell r="C378" t="str">
            <v>HOSPITAL ERMÍRIO COUTINHO - CG Nº 014/2022</v>
          </cell>
          <cell r="E378" t="str">
            <v>JOSE CARLOS DOS SANTOS FILHO</v>
          </cell>
          <cell r="F378" t="str">
            <v>3 - Administrativo</v>
          </cell>
          <cell r="G378" t="str">
            <v>5151-10</v>
          </cell>
          <cell r="H378" t="str">
            <v>02/2026</v>
          </cell>
          <cell r="I378" t="str">
            <v>0,00</v>
          </cell>
          <cell r="J378">
            <v>0</v>
          </cell>
          <cell r="K378">
            <v>0</v>
          </cell>
          <cell r="M378">
            <v>0</v>
          </cell>
          <cell r="O378">
            <v>2.16</v>
          </cell>
          <cell r="P378">
            <v>0</v>
          </cell>
          <cell r="R378">
            <v>0</v>
          </cell>
          <cell r="S378">
            <v>0</v>
          </cell>
          <cell r="U378">
            <v>0</v>
          </cell>
          <cell r="V378">
            <v>0</v>
          </cell>
          <cell r="Y378">
            <v>0</v>
          </cell>
          <cell r="Z378">
            <v>0</v>
          </cell>
        </row>
        <row r="379">
          <cell r="C379" t="str">
            <v>HOSPITAL ERMÍRIO COUTINHO - CG Nº 014/2022</v>
          </cell>
          <cell r="E379" t="str">
            <v>MARINETE MARIA DA CONCEICAO ANTONIO</v>
          </cell>
          <cell r="F379" t="str">
            <v>3 - Administrativo</v>
          </cell>
          <cell r="G379" t="str">
            <v>5143-20</v>
          </cell>
          <cell r="H379" t="str">
            <v>02/2026</v>
          </cell>
          <cell r="I379" t="str">
            <v>0,00</v>
          </cell>
          <cell r="J379">
            <v>0</v>
          </cell>
          <cell r="K379">
            <v>0</v>
          </cell>
          <cell r="M379">
            <v>0</v>
          </cell>
          <cell r="O379">
            <v>2.16</v>
          </cell>
          <cell r="P379">
            <v>0</v>
          </cell>
          <cell r="R379">
            <v>0</v>
          </cell>
          <cell r="S379">
            <v>0</v>
          </cell>
          <cell r="U379">
            <v>0</v>
          </cell>
          <cell r="V379">
            <v>0</v>
          </cell>
          <cell r="Y379">
            <v>0</v>
          </cell>
          <cell r="Z379">
            <v>0</v>
          </cell>
        </row>
        <row r="380">
          <cell r="C380" t="str">
            <v>HOSPITAL ERMÍRIO COUTINHO - CG Nº 014/2022</v>
          </cell>
          <cell r="E380" t="str">
            <v>THAYS MIRELLY DA SILVA ROZENDO</v>
          </cell>
          <cell r="F380" t="str">
            <v>3 - Administrativo</v>
          </cell>
          <cell r="G380" t="str">
            <v>4110-05</v>
          </cell>
          <cell r="H380" t="str">
            <v>02/2026</v>
          </cell>
          <cell r="I380" t="str">
            <v>0,00</v>
          </cell>
          <cell r="J380">
            <v>0</v>
          </cell>
          <cell r="K380">
            <v>0</v>
          </cell>
          <cell r="M380">
            <v>0</v>
          </cell>
          <cell r="O380">
            <v>2.16</v>
          </cell>
          <cell r="P380">
            <v>0</v>
          </cell>
          <cell r="R380">
            <v>0</v>
          </cell>
          <cell r="S380">
            <v>0</v>
          </cell>
          <cell r="U380">
            <v>0</v>
          </cell>
          <cell r="V380">
            <v>0</v>
          </cell>
          <cell r="Y380">
            <v>0</v>
          </cell>
          <cell r="Z38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09B0B-1310-45CD-9BC2-4975ED974B2F}">
  <sheetPr>
    <tabColor theme="3" tint="0.39997558519241921"/>
  </sheetPr>
  <dimension ref="A1:AB5002"/>
  <sheetViews>
    <sheetView showGridLines="0" tabSelected="1" topLeftCell="A358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9767633000366</v>
      </c>
      <c r="B3" s="9" t="str">
        <f>'[1]TCE - ANEXO III - Preencher'!C12</f>
        <v>HOSPITAL ERMÍRIO COUTINHO - CG Nº 014/2022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 t="str">
        <f>IF('[1]TCE - ANEXO III - Preencher'!H12="","",'[1]TCE - ANEXO III - Preencher'!H12)</f>
        <v>02/2026</v>
      </c>
      <c r="H3" s="14" t="str">
        <f>'[1]TCE - ANEXO III - Preencher'!I12</f>
        <v>0,00</v>
      </c>
      <c r="I3" s="14">
        <f>'[1]TCE - ANEXO III - Preencher'!J12</f>
        <v>971.41</v>
      </c>
      <c r="J3" s="14">
        <f>'[1]TCE - ANEXO III - Preencher'!K12</f>
        <v>0</v>
      </c>
      <c r="K3" s="15">
        <f>'[1]TCE - ANEXO III - Preencher'!L12</f>
        <v>88.38</v>
      </c>
      <c r="L3" s="15">
        <f>'[1]TCE - ANEXO III - Preencher'!M12</f>
        <v>7.33</v>
      </c>
      <c r="M3" s="15">
        <f>K3-L3</f>
        <v>81.05</v>
      </c>
      <c r="N3" s="15">
        <f>'[1]TCE - ANEXO III - Preencher'!O12</f>
        <v>8.58</v>
      </c>
      <c r="O3" s="15">
        <f>'[1]TCE - ANEXO III - Preencher'!P12</f>
        <v>0</v>
      </c>
      <c r="P3" s="16">
        <f>N3-O3</f>
        <v>8.58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1061.04</v>
      </c>
    </row>
    <row r="4" spans="1:28" x14ac:dyDescent="0.2">
      <c r="A4" s="8">
        <f>IFERROR(VLOOKUP(B4,'[1]DADOS (OCULTAR)'!$Q$3:$S$136,3,0),"")</f>
        <v>9767633000366</v>
      </c>
      <c r="B4" s="9" t="str">
        <f>'[1]TCE - ANEXO III - Preencher'!C13</f>
        <v>HOSPITAL ERMÍRIO COUTINHO - CG Nº 014/2022</v>
      </c>
      <c r="C4" s="10"/>
      <c r="D4" s="11" t="str">
        <f>'[1]TCE - ANEXO III - Preencher'!E13</f>
        <v>ADEILIANE AILMA TRINDADE DE MOURA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02/2026</v>
      </c>
      <c r="H4" s="14" t="str">
        <f>'[1]TCE - ANEXO III - Preencher'!I13</f>
        <v>0,00</v>
      </c>
      <c r="I4" s="14">
        <f>'[1]TCE - ANEXO III - Preencher'!J13</f>
        <v>155.61000000000001</v>
      </c>
      <c r="J4" s="14">
        <f>'[1]TCE - ANEXO III - Preencher'!K13</f>
        <v>0</v>
      </c>
      <c r="K4" s="15">
        <f>'[1]TCE - ANEXO III - Preencher'!L13</f>
        <v>88.38</v>
      </c>
      <c r="L4" s="15">
        <f>'[1]TCE - ANEXO III - Preencher'!M13</f>
        <v>16.21</v>
      </c>
      <c r="M4" s="15">
        <f t="shared" ref="M4:M67" si="1">K4-L4</f>
        <v>72.169999999999987</v>
      </c>
      <c r="N4" s="15">
        <f>'[1]TCE - ANEXO III - Preencher'!O13</f>
        <v>2.16</v>
      </c>
      <c r="O4" s="15">
        <f>'[1]TCE - ANEXO III - Preencher'!P13</f>
        <v>0</v>
      </c>
      <c r="P4" s="16">
        <f t="shared" ref="P4:P67" si="2">N4-O4</f>
        <v>2.16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1704</v>
      </c>
      <c r="Y4" s="15">
        <f>'[1]TCE - ANEXO III - Preencher'!Z13</f>
        <v>0</v>
      </c>
      <c r="Z4" s="16">
        <f t="shared" ref="Z4:Z67" si="5">X4-Y4</f>
        <v>1704</v>
      </c>
      <c r="AA4" s="17" t="str">
        <f>IF('[1]TCE - ANEXO III - Preencher'!AB13="","",'[1]TCE - ANEXO III - Preencher'!AB13)</f>
        <v>ABONO ASSIST. COMPLEMENTAR</v>
      </c>
      <c r="AB4" s="15">
        <f t="shared" si="0"/>
        <v>1933.94</v>
      </c>
    </row>
    <row r="5" spans="1:28" x14ac:dyDescent="0.2">
      <c r="A5" s="8">
        <f>IFERROR(VLOOKUP(B5,'[1]DADOS (OCULTAR)'!$Q$3:$S$136,3,0),"")</f>
        <v>9767633000366</v>
      </c>
      <c r="B5" s="9" t="str">
        <f>'[1]TCE - ANEXO III - Preencher'!C14</f>
        <v>HOSPITAL ERMÍRIO COUTINHO - CG Nº 014/2022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2234-05</v>
      </c>
      <c r="G5" s="13" t="str">
        <f>IF('[1]TCE - ANEXO III - Preencher'!H14="","",'[1]TCE - ANEXO III - Preencher'!H14)</f>
        <v>02/2026</v>
      </c>
      <c r="H5" s="14" t="str">
        <f>'[1]TCE - ANEXO III - Preencher'!I14</f>
        <v>0,00</v>
      </c>
      <c r="I5" s="14">
        <f>'[1]TCE - ANEXO III - Preencher'!J14</f>
        <v>401.24</v>
      </c>
      <c r="J5" s="14">
        <f>'[1]TCE - ANEXO III - Preencher'!K14</f>
        <v>0</v>
      </c>
      <c r="K5" s="15">
        <f>'[1]TCE - ANEXO III - Preencher'!L14</f>
        <v>88.38</v>
      </c>
      <c r="L5" s="15">
        <f>'[1]TCE - ANEXO III - Preencher'!M14</f>
        <v>21.12</v>
      </c>
      <c r="M5" s="15">
        <f t="shared" si="1"/>
        <v>67.259999999999991</v>
      </c>
      <c r="N5" s="15">
        <f>'[1]TCE - ANEXO III - Preencher'!O14</f>
        <v>2.16</v>
      </c>
      <c r="O5" s="15">
        <f>'[1]TCE - ANEXO III - Preencher'!P14</f>
        <v>0</v>
      </c>
      <c r="P5" s="16">
        <f t="shared" si="2"/>
        <v>2.16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470.66</v>
      </c>
    </row>
    <row r="6" spans="1:28" x14ac:dyDescent="0.2">
      <c r="A6" s="8">
        <f>IFERROR(VLOOKUP(B6,'[1]DADOS (OCULTAR)'!$Q$3:$S$136,3,0),"")</f>
        <v>9767633000366</v>
      </c>
      <c r="B6" s="9" t="str">
        <f>'[1]TCE - ANEXO III - Preencher'!C15</f>
        <v>HOSPITAL ERMÍRIO COUTINHO - CG Nº 014/2022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02/2026</v>
      </c>
      <c r="H6" s="14" t="str">
        <f>'[1]TCE - ANEXO III - Preencher'!I15</f>
        <v>0,00</v>
      </c>
      <c r="I6" s="14">
        <f>'[1]TCE - ANEXO III - Preencher'!J15</f>
        <v>182.61</v>
      </c>
      <c r="J6" s="14">
        <f>'[1]TCE - ANEXO III - Preencher'!K15</f>
        <v>0</v>
      </c>
      <c r="K6" s="15">
        <f>'[1]TCE - ANEXO III - Preencher'!L15</f>
        <v>88.38</v>
      </c>
      <c r="L6" s="15">
        <f>'[1]TCE - ANEXO III - Preencher'!M15</f>
        <v>16.21</v>
      </c>
      <c r="M6" s="15">
        <f t="shared" si="1"/>
        <v>72.169999999999987</v>
      </c>
      <c r="N6" s="15">
        <f>'[1]TCE - ANEXO III - Preencher'!O15</f>
        <v>2.16</v>
      </c>
      <c r="O6" s="15">
        <f>'[1]TCE - ANEXO III - Preencher'!P15</f>
        <v>0</v>
      </c>
      <c r="P6" s="16">
        <f t="shared" si="2"/>
        <v>2.16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1704</v>
      </c>
      <c r="Y6" s="15">
        <f>'[1]TCE - ANEXO III - Preencher'!Z15</f>
        <v>0</v>
      </c>
      <c r="Z6" s="16">
        <f t="shared" si="5"/>
        <v>1704</v>
      </c>
      <c r="AA6" s="17" t="str">
        <f>IF('[1]TCE - ANEXO III - Preencher'!AB15="","",'[1]TCE - ANEXO III - Preencher'!AB15)</f>
        <v>ABONO ASSIST. COMPLEMENTAR</v>
      </c>
      <c r="AB6" s="15">
        <f t="shared" si="0"/>
        <v>1960.94</v>
      </c>
    </row>
    <row r="7" spans="1:28" x14ac:dyDescent="0.2">
      <c r="A7" s="8">
        <f>IFERROR(VLOOKUP(B7,'[1]DADOS (OCULTAR)'!$Q$3:$S$136,3,0),"")</f>
        <v>9767633000366</v>
      </c>
      <c r="B7" s="9" t="str">
        <f>'[1]TCE - ANEXO III - Preencher'!C16</f>
        <v>HOSPITAL ERMÍRIO COUTINHO - CG Nº 014/2022</v>
      </c>
      <c r="C7" s="10"/>
      <c r="D7" s="11" t="str">
        <f>'[1]TCE - ANEXO III - Preencher'!E16</f>
        <v>ADILMA MIRANDA DE FREITAS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02/2026</v>
      </c>
      <c r="H7" s="14" t="str">
        <f>'[1]TCE - ANEXO III - Preencher'!I16</f>
        <v>0,00</v>
      </c>
      <c r="I7" s="14">
        <f>'[1]TCE - ANEXO III - Preencher'!J16</f>
        <v>310.02</v>
      </c>
      <c r="J7" s="14">
        <f>'[1]TCE - ANEXO III - Preencher'!K16</f>
        <v>0</v>
      </c>
      <c r="K7" s="15">
        <f>'[1]TCE - ANEXO III - Preencher'!L16</f>
        <v>88.38</v>
      </c>
      <c r="L7" s="15">
        <f>'[1]TCE - ANEXO III - Preencher'!M16</f>
        <v>4.28</v>
      </c>
      <c r="M7" s="15">
        <f t="shared" si="1"/>
        <v>84.1</v>
      </c>
      <c r="N7" s="15">
        <f>'[1]TCE - ANEXO III - Preencher'!O16</f>
        <v>4.9800000000000004</v>
      </c>
      <c r="O7" s="15">
        <f>'[1]TCE - ANEXO III - Preencher'!P16</f>
        <v>0</v>
      </c>
      <c r="P7" s="16">
        <f t="shared" si="2"/>
        <v>4.9800000000000004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1466.14</v>
      </c>
      <c r="Y7" s="15">
        <f>'[1]TCE - ANEXO III - Preencher'!Z16</f>
        <v>0</v>
      </c>
      <c r="Z7" s="16">
        <f t="shared" si="5"/>
        <v>1466.14</v>
      </c>
      <c r="AA7" s="17" t="str">
        <f>IF('[1]TCE - ANEXO III - Preencher'!AB16="","",'[1]TCE - ANEXO III - Preencher'!AB16)</f>
        <v>ABONO ASSIST. COMPLEMENTAR</v>
      </c>
      <c r="AB7" s="15">
        <f t="shared" si="0"/>
        <v>1865.2400000000002</v>
      </c>
    </row>
    <row r="8" spans="1:28" x14ac:dyDescent="0.2">
      <c r="A8" s="8">
        <f>IFERROR(VLOOKUP(B8,'[1]DADOS (OCULTAR)'!$Q$3:$S$136,3,0),"")</f>
        <v>9767633000366</v>
      </c>
      <c r="B8" s="9" t="str">
        <f>'[1]TCE - ANEXO III - Preencher'!C17</f>
        <v>HOSPITAL ERMÍRIO COUTINHO - CG Nº 014/2022</v>
      </c>
      <c r="C8" s="10"/>
      <c r="D8" s="11" t="str">
        <f>'[1]TCE - ANEXO III - Preencher'!E17</f>
        <v>ADJA KATHIANY LINS TAVARES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2236-05</v>
      </c>
      <c r="G8" s="13" t="str">
        <f>IF('[1]TCE - ANEXO III - Preencher'!H17="","",'[1]TCE - ANEXO III - Preencher'!H17)</f>
        <v>02/2026</v>
      </c>
      <c r="H8" s="14" t="str">
        <f>'[1]TCE - ANEXO III - Preencher'!I17</f>
        <v>0,00</v>
      </c>
      <c r="I8" s="14">
        <f>'[1]TCE - ANEXO III - Preencher'!J17</f>
        <v>85.56</v>
      </c>
      <c r="J8" s="14">
        <f>'[1]TCE - ANEXO III - Preencher'!K17</f>
        <v>0</v>
      </c>
      <c r="K8" s="15">
        <f>'[1]TCE - ANEXO III - Preencher'!L17</f>
        <v>88.38</v>
      </c>
      <c r="L8" s="15">
        <f>'[1]TCE - ANEXO III - Preencher'!M17</f>
        <v>2.95</v>
      </c>
      <c r="M8" s="15">
        <f t="shared" si="1"/>
        <v>85.429999999999993</v>
      </c>
      <c r="N8" s="15">
        <f>'[1]TCE - ANEXO III - Preencher'!O17</f>
        <v>4.9800000000000004</v>
      </c>
      <c r="O8" s="15">
        <f>'[1]TCE - ANEXO III - Preencher'!P17</f>
        <v>0</v>
      </c>
      <c r="P8" s="16">
        <f t="shared" si="2"/>
        <v>4.9800000000000004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175.97</v>
      </c>
    </row>
    <row r="9" spans="1:28" x14ac:dyDescent="0.2">
      <c r="A9" s="8">
        <f>IFERROR(VLOOKUP(B9,'[1]DADOS (OCULTAR)'!$Q$3:$S$136,3,0),"")</f>
        <v>9767633000366</v>
      </c>
      <c r="B9" s="9" t="str">
        <f>'[1]TCE - ANEXO III - Preencher'!C18</f>
        <v>HOSPITAL ERMÍRIO COUTINHO - CG Nº 014/2022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2212-05</v>
      </c>
      <c r="G9" s="13" t="str">
        <f>IF('[1]TCE - ANEXO III - Preencher'!H18="","",'[1]TCE - ANEXO III - Preencher'!H18)</f>
        <v>02/2026</v>
      </c>
      <c r="H9" s="14" t="str">
        <f>'[1]TCE - ANEXO III - Preencher'!I18</f>
        <v>0,00</v>
      </c>
      <c r="I9" s="14">
        <f>'[1]TCE - ANEXO III - Preencher'!J18</f>
        <v>390</v>
      </c>
      <c r="J9" s="14">
        <f>'[1]TCE - ANEXO III - Preencher'!K18</f>
        <v>0</v>
      </c>
      <c r="K9" s="15">
        <f>'[1]TCE - ANEXO III - Preencher'!L18</f>
        <v>88.38</v>
      </c>
      <c r="L9" s="15">
        <f>'[1]TCE - ANEXO III - Preencher'!M18</f>
        <v>16.86</v>
      </c>
      <c r="M9" s="15">
        <f t="shared" si="1"/>
        <v>71.52</v>
      </c>
      <c r="N9" s="15">
        <f>'[1]TCE - ANEXO III - Preencher'!O18</f>
        <v>2.16</v>
      </c>
      <c r="O9" s="15">
        <f>'[1]TCE - ANEXO III - Preencher'!P18</f>
        <v>0</v>
      </c>
      <c r="P9" s="16">
        <f t="shared" si="2"/>
        <v>2.16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463.68</v>
      </c>
    </row>
    <row r="10" spans="1:28" x14ac:dyDescent="0.2">
      <c r="A10" s="8">
        <f>IFERROR(VLOOKUP(B10,'[1]DADOS (OCULTAR)'!$Q$3:$S$136,3,0),"")</f>
        <v>9767633000366</v>
      </c>
      <c r="B10" s="9" t="str">
        <f>'[1]TCE - ANEXO III - Preencher'!C19</f>
        <v>HOSPITAL ERMÍRIO COUTINHO - CG Nº 014/2022</v>
      </c>
      <c r="C10" s="10"/>
      <c r="D10" s="11" t="str">
        <f>'[1]TCE - ANEXO III - Preencher'!E19</f>
        <v>ADRIANA PAULA PEREIRA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02/2026</v>
      </c>
      <c r="H10" s="14" t="str">
        <f>'[1]TCE - ANEXO III - Preencher'!I19</f>
        <v>0,00</v>
      </c>
      <c r="I10" s="14">
        <f>'[1]TCE - ANEXO III - Preencher'!J19</f>
        <v>203.39</v>
      </c>
      <c r="J10" s="14">
        <f>'[1]TCE - ANEXO III - Preencher'!K19</f>
        <v>0</v>
      </c>
      <c r="K10" s="15">
        <f>'[1]TCE - ANEXO III - Preencher'!L19</f>
        <v>88.38</v>
      </c>
      <c r="L10" s="15">
        <f>'[1]TCE - ANEXO III - Preencher'!M19</f>
        <v>2.79</v>
      </c>
      <c r="M10" s="15">
        <f t="shared" si="1"/>
        <v>85.589999999999989</v>
      </c>
      <c r="N10" s="15">
        <f>'[1]TCE - ANEXO III - Preencher'!O19</f>
        <v>4.9800000000000004</v>
      </c>
      <c r="O10" s="15">
        <f>'[1]TCE - ANEXO III - Preencher'!P19</f>
        <v>0</v>
      </c>
      <c r="P10" s="16">
        <f t="shared" si="2"/>
        <v>4.9800000000000004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2459.15</v>
      </c>
      <c r="Y10" s="15">
        <f>'[1]TCE - ANEXO III - Preencher'!Z19</f>
        <v>0</v>
      </c>
      <c r="Z10" s="16">
        <f t="shared" si="5"/>
        <v>2459.15</v>
      </c>
      <c r="AA10" s="17" t="str">
        <f>IF('[1]TCE - ANEXO III - Preencher'!AB19="","",'[1]TCE - ANEXO III - Preencher'!AB19)</f>
        <v>ABONO ASSIST. COMPLEMENTAR</v>
      </c>
      <c r="AB10" s="15">
        <f t="shared" si="0"/>
        <v>2753.11</v>
      </c>
    </row>
    <row r="11" spans="1:28" x14ac:dyDescent="0.2">
      <c r="A11" s="8">
        <f>IFERROR(VLOOKUP(B11,'[1]DADOS (OCULTAR)'!$Q$3:$S$136,3,0),"")</f>
        <v>9767633000366</v>
      </c>
      <c r="B11" s="9" t="str">
        <f>'[1]TCE - ANEXO III - Preencher'!C20</f>
        <v>HOSPITAL ERMÍRIO COUTINHO - CG Nº 014/2022</v>
      </c>
      <c r="C11" s="10"/>
      <c r="D11" s="11" t="str">
        <f>'[1]TCE - ANEXO III - Preencher'!E20</f>
        <v>ADRIANA PINHEIRO DOURADO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4221-10</v>
      </c>
      <c r="G11" s="13" t="str">
        <f>IF('[1]TCE - ANEXO III - Preencher'!H20="","",'[1]TCE - ANEXO III - Preencher'!H20)</f>
        <v>02/2026</v>
      </c>
      <c r="H11" s="14" t="str">
        <f>'[1]TCE - ANEXO III - Preencher'!I20</f>
        <v>0,00</v>
      </c>
      <c r="I11" s="14">
        <f>'[1]TCE - ANEXO III - Preencher'!J20</f>
        <v>178.17</v>
      </c>
      <c r="J11" s="14">
        <f>'[1]TCE - ANEXO III - Preencher'!K20</f>
        <v>0</v>
      </c>
      <c r="K11" s="15">
        <f>'[1]TCE - ANEXO III - Preencher'!L20</f>
        <v>88.38</v>
      </c>
      <c r="L11" s="15">
        <f>'[1]TCE - ANEXO III - Preencher'!M20</f>
        <v>16.21</v>
      </c>
      <c r="M11" s="15">
        <f t="shared" si="1"/>
        <v>72.169999999999987</v>
      </c>
      <c r="N11" s="15">
        <f>'[1]TCE - ANEXO III - Preencher'!O20</f>
        <v>2.16</v>
      </c>
      <c r="O11" s="15">
        <f>'[1]TCE - ANEXO III - Preencher'!P20</f>
        <v>0</v>
      </c>
      <c r="P11" s="16">
        <f t="shared" si="2"/>
        <v>2.16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252.49999999999997</v>
      </c>
    </row>
    <row r="12" spans="1:28" x14ac:dyDescent="0.2">
      <c r="A12" s="8">
        <f>IFERROR(VLOOKUP(B12,'[1]DADOS (OCULTAR)'!$Q$3:$S$136,3,0),"")</f>
        <v>9767633000366</v>
      </c>
      <c r="B12" s="9" t="str">
        <f>'[1]TCE - ANEXO III - Preencher'!C21</f>
        <v>HOSPITAL ERMÍRIO COUTINHO - CG Nº 014/2022</v>
      </c>
      <c r="C12" s="10"/>
      <c r="D12" s="11" t="str">
        <f>'[1]TCE - ANEXO III - Preencher'!E21</f>
        <v>AILTON DE ANDRADE CORREIA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5143-10</v>
      </c>
      <c r="G12" s="13" t="str">
        <f>IF('[1]TCE - ANEXO III - Preencher'!H21="","",'[1]TCE - ANEXO III - Preencher'!H21)</f>
        <v>02/2026</v>
      </c>
      <c r="H12" s="14" t="str">
        <f>'[1]TCE - ANEXO III - Preencher'!I21</f>
        <v>0,00</v>
      </c>
      <c r="I12" s="14">
        <f>'[1]TCE - ANEXO III - Preencher'!J21</f>
        <v>190.98</v>
      </c>
      <c r="J12" s="14">
        <f>'[1]TCE - ANEXO III - Preencher'!K21</f>
        <v>0</v>
      </c>
      <c r="K12" s="15">
        <f>'[1]TCE - ANEXO III - Preencher'!L21</f>
        <v>88.38</v>
      </c>
      <c r="L12" s="15">
        <f>'[1]TCE - ANEXO III - Preencher'!M21</f>
        <v>16.21</v>
      </c>
      <c r="M12" s="15">
        <f t="shared" si="1"/>
        <v>72.169999999999987</v>
      </c>
      <c r="N12" s="15">
        <f>'[1]TCE - ANEXO III - Preencher'!O21</f>
        <v>2.16</v>
      </c>
      <c r="O12" s="15">
        <f>'[1]TCE - ANEXO III - Preencher'!P21</f>
        <v>0</v>
      </c>
      <c r="P12" s="16">
        <f t="shared" si="2"/>
        <v>2.16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265.31</v>
      </c>
    </row>
    <row r="13" spans="1:28" x14ac:dyDescent="0.2">
      <c r="A13" s="8">
        <f>IFERROR(VLOOKUP(B13,'[1]DADOS (OCULTAR)'!$Q$3:$S$136,3,0),"")</f>
        <v>9767633000366</v>
      </c>
      <c r="B13" s="9" t="str">
        <f>'[1]TCE - ANEXO III - Preencher'!C22</f>
        <v>HOSPITAL ERMÍRIO COUTINHO - CG Nº 014/2022</v>
      </c>
      <c r="C13" s="10"/>
      <c r="D13" s="11" t="str">
        <f>'[1]TCE - ANEXO III - Preencher'!E22</f>
        <v>AILTON JOSE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02/2026</v>
      </c>
      <c r="H13" s="14" t="str">
        <f>'[1]TCE - ANEXO III - Preencher'!I22</f>
        <v>0,00</v>
      </c>
      <c r="I13" s="14">
        <f>'[1]TCE - ANEXO III - Preencher'!J22</f>
        <v>198.47</v>
      </c>
      <c r="J13" s="14">
        <f>'[1]TCE - ANEXO III - Preencher'!K22</f>
        <v>0</v>
      </c>
      <c r="K13" s="15">
        <f>'[1]TCE - ANEXO III - Preencher'!L22</f>
        <v>88.38</v>
      </c>
      <c r="L13" s="15">
        <f>'[1]TCE - ANEXO III - Preencher'!M22</f>
        <v>2.79</v>
      </c>
      <c r="M13" s="15">
        <f t="shared" si="1"/>
        <v>85.589999999999989</v>
      </c>
      <c r="N13" s="15">
        <f>'[1]TCE - ANEXO III - Preencher'!O22</f>
        <v>4.9800000000000004</v>
      </c>
      <c r="O13" s="15">
        <f>'[1]TCE - ANEXO III - Preencher'!P22</f>
        <v>0</v>
      </c>
      <c r="P13" s="16">
        <f t="shared" si="2"/>
        <v>4.9800000000000004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2459.15</v>
      </c>
      <c r="Y13" s="15">
        <f>'[1]TCE - ANEXO III - Preencher'!Z22</f>
        <v>0</v>
      </c>
      <c r="Z13" s="16">
        <f t="shared" si="5"/>
        <v>2459.15</v>
      </c>
      <c r="AA13" s="17" t="str">
        <f>IF('[1]TCE - ANEXO III - Preencher'!AB22="","",'[1]TCE - ANEXO III - Preencher'!AB22)</f>
        <v>ABONO ASSIST. COMPLEMENTAR</v>
      </c>
      <c r="AB13" s="15">
        <f t="shared" si="0"/>
        <v>2748.19</v>
      </c>
    </row>
    <row r="14" spans="1:28" x14ac:dyDescent="0.2">
      <c r="A14" s="8">
        <f>IFERROR(VLOOKUP(B14,'[1]DADOS (OCULTAR)'!$Q$3:$S$136,3,0),"")</f>
        <v>9767633000366</v>
      </c>
      <c r="B14" s="9" t="str">
        <f>'[1]TCE - ANEXO III - Preencher'!C23</f>
        <v>HOSPITAL ERMÍRIO COUTINHO - CG Nº 014/2022</v>
      </c>
      <c r="C14" s="10"/>
      <c r="D14" s="11" t="str">
        <f>'[1]TCE - ANEXO III - Preencher'!E23</f>
        <v xml:space="preserve">AIRLAN JOSE VIEIRA DA SILVA 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4110-05</v>
      </c>
      <c r="G14" s="13" t="str">
        <f>IF('[1]TCE - ANEXO III - Preencher'!H23="","",'[1]TCE - ANEXO III - Preencher'!H23)</f>
        <v>02/2026</v>
      </c>
      <c r="H14" s="14" t="str">
        <f>'[1]TCE - ANEXO III - Preencher'!I23</f>
        <v>0,00</v>
      </c>
      <c r="I14" s="14">
        <f>'[1]TCE - ANEXO III - Preencher'!J23</f>
        <v>127.08</v>
      </c>
      <c r="J14" s="14">
        <f>'[1]TCE - ANEXO III - Preencher'!K23</f>
        <v>0</v>
      </c>
      <c r="K14" s="15">
        <f>'[1]TCE - ANEXO III - Preencher'!L23</f>
        <v>88.38</v>
      </c>
      <c r="L14" s="15">
        <f>'[1]TCE - ANEXO III - Preencher'!M23</f>
        <v>16.21</v>
      </c>
      <c r="M14" s="15">
        <f t="shared" si="1"/>
        <v>72.169999999999987</v>
      </c>
      <c r="N14" s="15">
        <f>'[1]TCE - ANEXO III - Preencher'!O23</f>
        <v>2.16</v>
      </c>
      <c r="O14" s="15">
        <f>'[1]TCE - ANEXO III - Preencher'!P23</f>
        <v>15.65</v>
      </c>
      <c r="P14" s="16">
        <f t="shared" si="2"/>
        <v>-13.49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185.76</v>
      </c>
    </row>
    <row r="15" spans="1:28" x14ac:dyDescent="0.2">
      <c r="A15" s="8">
        <f>IFERROR(VLOOKUP(B15,'[1]DADOS (OCULTAR)'!$Q$3:$S$136,3,0),"")</f>
        <v>9767633000366</v>
      </c>
      <c r="B15" s="9" t="str">
        <f>'[1]TCE - ANEXO III - Preencher'!C24</f>
        <v>HOSPITAL ERMÍRIO COUTINHO - CG Nº 014/2022</v>
      </c>
      <c r="C15" s="10"/>
      <c r="D15" s="11" t="str">
        <f>'[1]TCE - ANEXO III - Preencher'!E24</f>
        <v>ALAYDE MUNIZ DIAS NETA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2516-05</v>
      </c>
      <c r="G15" s="13" t="str">
        <f>IF('[1]TCE - ANEXO III - Preencher'!H24="","",'[1]TCE - ANEXO III - Preencher'!H24)</f>
        <v>02/2026</v>
      </c>
      <c r="H15" s="14" t="str">
        <f>'[1]TCE - ANEXO III - Preencher'!I24</f>
        <v>0,00</v>
      </c>
      <c r="I15" s="14">
        <f>'[1]TCE - ANEXO III - Preencher'!J24</f>
        <v>286.37</v>
      </c>
      <c r="J15" s="14">
        <f>'[1]TCE - ANEXO III - Preencher'!K24</f>
        <v>0</v>
      </c>
      <c r="K15" s="15">
        <f>'[1]TCE - ANEXO III - Preencher'!L24</f>
        <v>88.38</v>
      </c>
      <c r="L15" s="15">
        <f>'[1]TCE - ANEXO III - Preencher'!M24</f>
        <v>32.42</v>
      </c>
      <c r="M15" s="15">
        <f t="shared" si="1"/>
        <v>55.959999999999994</v>
      </c>
      <c r="N15" s="15">
        <f>'[1]TCE - ANEXO III - Preencher'!O24</f>
        <v>2.16</v>
      </c>
      <c r="O15" s="15">
        <f>'[1]TCE - ANEXO III - Preencher'!P24</f>
        <v>0</v>
      </c>
      <c r="P15" s="16">
        <f t="shared" si="2"/>
        <v>2.16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344.49</v>
      </c>
    </row>
    <row r="16" spans="1:28" x14ac:dyDescent="0.2">
      <c r="A16" s="8">
        <f>IFERROR(VLOOKUP(B16,'[1]DADOS (OCULTAR)'!$Q$3:$S$136,3,0),"")</f>
        <v>9767633000366</v>
      </c>
      <c r="B16" s="9" t="str">
        <f>'[1]TCE - ANEXO III - Preencher'!C25</f>
        <v>HOSPITAL ERMÍRIO COUTINHO - CG Nº 014/2022</v>
      </c>
      <c r="C16" s="10"/>
      <c r="D16" s="11" t="str">
        <f>'[1]TCE - ANEXO III - Preencher'!E25</f>
        <v>ALBANICE BETANIA DA SILVA ALMEIDA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1231-05</v>
      </c>
      <c r="G16" s="13" t="str">
        <f>IF('[1]TCE - ANEXO III - Preencher'!H25="","",'[1]TCE - ANEXO III - Preencher'!H25)</f>
        <v>02/2026</v>
      </c>
      <c r="H16" s="14" t="str">
        <f>'[1]TCE - ANEXO III - Preencher'!I25</f>
        <v>0,00</v>
      </c>
      <c r="I16" s="14">
        <f>'[1]TCE - ANEXO III - Preencher'!J25</f>
        <v>2098.2199999999998</v>
      </c>
      <c r="J16" s="14">
        <f>'[1]TCE - ANEXO III - Preencher'!K25</f>
        <v>0</v>
      </c>
      <c r="K16" s="15">
        <f>'[1]TCE - ANEXO III - Preencher'!L25</f>
        <v>88.38</v>
      </c>
      <c r="L16" s="15">
        <f>'[1]TCE - ANEXO III - Preencher'!M25</f>
        <v>12.97</v>
      </c>
      <c r="M16" s="15">
        <f t="shared" si="1"/>
        <v>75.41</v>
      </c>
      <c r="N16" s="15">
        <f>'[1]TCE - ANEXO III - Preencher'!O25</f>
        <v>2.16</v>
      </c>
      <c r="O16" s="15">
        <f>'[1]TCE - ANEXO III - Preencher'!P25</f>
        <v>0</v>
      </c>
      <c r="P16" s="16">
        <f t="shared" si="2"/>
        <v>2.16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2175.7899999999995</v>
      </c>
    </row>
    <row r="17" spans="1:28" x14ac:dyDescent="0.2">
      <c r="A17" s="8">
        <f>IFERROR(VLOOKUP(B17,'[1]DADOS (OCULTAR)'!$Q$3:$S$136,3,0),"")</f>
        <v>9767633000366</v>
      </c>
      <c r="B17" s="9" t="str">
        <f>'[1]TCE - ANEXO III - Preencher'!C26</f>
        <v>HOSPITAL ERMÍRIO COUTINHO - CG Nº 014/2022</v>
      </c>
      <c r="C17" s="10"/>
      <c r="D17" s="11" t="str">
        <f>'[1]TCE - ANEXO III - Preencher'!E26</f>
        <v>ALBENICE MENDES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02/2026</v>
      </c>
      <c r="H17" s="14" t="str">
        <f>'[1]TCE - ANEXO III - Preencher'!I26</f>
        <v>0,00</v>
      </c>
      <c r="I17" s="14">
        <f>'[1]TCE - ANEXO III - Preencher'!J26</f>
        <v>215.63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2.16</v>
      </c>
      <c r="O17" s="15">
        <f>'[1]TCE - ANEXO III - Preencher'!P26</f>
        <v>0</v>
      </c>
      <c r="P17" s="16">
        <f t="shared" si="2"/>
        <v>2.16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1704</v>
      </c>
      <c r="Y17" s="15">
        <f>'[1]TCE - ANEXO III - Preencher'!Z26</f>
        <v>0</v>
      </c>
      <c r="Z17" s="16">
        <f t="shared" si="5"/>
        <v>1704</v>
      </c>
      <c r="AA17" s="17" t="str">
        <f>IF('[1]TCE - ANEXO III - Preencher'!AB26="","",'[1]TCE - ANEXO III - Preencher'!AB26)</f>
        <v>ABONO ASSIST. COMPLEMENTAR</v>
      </c>
      <c r="AB17" s="15">
        <f t="shared" si="0"/>
        <v>1921.79</v>
      </c>
    </row>
    <row r="18" spans="1:28" x14ac:dyDescent="0.2">
      <c r="A18" s="8">
        <f>IFERROR(VLOOKUP(B18,'[1]DADOS (OCULTAR)'!$Q$3:$S$136,3,0),"")</f>
        <v>9767633000366</v>
      </c>
      <c r="B18" s="9" t="str">
        <f>'[1]TCE - ANEXO III - Preencher'!C27</f>
        <v>HOSPITAL ERMÍRIO COUTINHO - CG Nº 014/2022</v>
      </c>
      <c r="C18" s="10"/>
      <c r="D18" s="11" t="str">
        <f>'[1]TCE - ANEXO III - Preencher'!E27</f>
        <v>ALBERT ALMEIDA COSTA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02/2026</v>
      </c>
      <c r="H18" s="14" t="str">
        <f>'[1]TCE - ANEXO III - Preencher'!I27</f>
        <v>0,00</v>
      </c>
      <c r="I18" s="14">
        <f>'[1]TCE - ANEXO III - Preencher'!J27</f>
        <v>412.1</v>
      </c>
      <c r="J18" s="14">
        <f>'[1]TCE - ANEXO III - Preencher'!K27</f>
        <v>0</v>
      </c>
      <c r="K18" s="15">
        <f>'[1]TCE - ANEXO III - Preencher'!L27</f>
        <v>88.38</v>
      </c>
      <c r="L18" s="15">
        <f>'[1]TCE - ANEXO III - Preencher'!M27</f>
        <v>4.28</v>
      </c>
      <c r="M18" s="15">
        <f t="shared" si="1"/>
        <v>84.1</v>
      </c>
      <c r="N18" s="15">
        <f>'[1]TCE - ANEXO III - Preencher'!O27</f>
        <v>4.9800000000000004</v>
      </c>
      <c r="O18" s="15">
        <f>'[1]TCE - ANEXO III - Preencher'!P27</f>
        <v>0</v>
      </c>
      <c r="P18" s="16">
        <f t="shared" si="2"/>
        <v>4.9800000000000004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1466.14</v>
      </c>
      <c r="Y18" s="15">
        <f>'[1]TCE - ANEXO III - Preencher'!Z27</f>
        <v>0</v>
      </c>
      <c r="Z18" s="16">
        <f t="shared" si="5"/>
        <v>1466.14</v>
      </c>
      <c r="AA18" s="17" t="str">
        <f>IF('[1]TCE - ANEXO III - Preencher'!AB27="","",'[1]TCE - ANEXO III - Preencher'!AB27)</f>
        <v>ABONO ASSIST. COMPLEMENTAR</v>
      </c>
      <c r="AB18" s="15">
        <f t="shared" si="0"/>
        <v>1967.3200000000002</v>
      </c>
    </row>
    <row r="19" spans="1:28" x14ac:dyDescent="0.2">
      <c r="A19" s="8">
        <f>IFERROR(VLOOKUP(B19,'[1]DADOS (OCULTAR)'!$Q$3:$S$136,3,0),"")</f>
        <v>9767633000366</v>
      </c>
      <c r="B19" s="9" t="str">
        <f>'[1]TCE - ANEXO III - Preencher'!C28</f>
        <v>HOSPITAL ERMÍRIO COUTINHO - CG Nº 014/2022</v>
      </c>
      <c r="C19" s="10"/>
      <c r="D19" s="11" t="str">
        <f>'[1]TCE - ANEXO III - Preencher'!E28</f>
        <v>ALCILENE CRISTINA SILVEIRA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4221-10</v>
      </c>
      <c r="G19" s="13" t="str">
        <f>IF('[1]TCE - ANEXO III - Preencher'!H28="","",'[1]TCE - ANEXO III - Preencher'!H28)</f>
        <v>02/2026</v>
      </c>
      <c r="H19" s="14" t="str">
        <f>'[1]TCE - ANEXO III - Preencher'!I28</f>
        <v>0,00</v>
      </c>
      <c r="I19" s="14">
        <f>'[1]TCE - ANEXO III - Preencher'!J28</f>
        <v>178.17</v>
      </c>
      <c r="J19" s="14">
        <f>'[1]TCE - ANEXO III - Preencher'!K28</f>
        <v>0</v>
      </c>
      <c r="K19" s="15">
        <f>'[1]TCE - ANEXO III - Preencher'!L28</f>
        <v>88.38</v>
      </c>
      <c r="L19" s="15">
        <f>'[1]TCE - ANEXO III - Preencher'!M28</f>
        <v>16.21</v>
      </c>
      <c r="M19" s="15">
        <f t="shared" si="1"/>
        <v>72.169999999999987</v>
      </c>
      <c r="N19" s="15">
        <f>'[1]TCE - ANEXO III - Preencher'!O28</f>
        <v>2.16</v>
      </c>
      <c r="O19" s="15">
        <f>'[1]TCE - ANEXO III - Preencher'!P28</f>
        <v>15.65</v>
      </c>
      <c r="P19" s="16">
        <f t="shared" si="2"/>
        <v>-13.49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236.84999999999997</v>
      </c>
    </row>
    <row r="20" spans="1:28" x14ac:dyDescent="0.2">
      <c r="A20" s="8">
        <f>IFERROR(VLOOKUP(B20,'[1]DADOS (OCULTAR)'!$Q$3:$S$136,3,0),"")</f>
        <v>9767633000366</v>
      </c>
      <c r="B20" s="9" t="str">
        <f>'[1]TCE - ANEXO III - Preencher'!C29</f>
        <v>HOSPITAL ERMÍRIO COUTINHO - CG Nº 014/2022</v>
      </c>
      <c r="C20" s="10"/>
      <c r="D20" s="11" t="str">
        <f>'[1]TCE - ANEXO III - Preencher'!E29</f>
        <v>ALESSANDRO SOUZA DO NASCIMENTO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5163-45</v>
      </c>
      <c r="G20" s="13" t="str">
        <f>IF('[1]TCE - ANEXO III - Preencher'!H29="","",'[1]TCE - ANEXO III - Preencher'!H29)</f>
        <v>02/2026</v>
      </c>
      <c r="H20" s="14" t="str">
        <f>'[1]TCE - ANEXO III - Preencher'!I29</f>
        <v>0,00</v>
      </c>
      <c r="I20" s="14">
        <f>'[1]TCE - ANEXO III - Preencher'!J29</f>
        <v>189.83</v>
      </c>
      <c r="J20" s="14">
        <f>'[1]TCE - ANEXO III - Preencher'!K29</f>
        <v>0</v>
      </c>
      <c r="K20" s="15">
        <f>'[1]TCE - ANEXO III - Preencher'!L29</f>
        <v>88.38</v>
      </c>
      <c r="L20" s="15">
        <f>'[1]TCE - ANEXO III - Preencher'!M29</f>
        <v>16.21</v>
      </c>
      <c r="M20" s="15">
        <f t="shared" si="1"/>
        <v>72.169999999999987</v>
      </c>
      <c r="N20" s="15">
        <f>'[1]TCE - ANEXO III - Preencher'!O29</f>
        <v>2.16</v>
      </c>
      <c r="O20" s="15">
        <f>'[1]TCE - ANEXO III - Preencher'!P29</f>
        <v>0</v>
      </c>
      <c r="P20" s="16">
        <f t="shared" si="2"/>
        <v>2.16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264.16000000000003</v>
      </c>
    </row>
    <row r="21" spans="1:28" x14ac:dyDescent="0.2">
      <c r="A21" s="8">
        <f>IFERROR(VLOOKUP(B21,'[1]DADOS (OCULTAR)'!$Q$3:$S$136,3,0),"")</f>
        <v>9767633000366</v>
      </c>
      <c r="B21" s="9" t="str">
        <f>'[1]TCE - ANEXO III - Preencher'!C30</f>
        <v>HOSPITAL ERMÍRIO COUTINHO - CG Nº 014/2022</v>
      </c>
      <c r="C21" s="10"/>
      <c r="D21" s="11" t="str">
        <f>'[1]TCE - ANEXO III - Preencher'!E30</f>
        <v>ALEXANDRA DE AZEVEDO CABRAL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2234-15</v>
      </c>
      <c r="G21" s="13" t="str">
        <f>IF('[1]TCE - ANEXO III - Preencher'!H30="","",'[1]TCE - ANEXO III - Preencher'!H30)</f>
        <v>02/2026</v>
      </c>
      <c r="H21" s="14" t="str">
        <f>'[1]TCE - ANEXO III - Preencher'!I30</f>
        <v>0,00</v>
      </c>
      <c r="I21" s="14">
        <f>'[1]TCE - ANEXO III - Preencher'!J30</f>
        <v>421.79</v>
      </c>
      <c r="J21" s="14">
        <f>'[1]TCE - ANEXO III - Preencher'!K30</f>
        <v>0</v>
      </c>
      <c r="K21" s="15">
        <f>'[1]TCE - ANEXO III - Preencher'!L30</f>
        <v>88.38</v>
      </c>
      <c r="L21" s="15">
        <f>'[1]TCE - ANEXO III - Preencher'!M30</f>
        <v>16.86</v>
      </c>
      <c r="M21" s="15">
        <f t="shared" si="1"/>
        <v>71.52</v>
      </c>
      <c r="N21" s="15">
        <f>'[1]TCE - ANEXO III - Preencher'!O30</f>
        <v>2.16</v>
      </c>
      <c r="O21" s="15">
        <f>'[1]TCE - ANEXO III - Preencher'!P30</f>
        <v>0</v>
      </c>
      <c r="P21" s="16">
        <f t="shared" si="2"/>
        <v>2.16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495.47</v>
      </c>
    </row>
    <row r="22" spans="1:28" x14ac:dyDescent="0.2">
      <c r="A22" s="8">
        <f>IFERROR(VLOOKUP(B22,'[1]DADOS (OCULTAR)'!$Q$3:$S$136,3,0),"")</f>
        <v>9767633000366</v>
      </c>
      <c r="B22" s="9" t="str">
        <f>'[1]TCE - ANEXO III - Preencher'!C31</f>
        <v>HOSPITAL ERMÍRIO COUTINHO - CG Nº 014/2022</v>
      </c>
      <c r="C22" s="10"/>
      <c r="D22" s="11" t="str">
        <f>'[1]TCE - ANEXO III - Preencher'!E31</f>
        <v>ALEXANDRE TERTO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5141-10</v>
      </c>
      <c r="G22" s="13" t="str">
        <f>IF('[1]TCE - ANEXO III - Preencher'!H31="","",'[1]TCE - ANEXO III - Preencher'!H31)</f>
        <v>02/2026</v>
      </c>
      <c r="H22" s="14" t="str">
        <f>'[1]TCE - ANEXO III - Preencher'!I31</f>
        <v>0,00</v>
      </c>
      <c r="I22" s="14">
        <f>'[1]TCE - ANEXO III - Preencher'!J31</f>
        <v>213.02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2.16</v>
      </c>
      <c r="O22" s="15">
        <f>'[1]TCE - ANEXO III - Preencher'!P31</f>
        <v>0</v>
      </c>
      <c r="P22" s="16">
        <f t="shared" si="2"/>
        <v>2.16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215.18</v>
      </c>
    </row>
    <row r="23" spans="1:28" x14ac:dyDescent="0.2">
      <c r="A23" s="8">
        <f>IFERROR(VLOOKUP(B23,'[1]DADOS (OCULTAR)'!$Q$3:$S$136,3,0),"")</f>
        <v>9767633000366</v>
      </c>
      <c r="B23" s="9" t="str">
        <f>'[1]TCE - ANEXO III - Preencher'!C32</f>
        <v>HOSPITAL ERMÍRIO COUTINHO - CG Nº 014/2022</v>
      </c>
      <c r="C23" s="10"/>
      <c r="D23" s="11" t="str">
        <f>'[1]TCE - ANEXO III - Preencher'!E32</f>
        <v>ALEXSANDRA MARIA BARBOZA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02/2026</v>
      </c>
      <c r="H23" s="14" t="str">
        <f>'[1]TCE - ANEXO III - Preencher'!I32</f>
        <v>0,00</v>
      </c>
      <c r="I23" s="14">
        <f>'[1]TCE - ANEXO III - Preencher'!J32</f>
        <v>168.86</v>
      </c>
      <c r="J23" s="14">
        <f>'[1]TCE - ANEXO III - Preencher'!K32</f>
        <v>0</v>
      </c>
      <c r="K23" s="15">
        <f>'[1]TCE - ANEXO III - Preencher'!L32</f>
        <v>88.38</v>
      </c>
      <c r="L23" s="15">
        <f>'[1]TCE - ANEXO III - Preencher'!M32</f>
        <v>16.21</v>
      </c>
      <c r="M23" s="15">
        <f t="shared" si="1"/>
        <v>72.169999999999987</v>
      </c>
      <c r="N23" s="15">
        <f>'[1]TCE - ANEXO III - Preencher'!O32</f>
        <v>2.16</v>
      </c>
      <c r="O23" s="15">
        <f>'[1]TCE - ANEXO III - Preencher'!P32</f>
        <v>0</v>
      </c>
      <c r="P23" s="16">
        <f t="shared" si="2"/>
        <v>2.16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1704</v>
      </c>
      <c r="Y23" s="15">
        <f>'[1]TCE - ANEXO III - Preencher'!Z32</f>
        <v>0</v>
      </c>
      <c r="Z23" s="16">
        <f t="shared" si="5"/>
        <v>1704</v>
      </c>
      <c r="AA23" s="17" t="str">
        <f>IF('[1]TCE - ANEXO III - Preencher'!AB32="","",'[1]TCE - ANEXO III - Preencher'!AB32)</f>
        <v>ABONO ASSIST. COMPLEMENTAR</v>
      </c>
      <c r="AB23" s="15">
        <f t="shared" si="0"/>
        <v>1947.19</v>
      </c>
    </row>
    <row r="24" spans="1:28" x14ac:dyDescent="0.2">
      <c r="A24" s="8">
        <f>IFERROR(VLOOKUP(B24,'[1]DADOS (OCULTAR)'!$Q$3:$S$136,3,0),"")</f>
        <v>9767633000366</v>
      </c>
      <c r="B24" s="9" t="str">
        <f>'[1]TCE - ANEXO III - Preencher'!C33</f>
        <v>HOSPITAL ERMÍRIO COUTINHO - CG Nº 014/2022</v>
      </c>
      <c r="C24" s="10"/>
      <c r="D24" s="11" t="str">
        <f>'[1]TCE - ANEXO III - Preencher'!E33</f>
        <v xml:space="preserve">ALEXSANDRO DA SILVA NUNES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02/2026</v>
      </c>
      <c r="H24" s="14" t="str">
        <f>'[1]TCE - ANEXO III - Preencher'!I33</f>
        <v>0,00</v>
      </c>
      <c r="I24" s="14">
        <f>'[1]TCE - ANEXO III - Preencher'!J33</f>
        <v>190.86</v>
      </c>
      <c r="J24" s="14">
        <f>'[1]TCE - ANEXO III - Preencher'!K33</f>
        <v>0</v>
      </c>
      <c r="K24" s="15">
        <f>'[1]TCE - ANEXO III - Preencher'!L33</f>
        <v>88.38</v>
      </c>
      <c r="L24" s="15">
        <f>'[1]TCE - ANEXO III - Preencher'!M33</f>
        <v>16.21</v>
      </c>
      <c r="M24" s="15">
        <f t="shared" si="1"/>
        <v>72.169999999999987</v>
      </c>
      <c r="N24" s="15">
        <f>'[1]TCE - ANEXO III - Preencher'!O33</f>
        <v>2.16</v>
      </c>
      <c r="O24" s="15">
        <f>'[1]TCE - ANEXO III - Preencher'!P33</f>
        <v>0</v>
      </c>
      <c r="P24" s="16">
        <f t="shared" si="2"/>
        <v>2.16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1704</v>
      </c>
      <c r="Y24" s="15">
        <f>'[1]TCE - ANEXO III - Preencher'!Z33</f>
        <v>0</v>
      </c>
      <c r="Z24" s="16">
        <f t="shared" si="5"/>
        <v>1704</v>
      </c>
      <c r="AA24" s="17" t="str">
        <f>IF('[1]TCE - ANEXO III - Preencher'!AB33="","",'[1]TCE - ANEXO III - Preencher'!AB33)</f>
        <v>ABONO ASSIST. COMPLEMENTAR</v>
      </c>
      <c r="AB24" s="15">
        <f t="shared" si="0"/>
        <v>1969.19</v>
      </c>
    </row>
    <row r="25" spans="1:28" x14ac:dyDescent="0.2">
      <c r="A25" s="8">
        <f>IFERROR(VLOOKUP(B25,'[1]DADOS (OCULTAR)'!$Q$3:$S$136,3,0),"")</f>
        <v>9767633000366</v>
      </c>
      <c r="B25" s="9" t="str">
        <f>'[1]TCE - ANEXO III - Preencher'!C34</f>
        <v>HOSPITAL ERMÍRIO COUTINHO - CG Nº 014/2022</v>
      </c>
      <c r="C25" s="10"/>
      <c r="D25" s="11" t="str">
        <f>'[1]TCE - ANEXO III - Preencher'!E34</f>
        <v>ALICE REGINA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02/2026</v>
      </c>
      <c r="H25" s="14" t="str">
        <f>'[1]TCE - ANEXO III - Preencher'!I34</f>
        <v>0,00</v>
      </c>
      <c r="I25" s="14">
        <f>'[1]TCE - ANEXO III - Preencher'!J34</f>
        <v>155.61000000000001</v>
      </c>
      <c r="J25" s="14">
        <f>'[1]TCE - ANEXO III - Preencher'!K34</f>
        <v>0</v>
      </c>
      <c r="K25" s="15">
        <f>'[1]TCE - ANEXO III - Preencher'!L34</f>
        <v>88.38</v>
      </c>
      <c r="L25" s="15">
        <f>'[1]TCE - ANEXO III - Preencher'!M34</f>
        <v>16.21</v>
      </c>
      <c r="M25" s="15">
        <f t="shared" si="1"/>
        <v>72.169999999999987</v>
      </c>
      <c r="N25" s="15">
        <f>'[1]TCE - ANEXO III - Preencher'!O34</f>
        <v>2.16</v>
      </c>
      <c r="O25" s="15">
        <f>'[1]TCE - ANEXO III - Preencher'!P34</f>
        <v>0</v>
      </c>
      <c r="P25" s="16">
        <f t="shared" si="2"/>
        <v>2.16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229.94</v>
      </c>
    </row>
    <row r="26" spans="1:28" x14ac:dyDescent="0.2">
      <c r="A26" s="8">
        <f>IFERROR(VLOOKUP(B26,'[1]DADOS (OCULTAR)'!$Q$3:$S$136,3,0),"")</f>
        <v>9767633000366</v>
      </c>
      <c r="B26" s="9" t="str">
        <f>'[1]TCE - ANEXO III - Preencher'!C35</f>
        <v>HOSPITAL ERMÍRIO COUTINHO - CG Nº 014/2022</v>
      </c>
      <c r="C26" s="10"/>
      <c r="D26" s="11" t="str">
        <f>'[1]TCE - ANEXO III - Preencher'!E35</f>
        <v>ALINE MARIA OLIVEIRA DE SOUZA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4221-10</v>
      </c>
      <c r="G26" s="13" t="str">
        <f>IF('[1]TCE - ANEXO III - Preencher'!H35="","",'[1]TCE - ANEXO III - Preencher'!H35)</f>
        <v>02/2026</v>
      </c>
      <c r="H26" s="14" t="str">
        <f>'[1]TCE - ANEXO III - Preencher'!I35</f>
        <v>0,00</v>
      </c>
      <c r="I26" s="14">
        <f>'[1]TCE - ANEXO III - Preencher'!J35</f>
        <v>193.34</v>
      </c>
      <c r="J26" s="14">
        <f>'[1]TCE - ANEXO III - Preencher'!K35</f>
        <v>0</v>
      </c>
      <c r="K26" s="15">
        <f>'[1]TCE - ANEXO III - Preencher'!L35</f>
        <v>88.38</v>
      </c>
      <c r="L26" s="15">
        <f>'[1]TCE - ANEXO III - Preencher'!M35</f>
        <v>16.21</v>
      </c>
      <c r="M26" s="15">
        <f t="shared" si="1"/>
        <v>72.169999999999987</v>
      </c>
      <c r="N26" s="15">
        <f>'[1]TCE - ANEXO III - Preencher'!O35</f>
        <v>2.16</v>
      </c>
      <c r="O26" s="15">
        <f>'[1]TCE - ANEXO III - Preencher'!P35</f>
        <v>0</v>
      </c>
      <c r="P26" s="16">
        <f t="shared" si="2"/>
        <v>2.16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267.67</v>
      </c>
    </row>
    <row r="27" spans="1:28" x14ac:dyDescent="0.2">
      <c r="A27" s="8">
        <f>IFERROR(VLOOKUP(B27,'[1]DADOS (OCULTAR)'!$Q$3:$S$136,3,0),"")</f>
        <v>9767633000366</v>
      </c>
      <c r="B27" s="9" t="str">
        <f>'[1]TCE - ANEXO III - Preencher'!C36</f>
        <v>HOSPITAL ERMÍRIO COUTINHO - CG Nº 014/2022</v>
      </c>
      <c r="C27" s="10"/>
      <c r="D27" s="11" t="str">
        <f>'[1]TCE - ANEXO III - Preencher'!E36</f>
        <v>ALISSON ALFREDO JORDAO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5151-10</v>
      </c>
      <c r="G27" s="13" t="str">
        <f>IF('[1]TCE - ANEXO III - Preencher'!H36="","",'[1]TCE - ANEXO III - Preencher'!H36)</f>
        <v>02/2026</v>
      </c>
      <c r="H27" s="14" t="str">
        <f>'[1]TCE - ANEXO III - Preencher'!I36</f>
        <v>0,00</v>
      </c>
      <c r="I27" s="14">
        <f>'[1]TCE - ANEXO III - Preencher'!J36</f>
        <v>180.34</v>
      </c>
      <c r="J27" s="14">
        <f>'[1]TCE - ANEXO III - Preencher'!K36</f>
        <v>0</v>
      </c>
      <c r="K27" s="15">
        <f>'[1]TCE - ANEXO III - Preencher'!L36</f>
        <v>88.38</v>
      </c>
      <c r="L27" s="15">
        <f>'[1]TCE - ANEXO III - Preencher'!M36</f>
        <v>16.21</v>
      </c>
      <c r="M27" s="15">
        <f t="shared" si="1"/>
        <v>72.169999999999987</v>
      </c>
      <c r="N27" s="15">
        <f>'[1]TCE - ANEXO III - Preencher'!O36</f>
        <v>2.16</v>
      </c>
      <c r="O27" s="15">
        <f>'[1]TCE - ANEXO III - Preencher'!P36</f>
        <v>0</v>
      </c>
      <c r="P27" s="16">
        <f t="shared" si="2"/>
        <v>2.16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254.67</v>
      </c>
    </row>
    <row r="28" spans="1:28" x14ac:dyDescent="0.2">
      <c r="A28" s="8">
        <f>IFERROR(VLOOKUP(B28,'[1]DADOS (OCULTAR)'!$Q$3:$S$136,3,0),"")</f>
        <v>9767633000366</v>
      </c>
      <c r="B28" s="9" t="str">
        <f>'[1]TCE - ANEXO III - Preencher'!C37</f>
        <v>HOSPITAL ERMÍRIO COUTINHO - CG Nº 014/2022</v>
      </c>
      <c r="C28" s="10"/>
      <c r="D28" s="11" t="str">
        <f>'[1]TCE - ANEXO III - Preencher'!E37</f>
        <v>AMANDA MARIA RIBEIRO BORBA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02/2026</v>
      </c>
      <c r="H28" s="14" t="str">
        <f>'[1]TCE - ANEXO III - Preencher'!I37</f>
        <v>0,00</v>
      </c>
      <c r="I28" s="14">
        <f>'[1]TCE - ANEXO III - Preencher'!J37</f>
        <v>190.86</v>
      </c>
      <c r="J28" s="14">
        <f>'[1]TCE - ANEXO III - Preencher'!K37</f>
        <v>0</v>
      </c>
      <c r="K28" s="15">
        <f>'[1]TCE - ANEXO III - Preencher'!L37</f>
        <v>88.38</v>
      </c>
      <c r="L28" s="15">
        <f>'[1]TCE - ANEXO III - Preencher'!M37</f>
        <v>16.21</v>
      </c>
      <c r="M28" s="15">
        <f t="shared" si="1"/>
        <v>72.169999999999987</v>
      </c>
      <c r="N28" s="15">
        <f>'[1]TCE - ANEXO III - Preencher'!O37</f>
        <v>2.16</v>
      </c>
      <c r="O28" s="15">
        <f>'[1]TCE - ANEXO III - Preencher'!P37</f>
        <v>0</v>
      </c>
      <c r="P28" s="16">
        <f t="shared" si="2"/>
        <v>2.16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1704</v>
      </c>
      <c r="Y28" s="15">
        <f>'[1]TCE - ANEXO III - Preencher'!Z37</f>
        <v>0</v>
      </c>
      <c r="Z28" s="16">
        <f t="shared" si="5"/>
        <v>1704</v>
      </c>
      <c r="AA28" s="17" t="str">
        <f>IF('[1]TCE - ANEXO III - Preencher'!AB37="","",'[1]TCE - ANEXO III - Preencher'!AB37)</f>
        <v>ABONO ASSIST. COMPLEMENTAR</v>
      </c>
      <c r="AB28" s="15">
        <f t="shared" si="0"/>
        <v>1969.19</v>
      </c>
    </row>
    <row r="29" spans="1:28" x14ac:dyDescent="0.2">
      <c r="A29" s="8">
        <f>IFERROR(VLOOKUP(B29,'[1]DADOS (OCULTAR)'!$Q$3:$S$136,3,0),"")</f>
        <v>9767633000366</v>
      </c>
      <c r="B29" s="9" t="str">
        <f>'[1]TCE - ANEXO III - Preencher'!C38</f>
        <v>HOSPITAL ERMÍRIO COUTINHO - CG Nº 014/2022</v>
      </c>
      <c r="C29" s="10"/>
      <c r="D29" s="11" t="str">
        <f>'[1]TCE - ANEXO III - Preencher'!E38</f>
        <v>AMAURY ANTONIO MONTANHEIRO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2252-50</v>
      </c>
      <c r="G29" s="13" t="str">
        <f>IF('[1]TCE - ANEXO III - Preencher'!H38="","",'[1]TCE - ANEXO III - Preencher'!H38)</f>
        <v>02/2026</v>
      </c>
      <c r="H29" s="14" t="str">
        <f>'[1]TCE - ANEXO III - Preencher'!I38</f>
        <v>0,00</v>
      </c>
      <c r="I29" s="14">
        <f>'[1]TCE - ANEXO III - Preencher'!J38</f>
        <v>906.25</v>
      </c>
      <c r="J29" s="14">
        <f>'[1]TCE - ANEXO III - Preencher'!K38</f>
        <v>0</v>
      </c>
      <c r="K29" s="15">
        <f>'[1]TCE - ANEXO III - Preencher'!L38</f>
        <v>88.38</v>
      </c>
      <c r="L29" s="15">
        <f>'[1]TCE - ANEXO III - Preencher'!M38</f>
        <v>7.33</v>
      </c>
      <c r="M29" s="15">
        <f t="shared" si="1"/>
        <v>81.05</v>
      </c>
      <c r="N29" s="15">
        <f>'[1]TCE - ANEXO III - Preencher'!O38</f>
        <v>8.58</v>
      </c>
      <c r="O29" s="15">
        <f>'[1]TCE - ANEXO III - Preencher'!P38</f>
        <v>0</v>
      </c>
      <c r="P29" s="16">
        <f t="shared" si="2"/>
        <v>8.58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995.88</v>
      </c>
    </row>
    <row r="30" spans="1:28" x14ac:dyDescent="0.2">
      <c r="A30" s="8">
        <f>IFERROR(VLOOKUP(B30,'[1]DADOS (OCULTAR)'!$Q$3:$S$136,3,0),"")</f>
        <v>9767633000366</v>
      </c>
      <c r="B30" s="9" t="str">
        <f>'[1]TCE - ANEXO III - Preencher'!C39</f>
        <v>HOSPITAL ERMÍRIO COUTINHO - CG Nº 014/2022</v>
      </c>
      <c r="C30" s="10"/>
      <c r="D30" s="11" t="str">
        <f>'[1]TCE - ANEXO III - Preencher'!E39</f>
        <v xml:space="preserve">ANA ALINE DE LUCENA BARBOSA 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02/2026</v>
      </c>
      <c r="H30" s="14" t="str">
        <f>'[1]TCE - ANEXO III - Preencher'!I39</f>
        <v>0,00</v>
      </c>
      <c r="I30" s="14">
        <f>'[1]TCE - ANEXO III - Preencher'!J39</f>
        <v>183.49</v>
      </c>
      <c r="J30" s="14">
        <f>'[1]TCE - ANEXO III - Preencher'!K39</f>
        <v>0</v>
      </c>
      <c r="K30" s="15">
        <f>'[1]TCE - ANEXO III - Preencher'!L39</f>
        <v>88.38</v>
      </c>
      <c r="L30" s="15">
        <f>'[1]TCE - ANEXO III - Preencher'!M39</f>
        <v>16.21</v>
      </c>
      <c r="M30" s="15">
        <f t="shared" si="1"/>
        <v>72.169999999999987</v>
      </c>
      <c r="N30" s="15">
        <f>'[1]TCE - ANEXO III - Preencher'!O39</f>
        <v>2.16</v>
      </c>
      <c r="O30" s="15">
        <f>'[1]TCE - ANEXO III - Preencher'!P39</f>
        <v>0</v>
      </c>
      <c r="P30" s="16">
        <f t="shared" si="2"/>
        <v>2.16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1704</v>
      </c>
      <c r="Y30" s="15">
        <f>'[1]TCE - ANEXO III - Preencher'!Z39</f>
        <v>0</v>
      </c>
      <c r="Z30" s="16">
        <f t="shared" si="5"/>
        <v>1704</v>
      </c>
      <c r="AA30" s="17" t="str">
        <f>IF('[1]TCE - ANEXO III - Preencher'!AB39="","",'[1]TCE - ANEXO III - Preencher'!AB39)</f>
        <v>ABONO ASSIST. COMPLEMENTAR</v>
      </c>
      <c r="AB30" s="15">
        <f t="shared" si="0"/>
        <v>1961.82</v>
      </c>
    </row>
    <row r="31" spans="1:28" x14ac:dyDescent="0.2">
      <c r="A31" s="8">
        <f>IFERROR(VLOOKUP(B31,'[1]DADOS (OCULTAR)'!$Q$3:$S$136,3,0),"")</f>
        <v>9767633000366</v>
      </c>
      <c r="B31" s="9" t="str">
        <f>'[1]TCE - ANEXO III - Preencher'!C40</f>
        <v>HOSPITAL ERMÍRIO COUTINHO - CG Nº 014/2022</v>
      </c>
      <c r="C31" s="10"/>
      <c r="D31" s="11" t="str">
        <f>'[1]TCE - ANEXO III - Preencher'!E40</f>
        <v>ANA BEATRIZ GUEDES DE OLIVEIRA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4221-10</v>
      </c>
      <c r="G31" s="13" t="str">
        <f>IF('[1]TCE - ANEXO III - Preencher'!H40="","",'[1]TCE - ANEXO III - Preencher'!H40)</f>
        <v>02/2026</v>
      </c>
      <c r="H31" s="14" t="str">
        <f>'[1]TCE - ANEXO III - Preencher'!I40</f>
        <v>0,00</v>
      </c>
      <c r="I31" s="14">
        <f>'[1]TCE - ANEXO III - Preencher'!J40</f>
        <v>165.2</v>
      </c>
      <c r="J31" s="14">
        <f>'[1]TCE - ANEXO III - Preencher'!K40</f>
        <v>0</v>
      </c>
      <c r="K31" s="15">
        <f>'[1]TCE - ANEXO III - Preencher'!L40</f>
        <v>88.38</v>
      </c>
      <c r="L31" s="15">
        <f>'[1]TCE - ANEXO III - Preencher'!M40</f>
        <v>16.21</v>
      </c>
      <c r="M31" s="15">
        <f t="shared" si="1"/>
        <v>72.169999999999987</v>
      </c>
      <c r="N31" s="15">
        <f>'[1]TCE - ANEXO III - Preencher'!O40</f>
        <v>2.16</v>
      </c>
      <c r="O31" s="15">
        <f>'[1]TCE - ANEXO III - Preencher'!P40</f>
        <v>0</v>
      </c>
      <c r="P31" s="16">
        <f t="shared" si="2"/>
        <v>2.16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239.52999999999997</v>
      </c>
    </row>
    <row r="32" spans="1:28" x14ac:dyDescent="0.2">
      <c r="A32" s="8">
        <f>IFERROR(VLOOKUP(B32,'[1]DADOS (OCULTAR)'!$Q$3:$S$136,3,0),"")</f>
        <v>9767633000366</v>
      </c>
      <c r="B32" s="9" t="str">
        <f>'[1]TCE - ANEXO III - Preencher'!C41</f>
        <v>HOSPITAL ERMÍRIO COUTINHO - CG Nº 014/2022</v>
      </c>
      <c r="C32" s="10"/>
      <c r="D32" s="11" t="str">
        <f>'[1]TCE - ANEXO III - Preencher'!E41</f>
        <v>ANA CAROLINA DE ANDRADE E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2234-15</v>
      </c>
      <c r="G32" s="13" t="str">
        <f>IF('[1]TCE - ANEXO III - Preencher'!H41="","",'[1]TCE - ANEXO III - Preencher'!H41)</f>
        <v>02/2026</v>
      </c>
      <c r="H32" s="14" t="str">
        <f>'[1]TCE - ANEXO III - Preencher'!I41</f>
        <v>0,00</v>
      </c>
      <c r="I32" s="14">
        <f>'[1]TCE - ANEXO III - Preencher'!J41</f>
        <v>404.73</v>
      </c>
      <c r="J32" s="14">
        <f>'[1]TCE - ANEXO III - Preencher'!K41</f>
        <v>0</v>
      </c>
      <c r="K32" s="15">
        <f>'[1]TCE - ANEXO III - Preencher'!L41</f>
        <v>88.38</v>
      </c>
      <c r="L32" s="15">
        <f>'[1]TCE - ANEXO III - Preencher'!M41</f>
        <v>16.86</v>
      </c>
      <c r="M32" s="15">
        <f t="shared" si="1"/>
        <v>71.52</v>
      </c>
      <c r="N32" s="15">
        <f>'[1]TCE - ANEXO III - Preencher'!O41</f>
        <v>2.16</v>
      </c>
      <c r="O32" s="15">
        <f>'[1]TCE - ANEXO III - Preencher'!P41</f>
        <v>0</v>
      </c>
      <c r="P32" s="16">
        <f t="shared" si="2"/>
        <v>2.16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478.41</v>
      </c>
    </row>
    <row r="33" spans="1:28" x14ac:dyDescent="0.2">
      <c r="A33" s="8">
        <f>IFERROR(VLOOKUP(B33,'[1]DADOS (OCULTAR)'!$Q$3:$S$136,3,0),"")</f>
        <v>9767633000366</v>
      </c>
      <c r="B33" s="9" t="str">
        <f>'[1]TCE - ANEXO III - Preencher'!C42</f>
        <v>HOSPITAL ERMÍRIO COUTINHO - CG Nº 014/2022</v>
      </c>
      <c r="C33" s="10"/>
      <c r="D33" s="11" t="str">
        <f>'[1]TCE - ANEXO III - Preencher'!E42</f>
        <v>ANA CECILIA CARVALHO TORRES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02/2026</v>
      </c>
      <c r="H33" s="14" t="str">
        <f>'[1]TCE - ANEXO III - Preencher'!I42</f>
        <v>0,00</v>
      </c>
      <c r="I33" s="14">
        <f>'[1]TCE - ANEXO III - Preencher'!J42</f>
        <v>878.36</v>
      </c>
      <c r="J33" s="14">
        <f>'[1]TCE - ANEXO III - Preencher'!K42</f>
        <v>0</v>
      </c>
      <c r="K33" s="15">
        <f>'[1]TCE - ANEXO III - Preencher'!L42</f>
        <v>88.38</v>
      </c>
      <c r="L33" s="15">
        <f>'[1]TCE - ANEXO III - Preencher'!M42</f>
        <v>7.33</v>
      </c>
      <c r="M33" s="15">
        <f t="shared" si="1"/>
        <v>81.05</v>
      </c>
      <c r="N33" s="15">
        <f>'[1]TCE - ANEXO III - Preencher'!O42</f>
        <v>8.58</v>
      </c>
      <c r="O33" s="15">
        <f>'[1]TCE - ANEXO III - Preencher'!P42</f>
        <v>0</v>
      </c>
      <c r="P33" s="16">
        <f t="shared" si="2"/>
        <v>8.58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967.99</v>
      </c>
    </row>
    <row r="34" spans="1:28" x14ac:dyDescent="0.2">
      <c r="A34" s="8">
        <f>IFERROR(VLOOKUP(B34,'[1]DADOS (OCULTAR)'!$Q$3:$S$136,3,0),"")</f>
        <v>9767633000366</v>
      </c>
      <c r="B34" s="9" t="str">
        <f>'[1]TCE - ANEXO III - Preencher'!C43</f>
        <v>HOSPITAL ERMÍRIO COUTINHO - CG Nº 014/2022</v>
      </c>
      <c r="C34" s="10"/>
      <c r="D34" s="11" t="str">
        <f>'[1]TCE - ANEXO III - Preencher'!E43</f>
        <v>ANA CLAUDIA JANUARIO PEREIRA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4221-10</v>
      </c>
      <c r="G34" s="13" t="str">
        <f>IF('[1]TCE - ANEXO III - Preencher'!H43="","",'[1]TCE - ANEXO III - Preencher'!H43)</f>
        <v>02/2026</v>
      </c>
      <c r="H34" s="14" t="str">
        <f>'[1]TCE - ANEXO III - Preencher'!I43</f>
        <v>0,00</v>
      </c>
      <c r="I34" s="14">
        <f>'[1]TCE - ANEXO III - Preencher'!J43</f>
        <v>178.17</v>
      </c>
      <c r="J34" s="14">
        <f>'[1]TCE - ANEXO III - Preencher'!K43</f>
        <v>0</v>
      </c>
      <c r="K34" s="15">
        <f>'[1]TCE - ANEXO III - Preencher'!L43</f>
        <v>88.38</v>
      </c>
      <c r="L34" s="15">
        <f>'[1]TCE - ANEXO III - Preencher'!M43</f>
        <v>16.21</v>
      </c>
      <c r="M34" s="15">
        <f t="shared" si="1"/>
        <v>72.169999999999987</v>
      </c>
      <c r="N34" s="15">
        <f>'[1]TCE - ANEXO III - Preencher'!O43</f>
        <v>2.16</v>
      </c>
      <c r="O34" s="15">
        <f>'[1]TCE - ANEXO III - Preencher'!P43</f>
        <v>0</v>
      </c>
      <c r="P34" s="16">
        <f t="shared" si="2"/>
        <v>2.16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252.49999999999997</v>
      </c>
    </row>
    <row r="35" spans="1:28" x14ac:dyDescent="0.2">
      <c r="A35" s="8">
        <f>IFERROR(VLOOKUP(B35,'[1]DADOS (OCULTAR)'!$Q$3:$S$136,3,0),"")</f>
        <v>9767633000366</v>
      </c>
      <c r="B35" s="9" t="str">
        <f>'[1]TCE - ANEXO III - Preencher'!C44</f>
        <v>HOSPITAL ERMÍRIO COUTINHO - CG Nº 014/2022</v>
      </c>
      <c r="C35" s="10"/>
      <c r="D35" s="11" t="str">
        <f>'[1]TCE - ANEXO III - Preencher'!E44</f>
        <v>ANA CRISTINA GOMES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02/2026</v>
      </c>
      <c r="H35" s="14" t="str">
        <f>'[1]TCE - ANEXO III - Preencher'!I44</f>
        <v>0,00</v>
      </c>
      <c r="I35" s="14">
        <f>'[1]TCE - ANEXO III - Preencher'!J44</f>
        <v>162.37</v>
      </c>
      <c r="J35" s="14">
        <f>'[1]TCE - ANEXO III - Preencher'!K44</f>
        <v>0</v>
      </c>
      <c r="K35" s="15">
        <f>'[1]TCE - ANEXO III - Preencher'!L44</f>
        <v>88.38</v>
      </c>
      <c r="L35" s="15">
        <f>'[1]TCE - ANEXO III - Preencher'!M44</f>
        <v>16.21</v>
      </c>
      <c r="M35" s="15">
        <f t="shared" si="1"/>
        <v>72.169999999999987</v>
      </c>
      <c r="N35" s="15">
        <f>'[1]TCE - ANEXO III - Preencher'!O44</f>
        <v>2.16</v>
      </c>
      <c r="O35" s="15">
        <f>'[1]TCE - ANEXO III - Preencher'!P44</f>
        <v>0</v>
      </c>
      <c r="P35" s="16">
        <f t="shared" si="2"/>
        <v>2.16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1704</v>
      </c>
      <c r="Y35" s="15">
        <f>'[1]TCE - ANEXO III - Preencher'!Z44</f>
        <v>0</v>
      </c>
      <c r="Z35" s="16">
        <f t="shared" si="5"/>
        <v>1704</v>
      </c>
      <c r="AA35" s="17" t="str">
        <f>IF('[1]TCE - ANEXO III - Preencher'!AB44="","",'[1]TCE - ANEXO III - Preencher'!AB44)</f>
        <v>ABONO ASSIST. COMPLEMENTAR</v>
      </c>
      <c r="AB35" s="15">
        <f t="shared" si="0"/>
        <v>1940.7</v>
      </c>
    </row>
    <row r="36" spans="1:28" x14ac:dyDescent="0.2">
      <c r="A36" s="8">
        <f>IFERROR(VLOOKUP(B36,'[1]DADOS (OCULTAR)'!$Q$3:$S$136,3,0),"")</f>
        <v>9767633000366</v>
      </c>
      <c r="B36" s="9" t="str">
        <f>'[1]TCE - ANEXO III - Preencher'!C45</f>
        <v>HOSPITAL ERMÍRIO COUTINHO - CG Nº 014/2022</v>
      </c>
      <c r="C36" s="10"/>
      <c r="D36" s="11" t="str">
        <f>'[1]TCE - ANEXO III - Preencher'!E45</f>
        <v>ANA CRISTINA MOREIRA DE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02/2026</v>
      </c>
      <c r="H36" s="14" t="str">
        <f>'[1]TCE - ANEXO III - Preencher'!I45</f>
        <v>0,00</v>
      </c>
      <c r="I36" s="14">
        <f>'[1]TCE - ANEXO III - Preencher'!J45</f>
        <v>394.44</v>
      </c>
      <c r="J36" s="14">
        <f>'[1]TCE - ANEXO III - Preencher'!K45</f>
        <v>0</v>
      </c>
      <c r="K36" s="15">
        <f>'[1]TCE - ANEXO III - Preencher'!L45</f>
        <v>88.38</v>
      </c>
      <c r="L36" s="15">
        <f>'[1]TCE - ANEXO III - Preencher'!M45</f>
        <v>4.28</v>
      </c>
      <c r="M36" s="15">
        <f t="shared" si="1"/>
        <v>84.1</v>
      </c>
      <c r="N36" s="15">
        <f>'[1]TCE - ANEXO III - Preencher'!O45</f>
        <v>4.9800000000000004</v>
      </c>
      <c r="O36" s="15">
        <f>'[1]TCE - ANEXO III - Preencher'!P45</f>
        <v>0</v>
      </c>
      <c r="P36" s="16">
        <f t="shared" si="2"/>
        <v>4.9800000000000004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1466.14</v>
      </c>
      <c r="Y36" s="15">
        <f>'[1]TCE - ANEXO III - Preencher'!Z45</f>
        <v>0</v>
      </c>
      <c r="Z36" s="16">
        <f t="shared" si="5"/>
        <v>1466.14</v>
      </c>
      <c r="AA36" s="17" t="str">
        <f>IF('[1]TCE - ANEXO III - Preencher'!AB45="","",'[1]TCE - ANEXO III - Preencher'!AB45)</f>
        <v>ABONO ASSIST. COMPLEMENTAR</v>
      </c>
      <c r="AB36" s="15">
        <f t="shared" si="0"/>
        <v>1949.66</v>
      </c>
    </row>
    <row r="37" spans="1:28" x14ac:dyDescent="0.2">
      <c r="A37" s="8">
        <f>IFERROR(VLOOKUP(B37,'[1]DADOS (OCULTAR)'!$Q$3:$S$136,3,0),"")</f>
        <v>9767633000366</v>
      </c>
      <c r="B37" s="9" t="str">
        <f>'[1]TCE - ANEXO III - Preencher'!C46</f>
        <v>HOSPITAL ERMÍRIO COUTINHO - CG Nº 014/2022</v>
      </c>
      <c r="C37" s="10"/>
      <c r="D37" s="11" t="str">
        <f>'[1]TCE - ANEXO III - Preencher'!E46</f>
        <v xml:space="preserve">ANA GISELA LIMA DE SOUZA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02/2026</v>
      </c>
      <c r="H37" s="14" t="str">
        <f>'[1]TCE - ANEXO III - Preencher'!I46</f>
        <v>0,00</v>
      </c>
      <c r="I37" s="14">
        <f>'[1]TCE - ANEXO III - Preencher'!J46</f>
        <v>168.81</v>
      </c>
      <c r="J37" s="14">
        <f>'[1]TCE - ANEXO III - Preencher'!K46</f>
        <v>0</v>
      </c>
      <c r="K37" s="15">
        <f>'[1]TCE - ANEXO III - Preencher'!L46</f>
        <v>88.38</v>
      </c>
      <c r="L37" s="15">
        <f>'[1]TCE - ANEXO III - Preencher'!M46</f>
        <v>16.21</v>
      </c>
      <c r="M37" s="15">
        <f t="shared" si="1"/>
        <v>72.169999999999987</v>
      </c>
      <c r="N37" s="15">
        <f>'[1]TCE - ANEXO III - Preencher'!O46</f>
        <v>2.16</v>
      </c>
      <c r="O37" s="15">
        <f>'[1]TCE - ANEXO III - Preencher'!P46</f>
        <v>0</v>
      </c>
      <c r="P37" s="16">
        <f t="shared" si="2"/>
        <v>2.16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1704</v>
      </c>
      <c r="Y37" s="15">
        <f>'[1]TCE - ANEXO III - Preencher'!Z46</f>
        <v>0</v>
      </c>
      <c r="Z37" s="16">
        <f t="shared" si="5"/>
        <v>1704</v>
      </c>
      <c r="AA37" s="17" t="str">
        <f>IF('[1]TCE - ANEXO III - Preencher'!AB46="","",'[1]TCE - ANEXO III - Preencher'!AB46)</f>
        <v>ABONO ASSIST. COMPLEMENTAR</v>
      </c>
      <c r="AB37" s="15">
        <f t="shared" si="0"/>
        <v>1947.1399999999999</v>
      </c>
    </row>
    <row r="38" spans="1:28" x14ac:dyDescent="0.2">
      <c r="A38" s="8">
        <f>IFERROR(VLOOKUP(B38,'[1]DADOS (OCULTAR)'!$Q$3:$S$136,3,0),"")</f>
        <v>9767633000366</v>
      </c>
      <c r="B38" s="9" t="str">
        <f>'[1]TCE - ANEXO III - Preencher'!C47</f>
        <v>HOSPITAL ERMÍRIO COUTINHO - CG Nº 014/2022</v>
      </c>
      <c r="C38" s="10"/>
      <c r="D38" s="11" t="str">
        <f>'[1]TCE - ANEXO III - Preencher'!E47</f>
        <v>ANA KAROLYNA DA SILVA SENA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02/2026</v>
      </c>
      <c r="H38" s="14" t="str">
        <f>'[1]TCE - ANEXO III - Preencher'!I47</f>
        <v>0,00</v>
      </c>
      <c r="I38" s="14">
        <f>'[1]TCE - ANEXO III - Preencher'!J47</f>
        <v>227.81</v>
      </c>
      <c r="J38" s="14">
        <f>'[1]TCE - ANEXO III - Preencher'!K47</f>
        <v>0</v>
      </c>
      <c r="K38" s="15">
        <f>'[1]TCE - ANEXO III - Preencher'!L47</f>
        <v>88.38</v>
      </c>
      <c r="L38" s="15">
        <f>'[1]TCE - ANEXO III - Preencher'!M47</f>
        <v>2.79</v>
      </c>
      <c r="M38" s="15">
        <f t="shared" si="1"/>
        <v>85.589999999999989</v>
      </c>
      <c r="N38" s="15">
        <f>'[1]TCE - ANEXO III - Preencher'!O47</f>
        <v>4.9800000000000004</v>
      </c>
      <c r="O38" s="15">
        <f>'[1]TCE - ANEXO III - Preencher'!P47</f>
        <v>0</v>
      </c>
      <c r="P38" s="16">
        <f t="shared" si="2"/>
        <v>4.9800000000000004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2459.15</v>
      </c>
      <c r="Y38" s="15">
        <f>'[1]TCE - ANEXO III - Preencher'!Z47</f>
        <v>0</v>
      </c>
      <c r="Z38" s="16">
        <f t="shared" si="5"/>
        <v>2459.15</v>
      </c>
      <c r="AA38" s="17" t="str">
        <f>IF('[1]TCE - ANEXO III - Preencher'!AB47="","",'[1]TCE - ANEXO III - Preencher'!AB47)</f>
        <v>ABONO ASSIST. COMPLEMENTAR</v>
      </c>
      <c r="AB38" s="15">
        <f t="shared" si="0"/>
        <v>2777.53</v>
      </c>
    </row>
    <row r="39" spans="1:28" x14ac:dyDescent="0.2">
      <c r="A39" s="8">
        <f>IFERROR(VLOOKUP(B39,'[1]DADOS (OCULTAR)'!$Q$3:$S$136,3,0),"")</f>
        <v>9767633000366</v>
      </c>
      <c r="B39" s="9" t="str">
        <f>'[1]TCE - ANEXO III - Preencher'!C48</f>
        <v>HOSPITAL ERMÍRIO COUTINHO - CG Nº 014/2022</v>
      </c>
      <c r="C39" s="10"/>
      <c r="D39" s="11" t="str">
        <f>'[1]TCE - ANEXO III - Preencher'!E48</f>
        <v>ANA MARIA GADELHA DE SOUSA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02/2026</v>
      </c>
      <c r="H39" s="14" t="str">
        <f>'[1]TCE - ANEXO III - Preencher'!I48</f>
        <v>0,00</v>
      </c>
      <c r="I39" s="14">
        <f>'[1]TCE - ANEXO III - Preencher'!J48</f>
        <v>196.8</v>
      </c>
      <c r="J39" s="14">
        <f>'[1]TCE - ANEXO III - Preencher'!K48</f>
        <v>0</v>
      </c>
      <c r="K39" s="15">
        <f>'[1]TCE - ANEXO III - Preencher'!L48</f>
        <v>88.38</v>
      </c>
      <c r="L39" s="15">
        <f>'[1]TCE - ANEXO III - Preencher'!M48</f>
        <v>16.21</v>
      </c>
      <c r="M39" s="15">
        <f t="shared" si="1"/>
        <v>72.169999999999987</v>
      </c>
      <c r="N39" s="15">
        <f>'[1]TCE - ANEXO III - Preencher'!O48</f>
        <v>2.16</v>
      </c>
      <c r="O39" s="15">
        <f>'[1]TCE - ANEXO III - Preencher'!P48</f>
        <v>0</v>
      </c>
      <c r="P39" s="16">
        <f t="shared" si="2"/>
        <v>2.16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1704</v>
      </c>
      <c r="Y39" s="15">
        <f>'[1]TCE - ANEXO III - Preencher'!Z48</f>
        <v>0</v>
      </c>
      <c r="Z39" s="16">
        <f t="shared" si="5"/>
        <v>1704</v>
      </c>
      <c r="AA39" s="17" t="str">
        <f>IF('[1]TCE - ANEXO III - Preencher'!AB48="","",'[1]TCE - ANEXO III - Preencher'!AB48)</f>
        <v>ABONO ASSIST. COMPLEMENTAR</v>
      </c>
      <c r="AB39" s="15">
        <f t="shared" si="0"/>
        <v>1975.13</v>
      </c>
    </row>
    <row r="40" spans="1:28" x14ac:dyDescent="0.2">
      <c r="A40" s="8">
        <f>IFERROR(VLOOKUP(B40,'[1]DADOS (OCULTAR)'!$Q$3:$S$136,3,0),"")</f>
        <v>9767633000366</v>
      </c>
      <c r="B40" s="9" t="str">
        <f>'[1]TCE - ANEXO III - Preencher'!C49</f>
        <v>HOSPITAL ERMÍRIO COUTINHO - CG Nº 014/2022</v>
      </c>
      <c r="C40" s="10"/>
      <c r="D40" s="11" t="str">
        <f>'[1]TCE - ANEXO III - Preencher'!E49</f>
        <v>ANA PAULA DOS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02/2026</v>
      </c>
      <c r="H40" s="14" t="str">
        <f>'[1]TCE - ANEXO III - Preencher'!I49</f>
        <v>0,00</v>
      </c>
      <c r="I40" s="14">
        <f>'[1]TCE - ANEXO III - Preencher'!J49</f>
        <v>189.49</v>
      </c>
      <c r="J40" s="14">
        <f>'[1]TCE - ANEXO III - Preencher'!K49</f>
        <v>0</v>
      </c>
      <c r="K40" s="15">
        <f>'[1]TCE - ANEXO III - Preencher'!L49</f>
        <v>88.38</v>
      </c>
      <c r="L40" s="15">
        <f>'[1]TCE - ANEXO III - Preencher'!M49</f>
        <v>16.21</v>
      </c>
      <c r="M40" s="15">
        <f t="shared" si="1"/>
        <v>72.169999999999987</v>
      </c>
      <c r="N40" s="15">
        <f>'[1]TCE - ANEXO III - Preencher'!O49</f>
        <v>2.16</v>
      </c>
      <c r="O40" s="15">
        <f>'[1]TCE - ANEXO III - Preencher'!P49</f>
        <v>0</v>
      </c>
      <c r="P40" s="16">
        <f t="shared" si="2"/>
        <v>2.16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1704</v>
      </c>
      <c r="Y40" s="15">
        <f>'[1]TCE - ANEXO III - Preencher'!Z49</f>
        <v>0</v>
      </c>
      <c r="Z40" s="16">
        <f t="shared" si="5"/>
        <v>1704</v>
      </c>
      <c r="AA40" s="17" t="str">
        <f>IF('[1]TCE - ANEXO III - Preencher'!AB49="","",'[1]TCE - ANEXO III - Preencher'!AB49)</f>
        <v>ABONO ASSIST. COMPLEMENTAR</v>
      </c>
      <c r="AB40" s="15">
        <f t="shared" si="0"/>
        <v>1967.82</v>
      </c>
    </row>
    <row r="41" spans="1:28" x14ac:dyDescent="0.2">
      <c r="A41" s="8">
        <f>IFERROR(VLOOKUP(B41,'[1]DADOS (OCULTAR)'!$Q$3:$S$136,3,0),"")</f>
        <v>9767633000366</v>
      </c>
      <c r="B41" s="9" t="str">
        <f>'[1]TCE - ANEXO III - Preencher'!C50</f>
        <v>HOSPITAL ERMÍRIO COUTINHO - CG Nº 014/2022</v>
      </c>
      <c r="C41" s="10"/>
      <c r="D41" s="11" t="str">
        <f>'[1]TCE - ANEXO III - Preencher'!E50</f>
        <v>ANA ROSA LIMA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5163-45</v>
      </c>
      <c r="G41" s="13" t="str">
        <f>IF('[1]TCE - ANEXO III - Preencher'!H50="","",'[1]TCE - ANEXO III - Preencher'!H50)</f>
        <v>02/2026</v>
      </c>
      <c r="H41" s="14" t="str">
        <f>'[1]TCE - ANEXO III - Preencher'!I50</f>
        <v>0,00</v>
      </c>
      <c r="I41" s="14">
        <f>'[1]TCE - ANEXO III - Preencher'!J50</f>
        <v>172.18</v>
      </c>
      <c r="J41" s="14">
        <f>'[1]TCE - ANEXO III - Preencher'!K50</f>
        <v>0</v>
      </c>
      <c r="K41" s="15">
        <f>'[1]TCE - ANEXO III - Preencher'!L50</f>
        <v>88.38</v>
      </c>
      <c r="L41" s="15">
        <f>'[1]TCE - ANEXO III - Preencher'!M50</f>
        <v>16.21</v>
      </c>
      <c r="M41" s="15">
        <f t="shared" si="1"/>
        <v>72.169999999999987</v>
      </c>
      <c r="N41" s="15">
        <f>'[1]TCE - ANEXO III - Preencher'!O50</f>
        <v>2.16</v>
      </c>
      <c r="O41" s="15">
        <f>'[1]TCE - ANEXO III - Preencher'!P50</f>
        <v>0</v>
      </c>
      <c r="P41" s="16">
        <f t="shared" si="2"/>
        <v>2.16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246.51</v>
      </c>
    </row>
    <row r="42" spans="1:28" x14ac:dyDescent="0.2">
      <c r="A42" s="8">
        <f>IFERROR(VLOOKUP(B42,'[1]DADOS (OCULTAR)'!$Q$3:$S$136,3,0),"")</f>
        <v>9767633000366</v>
      </c>
      <c r="B42" s="9" t="str">
        <f>'[1]TCE - ANEXO III - Preencher'!C51</f>
        <v>HOSPITAL ERMÍRIO COUTINHO - CG Nº 014/2022</v>
      </c>
      <c r="C42" s="10"/>
      <c r="D42" s="11" t="str">
        <f>'[1]TCE - ANEXO III - Preencher'!E51</f>
        <v>ANDERSON BESERRA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02/2026</v>
      </c>
      <c r="H42" s="14" t="str">
        <f>'[1]TCE - ANEXO III - Preencher'!I51</f>
        <v>0,00</v>
      </c>
      <c r="I42" s="14">
        <f>'[1]TCE - ANEXO III - Preencher'!J51</f>
        <v>175.57</v>
      </c>
      <c r="J42" s="14">
        <f>'[1]TCE - ANEXO III - Preencher'!K51</f>
        <v>0</v>
      </c>
      <c r="K42" s="15">
        <f>'[1]TCE - ANEXO III - Preencher'!L51</f>
        <v>88.38</v>
      </c>
      <c r="L42" s="15">
        <f>'[1]TCE - ANEXO III - Preencher'!M51</f>
        <v>16.21</v>
      </c>
      <c r="M42" s="15">
        <f t="shared" si="1"/>
        <v>72.169999999999987</v>
      </c>
      <c r="N42" s="15">
        <f>'[1]TCE - ANEXO III - Preencher'!O51</f>
        <v>2.16</v>
      </c>
      <c r="O42" s="15">
        <f>'[1]TCE - ANEXO III - Preencher'!P51</f>
        <v>0</v>
      </c>
      <c r="P42" s="16">
        <f t="shared" si="2"/>
        <v>2.16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1704</v>
      </c>
      <c r="Y42" s="15">
        <f>'[1]TCE - ANEXO III - Preencher'!Z51</f>
        <v>0</v>
      </c>
      <c r="Z42" s="16">
        <f t="shared" si="5"/>
        <v>1704</v>
      </c>
      <c r="AA42" s="17" t="str">
        <f>IF('[1]TCE - ANEXO III - Preencher'!AB51="","",'[1]TCE - ANEXO III - Preencher'!AB51)</f>
        <v>ABONO ASSIST. COMPLEMENTAR</v>
      </c>
      <c r="AB42" s="15">
        <f t="shared" si="0"/>
        <v>1953.9</v>
      </c>
    </row>
    <row r="43" spans="1:28" x14ac:dyDescent="0.2">
      <c r="A43" s="8">
        <f>IFERROR(VLOOKUP(B43,'[1]DADOS (OCULTAR)'!$Q$3:$S$136,3,0),"")</f>
        <v>9767633000366</v>
      </c>
      <c r="B43" s="9" t="str">
        <f>'[1]TCE - ANEXO III - Preencher'!C52</f>
        <v>HOSPITAL ERMÍRIO COUTINHO - CG Nº 014/2022</v>
      </c>
      <c r="C43" s="10"/>
      <c r="D43" s="11" t="str">
        <f>'[1]TCE - ANEXO III - Preencher'!E52</f>
        <v>ANDERSON DE MELO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9511-05</v>
      </c>
      <c r="G43" s="13" t="str">
        <f>IF('[1]TCE - ANEXO III - Preencher'!H52="","",'[1]TCE - ANEXO III - Preencher'!H52)</f>
        <v>02/2026</v>
      </c>
      <c r="H43" s="14" t="str">
        <f>'[1]TCE - ANEXO III - Preencher'!I52</f>
        <v>0,00</v>
      </c>
      <c r="I43" s="14">
        <f>'[1]TCE - ANEXO III - Preencher'!J52</f>
        <v>244.68</v>
      </c>
      <c r="J43" s="14">
        <f>'[1]TCE - ANEXO III - Preencher'!K52</f>
        <v>0</v>
      </c>
      <c r="K43" s="15">
        <f>'[1]TCE - ANEXO III - Preencher'!L52</f>
        <v>88.38</v>
      </c>
      <c r="L43" s="15">
        <f>'[1]TCE - ANEXO III - Preencher'!M52</f>
        <v>32.42</v>
      </c>
      <c r="M43" s="15">
        <f t="shared" si="1"/>
        <v>55.959999999999994</v>
      </c>
      <c r="N43" s="15">
        <f>'[1]TCE - ANEXO III - Preencher'!O52</f>
        <v>2.16</v>
      </c>
      <c r="O43" s="15">
        <f>'[1]TCE - ANEXO III - Preencher'!P52</f>
        <v>0</v>
      </c>
      <c r="P43" s="16">
        <f t="shared" si="2"/>
        <v>2.16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302.8</v>
      </c>
    </row>
    <row r="44" spans="1:28" x14ac:dyDescent="0.2">
      <c r="A44" s="8">
        <f>IFERROR(VLOOKUP(B44,'[1]DADOS (OCULTAR)'!$Q$3:$S$136,3,0),"")</f>
        <v>9767633000366</v>
      </c>
      <c r="B44" s="9" t="str">
        <f>'[1]TCE - ANEXO III - Preencher'!C53</f>
        <v>HOSPITAL ERMÍRIO COUTINHO - CG Nº 014/2022</v>
      </c>
      <c r="C44" s="10"/>
      <c r="D44" s="11" t="str">
        <f>'[1]TCE - ANEXO III - Preencher'!E53</f>
        <v>ANDIELLE CRISTINA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02/2026</v>
      </c>
      <c r="H44" s="14" t="str">
        <f>'[1]TCE - ANEXO III - Preencher'!I53</f>
        <v>0,00</v>
      </c>
      <c r="I44" s="14">
        <f>'[1]TCE - ANEXO III - Preencher'!J53</f>
        <v>285.17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4.9800000000000004</v>
      </c>
      <c r="O44" s="15">
        <f>'[1]TCE - ANEXO III - Preencher'!P53</f>
        <v>0</v>
      </c>
      <c r="P44" s="16">
        <f t="shared" si="2"/>
        <v>4.9800000000000004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2459.15</v>
      </c>
      <c r="Y44" s="15">
        <f>'[1]TCE - ANEXO III - Preencher'!Z53</f>
        <v>0</v>
      </c>
      <c r="Z44" s="16">
        <f t="shared" si="5"/>
        <v>2459.15</v>
      </c>
      <c r="AA44" s="17" t="str">
        <f>IF('[1]TCE - ANEXO III - Preencher'!AB53="","",'[1]TCE - ANEXO III - Preencher'!AB53)</f>
        <v>ABONO ASSIST. COMPLEMENTAR</v>
      </c>
      <c r="AB44" s="15">
        <f t="shared" si="0"/>
        <v>2749.3</v>
      </c>
    </row>
    <row r="45" spans="1:28" x14ac:dyDescent="0.2">
      <c r="A45" s="8">
        <f>IFERROR(VLOOKUP(B45,'[1]DADOS (OCULTAR)'!$Q$3:$S$136,3,0),"")</f>
        <v>9767633000366</v>
      </c>
      <c r="B45" s="9" t="str">
        <f>'[1]TCE - ANEXO III - Preencher'!C54</f>
        <v>HOSPITAL ERMÍRIO COUTINHO - CG Nº 014/2022</v>
      </c>
      <c r="C45" s="10"/>
      <c r="D45" s="11" t="str">
        <f>'[1]TCE - ANEXO III - Preencher'!E54</f>
        <v>ANDREA MARIA TIAGO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5135-05</v>
      </c>
      <c r="G45" s="13" t="str">
        <f>IF('[1]TCE - ANEXO III - Preencher'!H54="","",'[1]TCE - ANEXO III - Preencher'!H54)</f>
        <v>02/2026</v>
      </c>
      <c r="H45" s="14" t="str">
        <f>'[1]TCE - ANEXO III - Preencher'!I54</f>
        <v>0,00</v>
      </c>
      <c r="I45" s="14">
        <f>'[1]TCE - ANEXO III - Preencher'!J54</f>
        <v>181.63</v>
      </c>
      <c r="J45" s="14">
        <f>'[1]TCE - ANEXO III - Preencher'!K54</f>
        <v>0</v>
      </c>
      <c r="K45" s="15">
        <f>'[1]TCE - ANEXO III - Preencher'!L54</f>
        <v>88.38</v>
      </c>
      <c r="L45" s="15">
        <f>'[1]TCE - ANEXO III - Preencher'!M54</f>
        <v>16.21</v>
      </c>
      <c r="M45" s="15">
        <f t="shared" si="1"/>
        <v>72.169999999999987</v>
      </c>
      <c r="N45" s="15">
        <f>'[1]TCE - ANEXO III - Preencher'!O54</f>
        <v>2.16</v>
      </c>
      <c r="O45" s="15">
        <f>'[1]TCE - ANEXO III - Preencher'!P54</f>
        <v>0</v>
      </c>
      <c r="P45" s="16">
        <f t="shared" si="2"/>
        <v>2.16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255.95999999999998</v>
      </c>
    </row>
    <row r="46" spans="1:28" x14ac:dyDescent="0.2">
      <c r="A46" s="8">
        <f>IFERROR(VLOOKUP(B46,'[1]DADOS (OCULTAR)'!$Q$3:$S$136,3,0),"")</f>
        <v>9767633000366</v>
      </c>
      <c r="B46" s="9" t="str">
        <f>'[1]TCE - ANEXO III - Preencher'!C55</f>
        <v>HOSPITAL ERMÍRIO COUTINHO - CG Nº 014/2022</v>
      </c>
      <c r="C46" s="10"/>
      <c r="D46" s="11" t="str">
        <f>'[1]TCE - ANEXO III - Preencher'!E55</f>
        <v>ANDREILMA DO NASCIMENTO DELFINO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02/2026</v>
      </c>
      <c r="H46" s="14" t="str">
        <f>'[1]TCE - ANEXO III - Preencher'!I55</f>
        <v>0,00</v>
      </c>
      <c r="I46" s="14">
        <f>'[1]TCE - ANEXO III - Preencher'!J55</f>
        <v>260.73</v>
      </c>
      <c r="J46" s="14">
        <f>'[1]TCE - ANEXO III - Preencher'!K55</f>
        <v>0</v>
      </c>
      <c r="K46" s="15">
        <f>'[1]TCE - ANEXO III - Preencher'!L55</f>
        <v>88.38</v>
      </c>
      <c r="L46" s="15">
        <f>'[1]TCE - ANEXO III - Preencher'!M55</f>
        <v>3.33</v>
      </c>
      <c r="M46" s="15">
        <f t="shared" si="1"/>
        <v>85.05</v>
      </c>
      <c r="N46" s="15">
        <f>'[1]TCE - ANEXO III - Preencher'!O55</f>
        <v>4.9800000000000004</v>
      </c>
      <c r="O46" s="15">
        <f>'[1]TCE - ANEXO III - Preencher'!P55</f>
        <v>0</v>
      </c>
      <c r="P46" s="16">
        <f t="shared" si="2"/>
        <v>4.9800000000000004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2096.2800000000002</v>
      </c>
      <c r="Y46" s="15">
        <f>'[1]TCE - ANEXO III - Preencher'!Z55</f>
        <v>0</v>
      </c>
      <c r="Z46" s="16">
        <f t="shared" si="5"/>
        <v>2096.2800000000002</v>
      </c>
      <c r="AA46" s="17" t="str">
        <f>IF('[1]TCE - ANEXO III - Preencher'!AB55="","",'[1]TCE - ANEXO III - Preencher'!AB55)</f>
        <v>ABONO ASSIST. COMPLEMENTAR</v>
      </c>
      <c r="AB46" s="15">
        <f t="shared" si="0"/>
        <v>2447.0400000000004</v>
      </c>
    </row>
    <row r="47" spans="1:28" x14ac:dyDescent="0.2">
      <c r="A47" s="8">
        <f>IFERROR(VLOOKUP(B47,'[1]DADOS (OCULTAR)'!$Q$3:$S$136,3,0),"")</f>
        <v>9767633000366</v>
      </c>
      <c r="B47" s="9" t="str">
        <f>'[1]TCE - ANEXO III - Preencher'!C56</f>
        <v>HOSPITAL ERMÍRIO COUTINHO - CG Nº 014/2022</v>
      </c>
      <c r="C47" s="10"/>
      <c r="D47" s="11" t="str">
        <f>'[1]TCE - ANEXO III - Preencher'!E56</f>
        <v>ANGELITA MARIA DE ANDRADE ADELINO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5135-05</v>
      </c>
      <c r="G47" s="13" t="str">
        <f>IF('[1]TCE - ANEXO III - Preencher'!H56="","",'[1]TCE - ANEXO III - Preencher'!H56)</f>
        <v>02/2026</v>
      </c>
      <c r="H47" s="14" t="str">
        <f>'[1]TCE - ANEXO III - Preencher'!I56</f>
        <v>0,00</v>
      </c>
      <c r="I47" s="14">
        <f>'[1]TCE - ANEXO III - Preencher'!J56</f>
        <v>223.09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2.16</v>
      </c>
      <c r="O47" s="15">
        <f>'[1]TCE - ANEXO III - Preencher'!P56</f>
        <v>0</v>
      </c>
      <c r="P47" s="16">
        <f t="shared" si="2"/>
        <v>2.16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225.25</v>
      </c>
    </row>
    <row r="48" spans="1:28" x14ac:dyDescent="0.2">
      <c r="A48" s="8">
        <f>IFERROR(VLOOKUP(B48,'[1]DADOS (OCULTAR)'!$Q$3:$S$136,3,0),"")</f>
        <v>9767633000366</v>
      </c>
      <c r="B48" s="9" t="str">
        <f>'[1]TCE - ANEXO III - Preencher'!C57</f>
        <v>HOSPITAL ERMÍRIO COUTINHO - CG Nº 014/2022</v>
      </c>
      <c r="C48" s="10"/>
      <c r="D48" s="11" t="str">
        <f>'[1]TCE - ANEXO III - Preencher'!E57</f>
        <v>ANNA GABRIELLA PINTO DA SILVA MOURA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2212-05</v>
      </c>
      <c r="G48" s="13" t="str">
        <f>IF('[1]TCE - ANEXO III - Preencher'!H57="","",'[1]TCE - ANEXO III - Preencher'!H57)</f>
        <v>02/2026</v>
      </c>
      <c r="H48" s="14" t="str">
        <f>'[1]TCE - ANEXO III - Preencher'!I57</f>
        <v>0,00</v>
      </c>
      <c r="I48" s="14">
        <f>'[1]TCE - ANEXO III - Preencher'!J57</f>
        <v>398.71</v>
      </c>
      <c r="J48" s="14">
        <f>'[1]TCE - ANEXO III - Preencher'!K57</f>
        <v>0</v>
      </c>
      <c r="K48" s="15">
        <f>'[1]TCE - ANEXO III - Preencher'!L57</f>
        <v>88.38</v>
      </c>
      <c r="L48" s="15">
        <f>'[1]TCE - ANEXO III - Preencher'!M57</f>
        <v>16.86</v>
      </c>
      <c r="M48" s="15">
        <f t="shared" si="1"/>
        <v>71.52</v>
      </c>
      <c r="N48" s="15">
        <f>'[1]TCE - ANEXO III - Preencher'!O57</f>
        <v>2.16</v>
      </c>
      <c r="O48" s="15">
        <f>'[1]TCE - ANEXO III - Preencher'!P57</f>
        <v>0</v>
      </c>
      <c r="P48" s="16">
        <f t="shared" si="2"/>
        <v>2.16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472.39</v>
      </c>
    </row>
    <row r="49" spans="1:28" x14ac:dyDescent="0.2">
      <c r="A49" s="8">
        <f>IFERROR(VLOOKUP(B49,'[1]DADOS (OCULTAR)'!$Q$3:$S$136,3,0),"")</f>
        <v>9767633000366</v>
      </c>
      <c r="B49" s="9" t="str">
        <f>'[1]TCE - ANEXO III - Preencher'!C58</f>
        <v>HOSPITAL ERMÍRIO COUTINHO - CG Nº 014/2022</v>
      </c>
      <c r="C49" s="10"/>
      <c r="D49" s="11" t="str">
        <f>'[1]TCE - ANEXO III - Preencher'!E58</f>
        <v>ANTONIA MARIA FERREIRA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5163-45</v>
      </c>
      <c r="G49" s="13" t="str">
        <f>IF('[1]TCE - ANEXO III - Preencher'!H58="","",'[1]TCE - ANEXO III - Preencher'!H58)</f>
        <v>02/2026</v>
      </c>
      <c r="H49" s="14" t="str">
        <f>'[1]TCE - ANEXO III - Preencher'!I58</f>
        <v>0,00</v>
      </c>
      <c r="I49" s="14">
        <f>'[1]TCE - ANEXO III - Preencher'!J58</f>
        <v>172.18</v>
      </c>
      <c r="J49" s="14">
        <f>'[1]TCE - ANEXO III - Preencher'!K58</f>
        <v>0</v>
      </c>
      <c r="K49" s="15">
        <f>'[1]TCE - ANEXO III - Preencher'!L58</f>
        <v>88.38</v>
      </c>
      <c r="L49" s="15">
        <f>'[1]TCE - ANEXO III - Preencher'!M58</f>
        <v>16.21</v>
      </c>
      <c r="M49" s="15">
        <f t="shared" si="1"/>
        <v>72.169999999999987</v>
      </c>
      <c r="N49" s="15">
        <f>'[1]TCE - ANEXO III - Preencher'!O58</f>
        <v>2.16</v>
      </c>
      <c r="O49" s="15">
        <f>'[1]TCE - ANEXO III - Preencher'!P58</f>
        <v>0</v>
      </c>
      <c r="P49" s="16">
        <f t="shared" si="2"/>
        <v>2.16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246.51</v>
      </c>
    </row>
    <row r="50" spans="1:28" x14ac:dyDescent="0.2">
      <c r="A50" s="8">
        <f>IFERROR(VLOOKUP(B50,'[1]DADOS (OCULTAR)'!$Q$3:$S$136,3,0),"")</f>
        <v>9767633000366</v>
      </c>
      <c r="B50" s="9" t="str">
        <f>'[1]TCE - ANEXO III - Preencher'!C59</f>
        <v>HOSPITAL ERMÍRIO COUTINHO - CG Nº 014/2022</v>
      </c>
      <c r="C50" s="10"/>
      <c r="D50" s="11" t="str">
        <f>'[1]TCE - ANEXO III - Preencher'!E59</f>
        <v>ANTONIO TALYSON BRITO DO NASCIMENTO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2251-25</v>
      </c>
      <c r="G50" s="13" t="str">
        <f>IF('[1]TCE - ANEXO III - Preencher'!H59="","",'[1]TCE - ANEXO III - Preencher'!H59)</f>
        <v>02/2026</v>
      </c>
      <c r="H50" s="14" t="str">
        <f>'[1]TCE - ANEXO III - Preencher'!I59</f>
        <v>0,00</v>
      </c>
      <c r="I50" s="14">
        <f>'[1]TCE - ANEXO III - Preencher'!J59</f>
        <v>801.43</v>
      </c>
      <c r="J50" s="14">
        <f>'[1]TCE - ANEXO III - Preencher'!K59</f>
        <v>0</v>
      </c>
      <c r="K50" s="15">
        <f>'[1]TCE - ANEXO III - Preencher'!L59</f>
        <v>88.38</v>
      </c>
      <c r="L50" s="15">
        <f>'[1]TCE - ANEXO III - Preencher'!M59</f>
        <v>7.33</v>
      </c>
      <c r="M50" s="15">
        <f t="shared" si="1"/>
        <v>81.05</v>
      </c>
      <c r="N50" s="15">
        <f>'[1]TCE - ANEXO III - Preencher'!O59</f>
        <v>8.58</v>
      </c>
      <c r="O50" s="15">
        <f>'[1]TCE - ANEXO III - Preencher'!P59</f>
        <v>0</v>
      </c>
      <c r="P50" s="16">
        <f t="shared" si="2"/>
        <v>8.58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891.06</v>
      </c>
    </row>
    <row r="51" spans="1:28" x14ac:dyDescent="0.2">
      <c r="A51" s="8">
        <f>IFERROR(VLOOKUP(B51,'[1]DADOS (OCULTAR)'!$Q$3:$S$136,3,0),"")</f>
        <v>9767633000366</v>
      </c>
      <c r="B51" s="9" t="str">
        <f>'[1]TCE - ANEXO III - Preencher'!C60</f>
        <v>HOSPITAL ERMÍRIO COUTINHO - CG Nº 014/2022</v>
      </c>
      <c r="C51" s="10"/>
      <c r="D51" s="11" t="str">
        <f>'[1]TCE - ANEXO III - Preencher'!E60</f>
        <v>ARIANA INGRID SAMPAIO TELES MIRA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02/2026</v>
      </c>
      <c r="H51" s="14" t="str">
        <f>'[1]TCE - ANEXO III - Preencher'!I60</f>
        <v>0,00</v>
      </c>
      <c r="I51" s="14">
        <f>'[1]TCE - ANEXO III - Preencher'!J60</f>
        <v>348.02</v>
      </c>
      <c r="J51" s="14">
        <f>'[1]TCE - ANEXO III - Preencher'!K60</f>
        <v>0</v>
      </c>
      <c r="K51" s="15">
        <f>'[1]TCE - ANEXO III - Preencher'!L60</f>
        <v>88.38</v>
      </c>
      <c r="L51" s="15">
        <f>'[1]TCE - ANEXO III - Preencher'!M60</f>
        <v>4.28</v>
      </c>
      <c r="M51" s="15">
        <f t="shared" si="1"/>
        <v>84.1</v>
      </c>
      <c r="N51" s="15">
        <f>'[1]TCE - ANEXO III - Preencher'!O60</f>
        <v>4.9800000000000004</v>
      </c>
      <c r="O51" s="15">
        <f>'[1]TCE - ANEXO III - Preencher'!P60</f>
        <v>0</v>
      </c>
      <c r="P51" s="16">
        <f t="shared" si="2"/>
        <v>4.9800000000000004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1466.14</v>
      </c>
      <c r="Y51" s="15">
        <f>'[1]TCE - ANEXO III - Preencher'!Z60</f>
        <v>0</v>
      </c>
      <c r="Z51" s="16">
        <f t="shared" si="5"/>
        <v>1466.14</v>
      </c>
      <c r="AA51" s="17" t="str">
        <f>IF('[1]TCE - ANEXO III - Preencher'!AB60="","",'[1]TCE - ANEXO III - Preencher'!AB60)</f>
        <v>ABONO ASSIST. COMPLEMENTAR</v>
      </c>
      <c r="AB51" s="15">
        <f t="shared" si="0"/>
        <v>1903.2400000000002</v>
      </c>
    </row>
    <row r="52" spans="1:28" x14ac:dyDescent="0.2">
      <c r="A52" s="8">
        <f>IFERROR(VLOOKUP(B52,'[1]DADOS (OCULTAR)'!$Q$3:$S$136,3,0),"")</f>
        <v>9767633000366</v>
      </c>
      <c r="B52" s="9" t="str">
        <f>'[1]TCE - ANEXO III - Preencher'!C61</f>
        <v>HOSPITAL ERMÍRIO COUTINHO - CG Nº 014/2022</v>
      </c>
      <c r="C52" s="10"/>
      <c r="D52" s="11" t="str">
        <f>'[1]TCE - ANEXO III - Preencher'!E61</f>
        <v>ARIANNY SIBELLY PESSOA DE ARAUJO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02/2026</v>
      </c>
      <c r="H52" s="14" t="str">
        <f>'[1]TCE - ANEXO III - Preencher'!I61</f>
        <v>0,00</v>
      </c>
      <c r="I52" s="14">
        <f>'[1]TCE - ANEXO III - Preencher'!J61</f>
        <v>203.39</v>
      </c>
      <c r="J52" s="14">
        <f>'[1]TCE - ANEXO III - Preencher'!K61</f>
        <v>0</v>
      </c>
      <c r="K52" s="15">
        <f>'[1]TCE - ANEXO III - Preencher'!L61</f>
        <v>88.38</v>
      </c>
      <c r="L52" s="15">
        <f>'[1]TCE - ANEXO III - Preencher'!M61</f>
        <v>2.79</v>
      </c>
      <c r="M52" s="15">
        <f t="shared" si="1"/>
        <v>85.589999999999989</v>
      </c>
      <c r="N52" s="15">
        <f>'[1]TCE - ANEXO III - Preencher'!O61</f>
        <v>4.9800000000000004</v>
      </c>
      <c r="O52" s="15">
        <f>'[1]TCE - ANEXO III - Preencher'!P61</f>
        <v>0</v>
      </c>
      <c r="P52" s="16">
        <f t="shared" si="2"/>
        <v>4.9800000000000004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138.38999999999999</v>
      </c>
      <c r="U52" s="15">
        <f>'[1]TCE - ANEXO III - Preencher'!V61</f>
        <v>0</v>
      </c>
      <c r="V52" s="16">
        <f t="shared" si="4"/>
        <v>138.38999999999999</v>
      </c>
      <c r="W52" s="17" t="str">
        <f>IF('[1]TCE - ANEXO III - Preencher'!X61="","",'[1]TCE - ANEXO III - Preencher'!X61)</f>
        <v>AUXILIO CRECHE</v>
      </c>
      <c r="X52" s="15">
        <f>'[1]TCE - ANEXO III - Preencher'!Y61</f>
        <v>2459.15</v>
      </c>
      <c r="Y52" s="15">
        <f>'[1]TCE - ANEXO III - Preencher'!Z61</f>
        <v>0</v>
      </c>
      <c r="Z52" s="16">
        <f t="shared" si="5"/>
        <v>2459.15</v>
      </c>
      <c r="AA52" s="17" t="str">
        <f>IF('[1]TCE - ANEXO III - Preencher'!AB61="","",'[1]TCE - ANEXO III - Preencher'!AB61)</f>
        <v>ABONO ASSIST. COMPLEMENTAR</v>
      </c>
      <c r="AB52" s="15">
        <f t="shared" si="0"/>
        <v>2891.5</v>
      </c>
    </row>
    <row r="53" spans="1:28" x14ac:dyDescent="0.2">
      <c r="A53" s="8">
        <f>IFERROR(VLOOKUP(B53,'[1]DADOS (OCULTAR)'!$Q$3:$S$136,3,0),"")</f>
        <v>9767633000366</v>
      </c>
      <c r="B53" s="9" t="str">
        <f>'[1]TCE - ANEXO III - Preencher'!C62</f>
        <v>HOSPITAL ERMÍRIO COUTINHO - CG Nº 014/2022</v>
      </c>
      <c r="C53" s="10"/>
      <c r="D53" s="11" t="str">
        <f>'[1]TCE - ANEXO III - Preencher'!E62</f>
        <v>ARTHUR MURYLO MARTINS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1425-05</v>
      </c>
      <c r="G53" s="13" t="str">
        <f>IF('[1]TCE - ANEXO III - Preencher'!H62="","",'[1]TCE - ANEXO III - Preencher'!H62)</f>
        <v>02/2026</v>
      </c>
      <c r="H53" s="14" t="str">
        <f>'[1]TCE - ANEXO III - Preencher'!I62</f>
        <v>0,00</v>
      </c>
      <c r="I53" s="14">
        <f>'[1]TCE - ANEXO III - Preencher'!J62</f>
        <v>343.52</v>
      </c>
      <c r="J53" s="14">
        <f>'[1]TCE - ANEXO III - Preencher'!K62</f>
        <v>0</v>
      </c>
      <c r="K53" s="15">
        <f>'[1]TCE - ANEXO III - Preencher'!L62</f>
        <v>88.38</v>
      </c>
      <c r="L53" s="15">
        <f>'[1]TCE - ANEXO III - Preencher'!M62</f>
        <v>32.42</v>
      </c>
      <c r="M53" s="15">
        <f t="shared" si="1"/>
        <v>55.959999999999994</v>
      </c>
      <c r="N53" s="15">
        <f>'[1]TCE - ANEXO III - Preencher'!O62</f>
        <v>2.16</v>
      </c>
      <c r="O53" s="15">
        <f>'[1]TCE - ANEXO III - Preencher'!P62</f>
        <v>0</v>
      </c>
      <c r="P53" s="16">
        <f t="shared" si="2"/>
        <v>2.16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401.64</v>
      </c>
    </row>
    <row r="54" spans="1:28" x14ac:dyDescent="0.2">
      <c r="A54" s="8">
        <f>IFERROR(VLOOKUP(B54,'[1]DADOS (OCULTAR)'!$Q$3:$S$136,3,0),"")</f>
        <v>9767633000366</v>
      </c>
      <c r="B54" s="9" t="str">
        <f>'[1]TCE - ANEXO III - Preencher'!C63</f>
        <v>HOSPITAL ERMÍRIO COUTINHO - CG Nº 014/2022</v>
      </c>
      <c r="C54" s="10"/>
      <c r="D54" s="11" t="str">
        <f>'[1]TCE - ANEXO III - Preencher'!E63</f>
        <v>AVANY LIRA DA CUNHA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02/2026</v>
      </c>
      <c r="H54" s="14" t="str">
        <f>'[1]TCE - ANEXO III - Preencher'!I63</f>
        <v>0,00</v>
      </c>
      <c r="I54" s="14">
        <f>'[1]TCE - ANEXO III - Preencher'!J63</f>
        <v>168.86</v>
      </c>
      <c r="J54" s="14">
        <f>'[1]TCE - ANEXO III - Preencher'!K63</f>
        <v>0</v>
      </c>
      <c r="K54" s="15">
        <f>'[1]TCE - ANEXO III - Preencher'!L63</f>
        <v>88.38</v>
      </c>
      <c r="L54" s="15">
        <f>'[1]TCE - ANEXO III - Preencher'!M63</f>
        <v>16.21</v>
      </c>
      <c r="M54" s="15">
        <f t="shared" si="1"/>
        <v>72.169999999999987</v>
      </c>
      <c r="N54" s="15">
        <f>'[1]TCE - ANEXO III - Preencher'!O63</f>
        <v>2.16</v>
      </c>
      <c r="O54" s="15">
        <f>'[1]TCE - ANEXO III - Preencher'!P63</f>
        <v>0</v>
      </c>
      <c r="P54" s="16">
        <f t="shared" si="2"/>
        <v>2.16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1704</v>
      </c>
      <c r="Y54" s="15">
        <f>'[1]TCE - ANEXO III - Preencher'!Z63</f>
        <v>0</v>
      </c>
      <c r="Z54" s="16">
        <f t="shared" si="5"/>
        <v>1704</v>
      </c>
      <c r="AA54" s="17" t="str">
        <f>IF('[1]TCE - ANEXO III - Preencher'!AB63="","",'[1]TCE - ANEXO III - Preencher'!AB63)</f>
        <v>ABONO ASSIST. COMPLEMENTAR</v>
      </c>
      <c r="AB54" s="15">
        <f t="shared" si="0"/>
        <v>1947.19</v>
      </c>
    </row>
    <row r="55" spans="1:28" x14ac:dyDescent="0.2">
      <c r="A55" s="8">
        <f>IFERROR(VLOOKUP(B55,'[1]DADOS (OCULTAR)'!$Q$3:$S$136,3,0),"")</f>
        <v>9767633000366</v>
      </c>
      <c r="B55" s="9" t="str">
        <f>'[1]TCE - ANEXO III - Preencher'!C64</f>
        <v>HOSPITAL ERMÍRIO COUTINHO - CG Nº 014/2022</v>
      </c>
      <c r="C55" s="10"/>
      <c r="D55" s="11" t="str">
        <f>'[1]TCE - ANEXO III - Preencher'!E64</f>
        <v>BARBARA YLANA RODRIGUES LOBO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2251-24</v>
      </c>
      <c r="G55" s="13" t="str">
        <f>IF('[1]TCE - ANEXO III - Preencher'!H64="","",'[1]TCE - ANEXO III - Preencher'!H64)</f>
        <v>02/2026</v>
      </c>
      <c r="H55" s="14" t="str">
        <f>'[1]TCE - ANEXO III - Preencher'!I64</f>
        <v>0,00</v>
      </c>
      <c r="I55" s="14">
        <f>'[1]TCE - ANEXO III - Preencher'!J64</f>
        <v>792.23</v>
      </c>
      <c r="J55" s="14">
        <f>'[1]TCE - ANEXO III - Preencher'!K64</f>
        <v>0</v>
      </c>
      <c r="K55" s="15">
        <f>'[1]TCE - ANEXO III - Preencher'!L64</f>
        <v>88.38</v>
      </c>
      <c r="L55" s="15">
        <f>'[1]TCE - ANEXO III - Preencher'!M64</f>
        <v>7.33</v>
      </c>
      <c r="M55" s="15">
        <f t="shared" si="1"/>
        <v>81.05</v>
      </c>
      <c r="N55" s="15">
        <f>'[1]TCE - ANEXO III - Preencher'!O64</f>
        <v>8.58</v>
      </c>
      <c r="O55" s="15">
        <f>'[1]TCE - ANEXO III - Preencher'!P64</f>
        <v>0</v>
      </c>
      <c r="P55" s="16">
        <f t="shared" si="2"/>
        <v>8.58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881.86</v>
      </c>
    </row>
    <row r="56" spans="1:28" x14ac:dyDescent="0.2">
      <c r="A56" s="8">
        <f>IFERROR(VLOOKUP(B56,'[1]DADOS (OCULTAR)'!$Q$3:$S$136,3,0),"")</f>
        <v>9767633000366</v>
      </c>
      <c r="B56" s="9" t="str">
        <f>'[1]TCE - ANEXO III - Preencher'!C65</f>
        <v>HOSPITAL ERMÍRIO COUTINHO - CG Nº 014/2022</v>
      </c>
      <c r="C56" s="10"/>
      <c r="D56" s="11" t="str">
        <f>'[1]TCE - ANEXO III - Preencher'!E65</f>
        <v>BRUNA REINALDO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02/2026</v>
      </c>
      <c r="H56" s="14" t="str">
        <f>'[1]TCE - ANEXO III - Preencher'!I65</f>
        <v>0,00</v>
      </c>
      <c r="I56" s="14">
        <f>'[1]TCE - ANEXO III - Preencher'!J65</f>
        <v>198.23</v>
      </c>
      <c r="J56" s="14">
        <f>'[1]TCE - ANEXO III - Preencher'!K65</f>
        <v>0</v>
      </c>
      <c r="K56" s="15">
        <f>'[1]TCE - ANEXO III - Preencher'!L65</f>
        <v>88.38</v>
      </c>
      <c r="L56" s="15">
        <f>'[1]TCE - ANEXO III - Preencher'!M65</f>
        <v>16.21</v>
      </c>
      <c r="M56" s="15">
        <f t="shared" si="1"/>
        <v>72.169999999999987</v>
      </c>
      <c r="N56" s="15">
        <f>'[1]TCE - ANEXO III - Preencher'!O65</f>
        <v>2.16</v>
      </c>
      <c r="O56" s="15">
        <f>'[1]TCE - ANEXO III - Preencher'!P65</f>
        <v>0</v>
      </c>
      <c r="P56" s="16">
        <f t="shared" si="2"/>
        <v>2.16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1704</v>
      </c>
      <c r="Y56" s="15">
        <f>'[1]TCE - ANEXO III - Preencher'!Z65</f>
        <v>0</v>
      </c>
      <c r="Z56" s="16">
        <f t="shared" si="5"/>
        <v>1704</v>
      </c>
      <c r="AA56" s="17" t="str">
        <f>IF('[1]TCE - ANEXO III - Preencher'!AB65="","",'[1]TCE - ANEXO III - Preencher'!AB65)</f>
        <v>ABONO ASSIST. COMPLEMENTAR</v>
      </c>
      <c r="AB56" s="15">
        <f t="shared" si="0"/>
        <v>1976.56</v>
      </c>
    </row>
    <row r="57" spans="1:28" x14ac:dyDescent="0.2">
      <c r="A57" s="8">
        <f>IFERROR(VLOOKUP(B57,'[1]DADOS (OCULTAR)'!$Q$3:$S$136,3,0),"")</f>
        <v>9767633000366</v>
      </c>
      <c r="B57" s="9" t="str">
        <f>'[1]TCE - ANEXO III - Preencher'!C66</f>
        <v>HOSPITAL ERMÍRIO COUTINHO - CG Nº 014/2022</v>
      </c>
      <c r="C57" s="10"/>
      <c r="D57" s="11" t="str">
        <f>'[1]TCE - ANEXO III - Preencher'!E66</f>
        <v>CAMILA MARIA BARBOSA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02/2026</v>
      </c>
      <c r="H57" s="14" t="str">
        <f>'[1]TCE - ANEXO III - Preencher'!I66</f>
        <v>0,00</v>
      </c>
      <c r="I57" s="14">
        <f>'[1]TCE - ANEXO III - Preencher'!J66</f>
        <v>162.37</v>
      </c>
      <c r="J57" s="14">
        <f>'[1]TCE - ANEXO III - Preencher'!K66</f>
        <v>0</v>
      </c>
      <c r="K57" s="15">
        <f>'[1]TCE - ANEXO III - Preencher'!L66</f>
        <v>88.38</v>
      </c>
      <c r="L57" s="15">
        <f>'[1]TCE - ANEXO III - Preencher'!M66</f>
        <v>16.21</v>
      </c>
      <c r="M57" s="15">
        <f t="shared" si="1"/>
        <v>72.169999999999987</v>
      </c>
      <c r="N57" s="15">
        <f>'[1]TCE - ANEXO III - Preencher'!O66</f>
        <v>2.16</v>
      </c>
      <c r="O57" s="15">
        <f>'[1]TCE - ANEXO III - Preencher'!P66</f>
        <v>0</v>
      </c>
      <c r="P57" s="16">
        <f t="shared" si="2"/>
        <v>2.16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1704</v>
      </c>
      <c r="Y57" s="15">
        <f>'[1]TCE - ANEXO III - Preencher'!Z66</f>
        <v>0</v>
      </c>
      <c r="Z57" s="16">
        <f t="shared" si="5"/>
        <v>1704</v>
      </c>
      <c r="AA57" s="17" t="str">
        <f>IF('[1]TCE - ANEXO III - Preencher'!AB66="","",'[1]TCE - ANEXO III - Preencher'!AB66)</f>
        <v>ABONO ASSIST. COMPLEMENTAR</v>
      </c>
      <c r="AB57" s="15">
        <f t="shared" si="0"/>
        <v>1940.7</v>
      </c>
    </row>
    <row r="58" spans="1:28" x14ac:dyDescent="0.2">
      <c r="A58" s="8">
        <f>IFERROR(VLOOKUP(B58,'[1]DADOS (OCULTAR)'!$Q$3:$S$136,3,0),"")</f>
        <v>9767633000366</v>
      </c>
      <c r="B58" s="9" t="str">
        <f>'[1]TCE - ANEXO III - Preencher'!C67</f>
        <v>HOSPITAL ERMÍRIO COUTINHO - CG Nº 014/2022</v>
      </c>
      <c r="C58" s="10"/>
      <c r="D58" s="11" t="str">
        <f>'[1]TCE - ANEXO III - Preencher'!E67</f>
        <v>CARLA FERNANDA SANTOS DA SILVEIRA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2237-10</v>
      </c>
      <c r="G58" s="13" t="str">
        <f>IF('[1]TCE - ANEXO III - Preencher'!H67="","",'[1]TCE - ANEXO III - Preencher'!H67)</f>
        <v>02/2026</v>
      </c>
      <c r="H58" s="14" t="str">
        <f>'[1]TCE - ANEXO III - Preencher'!I67</f>
        <v>0,00</v>
      </c>
      <c r="I58" s="14">
        <f>'[1]TCE - ANEXO III - Preencher'!J67</f>
        <v>285.22000000000003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2.16</v>
      </c>
      <c r="O58" s="15">
        <f>'[1]TCE - ANEXO III - Preencher'!P67</f>
        <v>0</v>
      </c>
      <c r="P58" s="16">
        <f t="shared" si="2"/>
        <v>2.16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287.38000000000005</v>
      </c>
    </row>
    <row r="59" spans="1:28" x14ac:dyDescent="0.2">
      <c r="A59" s="8">
        <f>IFERROR(VLOOKUP(B59,'[1]DADOS (OCULTAR)'!$Q$3:$S$136,3,0),"")</f>
        <v>9767633000366</v>
      </c>
      <c r="B59" s="9" t="str">
        <f>'[1]TCE - ANEXO III - Preencher'!C68</f>
        <v>HOSPITAL ERMÍRIO COUTINHO - CG Nº 014/2022</v>
      </c>
      <c r="C59" s="10"/>
      <c r="D59" s="11" t="str">
        <f>'[1]TCE - ANEXO III - Preencher'!E68</f>
        <v>CARLOS EDUARDO DOS SANTOS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5163-45</v>
      </c>
      <c r="G59" s="13" t="str">
        <f>IF('[1]TCE - ANEXO III - Preencher'!H68="","",'[1]TCE - ANEXO III - Preencher'!H68)</f>
        <v>02/2026</v>
      </c>
      <c r="H59" s="14" t="str">
        <f>'[1]TCE - ANEXO III - Preencher'!I68</f>
        <v>0,00</v>
      </c>
      <c r="I59" s="14">
        <f>'[1]TCE - ANEXO III - Preencher'!J68</f>
        <v>240.04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2.16</v>
      </c>
      <c r="O59" s="15">
        <f>'[1]TCE - ANEXO III - Preencher'!P68</f>
        <v>0</v>
      </c>
      <c r="P59" s="16">
        <f t="shared" si="2"/>
        <v>2.16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242.2</v>
      </c>
    </row>
    <row r="60" spans="1:28" x14ac:dyDescent="0.2">
      <c r="A60" s="8">
        <f>IFERROR(VLOOKUP(B60,'[1]DADOS (OCULTAR)'!$Q$3:$S$136,3,0),"")</f>
        <v>9767633000366</v>
      </c>
      <c r="B60" s="9" t="str">
        <f>'[1]TCE - ANEXO III - Preencher'!C69</f>
        <v>HOSPITAL ERMÍRIO COUTINHO - CG Nº 014/2022</v>
      </c>
      <c r="C60" s="10"/>
      <c r="D60" s="11" t="str">
        <f>'[1]TCE - ANEXO III - Preencher'!E69</f>
        <v>CECILIA REGUEIRA DA VEIGA PESSOA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2251-24</v>
      </c>
      <c r="G60" s="13" t="str">
        <f>IF('[1]TCE - ANEXO III - Preencher'!H69="","",'[1]TCE - ANEXO III - Preencher'!H69)</f>
        <v>02/2026</v>
      </c>
      <c r="H60" s="14" t="str">
        <f>'[1]TCE - ANEXO III - Preencher'!I69</f>
        <v>0,00</v>
      </c>
      <c r="I60" s="14">
        <f>'[1]TCE - ANEXO III - Preencher'!J69</f>
        <v>937.19</v>
      </c>
      <c r="J60" s="14">
        <f>'[1]TCE - ANEXO III - Preencher'!K69</f>
        <v>0</v>
      </c>
      <c r="K60" s="15">
        <f>'[1]TCE - ANEXO III - Preencher'!L69</f>
        <v>88.38</v>
      </c>
      <c r="L60" s="15">
        <f>'[1]TCE - ANEXO III - Preencher'!M69</f>
        <v>7.33</v>
      </c>
      <c r="M60" s="15">
        <f t="shared" si="1"/>
        <v>81.05</v>
      </c>
      <c r="N60" s="15">
        <f>'[1]TCE - ANEXO III - Preencher'!O69</f>
        <v>8.58</v>
      </c>
      <c r="O60" s="15">
        <f>'[1]TCE - ANEXO III - Preencher'!P69</f>
        <v>0</v>
      </c>
      <c r="P60" s="16">
        <f t="shared" si="2"/>
        <v>8.58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1026.82</v>
      </c>
    </row>
    <row r="61" spans="1:28" x14ac:dyDescent="0.2">
      <c r="A61" s="8">
        <f>IFERROR(VLOOKUP(B61,'[1]DADOS (OCULTAR)'!$Q$3:$S$136,3,0),"")</f>
        <v>9767633000366</v>
      </c>
      <c r="B61" s="9" t="str">
        <f>'[1]TCE - ANEXO III - Preencher'!C70</f>
        <v>HOSPITAL ERMÍRIO COUTINHO - CG Nº 014/2022</v>
      </c>
      <c r="C61" s="10"/>
      <c r="D61" s="11" t="str">
        <f>'[1]TCE - ANEXO III - Preencher'!E70</f>
        <v>CIBELE SUZI RODRIGUES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4110-05</v>
      </c>
      <c r="G61" s="13" t="str">
        <f>IF('[1]TCE - ANEXO III - Preencher'!H70="","",'[1]TCE - ANEXO III - Preencher'!H70)</f>
        <v>02/2026</v>
      </c>
      <c r="H61" s="14" t="str">
        <f>'[1]TCE - ANEXO III - Preencher'!I70</f>
        <v>0,00</v>
      </c>
      <c r="I61" s="14">
        <f>'[1]TCE - ANEXO III - Preencher'!J70</f>
        <v>194.02</v>
      </c>
      <c r="J61" s="14">
        <f>'[1]TCE - ANEXO III - Preencher'!K70</f>
        <v>0</v>
      </c>
      <c r="K61" s="15">
        <f>'[1]TCE - ANEXO III - Preencher'!L70</f>
        <v>88.38</v>
      </c>
      <c r="L61" s="15">
        <f>'[1]TCE - ANEXO III - Preencher'!M70</f>
        <v>32.42</v>
      </c>
      <c r="M61" s="15">
        <f t="shared" si="1"/>
        <v>55.959999999999994</v>
      </c>
      <c r="N61" s="15">
        <f>'[1]TCE - ANEXO III - Preencher'!O70</f>
        <v>2.16</v>
      </c>
      <c r="O61" s="15">
        <f>'[1]TCE - ANEXO III - Preencher'!P70</f>
        <v>0</v>
      </c>
      <c r="P61" s="16">
        <f t="shared" si="2"/>
        <v>2.16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252.14000000000001</v>
      </c>
    </row>
    <row r="62" spans="1:28" x14ac:dyDescent="0.2">
      <c r="A62" s="8">
        <f>IFERROR(VLOOKUP(B62,'[1]DADOS (OCULTAR)'!$Q$3:$S$136,3,0),"")</f>
        <v>9767633000366</v>
      </c>
      <c r="B62" s="9" t="str">
        <f>'[1]TCE - ANEXO III - Preencher'!C71</f>
        <v>HOSPITAL ERMÍRIO COUTINHO - CG Nº 014/2022</v>
      </c>
      <c r="C62" s="10"/>
      <c r="D62" s="11" t="str">
        <f>'[1]TCE - ANEXO III - Preencher'!E71</f>
        <v>CINTYA DE SENA GUERRA ALBUQUERQUE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02/2026</v>
      </c>
      <c r="H62" s="14" t="str">
        <f>'[1]TCE - ANEXO III - Preencher'!I71</f>
        <v>0,00</v>
      </c>
      <c r="I62" s="14">
        <f>'[1]TCE - ANEXO III - Preencher'!J71</f>
        <v>339.38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4.9800000000000004</v>
      </c>
      <c r="O62" s="15">
        <f>'[1]TCE - ANEXO III - Preencher'!P71</f>
        <v>0</v>
      </c>
      <c r="P62" s="16">
        <f t="shared" si="2"/>
        <v>4.9800000000000004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2096.2800000000002</v>
      </c>
      <c r="Y62" s="15">
        <f>'[1]TCE - ANEXO III - Preencher'!Z71</f>
        <v>0</v>
      </c>
      <c r="Z62" s="16">
        <f t="shared" si="5"/>
        <v>2096.2800000000002</v>
      </c>
      <c r="AA62" s="17" t="str">
        <f>IF('[1]TCE - ANEXO III - Preencher'!AB71="","",'[1]TCE - ANEXO III - Preencher'!AB71)</f>
        <v>ABONO ASSIST. COMPLEMENTAR</v>
      </c>
      <c r="AB62" s="15">
        <f t="shared" si="0"/>
        <v>2440.6400000000003</v>
      </c>
    </row>
    <row r="63" spans="1:28" x14ac:dyDescent="0.2">
      <c r="A63" s="8">
        <f>IFERROR(VLOOKUP(B63,'[1]DADOS (OCULTAR)'!$Q$3:$S$136,3,0),"")</f>
        <v>9767633000366</v>
      </c>
      <c r="B63" s="9" t="str">
        <f>'[1]TCE - ANEXO III - Preencher'!C72</f>
        <v>HOSPITAL ERMÍRIO COUTINHO - CG Nº 014/2022</v>
      </c>
      <c r="C63" s="10"/>
      <c r="D63" s="11" t="str">
        <f>'[1]TCE - ANEXO III - Preencher'!E72</f>
        <v>CLARA DO NASCIMENTO OLIVEIRA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4110-05</v>
      </c>
      <c r="G63" s="13" t="str">
        <f>IF('[1]TCE - ANEXO III - Preencher'!H72="","",'[1]TCE - ANEXO III - Preencher'!H72)</f>
        <v>02/2026</v>
      </c>
      <c r="H63" s="14" t="str">
        <f>'[1]TCE - ANEXO III - Preencher'!I72</f>
        <v>0,00</v>
      </c>
      <c r="I63" s="14">
        <f>'[1]TCE - ANEXO III - Preencher'!J72</f>
        <v>140.05000000000001</v>
      </c>
      <c r="J63" s="14">
        <f>'[1]TCE - ANEXO III - Preencher'!K72</f>
        <v>0</v>
      </c>
      <c r="K63" s="15">
        <f>'[1]TCE - ANEXO III - Preencher'!L72</f>
        <v>88.38</v>
      </c>
      <c r="L63" s="15">
        <f>'[1]TCE - ANEXO III - Preencher'!M72</f>
        <v>16.21</v>
      </c>
      <c r="M63" s="15">
        <f t="shared" si="1"/>
        <v>72.169999999999987</v>
      </c>
      <c r="N63" s="15">
        <f>'[1]TCE - ANEXO III - Preencher'!O72</f>
        <v>2.16</v>
      </c>
      <c r="O63" s="15">
        <f>'[1]TCE - ANEXO III - Preencher'!P72</f>
        <v>0</v>
      </c>
      <c r="P63" s="16">
        <f t="shared" si="2"/>
        <v>2.16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214.38</v>
      </c>
    </row>
    <row r="64" spans="1:28" x14ac:dyDescent="0.2">
      <c r="A64" s="8">
        <f>IFERROR(VLOOKUP(B64,'[1]DADOS (OCULTAR)'!$Q$3:$S$136,3,0),"")</f>
        <v>9767633000366</v>
      </c>
      <c r="B64" s="9" t="str">
        <f>'[1]TCE - ANEXO III - Preencher'!C73</f>
        <v>HOSPITAL ERMÍRIO COUTINHO - CG Nº 014/2022</v>
      </c>
      <c r="C64" s="10"/>
      <c r="D64" s="11" t="str">
        <f>'[1]TCE - ANEXO III - Preencher'!E73</f>
        <v>CLAUDIA LIMA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3242-05</v>
      </c>
      <c r="G64" s="13" t="str">
        <f>IF('[1]TCE - ANEXO III - Preencher'!H73="","",'[1]TCE - ANEXO III - Preencher'!H73)</f>
        <v>02/2026</v>
      </c>
      <c r="H64" s="14" t="str">
        <f>'[1]TCE - ANEXO III - Preencher'!I73</f>
        <v>0,00</v>
      </c>
      <c r="I64" s="14">
        <f>'[1]TCE - ANEXO III - Preencher'!J73</f>
        <v>168.99</v>
      </c>
      <c r="J64" s="14">
        <f>'[1]TCE - ANEXO III - Preencher'!K73</f>
        <v>0</v>
      </c>
      <c r="K64" s="15">
        <f>'[1]TCE - ANEXO III - Preencher'!L73</f>
        <v>88.38</v>
      </c>
      <c r="L64" s="15">
        <f>'[1]TCE - ANEXO III - Preencher'!M73</f>
        <v>32.42</v>
      </c>
      <c r="M64" s="15">
        <f t="shared" si="1"/>
        <v>55.959999999999994</v>
      </c>
      <c r="N64" s="15">
        <f>'[1]TCE - ANEXO III - Preencher'!O73</f>
        <v>2.16</v>
      </c>
      <c r="O64" s="15">
        <f>'[1]TCE - ANEXO III - Preencher'!P73</f>
        <v>0</v>
      </c>
      <c r="P64" s="16">
        <f t="shared" si="2"/>
        <v>2.16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227.10999999999999</v>
      </c>
    </row>
    <row r="65" spans="1:28" x14ac:dyDescent="0.2">
      <c r="A65" s="8">
        <f>IFERROR(VLOOKUP(B65,'[1]DADOS (OCULTAR)'!$Q$3:$S$136,3,0),"")</f>
        <v>9767633000366</v>
      </c>
      <c r="B65" s="9" t="str">
        <f>'[1]TCE - ANEXO III - Preencher'!C74</f>
        <v>HOSPITAL ERMÍRIO COUTINHO - CG Nº 014/2022</v>
      </c>
      <c r="C65" s="10"/>
      <c r="D65" s="11" t="str">
        <f>'[1]TCE - ANEXO III - Preencher'!E74</f>
        <v>CLEITON DIEGO SOUZA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2521-05</v>
      </c>
      <c r="G65" s="13" t="str">
        <f>IF('[1]TCE - ANEXO III - Preencher'!H74="","",'[1]TCE - ANEXO III - Preencher'!H74)</f>
        <v>02/2026</v>
      </c>
      <c r="H65" s="14" t="str">
        <f>'[1]TCE - ANEXO III - Preencher'!I74</f>
        <v>0,00</v>
      </c>
      <c r="I65" s="14">
        <f>'[1]TCE - ANEXO III - Preencher'!J74</f>
        <v>252.38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2.38</v>
      </c>
      <c r="O65" s="15">
        <f>'[1]TCE - ANEXO III - Preencher'!P74</f>
        <v>0</v>
      </c>
      <c r="P65" s="16">
        <f t="shared" si="2"/>
        <v>2.38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254.76</v>
      </c>
    </row>
    <row r="66" spans="1:28" x14ac:dyDescent="0.2">
      <c r="A66" s="8">
        <f>IFERROR(VLOOKUP(B66,'[1]DADOS (OCULTAR)'!$Q$3:$S$136,3,0),"")</f>
        <v>9767633000366</v>
      </c>
      <c r="B66" s="9" t="str">
        <f>'[1]TCE - ANEXO III - Preencher'!C75</f>
        <v>HOSPITAL ERMÍRIO COUTINHO - CG Nº 014/2022</v>
      </c>
      <c r="C66" s="10"/>
      <c r="D66" s="11" t="str">
        <f>'[1]TCE - ANEXO III - Preencher'!E75</f>
        <v>CLELIA FERNANDA MENDES DE AGUIAR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2516-05</v>
      </c>
      <c r="G66" s="13" t="str">
        <f>IF('[1]TCE - ANEXO III - Preencher'!H75="","",'[1]TCE - ANEXO III - Preencher'!H75)</f>
        <v>02/2026</v>
      </c>
      <c r="H66" s="14" t="str">
        <f>'[1]TCE - ANEXO III - Preencher'!I75</f>
        <v>0,00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2.16</v>
      </c>
      <c r="O66" s="15">
        <f>'[1]TCE - ANEXO III - Preencher'!P75</f>
        <v>0</v>
      </c>
      <c r="P66" s="16">
        <f t="shared" si="2"/>
        <v>2.16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2.16</v>
      </c>
    </row>
    <row r="67" spans="1:28" x14ac:dyDescent="0.2">
      <c r="A67" s="8">
        <f>IFERROR(VLOOKUP(B67,'[1]DADOS (OCULTAR)'!$Q$3:$S$136,3,0),"")</f>
        <v>9767633000366</v>
      </c>
      <c r="B67" s="9" t="str">
        <f>'[1]TCE - ANEXO III - Preencher'!C76</f>
        <v>HOSPITAL ERMÍRIO COUTINHO - CG Nº 014/2022</v>
      </c>
      <c r="C67" s="10"/>
      <c r="D67" s="11" t="str">
        <f>'[1]TCE - ANEXO III - Preencher'!E76</f>
        <v>CLOVIS FRANCISCO DA SILVA DUBEUX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2252-50</v>
      </c>
      <c r="G67" s="13" t="str">
        <f>IF('[1]TCE - ANEXO III - Preencher'!H76="","",'[1]TCE - ANEXO III - Preencher'!H76)</f>
        <v>02/2026</v>
      </c>
      <c r="H67" s="14" t="str">
        <f>'[1]TCE - ANEXO III - Preencher'!I76</f>
        <v>0,00</v>
      </c>
      <c r="I67" s="14">
        <f>'[1]TCE - ANEXO III - Preencher'!J76</f>
        <v>906.25</v>
      </c>
      <c r="J67" s="14">
        <f>'[1]TCE - ANEXO III - Preencher'!K76</f>
        <v>0</v>
      </c>
      <c r="K67" s="15">
        <f>'[1]TCE - ANEXO III - Preencher'!L76</f>
        <v>88.38</v>
      </c>
      <c r="L67" s="15">
        <f>'[1]TCE - ANEXO III - Preencher'!M76</f>
        <v>7.33</v>
      </c>
      <c r="M67" s="15">
        <f t="shared" si="1"/>
        <v>81.05</v>
      </c>
      <c r="N67" s="15">
        <f>'[1]TCE - ANEXO III - Preencher'!O76</f>
        <v>8.58</v>
      </c>
      <c r="O67" s="15">
        <f>'[1]TCE - ANEXO III - Preencher'!P76</f>
        <v>0</v>
      </c>
      <c r="P67" s="16">
        <f t="shared" si="2"/>
        <v>8.58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995.88</v>
      </c>
    </row>
    <row r="68" spans="1:28" x14ac:dyDescent="0.2">
      <c r="A68" s="8">
        <f>IFERROR(VLOOKUP(B68,'[1]DADOS (OCULTAR)'!$Q$3:$S$136,3,0),"")</f>
        <v>9767633000366</v>
      </c>
      <c r="B68" s="9" t="str">
        <f>'[1]TCE - ANEXO III - Preencher'!C77</f>
        <v>HOSPITAL ERMÍRIO COUTINHO - CG Nº 014/2022</v>
      </c>
      <c r="C68" s="10"/>
      <c r="D68" s="11" t="str">
        <f>'[1]TCE - ANEXO III - Preencher'!E77</f>
        <v>CLOVIS MARQUES FILHO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2252-50</v>
      </c>
      <c r="G68" s="13" t="str">
        <f>IF('[1]TCE - ANEXO III - Preencher'!H77="","",'[1]TCE - ANEXO III - Preencher'!H77)</f>
        <v>02/2026</v>
      </c>
      <c r="H68" s="14" t="str">
        <f>'[1]TCE - ANEXO III - Preencher'!I77</f>
        <v>0,00</v>
      </c>
      <c r="I68" s="14">
        <f>'[1]TCE - ANEXO III - Preencher'!J77</f>
        <v>859.41</v>
      </c>
      <c r="J68" s="14">
        <f>'[1]TCE - ANEXO III - Preencher'!K77</f>
        <v>0</v>
      </c>
      <c r="K68" s="15">
        <f>'[1]TCE - ANEXO III - Preencher'!L77</f>
        <v>88.38</v>
      </c>
      <c r="L68" s="15">
        <f>'[1]TCE - ANEXO III - Preencher'!M77</f>
        <v>7.33</v>
      </c>
      <c r="M68" s="15">
        <f t="shared" ref="M68:M131" si="7">K68-L68</f>
        <v>81.05</v>
      </c>
      <c r="N68" s="15">
        <f>'[1]TCE - ANEXO III - Preencher'!O77</f>
        <v>8.58</v>
      </c>
      <c r="O68" s="15">
        <f>'[1]TCE - ANEXO III - Preencher'!P77</f>
        <v>0</v>
      </c>
      <c r="P68" s="16">
        <f t="shared" ref="P68:P131" si="8">N68-O68</f>
        <v>8.58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949.04</v>
      </c>
    </row>
    <row r="69" spans="1:28" x14ac:dyDescent="0.2">
      <c r="A69" s="8">
        <f>IFERROR(VLOOKUP(B69,'[1]DADOS (OCULTAR)'!$Q$3:$S$136,3,0),"")</f>
        <v>9767633000366</v>
      </c>
      <c r="B69" s="9" t="str">
        <f>'[1]TCE - ANEXO III - Preencher'!C78</f>
        <v>HOSPITAL ERMÍRIO COUTINHO - CG Nº 014/2022</v>
      </c>
      <c r="C69" s="10"/>
      <c r="D69" s="11" t="str">
        <f>'[1]TCE - ANEXO III - Preencher'!E78</f>
        <v>COSMA SEVERINA DA CONCEICAO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02/2026</v>
      </c>
      <c r="H69" s="14" t="str">
        <f>'[1]TCE - ANEXO III - Preencher'!I78</f>
        <v>0,00</v>
      </c>
      <c r="I69" s="14">
        <f>'[1]TCE - ANEXO III - Preencher'!J78</f>
        <v>198.23</v>
      </c>
      <c r="J69" s="14">
        <f>'[1]TCE - ANEXO III - Preencher'!K78</f>
        <v>0</v>
      </c>
      <c r="K69" s="15">
        <f>'[1]TCE - ANEXO III - Preencher'!L78</f>
        <v>88.38</v>
      </c>
      <c r="L69" s="15">
        <f>'[1]TCE - ANEXO III - Preencher'!M78</f>
        <v>16.21</v>
      </c>
      <c r="M69" s="15">
        <f t="shared" si="7"/>
        <v>72.169999999999987</v>
      </c>
      <c r="N69" s="15">
        <f>'[1]TCE - ANEXO III - Preencher'!O78</f>
        <v>2.16</v>
      </c>
      <c r="O69" s="15">
        <f>'[1]TCE - ANEXO III - Preencher'!P78</f>
        <v>0</v>
      </c>
      <c r="P69" s="16">
        <f t="shared" si="8"/>
        <v>2.16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1704</v>
      </c>
      <c r="Y69" s="15">
        <f>'[1]TCE - ANEXO III - Preencher'!Z78</f>
        <v>0</v>
      </c>
      <c r="Z69" s="16">
        <f t="shared" si="11"/>
        <v>1704</v>
      </c>
      <c r="AA69" s="17" t="str">
        <f>IF('[1]TCE - ANEXO III - Preencher'!AB78="","",'[1]TCE - ANEXO III - Preencher'!AB78)</f>
        <v>ABONO ASSIST. COMPLEMENTAR</v>
      </c>
      <c r="AB69" s="15">
        <f t="shared" si="6"/>
        <v>1976.56</v>
      </c>
    </row>
    <row r="70" spans="1:28" x14ac:dyDescent="0.2">
      <c r="A70" s="8">
        <f>IFERROR(VLOOKUP(B70,'[1]DADOS (OCULTAR)'!$Q$3:$S$136,3,0),"")</f>
        <v>9767633000366</v>
      </c>
      <c r="B70" s="9" t="str">
        <f>'[1]TCE - ANEXO III - Preencher'!C79</f>
        <v>HOSPITAL ERMÍRIO COUTINHO - CG Nº 014/2022</v>
      </c>
      <c r="C70" s="10"/>
      <c r="D70" s="11" t="str">
        <f>'[1]TCE - ANEXO III - Preencher'!E79</f>
        <v>CRISTIANO DA SILVA BATISTA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02/2026</v>
      </c>
      <c r="H70" s="14" t="str">
        <f>'[1]TCE - ANEXO III - Preencher'!I79</f>
        <v>0,00</v>
      </c>
      <c r="I70" s="14">
        <f>'[1]TCE - ANEXO III - Preencher'!J79</f>
        <v>189.49</v>
      </c>
      <c r="J70" s="14">
        <f>'[1]TCE - ANEXO III - Preencher'!K79</f>
        <v>0</v>
      </c>
      <c r="K70" s="15">
        <f>'[1]TCE - ANEXO III - Preencher'!L79</f>
        <v>88.38</v>
      </c>
      <c r="L70" s="15">
        <f>'[1]TCE - ANEXO III - Preencher'!M79</f>
        <v>16.21</v>
      </c>
      <c r="M70" s="15">
        <f t="shared" si="7"/>
        <v>72.169999999999987</v>
      </c>
      <c r="N70" s="15">
        <f>'[1]TCE - ANEXO III - Preencher'!O79</f>
        <v>2.16</v>
      </c>
      <c r="O70" s="15">
        <f>'[1]TCE - ANEXO III - Preencher'!P79</f>
        <v>0</v>
      </c>
      <c r="P70" s="16">
        <f t="shared" si="8"/>
        <v>2.16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1704</v>
      </c>
      <c r="Y70" s="15">
        <f>'[1]TCE - ANEXO III - Preencher'!Z79</f>
        <v>0</v>
      </c>
      <c r="Z70" s="16">
        <f t="shared" si="11"/>
        <v>1704</v>
      </c>
      <c r="AA70" s="17" t="str">
        <f>IF('[1]TCE - ANEXO III - Preencher'!AB79="","",'[1]TCE - ANEXO III - Preencher'!AB79)</f>
        <v>ABONO ASSIST. COMPLEMENTAR</v>
      </c>
      <c r="AB70" s="15">
        <f t="shared" si="6"/>
        <v>1967.82</v>
      </c>
    </row>
    <row r="71" spans="1:28" x14ac:dyDescent="0.2">
      <c r="A71" s="8">
        <f>IFERROR(VLOOKUP(B71,'[1]DADOS (OCULTAR)'!$Q$3:$S$136,3,0),"")</f>
        <v>9767633000366</v>
      </c>
      <c r="B71" s="9" t="str">
        <f>'[1]TCE - ANEXO III - Preencher'!C80</f>
        <v>HOSPITAL ERMÍRIO COUTINHO - CG Nº 014/2022</v>
      </c>
      <c r="C71" s="10"/>
      <c r="D71" s="11" t="str">
        <f>'[1]TCE - ANEXO III - Preencher'!E80</f>
        <v>CRISTINA MARIA CABRAL DE MELO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02/2026</v>
      </c>
      <c r="H71" s="14" t="str">
        <f>'[1]TCE - ANEXO III - Preencher'!I80</f>
        <v>0,00</v>
      </c>
      <c r="I71" s="14">
        <f>'[1]TCE - ANEXO III - Preencher'!J80</f>
        <v>175.34</v>
      </c>
      <c r="J71" s="14">
        <f>'[1]TCE - ANEXO III - Preencher'!K80</f>
        <v>0</v>
      </c>
      <c r="K71" s="15">
        <f>'[1]TCE - ANEXO III - Preencher'!L80</f>
        <v>88.38</v>
      </c>
      <c r="L71" s="15">
        <f>'[1]TCE - ANEXO III - Preencher'!M80</f>
        <v>16.21</v>
      </c>
      <c r="M71" s="15">
        <f t="shared" si="7"/>
        <v>72.169999999999987</v>
      </c>
      <c r="N71" s="15">
        <f>'[1]TCE - ANEXO III - Preencher'!O80</f>
        <v>2.16</v>
      </c>
      <c r="O71" s="15">
        <f>'[1]TCE - ANEXO III - Preencher'!P80</f>
        <v>0</v>
      </c>
      <c r="P71" s="16">
        <f t="shared" si="8"/>
        <v>2.16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1704</v>
      </c>
      <c r="Y71" s="15">
        <f>'[1]TCE - ANEXO III - Preencher'!Z80</f>
        <v>0</v>
      </c>
      <c r="Z71" s="16">
        <f t="shared" si="11"/>
        <v>1704</v>
      </c>
      <c r="AA71" s="17" t="str">
        <f>IF('[1]TCE - ANEXO III - Preencher'!AB80="","",'[1]TCE - ANEXO III - Preencher'!AB80)</f>
        <v>ABONO ASSIST. COMPLEMENTAR</v>
      </c>
      <c r="AB71" s="15">
        <f t="shared" si="6"/>
        <v>1953.67</v>
      </c>
    </row>
    <row r="72" spans="1:28" x14ac:dyDescent="0.2">
      <c r="A72" s="8">
        <f>IFERROR(VLOOKUP(B72,'[1]DADOS (OCULTAR)'!$Q$3:$S$136,3,0),"")</f>
        <v>9767633000366</v>
      </c>
      <c r="B72" s="9" t="str">
        <f>'[1]TCE - ANEXO III - Preencher'!C81</f>
        <v>HOSPITAL ERMÍRIO COUTINHO - CG Nº 014/2022</v>
      </c>
      <c r="C72" s="10"/>
      <c r="D72" s="11" t="str">
        <f>'[1]TCE - ANEXO III - Preencher'!E81</f>
        <v xml:space="preserve">DANIEL FLORENCIO DIAS NETO 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5143-10</v>
      </c>
      <c r="G72" s="13" t="str">
        <f>IF('[1]TCE - ANEXO III - Preencher'!H81="","",'[1]TCE - ANEXO III - Preencher'!H81)</f>
        <v>02/2026</v>
      </c>
      <c r="H72" s="14" t="str">
        <f>'[1]TCE - ANEXO III - Preencher'!I81</f>
        <v>0,00</v>
      </c>
      <c r="I72" s="14">
        <f>'[1]TCE - ANEXO III - Preencher'!J81</f>
        <v>245.9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2.16</v>
      </c>
      <c r="O72" s="15">
        <f>'[1]TCE - ANEXO III - Preencher'!P81</f>
        <v>0</v>
      </c>
      <c r="P72" s="16">
        <f t="shared" si="8"/>
        <v>2.16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248.06</v>
      </c>
    </row>
    <row r="73" spans="1:28" x14ac:dyDescent="0.2">
      <c r="A73" s="8">
        <f>IFERROR(VLOOKUP(B73,'[1]DADOS (OCULTAR)'!$Q$3:$S$136,3,0),"")</f>
        <v>9767633000366</v>
      </c>
      <c r="B73" s="9" t="str">
        <f>'[1]TCE - ANEXO III - Preencher'!C82</f>
        <v>HOSPITAL ERMÍRIO COUTINHO - CG Nº 014/2022</v>
      </c>
      <c r="C73" s="10"/>
      <c r="D73" s="11" t="str">
        <f>'[1]TCE - ANEXO III - Preencher'!E82</f>
        <v>DANIELLE BARBOSA SANTIAGO E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02/2026</v>
      </c>
      <c r="H73" s="14" t="str">
        <f>'[1]TCE - ANEXO III - Preencher'!I82</f>
        <v>0,00</v>
      </c>
      <c r="I73" s="14">
        <f>'[1]TCE - ANEXO III - Preencher'!J82</f>
        <v>189.49</v>
      </c>
      <c r="J73" s="14">
        <f>'[1]TCE - ANEXO III - Preencher'!K82</f>
        <v>0</v>
      </c>
      <c r="K73" s="15">
        <f>'[1]TCE - ANEXO III - Preencher'!L82</f>
        <v>88.38</v>
      </c>
      <c r="L73" s="15">
        <f>'[1]TCE - ANEXO III - Preencher'!M82</f>
        <v>16.21</v>
      </c>
      <c r="M73" s="15">
        <f t="shared" si="7"/>
        <v>72.169999999999987</v>
      </c>
      <c r="N73" s="15">
        <f>'[1]TCE - ANEXO III - Preencher'!O82</f>
        <v>2.16</v>
      </c>
      <c r="O73" s="15">
        <f>'[1]TCE - ANEXO III - Preencher'!P82</f>
        <v>0</v>
      </c>
      <c r="P73" s="16">
        <f t="shared" si="8"/>
        <v>2.16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1704</v>
      </c>
      <c r="Y73" s="15">
        <f>'[1]TCE - ANEXO III - Preencher'!Z82</f>
        <v>0</v>
      </c>
      <c r="Z73" s="16">
        <f t="shared" si="11"/>
        <v>1704</v>
      </c>
      <c r="AA73" s="17" t="str">
        <f>IF('[1]TCE - ANEXO III - Preencher'!AB82="","",'[1]TCE - ANEXO III - Preencher'!AB82)</f>
        <v>ABONO ASSIST. COMPLEMENTAR</v>
      </c>
      <c r="AB73" s="15">
        <f t="shared" si="6"/>
        <v>1967.82</v>
      </c>
    </row>
    <row r="74" spans="1:28" x14ac:dyDescent="0.2">
      <c r="A74" s="8">
        <f>IFERROR(VLOOKUP(B74,'[1]DADOS (OCULTAR)'!$Q$3:$S$136,3,0),"")</f>
        <v>9767633000366</v>
      </c>
      <c r="B74" s="9" t="str">
        <f>'[1]TCE - ANEXO III - Preencher'!C83</f>
        <v>HOSPITAL ERMÍRIO COUTINHO - CG Nº 014/2022</v>
      </c>
      <c r="C74" s="10"/>
      <c r="D74" s="11" t="str">
        <f>'[1]TCE - ANEXO III - Preencher'!E83</f>
        <v>DANIELLE CASSIMIRO PEREIRA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5132-05</v>
      </c>
      <c r="G74" s="13" t="str">
        <f>IF('[1]TCE - ANEXO III - Preencher'!H83="","",'[1]TCE - ANEXO III - Preencher'!H83)</f>
        <v>02/2026</v>
      </c>
      <c r="H74" s="14" t="str">
        <f>'[1]TCE - ANEXO III - Preencher'!I83</f>
        <v>0,00</v>
      </c>
      <c r="I74" s="14">
        <f>'[1]TCE - ANEXO III - Preencher'!J83</f>
        <v>201.15</v>
      </c>
      <c r="J74" s="14">
        <f>'[1]TCE - ANEXO III - Preencher'!K83</f>
        <v>0</v>
      </c>
      <c r="K74" s="15">
        <f>'[1]TCE - ANEXO III - Preencher'!L83</f>
        <v>88.38</v>
      </c>
      <c r="L74" s="15">
        <f>'[1]TCE - ANEXO III - Preencher'!M83</f>
        <v>16.21</v>
      </c>
      <c r="M74" s="15">
        <f t="shared" si="7"/>
        <v>72.169999999999987</v>
      </c>
      <c r="N74" s="15">
        <f>'[1]TCE - ANEXO III - Preencher'!O83</f>
        <v>2.16</v>
      </c>
      <c r="O74" s="15">
        <f>'[1]TCE - ANEXO III - Preencher'!P83</f>
        <v>0</v>
      </c>
      <c r="P74" s="16">
        <f t="shared" si="8"/>
        <v>2.16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275.48</v>
      </c>
    </row>
    <row r="75" spans="1:28" x14ac:dyDescent="0.2">
      <c r="A75" s="8">
        <f>IFERROR(VLOOKUP(B75,'[1]DADOS (OCULTAR)'!$Q$3:$S$136,3,0),"")</f>
        <v>9767633000366</v>
      </c>
      <c r="B75" s="9" t="str">
        <f>'[1]TCE - ANEXO III - Preencher'!C84</f>
        <v>HOSPITAL ERMÍRIO COUTINHO - CG Nº 014/2022</v>
      </c>
      <c r="C75" s="10"/>
      <c r="D75" s="11" t="str">
        <f>'[1]TCE - ANEXO III - Preencher'!E84</f>
        <v>DANNIELI D ALMEIDA LINS REGIS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02/2026</v>
      </c>
      <c r="H75" s="14" t="str">
        <f>'[1]TCE - ANEXO III - Preencher'!I84</f>
        <v>0,00</v>
      </c>
      <c r="I75" s="14">
        <f>'[1]TCE - ANEXO III - Preencher'!J84</f>
        <v>337.53</v>
      </c>
      <c r="J75" s="14">
        <f>'[1]TCE - ANEXO III - Preencher'!K84</f>
        <v>0</v>
      </c>
      <c r="K75" s="15">
        <f>'[1]TCE - ANEXO III - Preencher'!L84</f>
        <v>88.38</v>
      </c>
      <c r="L75" s="15">
        <f>'[1]TCE - ANEXO III - Preencher'!M84</f>
        <v>4.28</v>
      </c>
      <c r="M75" s="15">
        <f t="shared" si="7"/>
        <v>84.1</v>
      </c>
      <c r="N75" s="15">
        <f>'[1]TCE - ANEXO III - Preencher'!O84</f>
        <v>4.9800000000000004</v>
      </c>
      <c r="O75" s="15">
        <f>'[1]TCE - ANEXO III - Preencher'!P84</f>
        <v>0</v>
      </c>
      <c r="P75" s="16">
        <f t="shared" si="8"/>
        <v>4.9800000000000004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1466.14</v>
      </c>
      <c r="Y75" s="15">
        <f>'[1]TCE - ANEXO III - Preencher'!Z84</f>
        <v>0</v>
      </c>
      <c r="Z75" s="16">
        <f t="shared" si="11"/>
        <v>1466.14</v>
      </c>
      <c r="AA75" s="17" t="str">
        <f>IF('[1]TCE - ANEXO III - Preencher'!AB84="","",'[1]TCE - ANEXO III - Preencher'!AB84)</f>
        <v>ABONO ASSIST. COMPLEMENTAR</v>
      </c>
      <c r="AB75" s="15">
        <f t="shared" si="6"/>
        <v>1892.75</v>
      </c>
    </row>
    <row r="76" spans="1:28" x14ac:dyDescent="0.2">
      <c r="A76" s="8">
        <f>IFERROR(VLOOKUP(B76,'[1]DADOS (OCULTAR)'!$Q$3:$S$136,3,0),"")</f>
        <v>9767633000366</v>
      </c>
      <c r="B76" s="9" t="str">
        <f>'[1]TCE - ANEXO III - Preencher'!C85</f>
        <v>HOSPITAL ERMÍRIO COUTINHO - CG Nº 014/2022</v>
      </c>
      <c r="C76" s="10"/>
      <c r="D76" s="11" t="str">
        <f>'[1]TCE - ANEXO III - Preencher'!E85</f>
        <v>DARLING LETICIA NASCIMENTO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02/2026</v>
      </c>
      <c r="H76" s="14" t="str">
        <f>'[1]TCE - ANEXO III - Preencher'!I85</f>
        <v>0,00</v>
      </c>
      <c r="I76" s="14">
        <f>'[1]TCE - ANEXO III - Preencher'!J85</f>
        <v>176.73</v>
      </c>
      <c r="J76" s="14">
        <f>'[1]TCE - ANEXO III - Preencher'!K85</f>
        <v>0</v>
      </c>
      <c r="K76" s="15">
        <f>'[1]TCE - ANEXO III - Preencher'!L85</f>
        <v>88.38</v>
      </c>
      <c r="L76" s="15">
        <f>'[1]TCE - ANEXO III - Preencher'!M85</f>
        <v>16.21</v>
      </c>
      <c r="M76" s="15">
        <f t="shared" si="7"/>
        <v>72.169999999999987</v>
      </c>
      <c r="N76" s="15">
        <f>'[1]TCE - ANEXO III - Preencher'!O85</f>
        <v>2.16</v>
      </c>
      <c r="O76" s="15">
        <f>'[1]TCE - ANEXO III - Preencher'!P85</f>
        <v>0</v>
      </c>
      <c r="P76" s="16">
        <f t="shared" si="8"/>
        <v>2.16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>ABONO ASSIST. COMPLEMENTAR</v>
      </c>
      <c r="AB76" s="15">
        <f t="shared" si="6"/>
        <v>1955.06</v>
      </c>
    </row>
    <row r="77" spans="1:28" x14ac:dyDescent="0.2">
      <c r="A77" s="8">
        <f>IFERROR(VLOOKUP(B77,'[1]DADOS (OCULTAR)'!$Q$3:$S$136,3,0),"")</f>
        <v>9767633000366</v>
      </c>
      <c r="B77" s="9" t="str">
        <f>'[1]TCE - ANEXO III - Preencher'!C86</f>
        <v>HOSPITAL ERMÍRIO COUTINHO - CG Nº 014/2022</v>
      </c>
      <c r="C77" s="10"/>
      <c r="D77" s="11" t="str">
        <f>'[1]TCE - ANEXO III - Preencher'!E86</f>
        <v>DAYANE CYBELLE ARAUJO DE ANDRADE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02/2026</v>
      </c>
      <c r="H77" s="14" t="str">
        <f>'[1]TCE - ANEXO III - Preencher'!I86</f>
        <v>0,00</v>
      </c>
      <c r="I77" s="14">
        <f>'[1]TCE - ANEXO III - Preencher'!J86</f>
        <v>259.20999999999998</v>
      </c>
      <c r="J77" s="14">
        <f>'[1]TCE - ANEXO III - Preencher'!K86</f>
        <v>0</v>
      </c>
      <c r="K77" s="15">
        <f>'[1]TCE - ANEXO III - Preencher'!L86</f>
        <v>138.38</v>
      </c>
      <c r="L77" s="15">
        <f>'[1]TCE - ANEXO III - Preencher'!M86</f>
        <v>2.79</v>
      </c>
      <c r="M77" s="15">
        <f t="shared" si="7"/>
        <v>135.59</v>
      </c>
      <c r="N77" s="15">
        <f>'[1]TCE - ANEXO III - Preencher'!O86</f>
        <v>4.9800000000000004</v>
      </c>
      <c r="O77" s="15">
        <f>'[1]TCE - ANEXO III - Preencher'!P86</f>
        <v>0</v>
      </c>
      <c r="P77" s="16">
        <f t="shared" si="8"/>
        <v>4.9800000000000004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2459.15</v>
      </c>
      <c r="Y77" s="15">
        <f>'[1]TCE - ANEXO III - Preencher'!Z86</f>
        <v>0</v>
      </c>
      <c r="Z77" s="16">
        <f t="shared" si="11"/>
        <v>2459.15</v>
      </c>
      <c r="AA77" s="17" t="str">
        <f>IF('[1]TCE - ANEXO III - Preencher'!AB86="","",'[1]TCE - ANEXO III - Preencher'!AB86)</f>
        <v>ABONO ASSIST. COMPLEMENTAR</v>
      </c>
      <c r="AB77" s="15">
        <f t="shared" si="6"/>
        <v>2858.9300000000003</v>
      </c>
    </row>
    <row r="78" spans="1:28" x14ac:dyDescent="0.2">
      <c r="A78" s="8">
        <f>IFERROR(VLOOKUP(B78,'[1]DADOS (OCULTAR)'!$Q$3:$S$136,3,0),"")</f>
        <v>9767633000366</v>
      </c>
      <c r="B78" s="9" t="str">
        <f>'[1]TCE - ANEXO III - Preencher'!C87</f>
        <v>HOSPITAL ERMÍRIO COUTINHO - CG Nº 014/2022</v>
      </c>
      <c r="C78" s="10"/>
      <c r="D78" s="11" t="str">
        <f>'[1]TCE - ANEXO III - Preencher'!E87</f>
        <v>DAYANE FERNANDA CANDIDO GOMES DOS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02/2026</v>
      </c>
      <c r="H78" s="14" t="str">
        <f>'[1]TCE - ANEXO III - Preencher'!I87</f>
        <v>0,00</v>
      </c>
      <c r="I78" s="14">
        <f>'[1]TCE - ANEXO III - Preencher'!J87</f>
        <v>180.37</v>
      </c>
      <c r="J78" s="14">
        <f>'[1]TCE - ANEXO III - Preencher'!K87</f>
        <v>0</v>
      </c>
      <c r="K78" s="15">
        <f>'[1]TCE - ANEXO III - Preencher'!L87</f>
        <v>88.38</v>
      </c>
      <c r="L78" s="15">
        <f>'[1]TCE - ANEXO III - Preencher'!M87</f>
        <v>16.21</v>
      </c>
      <c r="M78" s="15">
        <f t="shared" si="7"/>
        <v>72.169999999999987</v>
      </c>
      <c r="N78" s="15">
        <f>'[1]TCE - ANEXO III - Preencher'!O87</f>
        <v>2.16</v>
      </c>
      <c r="O78" s="15">
        <f>'[1]TCE - ANEXO III - Preencher'!P87</f>
        <v>0</v>
      </c>
      <c r="P78" s="16">
        <f t="shared" si="8"/>
        <v>2.16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1704</v>
      </c>
      <c r="Y78" s="15">
        <f>'[1]TCE - ANEXO III - Preencher'!Z87</f>
        <v>0</v>
      </c>
      <c r="Z78" s="16">
        <f t="shared" si="11"/>
        <v>1704</v>
      </c>
      <c r="AA78" s="17" t="str">
        <f>IF('[1]TCE - ANEXO III - Preencher'!AB87="","",'[1]TCE - ANEXO III - Preencher'!AB87)</f>
        <v>ABONO ASSIST. COMPLEMENTAR</v>
      </c>
      <c r="AB78" s="15">
        <f t="shared" si="6"/>
        <v>1958.7</v>
      </c>
    </row>
    <row r="79" spans="1:28" x14ac:dyDescent="0.2">
      <c r="A79" s="8">
        <f>IFERROR(VLOOKUP(B79,'[1]DADOS (OCULTAR)'!$Q$3:$S$136,3,0),"")</f>
        <v>9767633000366</v>
      </c>
      <c r="B79" s="9" t="str">
        <f>'[1]TCE - ANEXO III - Preencher'!C88</f>
        <v>HOSPITAL ERMÍRIO COUTINHO - CG Nº 014/2022</v>
      </c>
      <c r="C79" s="10"/>
      <c r="D79" s="11" t="str">
        <f>'[1]TCE - ANEXO III - Preencher'!E88</f>
        <v>DAYRLLA ANDREZA FERREIRA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02/2026</v>
      </c>
      <c r="H79" s="14" t="str">
        <f>'[1]TCE - ANEXO III - Preencher'!I88</f>
        <v>0,00</v>
      </c>
      <c r="I79" s="14">
        <f>'[1]TCE - ANEXO III - Preencher'!J88</f>
        <v>174.37</v>
      </c>
      <c r="J79" s="14">
        <f>'[1]TCE - ANEXO III - Preencher'!K88</f>
        <v>0</v>
      </c>
      <c r="K79" s="15">
        <f>'[1]TCE - ANEXO III - Preencher'!L88</f>
        <v>88.38</v>
      </c>
      <c r="L79" s="15">
        <f>'[1]TCE - ANEXO III - Preencher'!M88</f>
        <v>16.21</v>
      </c>
      <c r="M79" s="15">
        <f t="shared" si="7"/>
        <v>72.169999999999987</v>
      </c>
      <c r="N79" s="15">
        <f>'[1]TCE - ANEXO III - Preencher'!O88</f>
        <v>2.16</v>
      </c>
      <c r="O79" s="15">
        <f>'[1]TCE - ANEXO III - Preencher'!P88</f>
        <v>0</v>
      </c>
      <c r="P79" s="16">
        <f t="shared" si="8"/>
        <v>2.16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1704</v>
      </c>
      <c r="Y79" s="15">
        <f>'[1]TCE - ANEXO III - Preencher'!Z88</f>
        <v>0</v>
      </c>
      <c r="Z79" s="16">
        <f t="shared" si="11"/>
        <v>1704</v>
      </c>
      <c r="AA79" s="17" t="str">
        <f>IF('[1]TCE - ANEXO III - Preencher'!AB88="","",'[1]TCE - ANEXO III - Preencher'!AB88)</f>
        <v>ABONO ASSIST. COMPLEMENTAR</v>
      </c>
      <c r="AB79" s="15">
        <f t="shared" si="6"/>
        <v>1952.7</v>
      </c>
    </row>
    <row r="80" spans="1:28" x14ac:dyDescent="0.2">
      <c r="A80" s="8">
        <f>IFERROR(VLOOKUP(B80,'[1]DADOS (OCULTAR)'!$Q$3:$S$136,3,0),"")</f>
        <v>9767633000366</v>
      </c>
      <c r="B80" s="9" t="str">
        <f>'[1]TCE - ANEXO III - Preencher'!C89</f>
        <v>HOSPITAL ERMÍRIO COUTINHO - CG Nº 014/2022</v>
      </c>
      <c r="C80" s="10"/>
      <c r="D80" s="11" t="str">
        <f>'[1]TCE - ANEXO III - Preencher'!E89</f>
        <v>DENICLEIDE GOMES DE OLIVEIRA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2234-05</v>
      </c>
      <c r="G80" s="13" t="str">
        <f>IF('[1]TCE - ANEXO III - Preencher'!H89="","",'[1]TCE - ANEXO III - Preencher'!H89)</f>
        <v>02/2026</v>
      </c>
      <c r="H80" s="14" t="str">
        <f>'[1]TCE - ANEXO III - Preencher'!I89</f>
        <v>0,00</v>
      </c>
      <c r="I80" s="14">
        <f>'[1]TCE - ANEXO III - Preencher'!J89</f>
        <v>371.77</v>
      </c>
      <c r="J80" s="14">
        <f>'[1]TCE - ANEXO III - Preencher'!K89</f>
        <v>0</v>
      </c>
      <c r="K80" s="15">
        <f>'[1]TCE - ANEXO III - Preencher'!L89</f>
        <v>88.38</v>
      </c>
      <c r="L80" s="15">
        <f>'[1]TCE - ANEXO III - Preencher'!M89</f>
        <v>21.12</v>
      </c>
      <c r="M80" s="15">
        <f t="shared" si="7"/>
        <v>67.259999999999991</v>
      </c>
      <c r="N80" s="15">
        <f>'[1]TCE - ANEXO III - Preencher'!O89</f>
        <v>2.16</v>
      </c>
      <c r="O80" s="15">
        <f>'[1]TCE - ANEXO III - Preencher'!P89</f>
        <v>0</v>
      </c>
      <c r="P80" s="16">
        <f t="shared" si="8"/>
        <v>2.16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441.19</v>
      </c>
    </row>
    <row r="81" spans="1:28" x14ac:dyDescent="0.2">
      <c r="A81" s="8">
        <f>IFERROR(VLOOKUP(B81,'[1]DADOS (OCULTAR)'!$Q$3:$S$136,3,0),"")</f>
        <v>9767633000366</v>
      </c>
      <c r="B81" s="9" t="str">
        <f>'[1]TCE - ANEXO III - Preencher'!C90</f>
        <v>HOSPITAL ERMÍRIO COUTINHO - CG Nº 014/2022</v>
      </c>
      <c r="C81" s="10"/>
      <c r="D81" s="11" t="str">
        <f>'[1]TCE - ANEXO III - Preencher'!E90</f>
        <v>DENISE BARBOSA SANTIAGO DE SOUZA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02/2026</v>
      </c>
      <c r="H81" s="14" t="str">
        <f>'[1]TCE - ANEXO III - Preencher'!I90</f>
        <v>0,00</v>
      </c>
      <c r="I81" s="14">
        <f>'[1]TCE - ANEXO III - Preencher'!J90</f>
        <v>175.57</v>
      </c>
      <c r="J81" s="14">
        <f>'[1]TCE - ANEXO III - Preencher'!K90</f>
        <v>0</v>
      </c>
      <c r="K81" s="15">
        <f>'[1]TCE - ANEXO III - Preencher'!L90</f>
        <v>88.38</v>
      </c>
      <c r="L81" s="15">
        <f>'[1]TCE - ANEXO III - Preencher'!M90</f>
        <v>16.21</v>
      </c>
      <c r="M81" s="15">
        <f t="shared" si="7"/>
        <v>72.169999999999987</v>
      </c>
      <c r="N81" s="15">
        <f>'[1]TCE - ANEXO III - Preencher'!O90</f>
        <v>2.16</v>
      </c>
      <c r="O81" s="15">
        <f>'[1]TCE - ANEXO III - Preencher'!P90</f>
        <v>0</v>
      </c>
      <c r="P81" s="16">
        <f t="shared" si="8"/>
        <v>2.16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1704</v>
      </c>
      <c r="Y81" s="15">
        <f>'[1]TCE - ANEXO III - Preencher'!Z90</f>
        <v>0</v>
      </c>
      <c r="Z81" s="16">
        <f t="shared" si="11"/>
        <v>1704</v>
      </c>
      <c r="AA81" s="17" t="str">
        <f>IF('[1]TCE - ANEXO III - Preencher'!AB90="","",'[1]TCE - ANEXO III - Preencher'!AB90)</f>
        <v>ABONO ASSIST. COMPLEMENTAR</v>
      </c>
      <c r="AB81" s="15">
        <f t="shared" si="6"/>
        <v>1953.9</v>
      </c>
    </row>
    <row r="82" spans="1:28" x14ac:dyDescent="0.2">
      <c r="A82" s="8">
        <f>IFERROR(VLOOKUP(B82,'[1]DADOS (OCULTAR)'!$Q$3:$S$136,3,0),"")</f>
        <v>9767633000366</v>
      </c>
      <c r="B82" s="9" t="str">
        <f>'[1]TCE - ANEXO III - Preencher'!C91</f>
        <v>HOSPITAL ERMÍRIO COUTINHO - CG Nº 014/2022</v>
      </c>
      <c r="C82" s="10"/>
      <c r="D82" s="11" t="str">
        <f>'[1]TCE - ANEXO III - Preencher'!E91</f>
        <v>DIEGO MELO RODRIGUES DOS SANTOS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5211-30</v>
      </c>
      <c r="G82" s="13" t="str">
        <f>IF('[1]TCE - ANEXO III - Preencher'!H91="","",'[1]TCE - ANEXO III - Preencher'!H91)</f>
        <v>02/2026</v>
      </c>
      <c r="H82" s="14" t="str">
        <f>'[1]TCE - ANEXO III - Preencher'!I91</f>
        <v>0,00</v>
      </c>
      <c r="I82" s="14">
        <f>'[1]TCE - ANEXO III - Preencher'!J91</f>
        <v>163.62</v>
      </c>
      <c r="J82" s="14">
        <f>'[1]TCE - ANEXO III - Preencher'!K91</f>
        <v>0</v>
      </c>
      <c r="K82" s="15">
        <f>'[1]TCE - ANEXO III - Preencher'!L91</f>
        <v>88.38</v>
      </c>
      <c r="L82" s="15">
        <f>'[1]TCE - ANEXO III - Preencher'!M91</f>
        <v>16.21</v>
      </c>
      <c r="M82" s="15">
        <f t="shared" si="7"/>
        <v>72.169999999999987</v>
      </c>
      <c r="N82" s="15">
        <f>'[1]TCE - ANEXO III - Preencher'!O91</f>
        <v>2.16</v>
      </c>
      <c r="O82" s="15">
        <f>'[1]TCE - ANEXO III - Preencher'!P91</f>
        <v>0</v>
      </c>
      <c r="P82" s="16">
        <f t="shared" si="8"/>
        <v>2.16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237.95</v>
      </c>
    </row>
    <row r="83" spans="1:28" x14ac:dyDescent="0.2">
      <c r="A83" s="8">
        <f>IFERROR(VLOOKUP(B83,'[1]DADOS (OCULTAR)'!$Q$3:$S$136,3,0),"")</f>
        <v>9767633000366</v>
      </c>
      <c r="B83" s="9" t="str">
        <f>'[1]TCE - ANEXO III - Preencher'!C92</f>
        <v>HOSPITAL ERMÍRIO COUTINHO - CG Nº 014/2022</v>
      </c>
      <c r="C83" s="10"/>
      <c r="D83" s="11" t="str">
        <f>'[1]TCE - ANEXO III - Preencher'!E92</f>
        <v>DIONE DARLEN BARBOSA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02/2026</v>
      </c>
      <c r="H83" s="14" t="str">
        <f>'[1]TCE - ANEXO III - Preencher'!I92</f>
        <v>0,00</v>
      </c>
      <c r="I83" s="14">
        <f>'[1]TCE - ANEXO III - Preencher'!J92</f>
        <v>175.34</v>
      </c>
      <c r="J83" s="14">
        <f>'[1]TCE - ANEXO III - Preencher'!K92</f>
        <v>0</v>
      </c>
      <c r="K83" s="15">
        <f>'[1]TCE - ANEXO III - Preencher'!L92</f>
        <v>88.38</v>
      </c>
      <c r="L83" s="15">
        <f>'[1]TCE - ANEXO III - Preencher'!M92</f>
        <v>16.21</v>
      </c>
      <c r="M83" s="15">
        <f t="shared" si="7"/>
        <v>72.169999999999987</v>
      </c>
      <c r="N83" s="15">
        <f>'[1]TCE - ANEXO III - Preencher'!O92</f>
        <v>2.16</v>
      </c>
      <c r="O83" s="15">
        <f>'[1]TCE - ANEXO III - Preencher'!P92</f>
        <v>0</v>
      </c>
      <c r="P83" s="16">
        <f t="shared" si="8"/>
        <v>2.16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81.02</v>
      </c>
      <c r="U83" s="15">
        <f>'[1]TCE - ANEXO III - Preencher'!V92</f>
        <v>0</v>
      </c>
      <c r="V83" s="16">
        <f t="shared" si="10"/>
        <v>81.02</v>
      </c>
      <c r="W83" s="17" t="str">
        <f>IF('[1]TCE - ANEXO III - Preencher'!X92="","",'[1]TCE - ANEXO III - Preencher'!X92)</f>
        <v>AUXILIO CRECHE</v>
      </c>
      <c r="X83" s="15">
        <f>'[1]TCE - ANEXO III - Preencher'!Y92</f>
        <v>1704</v>
      </c>
      <c r="Y83" s="15">
        <f>'[1]TCE - ANEXO III - Preencher'!Z92</f>
        <v>0</v>
      </c>
      <c r="Z83" s="16">
        <f t="shared" si="11"/>
        <v>1704</v>
      </c>
      <c r="AA83" s="17" t="str">
        <f>IF('[1]TCE - ANEXO III - Preencher'!AB92="","",'[1]TCE - ANEXO III - Preencher'!AB92)</f>
        <v>ABONO ASSIST. COMPLEMENTAR</v>
      </c>
      <c r="AB83" s="15">
        <f t="shared" si="6"/>
        <v>2034.69</v>
      </c>
    </row>
    <row r="84" spans="1:28" x14ac:dyDescent="0.2">
      <c r="A84" s="8">
        <f>IFERROR(VLOOKUP(B84,'[1]DADOS (OCULTAR)'!$Q$3:$S$136,3,0),"")</f>
        <v>9767633000366</v>
      </c>
      <c r="B84" s="9" t="str">
        <f>'[1]TCE - ANEXO III - Preencher'!C93</f>
        <v>HOSPITAL ERMÍRIO COUTINHO - CG Nº 014/2022</v>
      </c>
      <c r="C84" s="10"/>
      <c r="D84" s="11" t="str">
        <f>'[1]TCE - ANEXO III - Preencher'!E93</f>
        <v>DUCILENE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02/2026</v>
      </c>
      <c r="H84" s="14" t="str">
        <f>'[1]TCE - ANEXO III - Preencher'!I93</f>
        <v>0,00</v>
      </c>
      <c r="I84" s="14">
        <f>'[1]TCE - ANEXO III - Preencher'!J93</f>
        <v>192.7</v>
      </c>
      <c r="J84" s="14">
        <f>'[1]TCE - ANEXO III - Preencher'!K93</f>
        <v>0</v>
      </c>
      <c r="K84" s="15">
        <f>'[1]TCE - ANEXO III - Preencher'!L93</f>
        <v>88.38</v>
      </c>
      <c r="L84" s="15">
        <f>'[1]TCE - ANEXO III - Preencher'!M93</f>
        <v>4.28</v>
      </c>
      <c r="M84" s="15">
        <f t="shared" si="7"/>
        <v>84.1</v>
      </c>
      <c r="N84" s="15">
        <f>'[1]TCE - ANEXO III - Preencher'!O93</f>
        <v>4.9800000000000004</v>
      </c>
      <c r="O84" s="15">
        <f>'[1]TCE - ANEXO III - Preencher'!P93</f>
        <v>0</v>
      </c>
      <c r="P84" s="16">
        <f t="shared" si="8"/>
        <v>4.9800000000000004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1466.14</v>
      </c>
      <c r="Y84" s="15">
        <f>'[1]TCE - ANEXO III - Preencher'!Z93</f>
        <v>0</v>
      </c>
      <c r="Z84" s="16">
        <f t="shared" si="11"/>
        <v>1466.14</v>
      </c>
      <c r="AA84" s="17" t="str">
        <f>IF('[1]TCE - ANEXO III - Preencher'!AB93="","",'[1]TCE - ANEXO III - Preencher'!AB93)</f>
        <v>ABONO ASSIST. COMPLEMENTAR</v>
      </c>
      <c r="AB84" s="15">
        <f t="shared" si="6"/>
        <v>1747.92</v>
      </c>
    </row>
    <row r="85" spans="1:28" x14ac:dyDescent="0.2">
      <c r="A85" s="8">
        <f>IFERROR(VLOOKUP(B85,'[1]DADOS (OCULTAR)'!$Q$3:$S$136,3,0),"")</f>
        <v>9767633000366</v>
      </c>
      <c r="B85" s="9" t="str">
        <f>'[1]TCE - ANEXO III - Preencher'!C94</f>
        <v>HOSPITAL ERMÍRIO COUTINHO - CG Nº 014/2022</v>
      </c>
      <c r="C85" s="10"/>
      <c r="D85" s="11" t="str">
        <f>'[1]TCE - ANEXO III - Preencher'!E94</f>
        <v>DULCINETE MARIA DE SOUSA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02/2026</v>
      </c>
      <c r="H85" s="14" t="str">
        <f>'[1]TCE - ANEXO III - Preencher'!I94</f>
        <v>0,00</v>
      </c>
      <c r="I85" s="14">
        <f>'[1]TCE - ANEXO III - Preencher'!J94</f>
        <v>198.23</v>
      </c>
      <c r="J85" s="14">
        <f>'[1]TCE - ANEXO III - Preencher'!K94</f>
        <v>0</v>
      </c>
      <c r="K85" s="15">
        <f>'[1]TCE - ANEXO III - Preencher'!L94</f>
        <v>88.38</v>
      </c>
      <c r="L85" s="15">
        <f>'[1]TCE - ANEXO III - Preencher'!M94</f>
        <v>16.21</v>
      </c>
      <c r="M85" s="15">
        <f t="shared" si="7"/>
        <v>72.169999999999987</v>
      </c>
      <c r="N85" s="15">
        <f>'[1]TCE - ANEXO III - Preencher'!O94</f>
        <v>2.16</v>
      </c>
      <c r="O85" s="15">
        <f>'[1]TCE - ANEXO III - Preencher'!P94</f>
        <v>0</v>
      </c>
      <c r="P85" s="16">
        <f t="shared" si="8"/>
        <v>2.16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1704</v>
      </c>
      <c r="Y85" s="15">
        <f>'[1]TCE - ANEXO III - Preencher'!Z94</f>
        <v>0</v>
      </c>
      <c r="Z85" s="16">
        <f t="shared" si="11"/>
        <v>1704</v>
      </c>
      <c r="AA85" s="17" t="str">
        <f>IF('[1]TCE - ANEXO III - Preencher'!AB94="","",'[1]TCE - ANEXO III - Preencher'!AB94)</f>
        <v>ABONO ASSIST. COMPLEMENTAR</v>
      </c>
      <c r="AB85" s="15">
        <f t="shared" si="6"/>
        <v>1976.56</v>
      </c>
    </row>
    <row r="86" spans="1:28" x14ac:dyDescent="0.2">
      <c r="A86" s="8">
        <f>IFERROR(VLOOKUP(B86,'[1]DADOS (OCULTAR)'!$Q$3:$S$136,3,0),"")</f>
        <v>9767633000366</v>
      </c>
      <c r="B86" s="9" t="str">
        <f>'[1]TCE - ANEXO III - Preencher'!C95</f>
        <v>HOSPITAL ERMÍRIO COUTINHO - CG Nº 014/2022</v>
      </c>
      <c r="C86" s="10"/>
      <c r="D86" s="11" t="str">
        <f>'[1]TCE - ANEXO III - Preencher'!E95</f>
        <v>EDEJALMA ROCHA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3241-15</v>
      </c>
      <c r="G86" s="13" t="str">
        <f>IF('[1]TCE - ANEXO III - Preencher'!H95="","",'[1]TCE - ANEXO III - Preencher'!H95)</f>
        <v>02/2026</v>
      </c>
      <c r="H86" s="14" t="str">
        <f>'[1]TCE - ANEXO III - Preencher'!I95</f>
        <v>0,00</v>
      </c>
      <c r="I86" s="14">
        <f>'[1]TCE - ANEXO III - Preencher'!J95</f>
        <v>334.57</v>
      </c>
      <c r="J86" s="14">
        <f>'[1]TCE - ANEXO III - Preencher'!K95</f>
        <v>0</v>
      </c>
      <c r="K86" s="15">
        <f>'[1]TCE - ANEXO III - Preencher'!L95</f>
        <v>88.38</v>
      </c>
      <c r="L86" s="15">
        <f>'[1]TCE - ANEXO III - Preencher'!M95</f>
        <v>2.73</v>
      </c>
      <c r="M86" s="15">
        <f t="shared" si="7"/>
        <v>85.649999999999991</v>
      </c>
      <c r="N86" s="15">
        <f>'[1]TCE - ANEXO III - Preencher'!O95</f>
        <v>14.01</v>
      </c>
      <c r="O86" s="15">
        <f>'[1]TCE - ANEXO III - Preencher'!P95</f>
        <v>0</v>
      </c>
      <c r="P86" s="16">
        <f t="shared" si="8"/>
        <v>14.01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434.22999999999996</v>
      </c>
    </row>
    <row r="87" spans="1:28" x14ac:dyDescent="0.2">
      <c r="A87" s="8">
        <f>IFERROR(VLOOKUP(B87,'[1]DADOS (OCULTAR)'!$Q$3:$S$136,3,0),"")</f>
        <v>9767633000366</v>
      </c>
      <c r="B87" s="9" t="str">
        <f>'[1]TCE - ANEXO III - Preencher'!C96</f>
        <v>HOSPITAL ERMÍRIO COUTINHO - CG Nº 014/2022</v>
      </c>
      <c r="C87" s="10"/>
      <c r="D87" s="11" t="str">
        <f>'[1]TCE - ANEXO III - Preencher'!E96</f>
        <v>EDELSON SEVERO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5151-10</v>
      </c>
      <c r="G87" s="13" t="str">
        <f>IF('[1]TCE - ANEXO III - Preencher'!H96="","",'[1]TCE - ANEXO III - Preencher'!H96)</f>
        <v>02/2026</v>
      </c>
      <c r="H87" s="14" t="str">
        <f>'[1]TCE - ANEXO III - Preencher'!I96</f>
        <v>0,00</v>
      </c>
      <c r="I87" s="14">
        <f>'[1]TCE - ANEXO III - Preencher'!J96</f>
        <v>189.67</v>
      </c>
      <c r="J87" s="14">
        <f>'[1]TCE - ANEXO III - Preencher'!K96</f>
        <v>0</v>
      </c>
      <c r="K87" s="15">
        <f>'[1]TCE - ANEXO III - Preencher'!L96</f>
        <v>88.38</v>
      </c>
      <c r="L87" s="15">
        <f>'[1]TCE - ANEXO III - Preencher'!M96</f>
        <v>16.21</v>
      </c>
      <c r="M87" s="15">
        <f t="shared" si="7"/>
        <v>72.169999999999987</v>
      </c>
      <c r="N87" s="15">
        <f>'[1]TCE - ANEXO III - Preencher'!O96</f>
        <v>2.16</v>
      </c>
      <c r="O87" s="15">
        <f>'[1]TCE - ANEXO III - Preencher'!P96</f>
        <v>0</v>
      </c>
      <c r="P87" s="16">
        <f t="shared" si="8"/>
        <v>2.16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264</v>
      </c>
    </row>
    <row r="88" spans="1:28" x14ac:dyDescent="0.2">
      <c r="A88" s="8">
        <f>IFERROR(VLOOKUP(B88,'[1]DADOS (OCULTAR)'!$Q$3:$S$136,3,0),"")</f>
        <v>9767633000366</v>
      </c>
      <c r="B88" s="9" t="str">
        <f>'[1]TCE - ANEXO III - Preencher'!C97</f>
        <v>HOSPITAL ERMÍRIO COUTINHO - CG Nº 014/2022</v>
      </c>
      <c r="C88" s="10"/>
      <c r="D88" s="11" t="str">
        <f>'[1]TCE - ANEXO III - Preencher'!E97</f>
        <v>EDIANA MARIA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02/2026</v>
      </c>
      <c r="H88" s="14" t="str">
        <f>'[1]TCE - ANEXO III - Preencher'!I97</f>
        <v>0,00</v>
      </c>
      <c r="I88" s="14">
        <f>'[1]TCE - ANEXO III - Preencher'!J97</f>
        <v>189.49</v>
      </c>
      <c r="J88" s="14">
        <f>'[1]TCE - ANEXO III - Preencher'!K97</f>
        <v>0</v>
      </c>
      <c r="K88" s="15">
        <f>'[1]TCE - ANEXO III - Preencher'!L97</f>
        <v>88.38</v>
      </c>
      <c r="L88" s="15">
        <f>'[1]TCE - ANEXO III - Preencher'!M97</f>
        <v>16.21</v>
      </c>
      <c r="M88" s="15">
        <f t="shared" si="7"/>
        <v>72.169999999999987</v>
      </c>
      <c r="N88" s="15">
        <f>'[1]TCE - ANEXO III - Preencher'!O97</f>
        <v>2.16</v>
      </c>
      <c r="O88" s="15">
        <f>'[1]TCE - ANEXO III - Preencher'!P97</f>
        <v>0</v>
      </c>
      <c r="P88" s="16">
        <f t="shared" si="8"/>
        <v>2.16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1704</v>
      </c>
      <c r="Y88" s="15">
        <f>'[1]TCE - ANEXO III - Preencher'!Z97</f>
        <v>0</v>
      </c>
      <c r="Z88" s="16">
        <f t="shared" si="11"/>
        <v>1704</v>
      </c>
      <c r="AA88" s="17" t="str">
        <f>IF('[1]TCE - ANEXO III - Preencher'!AB97="","",'[1]TCE - ANEXO III - Preencher'!AB97)</f>
        <v>ABONO ASSIST. COMPLEMENTAR</v>
      </c>
      <c r="AB88" s="15">
        <f t="shared" si="6"/>
        <v>1967.82</v>
      </c>
    </row>
    <row r="89" spans="1:28" x14ac:dyDescent="0.2">
      <c r="A89" s="8">
        <f>IFERROR(VLOOKUP(B89,'[1]DADOS (OCULTAR)'!$Q$3:$S$136,3,0),"")</f>
        <v>9767633000366</v>
      </c>
      <c r="B89" s="9" t="str">
        <f>'[1]TCE - ANEXO III - Preencher'!C98</f>
        <v>HOSPITAL ERMÍRIO COUTINHO - CG Nº 014/2022</v>
      </c>
      <c r="C89" s="10"/>
      <c r="D89" s="11" t="str">
        <f>'[1]TCE - ANEXO III - Preencher'!E98</f>
        <v>EDIJAILMA MIRANDA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4110-05</v>
      </c>
      <c r="G89" s="13" t="str">
        <f>IF('[1]TCE - ANEXO III - Preencher'!H98="","",'[1]TCE - ANEXO III - Preencher'!H98)</f>
        <v>02/2026</v>
      </c>
      <c r="H89" s="14" t="str">
        <f>'[1]TCE - ANEXO III - Preencher'!I98</f>
        <v>0,00</v>
      </c>
      <c r="I89" s="14">
        <f>'[1]TCE - ANEXO III - Preencher'!J98</f>
        <v>165.7</v>
      </c>
      <c r="J89" s="14">
        <f>'[1]TCE - ANEXO III - Preencher'!K98</f>
        <v>0</v>
      </c>
      <c r="K89" s="15">
        <f>'[1]TCE - ANEXO III - Preencher'!L98</f>
        <v>88.38</v>
      </c>
      <c r="L89" s="15">
        <f>'[1]TCE - ANEXO III - Preencher'!M98</f>
        <v>16.21</v>
      </c>
      <c r="M89" s="15">
        <f t="shared" si="7"/>
        <v>72.169999999999987</v>
      </c>
      <c r="N89" s="15">
        <f>'[1]TCE - ANEXO III - Preencher'!O98</f>
        <v>2.16</v>
      </c>
      <c r="O89" s="15">
        <f>'[1]TCE - ANEXO III - Preencher'!P98</f>
        <v>0</v>
      </c>
      <c r="P89" s="16">
        <f t="shared" si="8"/>
        <v>2.16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240.02999999999997</v>
      </c>
    </row>
    <row r="90" spans="1:28" x14ac:dyDescent="0.2">
      <c r="A90" s="8">
        <f>IFERROR(VLOOKUP(B90,'[1]DADOS (OCULTAR)'!$Q$3:$S$136,3,0),"")</f>
        <v>9767633000366</v>
      </c>
      <c r="B90" s="9" t="str">
        <f>'[1]TCE - ANEXO III - Preencher'!C99</f>
        <v>HOSPITAL ERMÍRIO COUTINHO - CG Nº 014/2022</v>
      </c>
      <c r="C90" s="10"/>
      <c r="D90" s="11" t="str">
        <f>'[1]TCE - ANEXO III - Preencher'!E99</f>
        <v>EDIJAIRO DE ANDRADE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02/2026</v>
      </c>
      <c r="H90" s="14" t="str">
        <f>'[1]TCE - ANEXO III - Preencher'!I99</f>
        <v>0,00</v>
      </c>
      <c r="I90" s="14">
        <f>'[1]TCE - ANEXO III - Preencher'!J99</f>
        <v>175.34</v>
      </c>
      <c r="J90" s="14">
        <f>'[1]TCE - ANEXO III - Preencher'!K99</f>
        <v>0</v>
      </c>
      <c r="K90" s="15">
        <f>'[1]TCE - ANEXO III - Preencher'!L99</f>
        <v>88.38</v>
      </c>
      <c r="L90" s="15">
        <f>'[1]TCE - ANEXO III - Preencher'!M99</f>
        <v>16.21</v>
      </c>
      <c r="M90" s="15">
        <f t="shared" si="7"/>
        <v>72.169999999999987</v>
      </c>
      <c r="N90" s="15">
        <f>'[1]TCE - ANEXO III - Preencher'!O99</f>
        <v>2.16</v>
      </c>
      <c r="O90" s="15">
        <f>'[1]TCE - ANEXO III - Preencher'!P99</f>
        <v>0</v>
      </c>
      <c r="P90" s="16">
        <f t="shared" si="8"/>
        <v>2.16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1704</v>
      </c>
      <c r="Y90" s="15">
        <f>'[1]TCE - ANEXO III - Preencher'!Z99</f>
        <v>0</v>
      </c>
      <c r="Z90" s="16">
        <f t="shared" si="11"/>
        <v>1704</v>
      </c>
      <c r="AA90" s="17" t="str">
        <f>IF('[1]TCE - ANEXO III - Preencher'!AB99="","",'[1]TCE - ANEXO III - Preencher'!AB99)</f>
        <v>ABONO ASSIST. COMPLEMENTAR</v>
      </c>
      <c r="AB90" s="15">
        <f t="shared" si="6"/>
        <v>1953.67</v>
      </c>
    </row>
    <row r="91" spans="1:28" x14ac:dyDescent="0.2">
      <c r="A91" s="8">
        <f>IFERROR(VLOOKUP(B91,'[1]DADOS (OCULTAR)'!$Q$3:$S$136,3,0),"")</f>
        <v>9767633000366</v>
      </c>
      <c r="B91" s="9" t="str">
        <f>'[1]TCE - ANEXO III - Preencher'!C100</f>
        <v>HOSPITAL ERMÍRIO COUTINHO - CG Nº 014/2022</v>
      </c>
      <c r="C91" s="10"/>
      <c r="D91" s="11" t="str">
        <f>'[1]TCE - ANEXO III - Preencher'!E100</f>
        <v>EDINEA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02/2026</v>
      </c>
      <c r="H91" s="14" t="str">
        <f>'[1]TCE - ANEXO III - Preencher'!I100</f>
        <v>0,00</v>
      </c>
      <c r="I91" s="14">
        <f>'[1]TCE - ANEXO III - Preencher'!J100</f>
        <v>162.37</v>
      </c>
      <c r="J91" s="14">
        <f>'[1]TCE - ANEXO III - Preencher'!K100</f>
        <v>0</v>
      </c>
      <c r="K91" s="15">
        <f>'[1]TCE - ANEXO III - Preencher'!L100</f>
        <v>88.38</v>
      </c>
      <c r="L91" s="15">
        <f>'[1]TCE - ANEXO III - Preencher'!M100</f>
        <v>16.21</v>
      </c>
      <c r="M91" s="15">
        <f t="shared" si="7"/>
        <v>72.169999999999987</v>
      </c>
      <c r="N91" s="15">
        <f>'[1]TCE - ANEXO III - Preencher'!O100</f>
        <v>2.16</v>
      </c>
      <c r="O91" s="15">
        <f>'[1]TCE - ANEXO III - Preencher'!P100</f>
        <v>0</v>
      </c>
      <c r="P91" s="16">
        <f t="shared" si="8"/>
        <v>2.16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1704</v>
      </c>
      <c r="Y91" s="15">
        <f>'[1]TCE - ANEXO III - Preencher'!Z100</f>
        <v>0</v>
      </c>
      <c r="Z91" s="16">
        <f t="shared" si="11"/>
        <v>1704</v>
      </c>
      <c r="AA91" s="17" t="str">
        <f>IF('[1]TCE - ANEXO III - Preencher'!AB100="","",'[1]TCE - ANEXO III - Preencher'!AB100)</f>
        <v>ABONO ASSIST. COMPLEMENTAR</v>
      </c>
      <c r="AB91" s="15">
        <f t="shared" si="6"/>
        <v>1940.7</v>
      </c>
    </row>
    <row r="92" spans="1:28" x14ac:dyDescent="0.2">
      <c r="A92" s="8">
        <f>IFERROR(VLOOKUP(B92,'[1]DADOS (OCULTAR)'!$Q$3:$S$136,3,0),"")</f>
        <v>9767633000366</v>
      </c>
      <c r="B92" s="9" t="str">
        <f>'[1]TCE - ANEXO III - Preencher'!C101</f>
        <v>HOSPITAL ERMÍRIO COUTINHO - CG Nº 014/2022</v>
      </c>
      <c r="C92" s="10"/>
      <c r="D92" s="11" t="str">
        <f>'[1]TCE - ANEXO III - Preencher'!E101</f>
        <v>EDSON DE LUCENA ABREU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5151-10</v>
      </c>
      <c r="G92" s="13" t="str">
        <f>IF('[1]TCE - ANEXO III - Preencher'!H101="","",'[1]TCE - ANEXO III - Preencher'!H101)</f>
        <v>02/2026</v>
      </c>
      <c r="H92" s="14" t="str">
        <f>'[1]TCE - ANEXO III - Preencher'!I101</f>
        <v>0,00</v>
      </c>
      <c r="I92" s="14">
        <f>'[1]TCE - ANEXO III - Preencher'!J101</f>
        <v>159.22</v>
      </c>
      <c r="J92" s="14">
        <f>'[1]TCE - ANEXO III - Preencher'!K101</f>
        <v>0</v>
      </c>
      <c r="K92" s="15">
        <f>'[1]TCE - ANEXO III - Preencher'!L101</f>
        <v>88.38</v>
      </c>
      <c r="L92" s="15">
        <f>'[1]TCE - ANEXO III - Preencher'!M101</f>
        <v>16.21</v>
      </c>
      <c r="M92" s="15">
        <f t="shared" si="7"/>
        <v>72.169999999999987</v>
      </c>
      <c r="N92" s="15">
        <f>'[1]TCE - ANEXO III - Preencher'!O101</f>
        <v>2.16</v>
      </c>
      <c r="O92" s="15">
        <f>'[1]TCE - ANEXO III - Preencher'!P101</f>
        <v>0</v>
      </c>
      <c r="P92" s="16">
        <f t="shared" si="8"/>
        <v>2.16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233.54999999999998</v>
      </c>
    </row>
    <row r="93" spans="1:28" x14ac:dyDescent="0.2">
      <c r="A93" s="8">
        <f>IFERROR(VLOOKUP(B93,'[1]DADOS (OCULTAR)'!$Q$3:$S$136,3,0),"")</f>
        <v>9767633000366</v>
      </c>
      <c r="B93" s="9" t="str">
        <f>'[1]TCE - ANEXO III - Preencher'!C102</f>
        <v>HOSPITAL ERMÍRIO COUTINHO - CG Nº 014/2022</v>
      </c>
      <c r="C93" s="10"/>
      <c r="D93" s="11" t="str">
        <f>'[1]TCE - ANEXO III - Preencher'!E102</f>
        <v>EDUARDO ANDRE FERREIRA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2521-05</v>
      </c>
      <c r="G93" s="13" t="str">
        <f>IF('[1]TCE - ANEXO III - Preencher'!H102="","",'[1]TCE - ANEXO III - Preencher'!H102)</f>
        <v>02/2026</v>
      </c>
      <c r="H93" s="14" t="str">
        <f>'[1]TCE - ANEXO III - Preencher'!I102</f>
        <v>0,00</v>
      </c>
      <c r="I93" s="14">
        <f>'[1]TCE - ANEXO III - Preencher'!J102</f>
        <v>167.61</v>
      </c>
      <c r="J93" s="14">
        <f>'[1]TCE - ANEXO III - Preencher'!K102</f>
        <v>0</v>
      </c>
      <c r="K93" s="15">
        <f>'[1]TCE - ANEXO III - Preencher'!L102</f>
        <v>88.38</v>
      </c>
      <c r="L93" s="15">
        <f>'[1]TCE - ANEXO III - Preencher'!M102</f>
        <v>16.21</v>
      </c>
      <c r="M93" s="15">
        <f t="shared" si="7"/>
        <v>72.169999999999987</v>
      </c>
      <c r="N93" s="15">
        <f>'[1]TCE - ANEXO III - Preencher'!O102</f>
        <v>2.38</v>
      </c>
      <c r="O93" s="15">
        <f>'[1]TCE - ANEXO III - Preencher'!P102</f>
        <v>0</v>
      </c>
      <c r="P93" s="16">
        <f t="shared" si="8"/>
        <v>2.38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242.16</v>
      </c>
    </row>
    <row r="94" spans="1:28" x14ac:dyDescent="0.2">
      <c r="A94" s="8">
        <f>IFERROR(VLOOKUP(B94,'[1]DADOS (OCULTAR)'!$Q$3:$S$136,3,0),"")</f>
        <v>9767633000366</v>
      </c>
      <c r="B94" s="9" t="str">
        <f>'[1]TCE - ANEXO III - Preencher'!C103</f>
        <v>HOSPITAL ERMÍRIO COUTINHO - CG Nº 014/2022</v>
      </c>
      <c r="C94" s="10"/>
      <c r="D94" s="11" t="str">
        <f>'[1]TCE - ANEXO III - Preencher'!E103</f>
        <v>EDUARDO CABRAL DE LIRA JORDAO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2236-05</v>
      </c>
      <c r="G94" s="13" t="str">
        <f>IF('[1]TCE - ANEXO III - Preencher'!H103="","",'[1]TCE - ANEXO III - Preencher'!H103)</f>
        <v>02/2026</v>
      </c>
      <c r="H94" s="14" t="str">
        <f>'[1]TCE - ANEXO III - Preencher'!I103</f>
        <v>0,00</v>
      </c>
      <c r="I94" s="14">
        <f>'[1]TCE - ANEXO III - Preencher'!J103</f>
        <v>121.46</v>
      </c>
      <c r="J94" s="14">
        <f>'[1]TCE - ANEXO III - Preencher'!K103</f>
        <v>0</v>
      </c>
      <c r="K94" s="15">
        <f>'[1]TCE - ANEXO III - Preencher'!L103</f>
        <v>88.38</v>
      </c>
      <c r="L94" s="15">
        <f>'[1]TCE - ANEXO III - Preencher'!M103</f>
        <v>2.95</v>
      </c>
      <c r="M94" s="15">
        <f t="shared" si="7"/>
        <v>85.429999999999993</v>
      </c>
      <c r="N94" s="15">
        <f>'[1]TCE - ANEXO III - Preencher'!O103</f>
        <v>4.9800000000000004</v>
      </c>
      <c r="O94" s="15">
        <f>'[1]TCE - ANEXO III - Preencher'!P103</f>
        <v>0</v>
      </c>
      <c r="P94" s="16">
        <f t="shared" si="8"/>
        <v>4.9800000000000004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211.86999999999998</v>
      </c>
    </row>
    <row r="95" spans="1:28" x14ac:dyDescent="0.2">
      <c r="A95" s="8">
        <f>IFERROR(VLOOKUP(B95,'[1]DADOS (OCULTAR)'!$Q$3:$S$136,3,0),"")</f>
        <v>9767633000366</v>
      </c>
      <c r="B95" s="9" t="str">
        <f>'[1]TCE - ANEXO III - Preencher'!C104</f>
        <v>HOSPITAL ERMÍRIO COUTINHO - CG Nº 014/2022</v>
      </c>
      <c r="C95" s="10"/>
      <c r="D95" s="11" t="str">
        <f>'[1]TCE - ANEXO III - Preencher'!E104</f>
        <v>EDUARDO DE LIMA E SILVA DE SOUZA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2521-05</v>
      </c>
      <c r="G95" s="13" t="str">
        <f>IF('[1]TCE - ANEXO III - Preencher'!H104="","",'[1]TCE - ANEXO III - Preencher'!H104)</f>
        <v>02/2026</v>
      </c>
      <c r="H95" s="14" t="str">
        <f>'[1]TCE - ANEXO III - Preencher'!I104</f>
        <v>0,00</v>
      </c>
      <c r="I95" s="14">
        <f>'[1]TCE - ANEXO III - Preencher'!J104</f>
        <v>190.36</v>
      </c>
      <c r="J95" s="14">
        <f>'[1]TCE - ANEXO III - Preencher'!K104</f>
        <v>0</v>
      </c>
      <c r="K95" s="15">
        <f>'[1]TCE - ANEXO III - Preencher'!L104</f>
        <v>88.38</v>
      </c>
      <c r="L95" s="15">
        <f>'[1]TCE - ANEXO III - Preencher'!M104</f>
        <v>16.21</v>
      </c>
      <c r="M95" s="15">
        <f t="shared" si="7"/>
        <v>72.169999999999987</v>
      </c>
      <c r="N95" s="15">
        <f>'[1]TCE - ANEXO III - Preencher'!O104</f>
        <v>2.38</v>
      </c>
      <c r="O95" s="15">
        <f>'[1]TCE - ANEXO III - Preencher'!P104</f>
        <v>0</v>
      </c>
      <c r="P95" s="16">
        <f t="shared" si="8"/>
        <v>2.38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264.90999999999997</v>
      </c>
    </row>
    <row r="96" spans="1:28" x14ac:dyDescent="0.2">
      <c r="A96" s="8">
        <f>IFERROR(VLOOKUP(B96,'[1]DADOS (OCULTAR)'!$Q$3:$S$136,3,0),"")</f>
        <v>9767633000366</v>
      </c>
      <c r="B96" s="9" t="str">
        <f>'[1]TCE - ANEXO III - Preencher'!C105</f>
        <v>HOSPITAL ERMÍRIO COUTINHO - CG Nº 014/2022</v>
      </c>
      <c r="C96" s="10"/>
      <c r="D96" s="11" t="str">
        <f>'[1]TCE - ANEXO III - Preencher'!E105</f>
        <v xml:space="preserve">EDVANIA MODESTO ALVES 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02/2026</v>
      </c>
      <c r="H96" s="14" t="str">
        <f>'[1]TCE - ANEXO III - Preencher'!I105</f>
        <v>0,00</v>
      </c>
      <c r="I96" s="14">
        <f>'[1]TCE - ANEXO III - Preencher'!J105</f>
        <v>189.49</v>
      </c>
      <c r="J96" s="14">
        <f>'[1]TCE - ANEXO III - Preencher'!K105</f>
        <v>0</v>
      </c>
      <c r="K96" s="15">
        <f>'[1]TCE - ANEXO III - Preencher'!L105</f>
        <v>88.38</v>
      </c>
      <c r="L96" s="15">
        <f>'[1]TCE - ANEXO III - Preencher'!M105</f>
        <v>16.21</v>
      </c>
      <c r="M96" s="15">
        <f t="shared" si="7"/>
        <v>72.169999999999987</v>
      </c>
      <c r="N96" s="15">
        <f>'[1]TCE - ANEXO III - Preencher'!O105</f>
        <v>2.16</v>
      </c>
      <c r="O96" s="15">
        <f>'[1]TCE - ANEXO III - Preencher'!P105</f>
        <v>0</v>
      </c>
      <c r="P96" s="16">
        <f t="shared" si="8"/>
        <v>2.16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1704</v>
      </c>
      <c r="Y96" s="15">
        <f>'[1]TCE - ANEXO III - Preencher'!Z105</f>
        <v>0</v>
      </c>
      <c r="Z96" s="16">
        <f t="shared" si="11"/>
        <v>1704</v>
      </c>
      <c r="AA96" s="17" t="str">
        <f>IF('[1]TCE - ANEXO III - Preencher'!AB105="","",'[1]TCE - ANEXO III - Preencher'!AB105)</f>
        <v>ABONO ASSIST. COMPLEMENTAR</v>
      </c>
      <c r="AB96" s="15">
        <f t="shared" si="6"/>
        <v>1967.82</v>
      </c>
    </row>
    <row r="97" spans="1:28" x14ac:dyDescent="0.2">
      <c r="A97" s="8">
        <f>IFERROR(VLOOKUP(B97,'[1]DADOS (OCULTAR)'!$Q$3:$S$136,3,0),"")</f>
        <v>9767633000366</v>
      </c>
      <c r="B97" s="9" t="str">
        <f>'[1]TCE - ANEXO III - Preencher'!C106</f>
        <v>HOSPITAL ERMÍRIO COUTINHO - CG Nº 014/2022</v>
      </c>
      <c r="C97" s="10"/>
      <c r="D97" s="11" t="str">
        <f>'[1]TCE - ANEXO III - Preencher'!E106</f>
        <v>EGNALDO FERREIRA LOPES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 t="str">
        <f>IF('[1]TCE - ANEXO III - Preencher'!H106="","",'[1]TCE - ANEXO III - Preencher'!H106)</f>
        <v>02/2026</v>
      </c>
      <c r="H97" s="14" t="str">
        <f>'[1]TCE - ANEXO III - Preencher'!I106</f>
        <v>0,00</v>
      </c>
      <c r="I97" s="14">
        <f>'[1]TCE - ANEXO III - Preencher'!J106</f>
        <v>802.59</v>
      </c>
      <c r="J97" s="14">
        <f>'[1]TCE - ANEXO III - Preencher'!K106</f>
        <v>0</v>
      </c>
      <c r="K97" s="15">
        <f>'[1]TCE - ANEXO III - Preencher'!L106</f>
        <v>88.38</v>
      </c>
      <c r="L97" s="15">
        <f>'[1]TCE - ANEXO III - Preencher'!M106</f>
        <v>8.3000000000000007</v>
      </c>
      <c r="M97" s="15">
        <f t="shared" si="7"/>
        <v>80.08</v>
      </c>
      <c r="N97" s="15">
        <f>'[1]TCE - ANEXO III - Preencher'!O106</f>
        <v>8.58</v>
      </c>
      <c r="O97" s="15">
        <f>'[1]TCE - ANEXO III - Preencher'!P106</f>
        <v>0</v>
      </c>
      <c r="P97" s="16">
        <f t="shared" si="8"/>
        <v>8.58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891.25000000000011</v>
      </c>
    </row>
    <row r="98" spans="1:28" x14ac:dyDescent="0.2">
      <c r="A98" s="8">
        <f>IFERROR(VLOOKUP(B98,'[1]DADOS (OCULTAR)'!$Q$3:$S$136,3,0),"")</f>
        <v>9767633000366</v>
      </c>
      <c r="B98" s="9" t="str">
        <f>'[1]TCE - ANEXO III - Preencher'!C107</f>
        <v>HOSPITAL ERMÍRIO COUTINHO - CG Nº 014/2022</v>
      </c>
      <c r="C98" s="10"/>
      <c r="D98" s="11" t="str">
        <f>'[1]TCE - ANEXO III - Preencher'!E107</f>
        <v>EGUIBERTO COSTA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5163-45</v>
      </c>
      <c r="G98" s="13" t="str">
        <f>IF('[1]TCE - ANEXO III - Preencher'!H107="","",'[1]TCE - ANEXO III - Preencher'!H107)</f>
        <v>02/2026</v>
      </c>
      <c r="H98" s="14" t="str">
        <f>'[1]TCE - ANEXO III - Preencher'!I107</f>
        <v>0,00</v>
      </c>
      <c r="I98" s="14">
        <f>'[1]TCE - ANEXO III - Preencher'!J107</f>
        <v>114.11</v>
      </c>
      <c r="J98" s="14">
        <f>'[1]TCE - ANEXO III - Preencher'!K107</f>
        <v>0</v>
      </c>
      <c r="K98" s="15">
        <f>'[1]TCE - ANEXO III - Preencher'!L107</f>
        <v>88.38</v>
      </c>
      <c r="L98" s="15">
        <f>'[1]TCE - ANEXO III - Preencher'!M107</f>
        <v>16.21</v>
      </c>
      <c r="M98" s="15">
        <f t="shared" si="7"/>
        <v>72.169999999999987</v>
      </c>
      <c r="N98" s="15">
        <f>'[1]TCE - ANEXO III - Preencher'!O107</f>
        <v>2.16</v>
      </c>
      <c r="O98" s="15">
        <f>'[1]TCE - ANEXO III - Preencher'!P107</f>
        <v>0</v>
      </c>
      <c r="P98" s="16">
        <f t="shared" si="8"/>
        <v>2.16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188.43999999999997</v>
      </c>
    </row>
    <row r="99" spans="1:28" x14ac:dyDescent="0.2">
      <c r="A99" s="8">
        <f>IFERROR(VLOOKUP(B99,'[1]DADOS (OCULTAR)'!$Q$3:$S$136,3,0),"")</f>
        <v>9767633000366</v>
      </c>
      <c r="B99" s="9" t="str">
        <f>'[1]TCE - ANEXO III - Preencher'!C108</f>
        <v>HOSPITAL ERMÍRIO COUTINHO - CG Nº 014/2022</v>
      </c>
      <c r="C99" s="10"/>
      <c r="D99" s="11" t="str">
        <f>'[1]TCE - ANEXO III - Preencher'!E108</f>
        <v>ELAINE BIENE LUIZ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02/2026</v>
      </c>
      <c r="H99" s="14" t="str">
        <f>'[1]TCE - ANEXO III - Preencher'!I108</f>
        <v>0,00</v>
      </c>
      <c r="I99" s="14">
        <f>'[1]TCE - ANEXO III - Preencher'!J108</f>
        <v>24.75</v>
      </c>
      <c r="J99" s="14">
        <f>'[1]TCE - ANEXO III - Preencher'!K108</f>
        <v>0</v>
      </c>
      <c r="K99" s="15">
        <f>'[1]TCE - ANEXO III - Preencher'!L108</f>
        <v>88.38</v>
      </c>
      <c r="L99" s="15">
        <f>'[1]TCE - ANEXO III - Preencher'!M108</f>
        <v>16.21</v>
      </c>
      <c r="M99" s="15">
        <f t="shared" si="7"/>
        <v>72.169999999999987</v>
      </c>
      <c r="N99" s="15">
        <f>'[1]TCE - ANEXO III - Preencher'!O108</f>
        <v>2.16</v>
      </c>
      <c r="O99" s="15">
        <f>'[1]TCE - ANEXO III - Preencher'!P108</f>
        <v>0</v>
      </c>
      <c r="P99" s="16">
        <f t="shared" si="8"/>
        <v>2.16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99.079999999999984</v>
      </c>
    </row>
    <row r="100" spans="1:28" x14ac:dyDescent="0.2">
      <c r="A100" s="8">
        <f>IFERROR(VLOOKUP(B100,'[1]DADOS (OCULTAR)'!$Q$3:$S$136,3,0),"")</f>
        <v>9767633000366</v>
      </c>
      <c r="B100" s="9" t="str">
        <f>'[1]TCE - ANEXO III - Preencher'!C109</f>
        <v>HOSPITAL ERMÍRIO COUTINHO - CG Nº 014/2022</v>
      </c>
      <c r="C100" s="10"/>
      <c r="D100" s="11" t="str">
        <f>'[1]TCE - ANEXO III - Preencher'!E109</f>
        <v>ELAINE CRISTINA DO NASCIMENTO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02/2026</v>
      </c>
      <c r="H100" s="14" t="str">
        <f>'[1]TCE - ANEXO III - Preencher'!I109</f>
        <v>0,00</v>
      </c>
      <c r="I100" s="14">
        <f>'[1]TCE - ANEXO III - Preencher'!J109</f>
        <v>196.8</v>
      </c>
      <c r="J100" s="14">
        <f>'[1]TCE - ANEXO III - Preencher'!K109</f>
        <v>0</v>
      </c>
      <c r="K100" s="15">
        <f>'[1]TCE - ANEXO III - Preencher'!L109</f>
        <v>88.38</v>
      </c>
      <c r="L100" s="15">
        <f>'[1]TCE - ANEXO III - Preencher'!M109</f>
        <v>16.21</v>
      </c>
      <c r="M100" s="15">
        <f t="shared" si="7"/>
        <v>72.169999999999987</v>
      </c>
      <c r="N100" s="15">
        <f>'[1]TCE - ANEXO III - Preencher'!O109</f>
        <v>2.16</v>
      </c>
      <c r="O100" s="15">
        <f>'[1]TCE - ANEXO III - Preencher'!P109</f>
        <v>0</v>
      </c>
      <c r="P100" s="16">
        <f t="shared" si="8"/>
        <v>2.16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1704</v>
      </c>
      <c r="Y100" s="15">
        <f>'[1]TCE - ANEXO III - Preencher'!Z109</f>
        <v>0</v>
      </c>
      <c r="Z100" s="16">
        <f t="shared" si="11"/>
        <v>1704</v>
      </c>
      <c r="AA100" s="17" t="str">
        <f>IF('[1]TCE - ANEXO III - Preencher'!AB109="","",'[1]TCE - ANEXO III - Preencher'!AB109)</f>
        <v>ABONO ASSIST. COMPLEMENTAR</v>
      </c>
      <c r="AB100" s="15">
        <f t="shared" si="6"/>
        <v>1975.13</v>
      </c>
    </row>
    <row r="101" spans="1:28" x14ac:dyDescent="0.2">
      <c r="A101" s="8">
        <f>IFERROR(VLOOKUP(B101,'[1]DADOS (OCULTAR)'!$Q$3:$S$136,3,0),"")</f>
        <v>9767633000366</v>
      </c>
      <c r="B101" s="9" t="str">
        <f>'[1]TCE - ANEXO III - Preencher'!C110</f>
        <v>HOSPITAL ERMÍRIO COUTINHO - CG Nº 014/2022</v>
      </c>
      <c r="C101" s="10"/>
      <c r="D101" s="11" t="str">
        <f>'[1]TCE - ANEXO III - Preencher'!E110</f>
        <v>ELIANA BEZERRA DE LIMA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02/2026</v>
      </c>
      <c r="H101" s="14" t="str">
        <f>'[1]TCE - ANEXO III - Preencher'!I110</f>
        <v>0,00</v>
      </c>
      <c r="I101" s="14">
        <f>'[1]TCE - ANEXO III - Preencher'!J110</f>
        <v>198.23</v>
      </c>
      <c r="J101" s="14">
        <f>'[1]TCE - ANEXO III - Preencher'!K110</f>
        <v>0</v>
      </c>
      <c r="K101" s="15">
        <f>'[1]TCE - ANEXO III - Preencher'!L110</f>
        <v>88.38</v>
      </c>
      <c r="L101" s="15">
        <f>'[1]TCE - ANEXO III - Preencher'!M110</f>
        <v>16.21</v>
      </c>
      <c r="M101" s="15">
        <f t="shared" si="7"/>
        <v>72.169999999999987</v>
      </c>
      <c r="N101" s="15">
        <f>'[1]TCE - ANEXO III - Preencher'!O110</f>
        <v>2.16</v>
      </c>
      <c r="O101" s="15">
        <f>'[1]TCE - ANEXO III - Preencher'!P110</f>
        <v>0</v>
      </c>
      <c r="P101" s="16">
        <f t="shared" si="8"/>
        <v>2.16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1704</v>
      </c>
      <c r="Y101" s="15">
        <f>'[1]TCE - ANEXO III - Preencher'!Z110</f>
        <v>0</v>
      </c>
      <c r="Z101" s="16">
        <f t="shared" si="11"/>
        <v>1704</v>
      </c>
      <c r="AA101" s="17" t="str">
        <f>IF('[1]TCE - ANEXO III - Preencher'!AB110="","",'[1]TCE - ANEXO III - Preencher'!AB110)</f>
        <v>ABONO ASSIST. COMPLEMENTAR</v>
      </c>
      <c r="AB101" s="15">
        <f t="shared" si="6"/>
        <v>1976.56</v>
      </c>
    </row>
    <row r="102" spans="1:28" x14ac:dyDescent="0.2">
      <c r="A102" s="8">
        <f>IFERROR(VLOOKUP(B102,'[1]DADOS (OCULTAR)'!$Q$3:$S$136,3,0),"")</f>
        <v>9767633000366</v>
      </c>
      <c r="B102" s="9" t="str">
        <f>'[1]TCE - ANEXO III - Preencher'!C111</f>
        <v>HOSPITAL ERMÍRIO COUTINHO - CG Nº 014/2022</v>
      </c>
      <c r="C102" s="10"/>
      <c r="D102" s="11" t="str">
        <f>'[1]TCE - ANEXO III - Preencher'!E111</f>
        <v>ELIAS MARCOLINO DE LIRA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5143-10</v>
      </c>
      <c r="G102" s="13" t="str">
        <f>IF('[1]TCE - ANEXO III - Preencher'!H111="","",'[1]TCE - ANEXO III - Preencher'!H111)</f>
        <v>02/2026</v>
      </c>
      <c r="H102" s="14" t="str">
        <f>'[1]TCE - ANEXO III - Preencher'!I111</f>
        <v>0,00</v>
      </c>
      <c r="I102" s="14">
        <f>'[1]TCE - ANEXO III - Preencher'!J111</f>
        <v>178.01</v>
      </c>
      <c r="J102" s="14">
        <f>'[1]TCE - ANEXO III - Preencher'!K111</f>
        <v>0</v>
      </c>
      <c r="K102" s="15">
        <f>'[1]TCE - ANEXO III - Preencher'!L111</f>
        <v>88.38</v>
      </c>
      <c r="L102" s="15">
        <f>'[1]TCE - ANEXO III - Preencher'!M111</f>
        <v>16.21</v>
      </c>
      <c r="M102" s="15">
        <f t="shared" si="7"/>
        <v>72.169999999999987</v>
      </c>
      <c r="N102" s="15">
        <f>'[1]TCE - ANEXO III - Preencher'!O111</f>
        <v>2.16</v>
      </c>
      <c r="O102" s="15">
        <f>'[1]TCE - ANEXO III - Preencher'!P111</f>
        <v>0</v>
      </c>
      <c r="P102" s="16">
        <f t="shared" si="8"/>
        <v>2.16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252.33999999999997</v>
      </c>
    </row>
    <row r="103" spans="1:28" x14ac:dyDescent="0.2">
      <c r="A103" s="8">
        <f>IFERROR(VLOOKUP(B103,'[1]DADOS (OCULTAR)'!$Q$3:$S$136,3,0),"")</f>
        <v>9767633000366</v>
      </c>
      <c r="B103" s="9" t="str">
        <f>'[1]TCE - ANEXO III - Preencher'!C112</f>
        <v>HOSPITAL ERMÍRIO COUTINHO - CG Nº 014/2022</v>
      </c>
      <c r="C103" s="10"/>
      <c r="D103" s="11" t="str">
        <f>'[1]TCE - ANEXO III - Preencher'!E112</f>
        <v>ELIENEIDE DA SILVA PATRICIO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5135-05</v>
      </c>
      <c r="G103" s="13" t="str">
        <f>IF('[1]TCE - ANEXO III - Preencher'!H112="","",'[1]TCE - ANEXO III - Preencher'!H112)</f>
        <v>02/2026</v>
      </c>
      <c r="H103" s="14" t="str">
        <f>'[1]TCE - ANEXO III - Preencher'!I112</f>
        <v>0,00</v>
      </c>
      <c r="I103" s="14">
        <f>'[1]TCE - ANEXO III - Preencher'!J112</f>
        <v>198.42</v>
      </c>
      <c r="J103" s="14">
        <f>'[1]TCE - ANEXO III - Preencher'!K112</f>
        <v>0</v>
      </c>
      <c r="K103" s="15">
        <f>'[1]TCE - ANEXO III - Preencher'!L112</f>
        <v>88.38</v>
      </c>
      <c r="L103" s="15">
        <f>'[1]TCE - ANEXO III - Preencher'!M112</f>
        <v>16.21</v>
      </c>
      <c r="M103" s="15">
        <f t="shared" si="7"/>
        <v>72.169999999999987</v>
      </c>
      <c r="N103" s="15">
        <f>'[1]TCE - ANEXO III - Preencher'!O112</f>
        <v>2.16</v>
      </c>
      <c r="O103" s="15">
        <f>'[1]TCE - ANEXO III - Preencher'!P112</f>
        <v>0</v>
      </c>
      <c r="P103" s="16">
        <f t="shared" si="8"/>
        <v>2.16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272.75</v>
      </c>
    </row>
    <row r="104" spans="1:28" x14ac:dyDescent="0.2">
      <c r="A104" s="8">
        <f>IFERROR(VLOOKUP(B104,'[1]DADOS (OCULTAR)'!$Q$3:$S$136,3,0),"")</f>
        <v>9767633000366</v>
      </c>
      <c r="B104" s="9" t="str">
        <f>'[1]TCE - ANEXO III - Preencher'!C113</f>
        <v>HOSPITAL ERMÍRIO COUTINHO - CG Nº 014/2022</v>
      </c>
      <c r="C104" s="10"/>
      <c r="D104" s="11" t="str">
        <f>'[1]TCE - ANEXO III - Preencher'!E113</f>
        <v>ELIEZER DA SILVA PATRICIO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2521-05</v>
      </c>
      <c r="G104" s="13" t="str">
        <f>IF('[1]TCE - ANEXO III - Preencher'!H113="","",'[1]TCE - ANEXO III - Preencher'!H113)</f>
        <v>02/2026</v>
      </c>
      <c r="H104" s="14" t="str">
        <f>'[1]TCE - ANEXO III - Preencher'!I113</f>
        <v>0,00</v>
      </c>
      <c r="I104" s="14">
        <f>'[1]TCE - ANEXO III - Preencher'!J113</f>
        <v>192.15</v>
      </c>
      <c r="J104" s="14">
        <f>'[1]TCE - ANEXO III - Preencher'!K113</f>
        <v>0</v>
      </c>
      <c r="K104" s="15">
        <f>'[1]TCE - ANEXO III - Preencher'!L113</f>
        <v>88.38</v>
      </c>
      <c r="L104" s="15">
        <f>'[1]TCE - ANEXO III - Preencher'!M113</f>
        <v>16.21</v>
      </c>
      <c r="M104" s="15">
        <f t="shared" si="7"/>
        <v>72.169999999999987</v>
      </c>
      <c r="N104" s="15">
        <f>'[1]TCE - ANEXO III - Preencher'!O113</f>
        <v>2.38</v>
      </c>
      <c r="O104" s="15">
        <f>'[1]TCE - ANEXO III - Preencher'!P113</f>
        <v>0</v>
      </c>
      <c r="P104" s="16">
        <f t="shared" si="8"/>
        <v>2.38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266.7</v>
      </c>
    </row>
    <row r="105" spans="1:28" x14ac:dyDescent="0.2">
      <c r="A105" s="8">
        <f>IFERROR(VLOOKUP(B105,'[1]DADOS (OCULTAR)'!$Q$3:$S$136,3,0),"")</f>
        <v>9767633000366</v>
      </c>
      <c r="B105" s="9" t="str">
        <f>'[1]TCE - ANEXO III - Preencher'!C114</f>
        <v>HOSPITAL ERMÍRIO COUTINHO - CG Nº 014/2022</v>
      </c>
      <c r="C105" s="10"/>
      <c r="D105" s="11" t="str">
        <f>'[1]TCE - ANEXO III - Preencher'!E114</f>
        <v>ELINALDO MIRANDA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3131-15</v>
      </c>
      <c r="G105" s="13" t="str">
        <f>IF('[1]TCE - ANEXO III - Preencher'!H114="","",'[1]TCE - ANEXO III - Preencher'!H114)</f>
        <v>02/2026</v>
      </c>
      <c r="H105" s="14" t="str">
        <f>'[1]TCE - ANEXO III - Preencher'!I114</f>
        <v>0,00</v>
      </c>
      <c r="I105" s="14">
        <f>'[1]TCE - ANEXO III - Preencher'!J114</f>
        <v>230.38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2.16</v>
      </c>
      <c r="O105" s="15">
        <f>'[1]TCE - ANEXO III - Preencher'!P114</f>
        <v>0</v>
      </c>
      <c r="P105" s="16">
        <f t="shared" si="8"/>
        <v>2.16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232.54</v>
      </c>
    </row>
    <row r="106" spans="1:28" x14ac:dyDescent="0.2">
      <c r="A106" s="8">
        <f>IFERROR(VLOOKUP(B106,'[1]DADOS (OCULTAR)'!$Q$3:$S$136,3,0),"")</f>
        <v>9767633000366</v>
      </c>
      <c r="B106" s="9" t="str">
        <f>'[1]TCE - ANEXO III - Preencher'!C115</f>
        <v>HOSPITAL ERMÍRIO COUTINHO - CG Nº 014/2022</v>
      </c>
      <c r="C106" s="10"/>
      <c r="D106" s="11" t="str">
        <f>'[1]TCE - ANEXO III - Preencher'!E115</f>
        <v>ELTON ERICLIS DE SOUZA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3241-15</v>
      </c>
      <c r="G106" s="13" t="str">
        <f>IF('[1]TCE - ANEXO III - Preencher'!H115="","",'[1]TCE - ANEXO III - Preencher'!H115)</f>
        <v>02/2026</v>
      </c>
      <c r="H106" s="14" t="str">
        <f>'[1]TCE - ANEXO III - Preencher'!I115</f>
        <v>0,00</v>
      </c>
      <c r="I106" s="14">
        <f>'[1]TCE - ANEXO III - Preencher'!J115</f>
        <v>305.58999999999997</v>
      </c>
      <c r="J106" s="14">
        <f>'[1]TCE - ANEXO III - Preencher'!K115</f>
        <v>0</v>
      </c>
      <c r="K106" s="15">
        <f>'[1]TCE - ANEXO III - Preencher'!L115</f>
        <v>88.38</v>
      </c>
      <c r="L106" s="15">
        <f>'[1]TCE - ANEXO III - Preencher'!M115</f>
        <v>2.73</v>
      </c>
      <c r="M106" s="15">
        <f t="shared" si="7"/>
        <v>85.649999999999991</v>
      </c>
      <c r="N106" s="15">
        <f>'[1]TCE - ANEXO III - Preencher'!O115</f>
        <v>14.01</v>
      </c>
      <c r="O106" s="15">
        <f>'[1]TCE - ANEXO III - Preencher'!P115</f>
        <v>0</v>
      </c>
      <c r="P106" s="16">
        <f t="shared" si="8"/>
        <v>14.01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405.24999999999994</v>
      </c>
    </row>
    <row r="107" spans="1:28" x14ac:dyDescent="0.2">
      <c r="A107" s="8">
        <f>IFERROR(VLOOKUP(B107,'[1]DADOS (OCULTAR)'!$Q$3:$S$136,3,0),"")</f>
        <v>9767633000366</v>
      </c>
      <c r="B107" s="9" t="str">
        <f>'[1]TCE - ANEXO III - Preencher'!C116</f>
        <v>HOSPITAL ERMÍRIO COUTINHO - CG Nº 014/2022</v>
      </c>
      <c r="C107" s="10"/>
      <c r="D107" s="11" t="str">
        <f>'[1]TCE - ANEXO III - Preencher'!E116</f>
        <v>ELTON VINICIUS DE OLIVEIRA XAVIER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3132-20</v>
      </c>
      <c r="G107" s="13" t="str">
        <f>IF('[1]TCE - ANEXO III - Preencher'!H116="","",'[1]TCE - ANEXO III - Preencher'!H116)</f>
        <v>02/2026</v>
      </c>
      <c r="H107" s="14" t="str">
        <f>'[1]TCE - ANEXO III - Preencher'!I116</f>
        <v>0,00</v>
      </c>
      <c r="I107" s="14">
        <f>'[1]TCE - ANEXO III - Preencher'!J116</f>
        <v>239.82</v>
      </c>
      <c r="J107" s="14">
        <f>'[1]TCE - ANEXO III - Preencher'!K116</f>
        <v>0</v>
      </c>
      <c r="K107" s="15">
        <f>'[1]TCE - ANEXO III - Preencher'!L116</f>
        <v>88.38</v>
      </c>
      <c r="L107" s="15">
        <f>'[1]TCE - ANEXO III - Preencher'!M116</f>
        <v>32.42</v>
      </c>
      <c r="M107" s="15">
        <f t="shared" si="7"/>
        <v>55.959999999999994</v>
      </c>
      <c r="N107" s="15">
        <f>'[1]TCE - ANEXO III - Preencher'!O116</f>
        <v>2.16</v>
      </c>
      <c r="O107" s="15">
        <f>'[1]TCE - ANEXO III - Preencher'!P116</f>
        <v>0</v>
      </c>
      <c r="P107" s="16">
        <f t="shared" si="8"/>
        <v>2.16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297.94</v>
      </c>
    </row>
    <row r="108" spans="1:28" x14ac:dyDescent="0.2">
      <c r="A108" s="8">
        <f>IFERROR(VLOOKUP(B108,'[1]DADOS (OCULTAR)'!$Q$3:$S$136,3,0),"")</f>
        <v>9767633000366</v>
      </c>
      <c r="B108" s="9" t="str">
        <f>'[1]TCE - ANEXO III - Preencher'!C117</f>
        <v>HOSPITAL ERMÍRIO COUTINHO - CG Nº 014/2022</v>
      </c>
      <c r="C108" s="10"/>
      <c r="D108" s="11" t="str">
        <f>'[1]TCE - ANEXO III - Preencher'!E117</f>
        <v>ELVIS EMMANUEL SILVA SANTOS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5135-05</v>
      </c>
      <c r="G108" s="13" t="str">
        <f>IF('[1]TCE - ANEXO III - Preencher'!H117="","",'[1]TCE - ANEXO III - Preencher'!H117)</f>
        <v>02/2026</v>
      </c>
      <c r="H108" s="14" t="str">
        <f>'[1]TCE - ANEXO III - Preencher'!I117</f>
        <v>0,00</v>
      </c>
      <c r="I108" s="14">
        <f>'[1]TCE - ANEXO III - Preencher'!J117</f>
        <v>159.22</v>
      </c>
      <c r="J108" s="14">
        <f>'[1]TCE - ANEXO III - Preencher'!K117</f>
        <v>0</v>
      </c>
      <c r="K108" s="15">
        <f>'[1]TCE - ANEXO III - Preencher'!L117</f>
        <v>88.38</v>
      </c>
      <c r="L108" s="15">
        <f>'[1]TCE - ANEXO III - Preencher'!M117</f>
        <v>16.21</v>
      </c>
      <c r="M108" s="15">
        <f t="shared" si="7"/>
        <v>72.169999999999987</v>
      </c>
      <c r="N108" s="15">
        <f>'[1]TCE - ANEXO III - Preencher'!O117</f>
        <v>2.16</v>
      </c>
      <c r="O108" s="15">
        <f>'[1]TCE - ANEXO III - Preencher'!P117</f>
        <v>0</v>
      </c>
      <c r="P108" s="16">
        <f t="shared" si="8"/>
        <v>2.16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233.54999999999998</v>
      </c>
    </row>
    <row r="109" spans="1:28" x14ac:dyDescent="0.2">
      <c r="A109" s="8">
        <f>IFERROR(VLOOKUP(B109,'[1]DADOS (OCULTAR)'!$Q$3:$S$136,3,0),"")</f>
        <v>9767633000366</v>
      </c>
      <c r="B109" s="9" t="str">
        <f>'[1]TCE - ANEXO III - Preencher'!C118</f>
        <v>HOSPITAL ERMÍRIO COUTINHO - CG Nº 014/2022</v>
      </c>
      <c r="C109" s="10"/>
      <c r="D109" s="11" t="str">
        <f>'[1]TCE - ANEXO III - Preencher'!E118</f>
        <v>ELZE MARIA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4101-05</v>
      </c>
      <c r="G109" s="13" t="str">
        <f>IF('[1]TCE - ANEXO III - Preencher'!H118="","",'[1]TCE - ANEXO III - Preencher'!H118)</f>
        <v>02/2026</v>
      </c>
      <c r="H109" s="14" t="str">
        <f>'[1]TCE - ANEXO III - Preencher'!I118</f>
        <v>0,00</v>
      </c>
      <c r="I109" s="14">
        <f>'[1]TCE - ANEXO III - Preencher'!J118</f>
        <v>307.06</v>
      </c>
      <c r="J109" s="14">
        <f>'[1]TCE - ANEXO III - Preencher'!K118</f>
        <v>0</v>
      </c>
      <c r="K109" s="15">
        <f>'[1]TCE - ANEXO III - Preencher'!L118</f>
        <v>88.38</v>
      </c>
      <c r="L109" s="15">
        <f>'[1]TCE - ANEXO III - Preencher'!M118</f>
        <v>32.42</v>
      </c>
      <c r="M109" s="15">
        <f t="shared" si="7"/>
        <v>55.959999999999994</v>
      </c>
      <c r="N109" s="15">
        <f>'[1]TCE - ANEXO III - Preencher'!O118</f>
        <v>2.16</v>
      </c>
      <c r="O109" s="15">
        <f>'[1]TCE - ANEXO III - Preencher'!P118</f>
        <v>0</v>
      </c>
      <c r="P109" s="16">
        <f t="shared" si="8"/>
        <v>2.16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365.18</v>
      </c>
    </row>
    <row r="110" spans="1:28" x14ac:dyDescent="0.2">
      <c r="A110" s="8">
        <f>IFERROR(VLOOKUP(B110,'[1]DADOS (OCULTAR)'!$Q$3:$S$136,3,0),"")</f>
        <v>9767633000366</v>
      </c>
      <c r="B110" s="9" t="str">
        <f>'[1]TCE - ANEXO III - Preencher'!C119</f>
        <v>HOSPITAL ERMÍRIO COUTINHO - CG Nº 014/2022</v>
      </c>
      <c r="C110" s="10"/>
      <c r="D110" s="11" t="str">
        <f>'[1]TCE - ANEXO III - Preencher'!E119</f>
        <v>EMANUELLY FLAVIA LUCAS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4221-10</v>
      </c>
      <c r="G110" s="13" t="str">
        <f>IF('[1]TCE - ANEXO III - Preencher'!H119="","",'[1]TCE - ANEXO III - Preencher'!H119)</f>
        <v>02/2026</v>
      </c>
      <c r="H110" s="14" t="str">
        <f>'[1]TCE - ANEXO III - Preencher'!I119</f>
        <v>0,00</v>
      </c>
      <c r="I110" s="14">
        <f>'[1]TCE - ANEXO III - Preencher'!J119</f>
        <v>178.17</v>
      </c>
      <c r="J110" s="14">
        <f>'[1]TCE - ANEXO III - Preencher'!K119</f>
        <v>0</v>
      </c>
      <c r="K110" s="15">
        <f>'[1]TCE - ANEXO III - Preencher'!L119</f>
        <v>88.38</v>
      </c>
      <c r="L110" s="15">
        <f>'[1]TCE - ANEXO III - Preencher'!M119</f>
        <v>16.21</v>
      </c>
      <c r="M110" s="15">
        <f t="shared" si="7"/>
        <v>72.169999999999987</v>
      </c>
      <c r="N110" s="15">
        <f>'[1]TCE - ANEXO III - Preencher'!O119</f>
        <v>2.16</v>
      </c>
      <c r="O110" s="15">
        <f>'[1]TCE - ANEXO III - Preencher'!P119</f>
        <v>0</v>
      </c>
      <c r="P110" s="16">
        <f t="shared" si="8"/>
        <v>2.16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252.49999999999997</v>
      </c>
    </row>
    <row r="111" spans="1:28" x14ac:dyDescent="0.2">
      <c r="A111" s="8">
        <f>IFERROR(VLOOKUP(B111,'[1]DADOS (OCULTAR)'!$Q$3:$S$136,3,0),"")</f>
        <v>9767633000366</v>
      </c>
      <c r="B111" s="9" t="str">
        <f>'[1]TCE - ANEXO III - Preencher'!C120</f>
        <v>HOSPITAL ERMÍRIO COUTINHO - CG Nº 014/2022</v>
      </c>
      <c r="C111" s="10"/>
      <c r="D111" s="11" t="str">
        <f>'[1]TCE - ANEXO III - Preencher'!E120</f>
        <v>EMMANUELLE TAVARES BRAGA DE OLIVEIRA MENDES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02/2026</v>
      </c>
      <c r="H111" s="14" t="str">
        <f>'[1]TCE - ANEXO III - Preencher'!I120</f>
        <v>0,00</v>
      </c>
      <c r="I111" s="14">
        <f>'[1]TCE - ANEXO III - Preencher'!J120</f>
        <v>391.31</v>
      </c>
      <c r="J111" s="14">
        <f>'[1]TCE - ANEXO III - Preencher'!K120</f>
        <v>0</v>
      </c>
      <c r="K111" s="15">
        <f>'[1]TCE - ANEXO III - Preencher'!L120</f>
        <v>88.38</v>
      </c>
      <c r="L111" s="15">
        <f>'[1]TCE - ANEXO III - Preencher'!M120</f>
        <v>4.28</v>
      </c>
      <c r="M111" s="15">
        <f t="shared" si="7"/>
        <v>84.1</v>
      </c>
      <c r="N111" s="15">
        <f>'[1]TCE - ANEXO III - Preencher'!O120</f>
        <v>4.9800000000000004</v>
      </c>
      <c r="O111" s="15">
        <f>'[1]TCE - ANEXO III - Preencher'!P120</f>
        <v>0</v>
      </c>
      <c r="P111" s="16">
        <f t="shared" si="8"/>
        <v>4.9800000000000004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1466.14</v>
      </c>
      <c r="Y111" s="15">
        <f>'[1]TCE - ANEXO III - Preencher'!Z120</f>
        <v>0</v>
      </c>
      <c r="Z111" s="16">
        <f t="shared" si="11"/>
        <v>1466.14</v>
      </c>
      <c r="AA111" s="17" t="str">
        <f>IF('[1]TCE - ANEXO III - Preencher'!AB120="","",'[1]TCE - ANEXO III - Preencher'!AB120)</f>
        <v>ABONO ASSIST. COMPLEMENTAR</v>
      </c>
      <c r="AB111" s="15">
        <f t="shared" si="6"/>
        <v>1946.5300000000002</v>
      </c>
    </row>
    <row r="112" spans="1:28" x14ac:dyDescent="0.2">
      <c r="A112" s="8">
        <f>IFERROR(VLOOKUP(B112,'[1]DADOS (OCULTAR)'!$Q$3:$S$136,3,0),"")</f>
        <v>9767633000366</v>
      </c>
      <c r="B112" s="9" t="str">
        <f>'[1]TCE - ANEXO III - Preencher'!C121</f>
        <v>HOSPITAL ERMÍRIO COUTINHO - CG Nº 014/2022</v>
      </c>
      <c r="C112" s="10"/>
      <c r="D112" s="11" t="str">
        <f>'[1]TCE - ANEXO III - Preencher'!E121</f>
        <v>ERICA MONTEIRO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3242-05</v>
      </c>
      <c r="G112" s="13" t="str">
        <f>IF('[1]TCE - ANEXO III - Preencher'!H121="","",'[1]TCE - ANEXO III - Preencher'!H121)</f>
        <v>02/2026</v>
      </c>
      <c r="H112" s="14" t="str">
        <f>'[1]TCE - ANEXO III - Preencher'!I121</f>
        <v>0,00</v>
      </c>
      <c r="I112" s="14">
        <f>'[1]TCE - ANEXO III - Preencher'!J121</f>
        <v>168.99</v>
      </c>
      <c r="J112" s="14">
        <f>'[1]TCE - ANEXO III - Preencher'!K121</f>
        <v>0</v>
      </c>
      <c r="K112" s="15">
        <f>'[1]TCE - ANEXO III - Preencher'!L121</f>
        <v>88.38</v>
      </c>
      <c r="L112" s="15">
        <f>'[1]TCE - ANEXO III - Preencher'!M121</f>
        <v>32.42</v>
      </c>
      <c r="M112" s="15">
        <f t="shared" si="7"/>
        <v>55.959999999999994</v>
      </c>
      <c r="N112" s="15">
        <f>'[1]TCE - ANEXO III - Preencher'!O121</f>
        <v>2.16</v>
      </c>
      <c r="O112" s="15">
        <f>'[1]TCE - ANEXO III - Preencher'!P121</f>
        <v>0</v>
      </c>
      <c r="P112" s="16">
        <f t="shared" si="8"/>
        <v>2.16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227.10999999999999</v>
      </c>
    </row>
    <row r="113" spans="1:28" x14ac:dyDescent="0.2">
      <c r="A113" s="8">
        <f>IFERROR(VLOOKUP(B113,'[1]DADOS (OCULTAR)'!$Q$3:$S$136,3,0),"")</f>
        <v>9767633000366</v>
      </c>
      <c r="B113" s="9" t="str">
        <f>'[1]TCE - ANEXO III - Preencher'!C122</f>
        <v>HOSPITAL ERMÍRIO COUTINHO - CG Nº 014/2022</v>
      </c>
      <c r="C113" s="10"/>
      <c r="D113" s="11" t="str">
        <f>'[1]TCE - ANEXO III - Preencher'!E122</f>
        <v>ERICA MUNIQUE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02/2026</v>
      </c>
      <c r="H113" s="14" t="str">
        <f>'[1]TCE - ANEXO III - Preencher'!I122</f>
        <v>0,00</v>
      </c>
      <c r="I113" s="14">
        <f>'[1]TCE - ANEXO III - Preencher'!J122</f>
        <v>198.23</v>
      </c>
      <c r="J113" s="14">
        <f>'[1]TCE - ANEXO III - Preencher'!K122</f>
        <v>0</v>
      </c>
      <c r="K113" s="15">
        <f>'[1]TCE - ANEXO III - Preencher'!L122</f>
        <v>88.38</v>
      </c>
      <c r="L113" s="15">
        <f>'[1]TCE - ANEXO III - Preencher'!M122</f>
        <v>16.21</v>
      </c>
      <c r="M113" s="15">
        <f t="shared" si="7"/>
        <v>72.169999999999987</v>
      </c>
      <c r="N113" s="15">
        <f>'[1]TCE - ANEXO III - Preencher'!O122</f>
        <v>2.16</v>
      </c>
      <c r="O113" s="15">
        <f>'[1]TCE - ANEXO III - Preencher'!P122</f>
        <v>0</v>
      </c>
      <c r="P113" s="16">
        <f t="shared" si="8"/>
        <v>2.16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81.02</v>
      </c>
      <c r="U113" s="15">
        <f>'[1]TCE - ANEXO III - Preencher'!V122</f>
        <v>0</v>
      </c>
      <c r="V113" s="16">
        <f t="shared" si="10"/>
        <v>81.02</v>
      </c>
      <c r="W113" s="17" t="str">
        <f>IF('[1]TCE - ANEXO III - Preencher'!X122="","",'[1]TCE - ANEXO III - Preencher'!X122)</f>
        <v>AUXILIO CRECHE</v>
      </c>
      <c r="X113" s="15">
        <f>'[1]TCE - ANEXO III - Preencher'!Y122</f>
        <v>1704</v>
      </c>
      <c r="Y113" s="15">
        <f>'[1]TCE - ANEXO III - Preencher'!Z122</f>
        <v>0</v>
      </c>
      <c r="Z113" s="16">
        <f t="shared" si="11"/>
        <v>1704</v>
      </c>
      <c r="AA113" s="17" t="str">
        <f>IF('[1]TCE - ANEXO III - Preencher'!AB122="","",'[1]TCE - ANEXO III - Preencher'!AB122)</f>
        <v>ABONO ASSIST. COMPLEMENTAR</v>
      </c>
      <c r="AB113" s="15">
        <f t="shared" si="6"/>
        <v>2057.58</v>
      </c>
    </row>
    <row r="114" spans="1:28" x14ac:dyDescent="0.2">
      <c r="A114" s="8">
        <f>IFERROR(VLOOKUP(B114,'[1]DADOS (OCULTAR)'!$Q$3:$S$136,3,0),"")</f>
        <v>9767633000366</v>
      </c>
      <c r="B114" s="9" t="str">
        <f>'[1]TCE - ANEXO III - Preencher'!C123</f>
        <v>HOSPITAL ERMÍRIO COUTINHO - CG Nº 014/2022</v>
      </c>
      <c r="C114" s="10"/>
      <c r="D114" s="11" t="str">
        <f>'[1]TCE - ANEXO III - Preencher'!E123</f>
        <v>ERLAINE BERNARDO DA SILVA HOLANDA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02/2026</v>
      </c>
      <c r="H114" s="14" t="str">
        <f>'[1]TCE - ANEXO III - Preencher'!I123</f>
        <v>0,00</v>
      </c>
      <c r="I114" s="14">
        <f>'[1]TCE - ANEXO III - Preencher'!J123</f>
        <v>427.33</v>
      </c>
      <c r="J114" s="14">
        <f>'[1]TCE - ANEXO III - Preencher'!K123</f>
        <v>0</v>
      </c>
      <c r="K114" s="15">
        <f>'[1]TCE - ANEXO III - Preencher'!L123</f>
        <v>138.38</v>
      </c>
      <c r="L114" s="15">
        <f>'[1]TCE - ANEXO III - Preencher'!M123</f>
        <v>4.28</v>
      </c>
      <c r="M114" s="15">
        <f t="shared" si="7"/>
        <v>134.1</v>
      </c>
      <c r="N114" s="15">
        <f>'[1]TCE - ANEXO III - Preencher'!O123</f>
        <v>4.9800000000000004</v>
      </c>
      <c r="O114" s="15">
        <f>'[1]TCE - ANEXO III - Preencher'!P123</f>
        <v>0</v>
      </c>
      <c r="P114" s="16">
        <f t="shared" si="8"/>
        <v>4.9800000000000004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1466.14</v>
      </c>
      <c r="Y114" s="15">
        <f>'[1]TCE - ANEXO III - Preencher'!Z123</f>
        <v>0</v>
      </c>
      <c r="Z114" s="16">
        <f t="shared" si="11"/>
        <v>1466.14</v>
      </c>
      <c r="AA114" s="17" t="str">
        <f>IF('[1]TCE - ANEXO III - Preencher'!AB123="","",'[1]TCE - ANEXO III - Preencher'!AB123)</f>
        <v>ABONO ASSIST. COMPLEMENTAR</v>
      </c>
      <c r="AB114" s="15">
        <f t="shared" si="6"/>
        <v>2032.5500000000002</v>
      </c>
    </row>
    <row r="115" spans="1:28" x14ac:dyDescent="0.2">
      <c r="A115" s="8">
        <f>IFERROR(VLOOKUP(B115,'[1]DADOS (OCULTAR)'!$Q$3:$S$136,3,0),"")</f>
        <v>9767633000366</v>
      </c>
      <c r="B115" s="9" t="str">
        <f>'[1]TCE - ANEXO III - Preencher'!C124</f>
        <v>HOSPITAL ERMÍRIO COUTINHO - CG Nº 014/2022</v>
      </c>
      <c r="C115" s="10"/>
      <c r="D115" s="11" t="str">
        <f>'[1]TCE - ANEXO III - Preencher'!E124</f>
        <v>ESMERALDA CIRINO ORLANDO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02/2026</v>
      </c>
      <c r="H115" s="14" t="str">
        <f>'[1]TCE - ANEXO III - Preencher'!I124</f>
        <v>0,00</v>
      </c>
      <c r="I115" s="14">
        <f>'[1]TCE - ANEXO III - Preencher'!J124</f>
        <v>168.86</v>
      </c>
      <c r="J115" s="14">
        <f>'[1]TCE - ANEXO III - Preencher'!K124</f>
        <v>0</v>
      </c>
      <c r="K115" s="15">
        <f>'[1]TCE - ANEXO III - Preencher'!L124</f>
        <v>88.38</v>
      </c>
      <c r="L115" s="15">
        <f>'[1]TCE - ANEXO III - Preencher'!M124</f>
        <v>16.21</v>
      </c>
      <c r="M115" s="15">
        <f t="shared" si="7"/>
        <v>72.169999999999987</v>
      </c>
      <c r="N115" s="15">
        <f>'[1]TCE - ANEXO III - Preencher'!O124</f>
        <v>2.16</v>
      </c>
      <c r="O115" s="15">
        <f>'[1]TCE - ANEXO III - Preencher'!P124</f>
        <v>0</v>
      </c>
      <c r="P115" s="16">
        <f t="shared" si="8"/>
        <v>2.16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1704</v>
      </c>
      <c r="Y115" s="15">
        <f>'[1]TCE - ANEXO III - Preencher'!Z124</f>
        <v>0</v>
      </c>
      <c r="Z115" s="16">
        <f t="shared" si="11"/>
        <v>1704</v>
      </c>
      <c r="AA115" s="17" t="str">
        <f>IF('[1]TCE - ANEXO III - Preencher'!AB124="","",'[1]TCE - ANEXO III - Preencher'!AB124)</f>
        <v>ABONO ASSIST. COMPLEMENTAR</v>
      </c>
      <c r="AB115" s="15">
        <f t="shared" si="6"/>
        <v>1947.19</v>
      </c>
    </row>
    <row r="116" spans="1:28" x14ac:dyDescent="0.2">
      <c r="A116" s="8">
        <f>IFERROR(VLOOKUP(B116,'[1]DADOS (OCULTAR)'!$Q$3:$S$136,3,0),"")</f>
        <v>9767633000366</v>
      </c>
      <c r="B116" s="9" t="str">
        <f>'[1]TCE - ANEXO III - Preencher'!C125</f>
        <v>HOSPITAL ERMÍRIO COUTINHO - CG Nº 014/2022</v>
      </c>
      <c r="C116" s="10"/>
      <c r="D116" s="11" t="str">
        <f>'[1]TCE - ANEXO III - Preencher'!E125</f>
        <v>ESTER PAULA COSTA DE OLIVEIRA CONCEICAO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02/2026</v>
      </c>
      <c r="H116" s="14" t="str">
        <f>'[1]TCE - ANEXO III - Preencher'!I125</f>
        <v>0,00</v>
      </c>
      <c r="I116" s="14">
        <f>'[1]TCE - ANEXO III - Preencher'!J125</f>
        <v>175.34</v>
      </c>
      <c r="J116" s="14">
        <f>'[1]TCE - ANEXO III - Preencher'!K125</f>
        <v>0</v>
      </c>
      <c r="K116" s="15">
        <f>'[1]TCE - ANEXO III - Preencher'!L125</f>
        <v>88.38</v>
      </c>
      <c r="L116" s="15">
        <f>'[1]TCE - ANEXO III - Preencher'!M125</f>
        <v>16.21</v>
      </c>
      <c r="M116" s="15">
        <f t="shared" si="7"/>
        <v>72.169999999999987</v>
      </c>
      <c r="N116" s="15">
        <f>'[1]TCE - ANEXO III - Preencher'!O125</f>
        <v>2.16</v>
      </c>
      <c r="O116" s="15">
        <f>'[1]TCE - ANEXO III - Preencher'!P125</f>
        <v>0</v>
      </c>
      <c r="P116" s="16">
        <f t="shared" si="8"/>
        <v>2.16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81.02</v>
      </c>
      <c r="U116" s="15">
        <f>'[1]TCE - ANEXO III - Preencher'!V125</f>
        <v>0</v>
      </c>
      <c r="V116" s="16">
        <f t="shared" si="10"/>
        <v>81.02</v>
      </c>
      <c r="W116" s="17" t="str">
        <f>IF('[1]TCE - ANEXO III - Preencher'!X125="","",'[1]TCE - ANEXO III - Preencher'!X125)</f>
        <v>AUXILIO CRECHE</v>
      </c>
      <c r="X116" s="15">
        <f>'[1]TCE - ANEXO III - Preencher'!Y125</f>
        <v>1704</v>
      </c>
      <c r="Y116" s="15">
        <f>'[1]TCE - ANEXO III - Preencher'!Z125</f>
        <v>0</v>
      </c>
      <c r="Z116" s="16">
        <f t="shared" si="11"/>
        <v>1704</v>
      </c>
      <c r="AA116" s="17" t="str">
        <f>IF('[1]TCE - ANEXO III - Preencher'!AB125="","",'[1]TCE - ANEXO III - Preencher'!AB125)</f>
        <v>ABONO ASSIST. COMPLEMENTAR</v>
      </c>
      <c r="AB116" s="15">
        <f t="shared" si="6"/>
        <v>2034.69</v>
      </c>
    </row>
    <row r="117" spans="1:28" x14ac:dyDescent="0.2">
      <c r="A117" s="8">
        <f>IFERROR(VLOOKUP(B117,'[1]DADOS (OCULTAR)'!$Q$3:$S$136,3,0),"")</f>
        <v>9767633000366</v>
      </c>
      <c r="B117" s="9" t="str">
        <f>'[1]TCE - ANEXO III - Preencher'!C126</f>
        <v>HOSPITAL ERMÍRIO COUTINHO - CG Nº 014/2022</v>
      </c>
      <c r="C117" s="10"/>
      <c r="D117" s="11" t="str">
        <f>'[1]TCE - ANEXO III - Preencher'!E126</f>
        <v>EUFRAZIA EUNICE MENDES FERREIRA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 t="str">
        <f>IF('[1]TCE - ANEXO III - Preencher'!H126="","",'[1]TCE - ANEXO III - Preencher'!H126)</f>
        <v>02/2026</v>
      </c>
      <c r="H117" s="14" t="str">
        <f>'[1]TCE - ANEXO III - Preencher'!I126</f>
        <v>0,00</v>
      </c>
      <c r="I117" s="14">
        <f>'[1]TCE - ANEXO III - Preencher'!J126</f>
        <v>182.83</v>
      </c>
      <c r="J117" s="14">
        <f>'[1]TCE - ANEXO III - Preencher'!K126</f>
        <v>0</v>
      </c>
      <c r="K117" s="15">
        <f>'[1]TCE - ANEXO III - Preencher'!L126</f>
        <v>88.38</v>
      </c>
      <c r="L117" s="15">
        <f>'[1]TCE - ANEXO III - Preencher'!M126</f>
        <v>2.79</v>
      </c>
      <c r="M117" s="15">
        <f t="shared" si="7"/>
        <v>85.589999999999989</v>
      </c>
      <c r="N117" s="15">
        <f>'[1]TCE - ANEXO III - Preencher'!O126</f>
        <v>4.9800000000000004</v>
      </c>
      <c r="O117" s="15">
        <f>'[1]TCE - ANEXO III - Preencher'!P126</f>
        <v>0</v>
      </c>
      <c r="P117" s="16">
        <f t="shared" si="8"/>
        <v>4.9800000000000004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2459.15</v>
      </c>
      <c r="Y117" s="15">
        <f>'[1]TCE - ANEXO III - Preencher'!Z126</f>
        <v>0</v>
      </c>
      <c r="Z117" s="16">
        <f t="shared" si="11"/>
        <v>2459.15</v>
      </c>
      <c r="AA117" s="17" t="str">
        <f>IF('[1]TCE - ANEXO III - Preencher'!AB126="","",'[1]TCE - ANEXO III - Preencher'!AB126)</f>
        <v>ABONO ASSIST. COMPLEMENTAR</v>
      </c>
      <c r="AB117" s="15">
        <f t="shared" si="6"/>
        <v>2732.55</v>
      </c>
    </row>
    <row r="118" spans="1:28" x14ac:dyDescent="0.2">
      <c r="A118" s="8">
        <f>IFERROR(VLOOKUP(B118,'[1]DADOS (OCULTAR)'!$Q$3:$S$136,3,0),"")</f>
        <v>9767633000366</v>
      </c>
      <c r="B118" s="9" t="str">
        <f>'[1]TCE - ANEXO III - Preencher'!C127</f>
        <v>HOSPITAL ERMÍRIO COUTINHO - CG Nº 014/2022</v>
      </c>
      <c r="C118" s="10"/>
      <c r="D118" s="11" t="str">
        <f>'[1]TCE - ANEXO III - Preencher'!E127</f>
        <v>FERNANDA LESSA FERREIRA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2252-50</v>
      </c>
      <c r="G118" s="13" t="str">
        <f>IF('[1]TCE - ANEXO III - Preencher'!H127="","",'[1]TCE - ANEXO III - Preencher'!H127)</f>
        <v>02/2026</v>
      </c>
      <c r="H118" s="14" t="str">
        <f>'[1]TCE - ANEXO III - Preencher'!I127</f>
        <v>0,00</v>
      </c>
      <c r="I118" s="14">
        <f>'[1]TCE - ANEXO III - Preencher'!J127</f>
        <v>838.23</v>
      </c>
      <c r="J118" s="14">
        <f>'[1]TCE - ANEXO III - Preencher'!K127</f>
        <v>0</v>
      </c>
      <c r="K118" s="15">
        <f>'[1]TCE - ANEXO III - Preencher'!L127</f>
        <v>88.38</v>
      </c>
      <c r="L118" s="15">
        <f>'[1]TCE - ANEXO III - Preencher'!M127</f>
        <v>7.33</v>
      </c>
      <c r="M118" s="15">
        <f t="shared" si="7"/>
        <v>81.05</v>
      </c>
      <c r="N118" s="15">
        <f>'[1]TCE - ANEXO III - Preencher'!O127</f>
        <v>8.58</v>
      </c>
      <c r="O118" s="15">
        <f>'[1]TCE - ANEXO III - Preencher'!P127</f>
        <v>0</v>
      </c>
      <c r="P118" s="16">
        <f t="shared" si="8"/>
        <v>8.58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927.86</v>
      </c>
    </row>
    <row r="119" spans="1:28" x14ac:dyDescent="0.2">
      <c r="A119" s="8">
        <f>IFERROR(VLOOKUP(B119,'[1]DADOS (OCULTAR)'!$Q$3:$S$136,3,0),"")</f>
        <v>9767633000366</v>
      </c>
      <c r="B119" s="9" t="str">
        <f>'[1]TCE - ANEXO III - Preencher'!C128</f>
        <v>HOSPITAL ERMÍRIO COUTINHO - CG Nº 014/2022</v>
      </c>
      <c r="C119" s="10"/>
      <c r="D119" s="11" t="str">
        <f>'[1]TCE - ANEXO III - Preencher'!E128</f>
        <v>FLAVIA MARIA DOMINGOS DE OLIVEIRA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02/2026</v>
      </c>
      <c r="H119" s="14" t="str">
        <f>'[1]TCE - ANEXO III - Preencher'!I128</f>
        <v>0,00</v>
      </c>
      <c r="I119" s="14">
        <f>'[1]TCE - ANEXO III - Preencher'!J128</f>
        <v>182.17</v>
      </c>
      <c r="J119" s="14">
        <f>'[1]TCE - ANEXO III - Preencher'!K128</f>
        <v>0</v>
      </c>
      <c r="K119" s="15">
        <f>'[1]TCE - ANEXO III - Preencher'!L128</f>
        <v>88.38</v>
      </c>
      <c r="L119" s="15">
        <f>'[1]TCE - ANEXO III - Preencher'!M128</f>
        <v>16.21</v>
      </c>
      <c r="M119" s="15">
        <f t="shared" si="7"/>
        <v>72.169999999999987</v>
      </c>
      <c r="N119" s="15">
        <f>'[1]TCE - ANEXO III - Preencher'!O128</f>
        <v>2.16</v>
      </c>
      <c r="O119" s="15">
        <f>'[1]TCE - ANEXO III - Preencher'!P128</f>
        <v>0</v>
      </c>
      <c r="P119" s="16">
        <f t="shared" si="8"/>
        <v>2.16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1704</v>
      </c>
      <c r="Y119" s="15">
        <f>'[1]TCE - ANEXO III - Preencher'!Z128</f>
        <v>0</v>
      </c>
      <c r="Z119" s="16">
        <f t="shared" si="11"/>
        <v>1704</v>
      </c>
      <c r="AA119" s="17" t="str">
        <f>IF('[1]TCE - ANEXO III - Preencher'!AB128="","",'[1]TCE - ANEXO III - Preencher'!AB128)</f>
        <v>ABONO ASSIST. COMPLEMENTAR</v>
      </c>
      <c r="AB119" s="15">
        <f t="shared" si="6"/>
        <v>1960.5</v>
      </c>
    </row>
    <row r="120" spans="1:28" x14ac:dyDescent="0.2">
      <c r="A120" s="8">
        <f>IFERROR(VLOOKUP(B120,'[1]DADOS (OCULTAR)'!$Q$3:$S$136,3,0),"")</f>
        <v>9767633000366</v>
      </c>
      <c r="B120" s="9" t="str">
        <f>'[1]TCE - ANEXO III - Preencher'!C129</f>
        <v>HOSPITAL ERMÍRIO COUTINHO - CG Nº 014/2022</v>
      </c>
      <c r="C120" s="10"/>
      <c r="D120" s="11" t="str">
        <f>'[1]TCE - ANEXO III - Preencher'!E129</f>
        <v>FLAVIO GUILHERME GONCALVES DE MELO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6220-10</v>
      </c>
      <c r="G120" s="13" t="str">
        <f>IF('[1]TCE - ANEXO III - Preencher'!H129="","",'[1]TCE - ANEXO III - Preencher'!H129)</f>
        <v>02/2026</v>
      </c>
      <c r="H120" s="14" t="str">
        <f>'[1]TCE - ANEXO III - Preencher'!I129</f>
        <v>0,00</v>
      </c>
      <c r="I120" s="14">
        <f>'[1]TCE - ANEXO III - Preencher'!J129</f>
        <v>159.22999999999999</v>
      </c>
      <c r="J120" s="14">
        <f>'[1]TCE - ANEXO III - Preencher'!K129</f>
        <v>0</v>
      </c>
      <c r="K120" s="15">
        <f>'[1]TCE - ANEXO III - Preencher'!L129</f>
        <v>90.13</v>
      </c>
      <c r="L120" s="15">
        <f>'[1]TCE - ANEXO III - Preencher'!M129</f>
        <v>32.42</v>
      </c>
      <c r="M120" s="15">
        <f t="shared" si="7"/>
        <v>57.709999999999994</v>
      </c>
      <c r="N120" s="15">
        <f>'[1]TCE - ANEXO III - Preencher'!O129</f>
        <v>2.16</v>
      </c>
      <c r="O120" s="15">
        <f>'[1]TCE - ANEXO III - Preencher'!P129</f>
        <v>0</v>
      </c>
      <c r="P120" s="16">
        <f t="shared" si="8"/>
        <v>2.16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219.1</v>
      </c>
    </row>
    <row r="121" spans="1:28" x14ac:dyDescent="0.2">
      <c r="A121" s="8">
        <f>IFERROR(VLOOKUP(B121,'[1]DADOS (OCULTAR)'!$Q$3:$S$136,3,0),"")</f>
        <v>9767633000366</v>
      </c>
      <c r="B121" s="9" t="str">
        <f>'[1]TCE - ANEXO III - Preencher'!C130</f>
        <v>HOSPITAL ERMÍRIO COUTINHO - CG Nº 014/2022</v>
      </c>
      <c r="C121" s="10"/>
      <c r="D121" s="11" t="str">
        <f>'[1]TCE - ANEXO III - Preencher'!E130</f>
        <v>FLAVIO HENRIQUE RODRIGUES DOS SANTOS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4110-05</v>
      </c>
      <c r="G121" s="13" t="str">
        <f>IF('[1]TCE - ANEXO III - Preencher'!H130="","",'[1]TCE - ANEXO III - Preencher'!H130)</f>
        <v>02/2026</v>
      </c>
      <c r="H121" s="14" t="str">
        <f>'[1]TCE - ANEXO III - Preencher'!I130</f>
        <v>0,00</v>
      </c>
      <c r="I121" s="14">
        <f>'[1]TCE - ANEXO III - Preencher'!J130</f>
        <v>14.72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2.16</v>
      </c>
      <c r="O121" s="15">
        <f>'[1]TCE - ANEXO III - Preencher'!P130</f>
        <v>0</v>
      </c>
      <c r="P121" s="16">
        <f t="shared" si="8"/>
        <v>2.16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16.880000000000003</v>
      </c>
    </row>
    <row r="122" spans="1:28" x14ac:dyDescent="0.2">
      <c r="A122" s="8">
        <f>IFERROR(VLOOKUP(B122,'[1]DADOS (OCULTAR)'!$Q$3:$S$136,3,0),"")</f>
        <v>9767633000366</v>
      </c>
      <c r="B122" s="9" t="str">
        <f>'[1]TCE - ANEXO III - Preencher'!C131</f>
        <v>HOSPITAL ERMÍRIO COUTINHO - CG Nº 014/2022</v>
      </c>
      <c r="C122" s="10"/>
      <c r="D122" s="11" t="str">
        <f>'[1]TCE - ANEXO III - Preencher'!E131</f>
        <v>FRANCISCO PAULO MACIEL NETO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2236-05</v>
      </c>
      <c r="G122" s="13" t="str">
        <f>IF('[1]TCE - ANEXO III - Preencher'!H131="","",'[1]TCE - ANEXO III - Preencher'!H131)</f>
        <v>02/2026</v>
      </c>
      <c r="H122" s="14" t="str">
        <f>'[1]TCE - ANEXO III - Preencher'!I131</f>
        <v>0,00</v>
      </c>
      <c r="I122" s="14">
        <f>'[1]TCE - ANEXO III - Preencher'!J131</f>
        <v>82.04</v>
      </c>
      <c r="J122" s="14">
        <f>'[1]TCE - ANEXO III - Preencher'!K131</f>
        <v>0</v>
      </c>
      <c r="K122" s="15">
        <f>'[1]TCE - ANEXO III - Preencher'!L131</f>
        <v>88.38</v>
      </c>
      <c r="L122" s="15">
        <f>'[1]TCE - ANEXO III - Preencher'!M131</f>
        <v>2.95</v>
      </c>
      <c r="M122" s="15">
        <f t="shared" si="7"/>
        <v>85.429999999999993</v>
      </c>
      <c r="N122" s="15">
        <f>'[1]TCE - ANEXO III - Preencher'!O131</f>
        <v>4.9800000000000004</v>
      </c>
      <c r="O122" s="15">
        <f>'[1]TCE - ANEXO III - Preencher'!P131</f>
        <v>0</v>
      </c>
      <c r="P122" s="16">
        <f t="shared" si="8"/>
        <v>4.9800000000000004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172.45</v>
      </c>
    </row>
    <row r="123" spans="1:28" x14ac:dyDescent="0.2">
      <c r="A123" s="8">
        <f>IFERROR(VLOOKUP(B123,'[1]DADOS (OCULTAR)'!$Q$3:$S$136,3,0),"")</f>
        <v>9767633000366</v>
      </c>
      <c r="B123" s="9" t="str">
        <f>'[1]TCE - ANEXO III - Preencher'!C132</f>
        <v>HOSPITAL ERMÍRIO COUTINHO - CG Nº 014/2022</v>
      </c>
      <c r="C123" s="10"/>
      <c r="D123" s="11" t="str">
        <f>'[1]TCE - ANEXO III - Preencher'!E132</f>
        <v>FRANCISCO PEDRO DE ALCANTARA SANTOS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 t="str">
        <f>IF('[1]TCE - ANEXO III - Preencher'!H132="","",'[1]TCE - ANEXO III - Preencher'!H132)</f>
        <v>02/2026</v>
      </c>
      <c r="H123" s="14" t="str">
        <f>'[1]TCE - ANEXO III - Preencher'!I132</f>
        <v>0,00</v>
      </c>
      <c r="I123" s="14">
        <f>'[1]TCE - ANEXO III - Preencher'!J132</f>
        <v>341.71</v>
      </c>
      <c r="J123" s="14">
        <f>'[1]TCE - ANEXO III - Preencher'!K132</f>
        <v>0</v>
      </c>
      <c r="K123" s="15">
        <f>'[1]TCE - ANEXO III - Preencher'!L132</f>
        <v>88.38</v>
      </c>
      <c r="L123" s="15">
        <f>'[1]TCE - ANEXO III - Preencher'!M132</f>
        <v>2.73</v>
      </c>
      <c r="M123" s="15">
        <f t="shared" si="7"/>
        <v>85.649999999999991</v>
      </c>
      <c r="N123" s="15">
        <f>'[1]TCE - ANEXO III - Preencher'!O132</f>
        <v>14.01</v>
      </c>
      <c r="O123" s="15">
        <f>'[1]TCE - ANEXO III - Preencher'!P132</f>
        <v>0</v>
      </c>
      <c r="P123" s="16">
        <f t="shared" si="8"/>
        <v>14.01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441.36999999999995</v>
      </c>
    </row>
    <row r="124" spans="1:28" x14ac:dyDescent="0.2">
      <c r="A124" s="8">
        <f>IFERROR(VLOOKUP(B124,'[1]DADOS (OCULTAR)'!$Q$3:$S$136,3,0),"")</f>
        <v>9767633000366</v>
      </c>
      <c r="B124" s="9" t="str">
        <f>'[1]TCE - ANEXO III - Preencher'!C133</f>
        <v>HOSPITAL ERMÍRIO COUTINHO - CG Nº 014/2022</v>
      </c>
      <c r="C124" s="10"/>
      <c r="D124" s="11" t="str">
        <f>'[1]TCE - ANEXO III - Preencher'!E133</f>
        <v>GABRIEL ALMEIDA DOS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2236-05</v>
      </c>
      <c r="G124" s="13" t="str">
        <f>IF('[1]TCE - ANEXO III - Preencher'!H133="","",'[1]TCE - ANEXO III - Preencher'!H133)</f>
        <v>02/2026</v>
      </c>
      <c r="H124" s="14" t="str">
        <f>'[1]TCE - ANEXO III - Preencher'!I133</f>
        <v>0,00</v>
      </c>
      <c r="I124" s="14">
        <f>'[1]TCE - ANEXO III - Preencher'!J133</f>
        <v>83.52</v>
      </c>
      <c r="J124" s="14">
        <f>'[1]TCE - ANEXO III - Preencher'!K133</f>
        <v>0</v>
      </c>
      <c r="K124" s="15">
        <f>'[1]TCE - ANEXO III - Preencher'!L133</f>
        <v>88.38</v>
      </c>
      <c r="L124" s="15">
        <f>'[1]TCE - ANEXO III - Preencher'!M133</f>
        <v>2.95</v>
      </c>
      <c r="M124" s="15">
        <f t="shared" si="7"/>
        <v>85.429999999999993</v>
      </c>
      <c r="N124" s="15">
        <f>'[1]TCE - ANEXO III - Preencher'!O133</f>
        <v>4.9800000000000004</v>
      </c>
      <c r="O124" s="15">
        <f>'[1]TCE - ANEXO III - Preencher'!P133</f>
        <v>0</v>
      </c>
      <c r="P124" s="16">
        <f t="shared" si="8"/>
        <v>4.9800000000000004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173.92999999999998</v>
      </c>
    </row>
    <row r="125" spans="1:28" x14ac:dyDescent="0.2">
      <c r="A125" s="8">
        <f>IFERROR(VLOOKUP(B125,'[1]DADOS (OCULTAR)'!$Q$3:$S$136,3,0),"")</f>
        <v>9767633000366</v>
      </c>
      <c r="B125" s="9" t="str">
        <f>'[1]TCE - ANEXO III - Preencher'!C134</f>
        <v>HOSPITAL ERMÍRIO COUTINHO - CG Nº 014/2022</v>
      </c>
      <c r="C125" s="10"/>
      <c r="D125" s="11" t="str">
        <f>'[1]TCE - ANEXO III - Preencher'!E134</f>
        <v>GABRIEL VITOR DE LIRA GOMES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3132-20</v>
      </c>
      <c r="G125" s="13" t="str">
        <f>IF('[1]TCE - ANEXO III - Preencher'!H134="","",'[1]TCE - ANEXO III - Preencher'!H134)</f>
        <v>02/2026</v>
      </c>
      <c r="H125" s="14" t="str">
        <f>'[1]TCE - ANEXO III - Preencher'!I134</f>
        <v>0,00</v>
      </c>
      <c r="I125" s="14">
        <f>'[1]TCE - ANEXO III - Preencher'!J134</f>
        <v>251.82</v>
      </c>
      <c r="J125" s="14">
        <f>'[1]TCE - ANEXO III - Preencher'!K134</f>
        <v>0</v>
      </c>
      <c r="K125" s="15">
        <f>'[1]TCE - ANEXO III - Preencher'!L134</f>
        <v>88.38</v>
      </c>
      <c r="L125" s="15">
        <f>'[1]TCE - ANEXO III - Preencher'!M134</f>
        <v>32.42</v>
      </c>
      <c r="M125" s="15">
        <f t="shared" si="7"/>
        <v>55.959999999999994</v>
      </c>
      <c r="N125" s="15">
        <f>'[1]TCE - ANEXO III - Preencher'!O134</f>
        <v>2.16</v>
      </c>
      <c r="O125" s="15">
        <f>'[1]TCE - ANEXO III - Preencher'!P134</f>
        <v>0</v>
      </c>
      <c r="P125" s="16">
        <f t="shared" si="8"/>
        <v>2.16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309.94</v>
      </c>
    </row>
    <row r="126" spans="1:28" x14ac:dyDescent="0.2">
      <c r="A126" s="8">
        <f>IFERROR(VLOOKUP(B126,'[1]DADOS (OCULTAR)'!$Q$3:$S$136,3,0),"")</f>
        <v>9767633000366</v>
      </c>
      <c r="B126" s="9" t="str">
        <f>'[1]TCE - ANEXO III - Preencher'!C135</f>
        <v>HOSPITAL ERMÍRIO COUTINHO - CG Nº 014/2022</v>
      </c>
      <c r="C126" s="10"/>
      <c r="D126" s="11" t="str">
        <f>'[1]TCE - ANEXO III - Preencher'!E135</f>
        <v>GABRIELLE PAULINE DE ALMEIDA SOARES VELOSO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4110-05</v>
      </c>
      <c r="G126" s="13" t="str">
        <f>IF('[1]TCE - ANEXO III - Preencher'!H135="","",'[1]TCE - ANEXO III - Preencher'!H135)</f>
        <v>02/2026</v>
      </c>
      <c r="H126" s="14" t="str">
        <f>'[1]TCE - ANEXO III - Preencher'!I135</f>
        <v>0,00</v>
      </c>
      <c r="I126" s="14">
        <f>'[1]TCE - ANEXO III - Preencher'!J135</f>
        <v>176.53</v>
      </c>
      <c r="J126" s="14">
        <f>'[1]TCE - ANEXO III - Preencher'!K135</f>
        <v>0</v>
      </c>
      <c r="K126" s="15">
        <f>'[1]TCE - ANEXO III - Preencher'!L135</f>
        <v>88.38</v>
      </c>
      <c r="L126" s="15">
        <f>'[1]TCE - ANEXO III - Preencher'!M135</f>
        <v>32.42</v>
      </c>
      <c r="M126" s="15">
        <f t="shared" si="7"/>
        <v>55.959999999999994</v>
      </c>
      <c r="N126" s="15">
        <f>'[1]TCE - ANEXO III - Preencher'!O135</f>
        <v>2.16</v>
      </c>
      <c r="O126" s="15">
        <f>'[1]TCE - ANEXO III - Preencher'!P135</f>
        <v>0</v>
      </c>
      <c r="P126" s="16">
        <f t="shared" si="8"/>
        <v>2.16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234.65</v>
      </c>
    </row>
    <row r="127" spans="1:28" x14ac:dyDescent="0.2">
      <c r="A127" s="8">
        <f>IFERROR(VLOOKUP(B127,'[1]DADOS (OCULTAR)'!$Q$3:$S$136,3,0),"")</f>
        <v>9767633000366</v>
      </c>
      <c r="B127" s="9" t="str">
        <f>'[1]TCE - ANEXO III - Preencher'!C136</f>
        <v>HOSPITAL ERMÍRIO COUTINHO - CG Nº 014/2022</v>
      </c>
      <c r="C127" s="10"/>
      <c r="D127" s="11" t="str">
        <f>'[1]TCE - ANEXO III - Preencher'!E136</f>
        <v>GENIVALDO MARTINS DE MORAES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5151-10</v>
      </c>
      <c r="G127" s="13" t="str">
        <f>IF('[1]TCE - ANEXO III - Preencher'!H136="","",'[1]TCE - ANEXO III - Preencher'!H136)</f>
        <v>02/2026</v>
      </c>
      <c r="H127" s="14" t="str">
        <f>'[1]TCE - ANEXO III - Preencher'!I136</f>
        <v>0,00</v>
      </c>
      <c r="I127" s="14">
        <f>'[1]TCE - ANEXO III - Preencher'!J136</f>
        <v>179.12</v>
      </c>
      <c r="J127" s="14">
        <f>'[1]TCE - ANEXO III - Preencher'!K136</f>
        <v>0</v>
      </c>
      <c r="K127" s="15">
        <f>'[1]TCE - ANEXO III - Preencher'!L136</f>
        <v>88.38</v>
      </c>
      <c r="L127" s="15">
        <f>'[1]TCE - ANEXO III - Preencher'!M136</f>
        <v>16.21</v>
      </c>
      <c r="M127" s="15">
        <f t="shared" si="7"/>
        <v>72.169999999999987</v>
      </c>
      <c r="N127" s="15">
        <f>'[1]TCE - ANEXO III - Preencher'!O136</f>
        <v>2.16</v>
      </c>
      <c r="O127" s="15">
        <f>'[1]TCE - ANEXO III - Preencher'!P136</f>
        <v>0</v>
      </c>
      <c r="P127" s="16">
        <f t="shared" si="8"/>
        <v>2.16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253.45</v>
      </c>
    </row>
    <row r="128" spans="1:28" x14ac:dyDescent="0.2">
      <c r="A128" s="8">
        <f>IFERROR(VLOOKUP(B128,'[1]DADOS (OCULTAR)'!$Q$3:$S$136,3,0),"")</f>
        <v>9767633000366</v>
      </c>
      <c r="B128" s="9" t="str">
        <f>'[1]TCE - ANEXO III - Preencher'!C137</f>
        <v>HOSPITAL ERMÍRIO COUTINHO - CG Nº 014/2022</v>
      </c>
      <c r="C128" s="10"/>
      <c r="D128" s="11" t="str">
        <f>'[1]TCE - ANEXO III - Preencher'!E137</f>
        <v>GILVANISE FRANCISCA DE BARROS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5135-05</v>
      </c>
      <c r="G128" s="13" t="str">
        <f>IF('[1]TCE - ANEXO III - Preencher'!H137="","",'[1]TCE - ANEXO III - Preencher'!H137)</f>
        <v>02/2026</v>
      </c>
      <c r="H128" s="14" t="str">
        <f>'[1]TCE - ANEXO III - Preencher'!I137</f>
        <v>0,00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2.16</v>
      </c>
      <c r="O128" s="15">
        <f>'[1]TCE - ANEXO III - Preencher'!P137</f>
        <v>0</v>
      </c>
      <c r="P128" s="16">
        <f t="shared" si="8"/>
        <v>2.16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2.16</v>
      </c>
    </row>
    <row r="129" spans="1:28" x14ac:dyDescent="0.2">
      <c r="A129" s="8">
        <f>IFERROR(VLOOKUP(B129,'[1]DADOS (OCULTAR)'!$Q$3:$S$136,3,0),"")</f>
        <v>9767633000366</v>
      </c>
      <c r="B129" s="9" t="str">
        <f>'[1]TCE - ANEXO III - Preencher'!C138</f>
        <v>HOSPITAL ERMÍRIO COUTINHO - CG Nº 014/2022</v>
      </c>
      <c r="C129" s="10"/>
      <c r="D129" s="11" t="str">
        <f>'[1]TCE - ANEXO III - Preencher'!E138</f>
        <v>GISELLE BEATRIZ DA SILVA ALVES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5211-30</v>
      </c>
      <c r="G129" s="13" t="str">
        <f>IF('[1]TCE - ANEXO III - Preencher'!H138="","",'[1]TCE - ANEXO III - Preencher'!H138)</f>
        <v>02/2026</v>
      </c>
      <c r="H129" s="14" t="str">
        <f>'[1]TCE - ANEXO III - Preencher'!I138</f>
        <v>0,00</v>
      </c>
      <c r="I129" s="14">
        <f>'[1]TCE - ANEXO III - Preencher'!J138</f>
        <v>167.96</v>
      </c>
      <c r="J129" s="14">
        <f>'[1]TCE - ANEXO III - Preencher'!K138</f>
        <v>0</v>
      </c>
      <c r="K129" s="15">
        <f>'[1]TCE - ANEXO III - Preencher'!L138</f>
        <v>88.38</v>
      </c>
      <c r="L129" s="15">
        <f>'[1]TCE - ANEXO III - Preencher'!M138</f>
        <v>16.21</v>
      </c>
      <c r="M129" s="15">
        <f t="shared" si="7"/>
        <v>72.169999999999987</v>
      </c>
      <c r="N129" s="15">
        <f>'[1]TCE - ANEXO III - Preencher'!O138</f>
        <v>2.16</v>
      </c>
      <c r="O129" s="15">
        <f>'[1]TCE - ANEXO III - Preencher'!P138</f>
        <v>0</v>
      </c>
      <c r="P129" s="16">
        <f t="shared" si="8"/>
        <v>2.16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242.29</v>
      </c>
    </row>
    <row r="130" spans="1:28" x14ac:dyDescent="0.2">
      <c r="A130" s="8">
        <f>IFERROR(VLOOKUP(B130,'[1]DADOS (OCULTAR)'!$Q$3:$S$136,3,0),"")</f>
        <v>9767633000366</v>
      </c>
      <c r="B130" s="9" t="str">
        <f>'[1]TCE - ANEXO III - Preencher'!C139</f>
        <v>HOSPITAL ERMÍRIO COUTINHO - CG Nº 014/2022</v>
      </c>
      <c r="C130" s="10"/>
      <c r="D130" s="11" t="str">
        <f>'[1]TCE - ANEXO III - Preencher'!E139</f>
        <v>GIULIANE BARROS CORREIA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02/2026</v>
      </c>
      <c r="H130" s="14" t="str">
        <f>'[1]TCE - ANEXO III - Preencher'!I139</f>
        <v>0,00</v>
      </c>
      <c r="I130" s="14">
        <f>'[1]TCE - ANEXO III - Preencher'!J139</f>
        <v>158.99</v>
      </c>
      <c r="J130" s="14">
        <f>'[1]TCE - ANEXO III - Preencher'!K139</f>
        <v>0</v>
      </c>
      <c r="K130" s="15">
        <f>'[1]TCE - ANEXO III - Preencher'!L139</f>
        <v>88.38</v>
      </c>
      <c r="L130" s="15">
        <f>'[1]TCE - ANEXO III - Preencher'!M139</f>
        <v>16.21</v>
      </c>
      <c r="M130" s="15">
        <f t="shared" si="7"/>
        <v>72.169999999999987</v>
      </c>
      <c r="N130" s="15">
        <f>'[1]TCE - ANEXO III - Preencher'!O139</f>
        <v>2.16</v>
      </c>
      <c r="O130" s="15">
        <f>'[1]TCE - ANEXO III - Preencher'!P139</f>
        <v>0</v>
      </c>
      <c r="P130" s="16">
        <f t="shared" si="8"/>
        <v>2.16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81.02</v>
      </c>
      <c r="U130" s="15">
        <f>'[1]TCE - ANEXO III - Preencher'!V139</f>
        <v>0</v>
      </c>
      <c r="V130" s="16">
        <f t="shared" si="10"/>
        <v>81.02</v>
      </c>
      <c r="W130" s="17" t="str">
        <f>IF('[1]TCE - ANEXO III - Preencher'!X139="","",'[1]TCE - ANEXO III - Preencher'!X139)</f>
        <v>AUXILIO CRECHE</v>
      </c>
      <c r="X130" s="15">
        <f>'[1]TCE - ANEXO III - Preencher'!Y139</f>
        <v>1704</v>
      </c>
      <c r="Y130" s="15">
        <f>'[1]TCE - ANEXO III - Preencher'!Z139</f>
        <v>0</v>
      </c>
      <c r="Z130" s="16">
        <f t="shared" si="11"/>
        <v>1704</v>
      </c>
      <c r="AA130" s="17" t="str">
        <f>IF('[1]TCE - ANEXO III - Preencher'!AB139="","",'[1]TCE - ANEXO III - Preencher'!AB139)</f>
        <v>ABONO ASSIST. COMPLEMENTAR</v>
      </c>
      <c r="AB130" s="15">
        <f t="shared" si="6"/>
        <v>2018.34</v>
      </c>
    </row>
    <row r="131" spans="1:28" x14ac:dyDescent="0.2">
      <c r="A131" s="8">
        <f>IFERROR(VLOOKUP(B131,'[1]DADOS (OCULTAR)'!$Q$3:$S$136,3,0),"")</f>
        <v>9767633000366</v>
      </c>
      <c r="B131" s="9" t="str">
        <f>'[1]TCE - ANEXO III - Preencher'!C140</f>
        <v>HOSPITAL ERMÍRIO COUTINHO - CG Nº 014/2022</v>
      </c>
      <c r="C131" s="10"/>
      <c r="D131" s="11" t="str">
        <f>'[1]TCE - ANEXO III - Preencher'!E140</f>
        <v>GLAUCIA PATRICIA MACHADO BARRETO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02/2026</v>
      </c>
      <c r="H131" s="14" t="str">
        <f>'[1]TCE - ANEXO III - Preencher'!I140</f>
        <v>0,00</v>
      </c>
      <c r="I131" s="14">
        <f>'[1]TCE - ANEXO III - Preencher'!J140</f>
        <v>369.97</v>
      </c>
      <c r="J131" s="14">
        <f>'[1]TCE - ANEXO III - Preencher'!K140</f>
        <v>0</v>
      </c>
      <c r="K131" s="15">
        <f>'[1]TCE - ANEXO III - Preencher'!L140</f>
        <v>88.38</v>
      </c>
      <c r="L131" s="15">
        <f>'[1]TCE - ANEXO III - Preencher'!M140</f>
        <v>4.28</v>
      </c>
      <c r="M131" s="15">
        <f t="shared" si="7"/>
        <v>84.1</v>
      </c>
      <c r="N131" s="15">
        <f>'[1]TCE - ANEXO III - Preencher'!O140</f>
        <v>4.9800000000000004</v>
      </c>
      <c r="O131" s="15">
        <f>'[1]TCE - ANEXO III - Preencher'!P140</f>
        <v>0</v>
      </c>
      <c r="P131" s="16">
        <f t="shared" si="8"/>
        <v>4.9800000000000004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1466.14</v>
      </c>
      <c r="Y131" s="15">
        <f>'[1]TCE - ANEXO III - Preencher'!Z140</f>
        <v>0</v>
      </c>
      <c r="Z131" s="16">
        <f t="shared" si="11"/>
        <v>1466.14</v>
      </c>
      <c r="AA131" s="17" t="str">
        <f>IF('[1]TCE - ANEXO III - Preencher'!AB140="","",'[1]TCE - ANEXO III - Preencher'!AB140)</f>
        <v>ABONO ASSIST. COMPLEMENTAR</v>
      </c>
      <c r="AB131" s="15">
        <f t="shared" ref="AB131:AB194" si="12">H131+I131+J131+M131+P131+S131+V131+Z131</f>
        <v>1925.19</v>
      </c>
    </row>
    <row r="132" spans="1:28" x14ac:dyDescent="0.2">
      <c r="A132" s="8">
        <f>IFERROR(VLOOKUP(B132,'[1]DADOS (OCULTAR)'!$Q$3:$S$136,3,0),"")</f>
        <v>9767633000366</v>
      </c>
      <c r="B132" s="9" t="str">
        <f>'[1]TCE - ANEXO III - Preencher'!C141</f>
        <v>HOSPITAL ERMÍRIO COUTINHO - CG Nº 014/2022</v>
      </c>
      <c r="C132" s="10"/>
      <c r="D132" s="11" t="str">
        <f>'[1]TCE - ANEXO III - Preencher'!E141</f>
        <v>GUILHERME VICTOR DE SOUZA NUNES ANDRADE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5211-30</v>
      </c>
      <c r="G132" s="13" t="str">
        <f>IF('[1]TCE - ANEXO III - Preencher'!H141="","",'[1]TCE - ANEXO III - Preencher'!H141)</f>
        <v>02/2026</v>
      </c>
      <c r="H132" s="14" t="str">
        <f>'[1]TCE - ANEXO III - Preencher'!I141</f>
        <v>0,00</v>
      </c>
      <c r="I132" s="14">
        <f>'[1]TCE - ANEXO III - Preencher'!J141</f>
        <v>137.75</v>
      </c>
      <c r="J132" s="14">
        <f>'[1]TCE - ANEXO III - Preencher'!K141</f>
        <v>0</v>
      </c>
      <c r="K132" s="15">
        <f>'[1]TCE - ANEXO III - Preencher'!L141</f>
        <v>88.38</v>
      </c>
      <c r="L132" s="15">
        <f>'[1]TCE - ANEXO III - Preencher'!M141</f>
        <v>16.21</v>
      </c>
      <c r="M132" s="15">
        <f t="shared" ref="M132:M195" si="13">K132-L132</f>
        <v>72.169999999999987</v>
      </c>
      <c r="N132" s="15">
        <f>'[1]TCE - ANEXO III - Preencher'!O141</f>
        <v>2.16</v>
      </c>
      <c r="O132" s="15">
        <f>'[1]TCE - ANEXO III - Preencher'!P141</f>
        <v>0</v>
      </c>
      <c r="P132" s="16">
        <f t="shared" ref="P132:P195" si="14">N132-O132</f>
        <v>2.16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212.07999999999998</v>
      </c>
    </row>
    <row r="133" spans="1:28" x14ac:dyDescent="0.2">
      <c r="A133" s="8">
        <f>IFERROR(VLOOKUP(B133,'[1]DADOS (OCULTAR)'!$Q$3:$S$136,3,0),"")</f>
        <v>9767633000366</v>
      </c>
      <c r="B133" s="9" t="str">
        <f>'[1]TCE - ANEXO III - Preencher'!C142</f>
        <v>HOSPITAL ERMÍRIO COUTINHO - CG Nº 014/2022</v>
      </c>
      <c r="C133" s="10"/>
      <c r="D133" s="11" t="str">
        <f>'[1]TCE - ANEXO III - Preencher'!E142</f>
        <v>GUSTAVO BEZERRA SERRA SECA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02/2026</v>
      </c>
      <c r="H133" s="14" t="str">
        <f>'[1]TCE - ANEXO III - Preencher'!I142</f>
        <v>0,00</v>
      </c>
      <c r="I133" s="14">
        <f>'[1]TCE - ANEXO III - Preencher'!J142</f>
        <v>423.35</v>
      </c>
      <c r="J133" s="14">
        <f>'[1]TCE - ANEXO III - Preencher'!K142</f>
        <v>0</v>
      </c>
      <c r="K133" s="15">
        <f>'[1]TCE - ANEXO III - Preencher'!L142</f>
        <v>88.38</v>
      </c>
      <c r="L133" s="15">
        <f>'[1]TCE - ANEXO III - Preencher'!M142</f>
        <v>4.28</v>
      </c>
      <c r="M133" s="15">
        <f t="shared" si="13"/>
        <v>84.1</v>
      </c>
      <c r="N133" s="15">
        <f>'[1]TCE - ANEXO III - Preencher'!O142</f>
        <v>4.9800000000000004</v>
      </c>
      <c r="O133" s="15">
        <f>'[1]TCE - ANEXO III - Preencher'!P142</f>
        <v>0</v>
      </c>
      <c r="P133" s="16">
        <f t="shared" si="14"/>
        <v>4.9800000000000004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1466.14</v>
      </c>
      <c r="Y133" s="15">
        <f>'[1]TCE - ANEXO III - Preencher'!Z142</f>
        <v>0</v>
      </c>
      <c r="Z133" s="16">
        <f t="shared" si="17"/>
        <v>1466.14</v>
      </c>
      <c r="AA133" s="17" t="str">
        <f>IF('[1]TCE - ANEXO III - Preencher'!AB142="","",'[1]TCE - ANEXO III - Preencher'!AB142)</f>
        <v>ABONO ASSIST. COMPLEMENTAR</v>
      </c>
      <c r="AB133" s="15">
        <f t="shared" si="12"/>
        <v>1978.5700000000002</v>
      </c>
    </row>
    <row r="134" spans="1:28" x14ac:dyDescent="0.2">
      <c r="A134" s="8">
        <f>IFERROR(VLOOKUP(B134,'[1]DADOS (OCULTAR)'!$Q$3:$S$136,3,0),"")</f>
        <v>9767633000366</v>
      </c>
      <c r="B134" s="9" t="str">
        <f>'[1]TCE - ANEXO III - Preencher'!C143</f>
        <v>HOSPITAL ERMÍRIO COUTINHO - CG Nº 014/2022</v>
      </c>
      <c r="C134" s="10"/>
      <c r="D134" s="11" t="str">
        <f>'[1]TCE - ANEXO III - Preencher'!E143</f>
        <v>HEMERSON FERREIRA DE AGUIAR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02/2026</v>
      </c>
      <c r="H134" s="14" t="str">
        <f>'[1]TCE - ANEXO III - Preencher'!I143</f>
        <v>0,00</v>
      </c>
      <c r="I134" s="14">
        <f>'[1]TCE - ANEXO III - Preencher'!J143</f>
        <v>168.86</v>
      </c>
      <c r="J134" s="14">
        <f>'[1]TCE - ANEXO III - Preencher'!K143</f>
        <v>0</v>
      </c>
      <c r="K134" s="15">
        <f>'[1]TCE - ANEXO III - Preencher'!L143</f>
        <v>88.38</v>
      </c>
      <c r="L134" s="15">
        <f>'[1]TCE - ANEXO III - Preencher'!M143</f>
        <v>16.21</v>
      </c>
      <c r="M134" s="15">
        <f t="shared" si="13"/>
        <v>72.169999999999987</v>
      </c>
      <c r="N134" s="15">
        <f>'[1]TCE - ANEXO III - Preencher'!O143</f>
        <v>2.16</v>
      </c>
      <c r="O134" s="15">
        <f>'[1]TCE - ANEXO III - Preencher'!P143</f>
        <v>0</v>
      </c>
      <c r="P134" s="16">
        <f t="shared" si="14"/>
        <v>2.16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1704</v>
      </c>
      <c r="Y134" s="15">
        <f>'[1]TCE - ANEXO III - Preencher'!Z143</f>
        <v>0</v>
      </c>
      <c r="Z134" s="16">
        <f t="shared" si="17"/>
        <v>1704</v>
      </c>
      <c r="AA134" s="17" t="str">
        <f>IF('[1]TCE - ANEXO III - Preencher'!AB143="","",'[1]TCE - ANEXO III - Preencher'!AB143)</f>
        <v>ABONO ASSIST. COMPLEMENTAR</v>
      </c>
      <c r="AB134" s="15">
        <f t="shared" si="12"/>
        <v>1947.19</v>
      </c>
    </row>
    <row r="135" spans="1:28" x14ac:dyDescent="0.2">
      <c r="A135" s="8">
        <f>IFERROR(VLOOKUP(B135,'[1]DADOS (OCULTAR)'!$Q$3:$S$136,3,0),"")</f>
        <v>9767633000366</v>
      </c>
      <c r="B135" s="9" t="str">
        <f>'[1]TCE - ANEXO III - Preencher'!C144</f>
        <v>HOSPITAL ERMÍRIO COUTINHO - CG Nº 014/2022</v>
      </c>
      <c r="C135" s="10"/>
      <c r="D135" s="11" t="str">
        <f>'[1]TCE - ANEXO III - Preencher'!E144</f>
        <v>HUGO FERNANDES DE SOUZA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02/2026</v>
      </c>
      <c r="H135" s="14" t="str">
        <f>'[1]TCE - ANEXO III - Preencher'!I144</f>
        <v>0,00</v>
      </c>
      <c r="I135" s="14">
        <f>'[1]TCE - ANEXO III - Preencher'!J144</f>
        <v>168.86</v>
      </c>
      <c r="J135" s="14">
        <f>'[1]TCE - ANEXO III - Preencher'!K144</f>
        <v>0</v>
      </c>
      <c r="K135" s="15">
        <f>'[1]TCE - ANEXO III - Preencher'!L144</f>
        <v>88.38</v>
      </c>
      <c r="L135" s="15">
        <f>'[1]TCE - ANEXO III - Preencher'!M144</f>
        <v>16.21</v>
      </c>
      <c r="M135" s="15">
        <f t="shared" si="13"/>
        <v>72.169999999999987</v>
      </c>
      <c r="N135" s="15">
        <f>'[1]TCE - ANEXO III - Preencher'!O144</f>
        <v>2.16</v>
      </c>
      <c r="O135" s="15">
        <f>'[1]TCE - ANEXO III - Preencher'!P144</f>
        <v>0</v>
      </c>
      <c r="P135" s="16">
        <f t="shared" si="14"/>
        <v>2.16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1704</v>
      </c>
      <c r="Y135" s="15">
        <f>'[1]TCE - ANEXO III - Preencher'!Z144</f>
        <v>0</v>
      </c>
      <c r="Z135" s="16">
        <f t="shared" si="17"/>
        <v>1704</v>
      </c>
      <c r="AA135" s="17" t="str">
        <f>IF('[1]TCE - ANEXO III - Preencher'!AB144="","",'[1]TCE - ANEXO III - Preencher'!AB144)</f>
        <v>ABONO ASSIST. COMPLEMENTAR</v>
      </c>
      <c r="AB135" s="15">
        <f t="shared" si="12"/>
        <v>1947.19</v>
      </c>
    </row>
    <row r="136" spans="1:28" x14ac:dyDescent="0.2">
      <c r="A136" s="8">
        <f>IFERROR(VLOOKUP(B136,'[1]DADOS (OCULTAR)'!$Q$3:$S$136,3,0),"")</f>
        <v>9767633000366</v>
      </c>
      <c r="B136" s="9" t="str">
        <f>'[1]TCE - ANEXO III - Preencher'!C145</f>
        <v>HOSPITAL ERMÍRIO COUTINHO - CG Nº 014/2022</v>
      </c>
      <c r="C136" s="10"/>
      <c r="D136" s="11" t="str">
        <f>'[1]TCE - ANEXO III - Preencher'!E145</f>
        <v>ILLEM GABRIELY DE FRANCA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02/2026</v>
      </c>
      <c r="H136" s="14" t="str">
        <f>'[1]TCE - ANEXO III - Preencher'!I145</f>
        <v>0,00</v>
      </c>
      <c r="I136" s="14">
        <f>'[1]TCE - ANEXO III - Preencher'!J145</f>
        <v>183.49</v>
      </c>
      <c r="J136" s="14">
        <f>'[1]TCE - ANEXO III - Preencher'!K145</f>
        <v>0</v>
      </c>
      <c r="K136" s="15">
        <f>'[1]TCE - ANEXO III - Preencher'!L145</f>
        <v>88.38</v>
      </c>
      <c r="L136" s="15">
        <f>'[1]TCE - ANEXO III - Preencher'!M145</f>
        <v>16.21</v>
      </c>
      <c r="M136" s="15">
        <f t="shared" si="13"/>
        <v>72.169999999999987</v>
      </c>
      <c r="N136" s="15">
        <f>'[1]TCE - ANEXO III - Preencher'!O145</f>
        <v>2.16</v>
      </c>
      <c r="O136" s="15">
        <f>'[1]TCE - ANEXO III - Preencher'!P145</f>
        <v>0</v>
      </c>
      <c r="P136" s="16">
        <f t="shared" si="14"/>
        <v>2.16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81.02</v>
      </c>
      <c r="U136" s="15">
        <f>'[1]TCE - ANEXO III - Preencher'!V145</f>
        <v>0</v>
      </c>
      <c r="V136" s="16">
        <f t="shared" si="16"/>
        <v>81.02</v>
      </c>
      <c r="W136" s="17" t="str">
        <f>IF('[1]TCE - ANEXO III - Preencher'!X145="","",'[1]TCE - ANEXO III - Preencher'!X145)</f>
        <v>AUXILIO CRECHE</v>
      </c>
      <c r="X136" s="15">
        <f>'[1]TCE - ANEXO III - Preencher'!Y145</f>
        <v>1704</v>
      </c>
      <c r="Y136" s="15">
        <f>'[1]TCE - ANEXO III - Preencher'!Z145</f>
        <v>0</v>
      </c>
      <c r="Z136" s="16">
        <f t="shared" si="17"/>
        <v>1704</v>
      </c>
      <c r="AA136" s="17" t="str">
        <f>IF('[1]TCE - ANEXO III - Preencher'!AB145="","",'[1]TCE - ANEXO III - Preencher'!AB145)</f>
        <v>ABONO ASSIST. COMPLEMENTAR</v>
      </c>
      <c r="AB136" s="15">
        <f t="shared" si="12"/>
        <v>2042.84</v>
      </c>
    </row>
    <row r="137" spans="1:28" x14ac:dyDescent="0.2">
      <c r="A137" s="8">
        <f>IFERROR(VLOOKUP(B137,'[1]DADOS (OCULTAR)'!$Q$3:$S$136,3,0),"")</f>
        <v>9767633000366</v>
      </c>
      <c r="B137" s="9" t="str">
        <f>'[1]TCE - ANEXO III - Preencher'!C146</f>
        <v>HOSPITAL ERMÍRIO COUTINHO - CG Nº 014/2022</v>
      </c>
      <c r="C137" s="10"/>
      <c r="D137" s="11" t="str">
        <f>'[1]TCE - ANEXO III - Preencher'!E146</f>
        <v>IMNA MENEZES DE MIRANDA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2251-24</v>
      </c>
      <c r="G137" s="13" t="str">
        <f>IF('[1]TCE - ANEXO III - Preencher'!H146="","",'[1]TCE - ANEXO III - Preencher'!H146)</f>
        <v>02/2026</v>
      </c>
      <c r="H137" s="14" t="str">
        <f>'[1]TCE - ANEXO III - Preencher'!I146</f>
        <v>0,00</v>
      </c>
      <c r="I137" s="14">
        <f>'[1]TCE - ANEXO III - Preencher'!J146</f>
        <v>1013.04</v>
      </c>
      <c r="J137" s="14">
        <f>'[1]TCE - ANEXO III - Preencher'!K146</f>
        <v>0</v>
      </c>
      <c r="K137" s="15">
        <f>'[1]TCE - ANEXO III - Preencher'!L146</f>
        <v>88.38</v>
      </c>
      <c r="L137" s="15">
        <f>'[1]TCE - ANEXO III - Preencher'!M146</f>
        <v>7.33</v>
      </c>
      <c r="M137" s="15">
        <f t="shared" si="13"/>
        <v>81.05</v>
      </c>
      <c r="N137" s="15">
        <f>'[1]TCE - ANEXO III - Preencher'!O146</f>
        <v>8.58</v>
      </c>
      <c r="O137" s="15">
        <f>'[1]TCE - ANEXO III - Preencher'!P146</f>
        <v>0</v>
      </c>
      <c r="P137" s="16">
        <f t="shared" si="14"/>
        <v>8.58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1102.6699999999998</v>
      </c>
    </row>
    <row r="138" spans="1:28" x14ac:dyDescent="0.2">
      <c r="A138" s="8">
        <f>IFERROR(VLOOKUP(B138,'[1]DADOS (OCULTAR)'!$Q$3:$S$136,3,0),"")</f>
        <v>9767633000366</v>
      </c>
      <c r="B138" s="9" t="str">
        <f>'[1]TCE - ANEXO III - Preencher'!C147</f>
        <v>HOSPITAL ERMÍRIO COUTINHO - CG Nº 014/2022</v>
      </c>
      <c r="C138" s="10"/>
      <c r="D138" s="11" t="str">
        <f>'[1]TCE - ANEXO III - Preencher'!E147</f>
        <v>INES DAIANE ALVES DE ARAUJO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02/2026</v>
      </c>
      <c r="H138" s="14" t="str">
        <f>'[1]TCE - ANEXO III - Preencher'!I147</f>
        <v>0,00</v>
      </c>
      <c r="I138" s="14">
        <f>'[1]TCE - ANEXO III - Preencher'!J147</f>
        <v>162.37</v>
      </c>
      <c r="J138" s="14">
        <f>'[1]TCE - ANEXO III - Preencher'!K147</f>
        <v>0</v>
      </c>
      <c r="K138" s="15">
        <f>'[1]TCE - ANEXO III - Preencher'!L147</f>
        <v>88.38</v>
      </c>
      <c r="L138" s="15">
        <f>'[1]TCE - ANEXO III - Preencher'!M147</f>
        <v>16.21</v>
      </c>
      <c r="M138" s="15">
        <f t="shared" si="13"/>
        <v>72.169999999999987</v>
      </c>
      <c r="N138" s="15">
        <f>'[1]TCE - ANEXO III - Preencher'!O147</f>
        <v>2.16</v>
      </c>
      <c r="O138" s="15">
        <f>'[1]TCE - ANEXO III - Preencher'!P147</f>
        <v>0</v>
      </c>
      <c r="P138" s="16">
        <f t="shared" si="14"/>
        <v>2.16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1704</v>
      </c>
      <c r="Y138" s="15">
        <f>'[1]TCE - ANEXO III - Preencher'!Z147</f>
        <v>0</v>
      </c>
      <c r="Z138" s="16">
        <f t="shared" si="17"/>
        <v>1704</v>
      </c>
      <c r="AA138" s="17" t="str">
        <f>IF('[1]TCE - ANEXO III - Preencher'!AB147="","",'[1]TCE - ANEXO III - Preencher'!AB147)</f>
        <v>ABONO ASSIST. COMPLEMENTAR</v>
      </c>
      <c r="AB138" s="15">
        <f t="shared" si="12"/>
        <v>1940.7</v>
      </c>
    </row>
    <row r="139" spans="1:28" x14ac:dyDescent="0.2">
      <c r="A139" s="8">
        <f>IFERROR(VLOOKUP(B139,'[1]DADOS (OCULTAR)'!$Q$3:$S$136,3,0),"")</f>
        <v>9767633000366</v>
      </c>
      <c r="B139" s="9" t="str">
        <f>'[1]TCE - ANEXO III - Preencher'!C148</f>
        <v>HOSPITAL ERMÍRIO COUTINHO - CG Nº 014/2022</v>
      </c>
      <c r="C139" s="10"/>
      <c r="D139" s="11" t="str">
        <f>'[1]TCE - ANEXO III - Preencher'!E148</f>
        <v>IRAIDE BRAGA BEZERRA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02/2026</v>
      </c>
      <c r="H139" s="14" t="str">
        <f>'[1]TCE - ANEXO III - Preencher'!I148</f>
        <v>0,00</v>
      </c>
      <c r="I139" s="14">
        <f>'[1]TCE - ANEXO III - Preencher'!J148</f>
        <v>198.47</v>
      </c>
      <c r="J139" s="14">
        <f>'[1]TCE - ANEXO III - Preencher'!K148</f>
        <v>0</v>
      </c>
      <c r="K139" s="15">
        <f>'[1]TCE - ANEXO III - Preencher'!L148</f>
        <v>88.38</v>
      </c>
      <c r="L139" s="15">
        <f>'[1]TCE - ANEXO III - Preencher'!M148</f>
        <v>2.79</v>
      </c>
      <c r="M139" s="15">
        <f t="shared" si="13"/>
        <v>85.589999999999989</v>
      </c>
      <c r="N139" s="15">
        <f>'[1]TCE - ANEXO III - Preencher'!O148</f>
        <v>4.9800000000000004</v>
      </c>
      <c r="O139" s="15">
        <f>'[1]TCE - ANEXO III - Preencher'!P148</f>
        <v>0</v>
      </c>
      <c r="P139" s="16">
        <f t="shared" si="14"/>
        <v>4.9800000000000004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2459.15</v>
      </c>
      <c r="Y139" s="15">
        <f>'[1]TCE - ANEXO III - Preencher'!Z148</f>
        <v>0</v>
      </c>
      <c r="Z139" s="16">
        <f t="shared" si="17"/>
        <v>2459.15</v>
      </c>
      <c r="AA139" s="17" t="str">
        <f>IF('[1]TCE - ANEXO III - Preencher'!AB148="","",'[1]TCE - ANEXO III - Preencher'!AB148)</f>
        <v>ABONO ASSIST. COMPLEMENTAR</v>
      </c>
      <c r="AB139" s="15">
        <f t="shared" si="12"/>
        <v>2748.19</v>
      </c>
    </row>
    <row r="140" spans="1:28" x14ac:dyDescent="0.2">
      <c r="A140" s="8">
        <f>IFERROR(VLOOKUP(B140,'[1]DADOS (OCULTAR)'!$Q$3:$S$136,3,0),"")</f>
        <v>9767633000366</v>
      </c>
      <c r="B140" s="9" t="str">
        <f>'[1]TCE - ANEXO III - Preencher'!C149</f>
        <v>HOSPITAL ERMÍRIO COUTINHO - CG Nº 014/2022</v>
      </c>
      <c r="C140" s="10"/>
      <c r="D140" s="11" t="str">
        <f>'[1]TCE - ANEXO III - Preencher'!E149</f>
        <v>IRLANE FERNANDA BATISTA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2521-05</v>
      </c>
      <c r="G140" s="13" t="str">
        <f>IF('[1]TCE - ANEXO III - Preencher'!H149="","",'[1]TCE - ANEXO III - Preencher'!H149)</f>
        <v>02/2026</v>
      </c>
      <c r="H140" s="14" t="str">
        <f>'[1]TCE - ANEXO III - Preencher'!I149</f>
        <v>0,00</v>
      </c>
      <c r="I140" s="14">
        <f>'[1]TCE - ANEXO III - Preencher'!J149</f>
        <v>301.97000000000003</v>
      </c>
      <c r="J140" s="14">
        <f>'[1]TCE - ANEXO III - Preencher'!K149</f>
        <v>0</v>
      </c>
      <c r="K140" s="15">
        <f>'[1]TCE - ANEXO III - Preencher'!L149</f>
        <v>88.38</v>
      </c>
      <c r="L140" s="15">
        <f>'[1]TCE - ANEXO III - Preencher'!M149</f>
        <v>32.42</v>
      </c>
      <c r="M140" s="15">
        <f t="shared" si="13"/>
        <v>55.959999999999994</v>
      </c>
      <c r="N140" s="15">
        <f>'[1]TCE - ANEXO III - Preencher'!O149</f>
        <v>2.16</v>
      </c>
      <c r="O140" s="15">
        <f>'[1]TCE - ANEXO III - Preencher'!P149</f>
        <v>0</v>
      </c>
      <c r="P140" s="16">
        <f t="shared" si="14"/>
        <v>2.16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360.09000000000003</v>
      </c>
    </row>
    <row r="141" spans="1:28" x14ac:dyDescent="0.2">
      <c r="A141" s="8">
        <f>IFERROR(VLOOKUP(B141,'[1]DADOS (OCULTAR)'!$Q$3:$S$136,3,0),"")</f>
        <v>9767633000366</v>
      </c>
      <c r="B141" s="9" t="str">
        <f>'[1]TCE - ANEXO III - Preencher'!C150</f>
        <v>HOSPITAL ERMÍRIO COUTINHO - CG Nº 014/2022</v>
      </c>
      <c r="C141" s="10"/>
      <c r="D141" s="11" t="str">
        <f>'[1]TCE - ANEXO III - Preencher'!E150</f>
        <v>IRLLANA CAROLINE DE ARAUJO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3516-05</v>
      </c>
      <c r="G141" s="13" t="str">
        <f>IF('[1]TCE - ANEXO III - Preencher'!H150="","",'[1]TCE - ANEXO III - Preencher'!H150)</f>
        <v>02/2026</v>
      </c>
      <c r="H141" s="14" t="str">
        <f>'[1]TCE - ANEXO III - Preencher'!I150</f>
        <v>0,00</v>
      </c>
      <c r="I141" s="14">
        <f>'[1]TCE - ANEXO III - Preencher'!J150</f>
        <v>205.35</v>
      </c>
      <c r="J141" s="14">
        <f>'[1]TCE - ANEXO III - Preencher'!K150</f>
        <v>0</v>
      </c>
      <c r="K141" s="15">
        <f>'[1]TCE - ANEXO III - Preencher'!L150</f>
        <v>88.38</v>
      </c>
      <c r="L141" s="15">
        <f>'[1]TCE - ANEXO III - Preencher'!M150</f>
        <v>32.42</v>
      </c>
      <c r="M141" s="15">
        <f t="shared" si="13"/>
        <v>55.959999999999994</v>
      </c>
      <c r="N141" s="15">
        <f>'[1]TCE - ANEXO III - Preencher'!O150</f>
        <v>2.16</v>
      </c>
      <c r="O141" s="15">
        <f>'[1]TCE - ANEXO III - Preencher'!P150</f>
        <v>0</v>
      </c>
      <c r="P141" s="16">
        <f t="shared" si="14"/>
        <v>2.16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100</v>
      </c>
      <c r="U141" s="15">
        <f>'[1]TCE - ANEXO III - Preencher'!V150</f>
        <v>0</v>
      </c>
      <c r="V141" s="16">
        <f t="shared" si="16"/>
        <v>100</v>
      </c>
      <c r="W141" s="17" t="str">
        <f>IF('[1]TCE - ANEXO III - Preencher'!X150="","",'[1]TCE - ANEXO III - Preencher'!X150)</f>
        <v>AUXILIO CRECHE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363.47</v>
      </c>
    </row>
    <row r="142" spans="1:28" x14ac:dyDescent="0.2">
      <c r="A142" s="8">
        <f>IFERROR(VLOOKUP(B142,'[1]DADOS (OCULTAR)'!$Q$3:$S$136,3,0),"")</f>
        <v>9767633000366</v>
      </c>
      <c r="B142" s="9" t="str">
        <f>'[1]TCE - ANEXO III - Preencher'!C151</f>
        <v>HOSPITAL ERMÍRIO COUTINHO - CG Nº 014/2022</v>
      </c>
      <c r="C142" s="10"/>
      <c r="D142" s="11" t="str">
        <f>'[1]TCE - ANEXO III - Preencher'!E151</f>
        <v xml:space="preserve">IVANEIDE DA SILVA GOMES 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02/2026</v>
      </c>
      <c r="H142" s="14" t="str">
        <f>'[1]TCE - ANEXO III - Preencher'!I151</f>
        <v>0,00</v>
      </c>
      <c r="I142" s="14">
        <f>'[1]TCE - ANEXO III - Preencher'!J151</f>
        <v>162.37</v>
      </c>
      <c r="J142" s="14">
        <f>'[1]TCE - ANEXO III - Preencher'!K151</f>
        <v>0</v>
      </c>
      <c r="K142" s="15">
        <f>'[1]TCE - ANEXO III - Preencher'!L151</f>
        <v>88.38</v>
      </c>
      <c r="L142" s="15">
        <f>'[1]TCE - ANEXO III - Preencher'!M151</f>
        <v>16.21</v>
      </c>
      <c r="M142" s="15">
        <f t="shared" si="13"/>
        <v>72.169999999999987</v>
      </c>
      <c r="N142" s="15">
        <f>'[1]TCE - ANEXO III - Preencher'!O151</f>
        <v>2.16</v>
      </c>
      <c r="O142" s="15">
        <f>'[1]TCE - ANEXO III - Preencher'!P151</f>
        <v>0</v>
      </c>
      <c r="P142" s="16">
        <f t="shared" si="14"/>
        <v>2.16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1704</v>
      </c>
      <c r="Y142" s="15">
        <f>'[1]TCE - ANEXO III - Preencher'!Z151</f>
        <v>0</v>
      </c>
      <c r="Z142" s="16">
        <f t="shared" si="17"/>
        <v>1704</v>
      </c>
      <c r="AA142" s="17" t="str">
        <f>IF('[1]TCE - ANEXO III - Preencher'!AB151="","",'[1]TCE - ANEXO III - Preencher'!AB151)</f>
        <v>ABONO ASSIST. COMPLEMENTAR</v>
      </c>
      <c r="AB142" s="15">
        <f t="shared" si="12"/>
        <v>1940.7</v>
      </c>
    </row>
    <row r="143" spans="1:28" x14ac:dyDescent="0.2">
      <c r="A143" s="8">
        <f>IFERROR(VLOOKUP(B143,'[1]DADOS (OCULTAR)'!$Q$3:$S$136,3,0),"")</f>
        <v>9767633000366</v>
      </c>
      <c r="B143" s="9" t="str">
        <f>'[1]TCE - ANEXO III - Preencher'!C152</f>
        <v>HOSPITAL ERMÍRIO COUTINHO - CG Nº 014/2022</v>
      </c>
      <c r="C143" s="10"/>
      <c r="D143" s="11" t="str">
        <f>'[1]TCE - ANEXO III - Preencher'!E152</f>
        <v>IVANILDO ANTONIO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5135-05</v>
      </c>
      <c r="G143" s="13" t="str">
        <f>IF('[1]TCE - ANEXO III - Preencher'!H152="","",'[1]TCE - ANEXO III - Preencher'!H152)</f>
        <v>02/2026</v>
      </c>
      <c r="H143" s="14" t="str">
        <f>'[1]TCE - ANEXO III - Preencher'!I152</f>
        <v>0,00</v>
      </c>
      <c r="I143" s="14">
        <f>'[1]TCE - ANEXO III - Preencher'!J152</f>
        <v>165.7</v>
      </c>
      <c r="J143" s="14">
        <f>'[1]TCE - ANEXO III - Preencher'!K152</f>
        <v>0</v>
      </c>
      <c r="K143" s="15">
        <f>'[1]TCE - ANEXO III - Preencher'!L152</f>
        <v>88.38</v>
      </c>
      <c r="L143" s="15">
        <f>'[1]TCE - ANEXO III - Preencher'!M152</f>
        <v>16.21</v>
      </c>
      <c r="M143" s="15">
        <f t="shared" si="13"/>
        <v>72.169999999999987</v>
      </c>
      <c r="N143" s="15">
        <f>'[1]TCE - ANEXO III - Preencher'!O152</f>
        <v>2.16</v>
      </c>
      <c r="O143" s="15">
        <f>'[1]TCE - ANEXO III - Preencher'!P152</f>
        <v>0</v>
      </c>
      <c r="P143" s="16">
        <f t="shared" si="14"/>
        <v>2.16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240.02999999999997</v>
      </c>
    </row>
    <row r="144" spans="1:28" x14ac:dyDescent="0.2">
      <c r="A144" s="8">
        <f>IFERROR(VLOOKUP(B144,'[1]DADOS (OCULTAR)'!$Q$3:$S$136,3,0),"")</f>
        <v>9767633000366</v>
      </c>
      <c r="B144" s="9" t="str">
        <f>'[1]TCE - ANEXO III - Preencher'!C153</f>
        <v>HOSPITAL ERMÍRIO COUTINHO - CG Nº 014/2022</v>
      </c>
      <c r="C144" s="10"/>
      <c r="D144" s="11" t="str">
        <f>'[1]TCE - ANEXO III - Preencher'!E153</f>
        <v>IVONE MARIA DA ROCHA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5163-45</v>
      </c>
      <c r="G144" s="13" t="str">
        <f>IF('[1]TCE - ANEXO III - Preencher'!H153="","",'[1]TCE - ANEXO III - Preencher'!H153)</f>
        <v>02/2026</v>
      </c>
      <c r="H144" s="14" t="str">
        <f>'[1]TCE - ANEXO III - Preencher'!I153</f>
        <v>0,00</v>
      </c>
      <c r="I144" s="14">
        <f>'[1]TCE - ANEXO III - Preencher'!J153</f>
        <v>188.18</v>
      </c>
      <c r="J144" s="14">
        <f>'[1]TCE - ANEXO III - Preencher'!K153</f>
        <v>0</v>
      </c>
      <c r="K144" s="15">
        <f>'[1]TCE - ANEXO III - Preencher'!L153</f>
        <v>88.38</v>
      </c>
      <c r="L144" s="15">
        <f>'[1]TCE - ANEXO III - Preencher'!M153</f>
        <v>16.21</v>
      </c>
      <c r="M144" s="15">
        <f t="shared" si="13"/>
        <v>72.169999999999987</v>
      </c>
      <c r="N144" s="15">
        <f>'[1]TCE - ANEXO III - Preencher'!O153</f>
        <v>2.16</v>
      </c>
      <c r="O144" s="15">
        <f>'[1]TCE - ANEXO III - Preencher'!P153</f>
        <v>0</v>
      </c>
      <c r="P144" s="16">
        <f t="shared" si="14"/>
        <v>2.16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262.51000000000005</v>
      </c>
    </row>
    <row r="145" spans="1:28" x14ac:dyDescent="0.2">
      <c r="A145" s="8">
        <f>IFERROR(VLOOKUP(B145,'[1]DADOS (OCULTAR)'!$Q$3:$S$136,3,0),"")</f>
        <v>9767633000366</v>
      </c>
      <c r="B145" s="9" t="str">
        <f>'[1]TCE - ANEXO III - Preencher'!C154</f>
        <v>HOSPITAL ERMÍRIO COUTINHO - CG Nº 014/2022</v>
      </c>
      <c r="C145" s="10"/>
      <c r="D145" s="11" t="str">
        <f>'[1]TCE - ANEXO III - Preencher'!E154</f>
        <v>IVSON VENANCIO DA SILVA MARTINS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3242-05</v>
      </c>
      <c r="G145" s="13" t="str">
        <f>IF('[1]TCE - ANEXO III - Preencher'!H154="","",'[1]TCE - ANEXO III - Preencher'!H154)</f>
        <v>02/2026</v>
      </c>
      <c r="H145" s="14" t="str">
        <f>'[1]TCE - ANEXO III - Preencher'!I154</f>
        <v>0,00</v>
      </c>
      <c r="I145" s="14">
        <f>'[1]TCE - ANEXO III - Preencher'!J154</f>
        <v>257.14999999999998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2.16</v>
      </c>
      <c r="O145" s="15">
        <f>'[1]TCE - ANEXO III - Preencher'!P154</f>
        <v>0</v>
      </c>
      <c r="P145" s="16">
        <f t="shared" si="14"/>
        <v>2.16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259.31</v>
      </c>
    </row>
    <row r="146" spans="1:28" x14ac:dyDescent="0.2">
      <c r="A146" s="8">
        <f>IFERROR(VLOOKUP(B146,'[1]DADOS (OCULTAR)'!$Q$3:$S$136,3,0),"")</f>
        <v>9767633000366</v>
      </c>
      <c r="B146" s="9" t="str">
        <f>'[1]TCE - ANEXO III - Preencher'!C155</f>
        <v>HOSPITAL ERMÍRIO COUTINHO - CG Nº 014/2022</v>
      </c>
      <c r="C146" s="10"/>
      <c r="D146" s="11" t="str">
        <f>'[1]TCE - ANEXO III - Preencher'!E155</f>
        <v>JAILMA LOPES PEREIRA DO NASCIMENTO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02/2026</v>
      </c>
      <c r="H146" s="14" t="str">
        <f>'[1]TCE - ANEXO III - Preencher'!I155</f>
        <v>0,00</v>
      </c>
      <c r="I146" s="14">
        <f>'[1]TCE - ANEXO III - Preencher'!J155</f>
        <v>193.11</v>
      </c>
      <c r="J146" s="14">
        <f>'[1]TCE - ANEXO III - Preencher'!K155</f>
        <v>0</v>
      </c>
      <c r="K146" s="15">
        <f>'[1]TCE - ANEXO III - Preencher'!L155</f>
        <v>88.38</v>
      </c>
      <c r="L146" s="15">
        <f>'[1]TCE - ANEXO III - Preencher'!M155</f>
        <v>2.79</v>
      </c>
      <c r="M146" s="15">
        <f t="shared" si="13"/>
        <v>85.589999999999989</v>
      </c>
      <c r="N146" s="15">
        <f>'[1]TCE - ANEXO III - Preencher'!O155</f>
        <v>4.9800000000000004</v>
      </c>
      <c r="O146" s="15">
        <f>'[1]TCE - ANEXO III - Preencher'!P155</f>
        <v>0</v>
      </c>
      <c r="P146" s="16">
        <f t="shared" si="14"/>
        <v>4.9800000000000004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2459.15</v>
      </c>
      <c r="Y146" s="15">
        <f>'[1]TCE - ANEXO III - Preencher'!Z155</f>
        <v>0</v>
      </c>
      <c r="Z146" s="16">
        <f t="shared" si="17"/>
        <v>2459.15</v>
      </c>
      <c r="AA146" s="17" t="str">
        <f>IF('[1]TCE - ANEXO III - Preencher'!AB155="","",'[1]TCE - ANEXO III - Preencher'!AB155)</f>
        <v>ABONO ASSIST. COMPLEMENTAR</v>
      </c>
      <c r="AB146" s="15">
        <f t="shared" si="12"/>
        <v>2742.83</v>
      </c>
    </row>
    <row r="147" spans="1:28" x14ac:dyDescent="0.2">
      <c r="A147" s="8">
        <f>IFERROR(VLOOKUP(B147,'[1]DADOS (OCULTAR)'!$Q$3:$S$136,3,0),"")</f>
        <v>9767633000366</v>
      </c>
      <c r="B147" s="9" t="str">
        <f>'[1]TCE - ANEXO III - Preencher'!C156</f>
        <v>HOSPITAL ERMÍRIO COUTINHO - CG Nº 014/2022</v>
      </c>
      <c r="C147" s="10"/>
      <c r="D147" s="11" t="str">
        <f>'[1]TCE - ANEXO III - Preencher'!E156</f>
        <v>JAILSON TIAGO FAUSTINO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5141-10</v>
      </c>
      <c r="G147" s="13" t="str">
        <f>IF('[1]TCE - ANEXO III - Preencher'!H156="","",'[1]TCE - ANEXO III - Preencher'!H156)</f>
        <v>02/2026</v>
      </c>
      <c r="H147" s="14" t="str">
        <f>'[1]TCE - ANEXO III - Preencher'!I156</f>
        <v>0,00</v>
      </c>
      <c r="I147" s="14">
        <f>'[1]TCE - ANEXO III - Preencher'!J156</f>
        <v>172.18</v>
      </c>
      <c r="J147" s="14">
        <f>'[1]TCE - ANEXO III - Preencher'!K156</f>
        <v>0</v>
      </c>
      <c r="K147" s="15">
        <f>'[1]TCE - ANEXO III - Preencher'!L156</f>
        <v>88.38</v>
      </c>
      <c r="L147" s="15">
        <f>'[1]TCE - ANEXO III - Preencher'!M156</f>
        <v>16.21</v>
      </c>
      <c r="M147" s="15">
        <f t="shared" si="13"/>
        <v>72.169999999999987</v>
      </c>
      <c r="N147" s="15">
        <f>'[1]TCE - ANEXO III - Preencher'!O156</f>
        <v>2.16</v>
      </c>
      <c r="O147" s="15">
        <f>'[1]TCE - ANEXO III - Preencher'!P156</f>
        <v>0</v>
      </c>
      <c r="P147" s="16">
        <f t="shared" si="14"/>
        <v>2.16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246.51</v>
      </c>
    </row>
    <row r="148" spans="1:28" x14ac:dyDescent="0.2">
      <c r="A148" s="8">
        <f>IFERROR(VLOOKUP(B148,'[1]DADOS (OCULTAR)'!$Q$3:$S$136,3,0),"")</f>
        <v>9767633000366</v>
      </c>
      <c r="B148" s="9" t="str">
        <f>'[1]TCE - ANEXO III - Preencher'!C157</f>
        <v>HOSPITAL ERMÍRIO COUTINHO - CG Nº 014/2022</v>
      </c>
      <c r="C148" s="10"/>
      <c r="D148" s="11" t="str">
        <f>'[1]TCE - ANEXO III - Preencher'!E157</f>
        <v>JAILTON BARROS DA CONCEICAO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5143-10</v>
      </c>
      <c r="G148" s="13" t="str">
        <f>IF('[1]TCE - ANEXO III - Preencher'!H157="","",'[1]TCE - ANEXO III - Preencher'!H157)</f>
        <v>02/2026</v>
      </c>
      <c r="H148" s="14" t="str">
        <f>'[1]TCE - ANEXO III - Preencher'!I157</f>
        <v>0,00</v>
      </c>
      <c r="I148" s="14">
        <f>'[1]TCE - ANEXO III - Preencher'!J157</f>
        <v>178.01</v>
      </c>
      <c r="J148" s="14">
        <f>'[1]TCE - ANEXO III - Preencher'!K157</f>
        <v>0</v>
      </c>
      <c r="K148" s="15">
        <f>'[1]TCE - ANEXO III - Preencher'!L157</f>
        <v>88.38</v>
      </c>
      <c r="L148" s="15">
        <f>'[1]TCE - ANEXO III - Preencher'!M157</f>
        <v>16.21</v>
      </c>
      <c r="M148" s="15">
        <f t="shared" si="13"/>
        <v>72.169999999999987</v>
      </c>
      <c r="N148" s="15">
        <f>'[1]TCE - ANEXO III - Preencher'!O157</f>
        <v>2.16</v>
      </c>
      <c r="O148" s="15">
        <f>'[1]TCE - ANEXO III - Preencher'!P157</f>
        <v>0</v>
      </c>
      <c r="P148" s="16">
        <f t="shared" si="14"/>
        <v>2.16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252.33999999999997</v>
      </c>
    </row>
    <row r="149" spans="1:28" x14ac:dyDescent="0.2">
      <c r="A149" s="8">
        <f>IFERROR(VLOOKUP(B149,'[1]DADOS (OCULTAR)'!$Q$3:$S$136,3,0),"")</f>
        <v>9767633000366</v>
      </c>
      <c r="B149" s="9" t="str">
        <f>'[1]TCE - ANEXO III - Preencher'!C158</f>
        <v>HOSPITAL ERMÍRIO COUTINHO - CG Nº 014/2022</v>
      </c>
      <c r="C149" s="10"/>
      <c r="D149" s="11" t="str">
        <f>'[1]TCE - ANEXO III - Preencher'!E158</f>
        <v>JAILTON MOTA DE OLIVEIRA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6220-10</v>
      </c>
      <c r="G149" s="13" t="str">
        <f>IF('[1]TCE - ANEXO III - Preencher'!H158="","",'[1]TCE - ANEXO III - Preencher'!H158)</f>
        <v>02/2026</v>
      </c>
      <c r="H149" s="14" t="str">
        <f>'[1]TCE - ANEXO III - Preencher'!I158</f>
        <v>0,00</v>
      </c>
      <c r="I149" s="14">
        <f>'[1]TCE - ANEXO III - Preencher'!J158</f>
        <v>159.22999999999999</v>
      </c>
      <c r="J149" s="14">
        <f>'[1]TCE - ANEXO III - Preencher'!K158</f>
        <v>0</v>
      </c>
      <c r="K149" s="15">
        <f>'[1]TCE - ANEXO III - Preencher'!L158</f>
        <v>88.38</v>
      </c>
      <c r="L149" s="15">
        <f>'[1]TCE - ANEXO III - Preencher'!M158</f>
        <v>32.42</v>
      </c>
      <c r="M149" s="15">
        <f t="shared" si="13"/>
        <v>55.959999999999994</v>
      </c>
      <c r="N149" s="15">
        <f>'[1]TCE - ANEXO III - Preencher'!O158</f>
        <v>2.16</v>
      </c>
      <c r="O149" s="15">
        <f>'[1]TCE - ANEXO III - Preencher'!P158</f>
        <v>0</v>
      </c>
      <c r="P149" s="16">
        <f t="shared" si="14"/>
        <v>2.16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217.35</v>
      </c>
    </row>
    <row r="150" spans="1:28" x14ac:dyDescent="0.2">
      <c r="A150" s="8">
        <f>IFERROR(VLOOKUP(B150,'[1]DADOS (OCULTAR)'!$Q$3:$S$136,3,0),"")</f>
        <v>9767633000366</v>
      </c>
      <c r="B150" s="9" t="str">
        <f>'[1]TCE - ANEXO III - Preencher'!C159</f>
        <v>HOSPITAL ERMÍRIO COUTINHO - CG Nº 014/2022</v>
      </c>
      <c r="C150" s="10"/>
      <c r="D150" s="11" t="str">
        <f>'[1]TCE - ANEXO III - Preencher'!E159</f>
        <v>JAMERSON BARBOSA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4131-05</v>
      </c>
      <c r="G150" s="13" t="str">
        <f>IF('[1]TCE - ANEXO III - Preencher'!H159="","",'[1]TCE - ANEXO III - Preencher'!H159)</f>
        <v>02/2026</v>
      </c>
      <c r="H150" s="14" t="str">
        <f>'[1]TCE - ANEXO III - Preencher'!I159</f>
        <v>0,00</v>
      </c>
      <c r="I150" s="14">
        <f>'[1]TCE - ANEXO III - Preencher'!J159</f>
        <v>301.97000000000003</v>
      </c>
      <c r="J150" s="14">
        <f>'[1]TCE - ANEXO III - Preencher'!K159</f>
        <v>0</v>
      </c>
      <c r="K150" s="15">
        <f>'[1]TCE - ANEXO III - Preencher'!L159</f>
        <v>88.38</v>
      </c>
      <c r="L150" s="15">
        <f>'[1]TCE - ANEXO III - Preencher'!M159</f>
        <v>32.42</v>
      </c>
      <c r="M150" s="15">
        <f t="shared" si="13"/>
        <v>55.959999999999994</v>
      </c>
      <c r="N150" s="15">
        <f>'[1]TCE - ANEXO III - Preencher'!O159</f>
        <v>2.16</v>
      </c>
      <c r="O150" s="15">
        <f>'[1]TCE - ANEXO III - Preencher'!P159</f>
        <v>0</v>
      </c>
      <c r="P150" s="16">
        <f t="shared" si="14"/>
        <v>2.16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360.09000000000003</v>
      </c>
    </row>
    <row r="151" spans="1:28" x14ac:dyDescent="0.2">
      <c r="A151" s="8">
        <f>IFERROR(VLOOKUP(B151,'[1]DADOS (OCULTAR)'!$Q$3:$S$136,3,0),"")</f>
        <v>9767633000366</v>
      </c>
      <c r="B151" s="9" t="str">
        <f>'[1]TCE - ANEXO III - Preencher'!C160</f>
        <v>HOSPITAL ERMÍRIO COUTINHO - CG Nº 014/2022</v>
      </c>
      <c r="C151" s="10"/>
      <c r="D151" s="11" t="str">
        <f>'[1]TCE - ANEXO III - Preencher'!E160</f>
        <v>JANESKA KARLLA BARBOZA DE LIMA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02/2026</v>
      </c>
      <c r="H151" s="14" t="str">
        <f>'[1]TCE - ANEXO III - Preencher'!I160</f>
        <v>0,00</v>
      </c>
      <c r="I151" s="14">
        <f>'[1]TCE - ANEXO III - Preencher'!J160</f>
        <v>231.06</v>
      </c>
      <c r="J151" s="14">
        <f>'[1]TCE - ANEXO III - Preencher'!K160</f>
        <v>0</v>
      </c>
      <c r="K151" s="15">
        <f>'[1]TCE - ANEXO III - Preencher'!L160</f>
        <v>88.38</v>
      </c>
      <c r="L151" s="15">
        <f>'[1]TCE - ANEXO III - Preencher'!M160</f>
        <v>2.79</v>
      </c>
      <c r="M151" s="15">
        <f t="shared" si="13"/>
        <v>85.589999999999989</v>
      </c>
      <c r="N151" s="15">
        <f>'[1]TCE - ANEXO III - Preencher'!O160</f>
        <v>4.9800000000000004</v>
      </c>
      <c r="O151" s="15">
        <f>'[1]TCE - ANEXO III - Preencher'!P160</f>
        <v>0</v>
      </c>
      <c r="P151" s="16">
        <f t="shared" si="14"/>
        <v>4.9800000000000004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2459.15</v>
      </c>
      <c r="Y151" s="15">
        <f>'[1]TCE - ANEXO III - Preencher'!Z160</f>
        <v>0</v>
      </c>
      <c r="Z151" s="16">
        <f t="shared" si="17"/>
        <v>2459.15</v>
      </c>
      <c r="AA151" s="17" t="str">
        <f>IF('[1]TCE - ANEXO III - Preencher'!AB160="","",'[1]TCE - ANEXO III - Preencher'!AB160)</f>
        <v>ABONO ASSIST. COMPLEMENTAR</v>
      </c>
      <c r="AB151" s="15">
        <f t="shared" si="12"/>
        <v>2780.78</v>
      </c>
    </row>
    <row r="152" spans="1:28" x14ac:dyDescent="0.2">
      <c r="A152" s="8">
        <f>IFERROR(VLOOKUP(B152,'[1]DADOS (OCULTAR)'!$Q$3:$S$136,3,0),"")</f>
        <v>9767633000366</v>
      </c>
      <c r="B152" s="9" t="str">
        <f>'[1]TCE - ANEXO III - Preencher'!C161</f>
        <v>HOSPITAL ERMÍRIO COUTINHO - CG Nº 014/2022</v>
      </c>
      <c r="C152" s="10"/>
      <c r="D152" s="11" t="str">
        <f>'[1]TCE - ANEXO III - Preencher'!E161</f>
        <v>JANETE MARIA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5134-30</v>
      </c>
      <c r="G152" s="13" t="str">
        <f>IF('[1]TCE - ANEXO III - Preencher'!H161="","",'[1]TCE - ANEXO III - Preencher'!H161)</f>
        <v>02/2026</v>
      </c>
      <c r="H152" s="14" t="str">
        <f>'[1]TCE - ANEXO III - Preencher'!I161</f>
        <v>0,00</v>
      </c>
      <c r="I152" s="14">
        <f>'[1]TCE - ANEXO III - Preencher'!J161</f>
        <v>172.18</v>
      </c>
      <c r="J152" s="14">
        <f>'[1]TCE - ANEXO III - Preencher'!K161</f>
        <v>0</v>
      </c>
      <c r="K152" s="15">
        <f>'[1]TCE - ANEXO III - Preencher'!L161</f>
        <v>88.38</v>
      </c>
      <c r="L152" s="15">
        <f>'[1]TCE - ANEXO III - Preencher'!M161</f>
        <v>16.21</v>
      </c>
      <c r="M152" s="15">
        <f t="shared" si="13"/>
        <v>72.169999999999987</v>
      </c>
      <c r="N152" s="15">
        <f>'[1]TCE - ANEXO III - Preencher'!O161</f>
        <v>2.16</v>
      </c>
      <c r="O152" s="15">
        <f>'[1]TCE - ANEXO III - Preencher'!P161</f>
        <v>0</v>
      </c>
      <c r="P152" s="16">
        <f t="shared" si="14"/>
        <v>2.16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246.51</v>
      </c>
    </row>
    <row r="153" spans="1:28" x14ac:dyDescent="0.2">
      <c r="A153" s="8">
        <f>IFERROR(VLOOKUP(B153,'[1]DADOS (OCULTAR)'!$Q$3:$S$136,3,0),"")</f>
        <v>9767633000366</v>
      </c>
      <c r="B153" s="9" t="str">
        <f>'[1]TCE - ANEXO III - Preencher'!C162</f>
        <v>HOSPITAL ERMÍRIO COUTINHO - CG Nº 014/2022</v>
      </c>
      <c r="C153" s="10"/>
      <c r="D153" s="11" t="str">
        <f>'[1]TCE - ANEXO III - Preencher'!E162</f>
        <v xml:space="preserve">JANIANA LIMA DA SILVA 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5143-20</v>
      </c>
      <c r="G153" s="13" t="str">
        <f>IF('[1]TCE - ANEXO III - Preencher'!H162="","",'[1]TCE - ANEXO III - Preencher'!H162)</f>
        <v>02/2026</v>
      </c>
      <c r="H153" s="14" t="str">
        <f>'[1]TCE - ANEXO III - Preencher'!I162</f>
        <v>0,00</v>
      </c>
      <c r="I153" s="14">
        <f>'[1]TCE - ANEXO III - Preencher'!J162</f>
        <v>165.7</v>
      </c>
      <c r="J153" s="14">
        <f>'[1]TCE - ANEXO III - Preencher'!K162</f>
        <v>0</v>
      </c>
      <c r="K153" s="15">
        <f>'[1]TCE - ANEXO III - Preencher'!L162</f>
        <v>88.38</v>
      </c>
      <c r="L153" s="15">
        <f>'[1]TCE - ANEXO III - Preencher'!M162</f>
        <v>16.21</v>
      </c>
      <c r="M153" s="15">
        <f t="shared" si="13"/>
        <v>72.169999999999987</v>
      </c>
      <c r="N153" s="15">
        <f>'[1]TCE - ANEXO III - Preencher'!O162</f>
        <v>2.16</v>
      </c>
      <c r="O153" s="15">
        <f>'[1]TCE - ANEXO III - Preencher'!P162</f>
        <v>0</v>
      </c>
      <c r="P153" s="16">
        <f t="shared" si="14"/>
        <v>2.16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240.02999999999997</v>
      </c>
    </row>
    <row r="154" spans="1:28" x14ac:dyDescent="0.2">
      <c r="A154" s="8">
        <f>IFERROR(VLOOKUP(B154,'[1]DADOS (OCULTAR)'!$Q$3:$S$136,3,0),"")</f>
        <v>9767633000366</v>
      </c>
      <c r="B154" s="9" t="str">
        <f>'[1]TCE - ANEXO III - Preencher'!C163</f>
        <v>HOSPITAL ERMÍRIO COUTINHO - CG Nº 014/2022</v>
      </c>
      <c r="C154" s="10"/>
      <c r="D154" s="11" t="str">
        <f>'[1]TCE - ANEXO III - Preencher'!E163</f>
        <v>JAQUELINE DA SILVA GONCALVES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02/2026</v>
      </c>
      <c r="H154" s="14" t="str">
        <f>'[1]TCE - ANEXO III - Preencher'!I163</f>
        <v>0,00</v>
      </c>
      <c r="I154" s="14">
        <f>'[1]TCE - ANEXO III - Preencher'!J163</f>
        <v>158.99</v>
      </c>
      <c r="J154" s="14">
        <f>'[1]TCE - ANEXO III - Preencher'!K163</f>
        <v>0</v>
      </c>
      <c r="K154" s="15">
        <f>'[1]TCE - ANEXO III - Preencher'!L163</f>
        <v>88.38</v>
      </c>
      <c r="L154" s="15">
        <f>'[1]TCE - ANEXO III - Preencher'!M163</f>
        <v>16.21</v>
      </c>
      <c r="M154" s="15">
        <f t="shared" si="13"/>
        <v>72.169999999999987</v>
      </c>
      <c r="N154" s="15">
        <f>'[1]TCE - ANEXO III - Preencher'!O163</f>
        <v>2.16</v>
      </c>
      <c r="O154" s="15">
        <f>'[1]TCE - ANEXO III - Preencher'!P163</f>
        <v>0</v>
      </c>
      <c r="P154" s="16">
        <f t="shared" si="14"/>
        <v>2.16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1704</v>
      </c>
      <c r="Y154" s="15">
        <f>'[1]TCE - ANEXO III - Preencher'!Z163</f>
        <v>0</v>
      </c>
      <c r="Z154" s="16">
        <f t="shared" si="17"/>
        <v>1704</v>
      </c>
      <c r="AA154" s="17" t="str">
        <f>IF('[1]TCE - ANEXO III - Preencher'!AB163="","",'[1]TCE - ANEXO III - Preencher'!AB163)</f>
        <v>ABONO ASSIST. COMPLEMENTAR</v>
      </c>
      <c r="AB154" s="15">
        <f t="shared" si="12"/>
        <v>1937.32</v>
      </c>
    </row>
    <row r="155" spans="1:28" x14ac:dyDescent="0.2">
      <c r="A155" s="8">
        <f>IFERROR(VLOOKUP(B155,'[1]DADOS (OCULTAR)'!$Q$3:$S$136,3,0),"")</f>
        <v>9767633000366</v>
      </c>
      <c r="B155" s="9" t="str">
        <f>'[1]TCE - ANEXO III - Preencher'!C164</f>
        <v>HOSPITAL ERMÍRIO COUTINHO - CG Nº 014/2022</v>
      </c>
      <c r="C155" s="10"/>
      <c r="D155" s="11" t="str">
        <f>'[1]TCE - ANEXO III - Preencher'!E164</f>
        <v>JAQUELINE MARIA DE ARAUJO LIRA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4221-10</v>
      </c>
      <c r="G155" s="13" t="str">
        <f>IF('[1]TCE - ANEXO III - Preencher'!H164="","",'[1]TCE - ANEXO III - Preencher'!H164)</f>
        <v>02/2026</v>
      </c>
      <c r="H155" s="14" t="str">
        <f>'[1]TCE - ANEXO III - Preencher'!I164</f>
        <v>0,00</v>
      </c>
      <c r="I155" s="14">
        <f>'[1]TCE - ANEXO III - Preencher'!J164</f>
        <v>223.91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2.16</v>
      </c>
      <c r="O155" s="15">
        <f>'[1]TCE - ANEXO III - Preencher'!P164</f>
        <v>0</v>
      </c>
      <c r="P155" s="16">
        <f t="shared" si="14"/>
        <v>2.16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226.07</v>
      </c>
    </row>
    <row r="156" spans="1:28" x14ac:dyDescent="0.2">
      <c r="A156" s="8">
        <f>IFERROR(VLOOKUP(B156,'[1]DADOS (OCULTAR)'!$Q$3:$S$136,3,0),"")</f>
        <v>9767633000366</v>
      </c>
      <c r="B156" s="9" t="str">
        <f>'[1]TCE - ANEXO III - Preencher'!C165</f>
        <v>HOSPITAL ERMÍRIO COUTINHO - CG Nº 014/2022</v>
      </c>
      <c r="C156" s="10"/>
      <c r="D156" s="11" t="str">
        <f>'[1]TCE - ANEXO III - Preencher'!E165</f>
        <v>JEOZADAQUE JOSE DE SOUZA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2521-05</v>
      </c>
      <c r="G156" s="13" t="str">
        <f>IF('[1]TCE - ANEXO III - Preencher'!H165="","",'[1]TCE - ANEXO III - Preencher'!H165)</f>
        <v>02/2026</v>
      </c>
      <c r="H156" s="14" t="str">
        <f>'[1]TCE - ANEXO III - Preencher'!I165</f>
        <v>0,00</v>
      </c>
      <c r="I156" s="14">
        <f>'[1]TCE - ANEXO III - Preencher'!J165</f>
        <v>167.61</v>
      </c>
      <c r="J156" s="14">
        <f>'[1]TCE - ANEXO III - Preencher'!K165</f>
        <v>0</v>
      </c>
      <c r="K156" s="15">
        <f>'[1]TCE - ANEXO III - Preencher'!L165</f>
        <v>88.38</v>
      </c>
      <c r="L156" s="15">
        <f>'[1]TCE - ANEXO III - Preencher'!M165</f>
        <v>15.18</v>
      </c>
      <c r="M156" s="15">
        <f t="shared" si="13"/>
        <v>73.199999999999989</v>
      </c>
      <c r="N156" s="15">
        <f>'[1]TCE - ANEXO III - Preencher'!O165</f>
        <v>2.38</v>
      </c>
      <c r="O156" s="15">
        <f>'[1]TCE - ANEXO III - Preencher'!P165</f>
        <v>0</v>
      </c>
      <c r="P156" s="16">
        <f t="shared" si="14"/>
        <v>2.38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243.19</v>
      </c>
    </row>
    <row r="157" spans="1:28" x14ac:dyDescent="0.2">
      <c r="A157" s="8">
        <f>IFERROR(VLOOKUP(B157,'[1]DADOS (OCULTAR)'!$Q$3:$S$136,3,0),"")</f>
        <v>9767633000366</v>
      </c>
      <c r="B157" s="9" t="str">
        <f>'[1]TCE - ANEXO III - Preencher'!C166</f>
        <v>HOSPITAL ERMÍRIO COUTINHO - CG Nº 014/2022</v>
      </c>
      <c r="C157" s="10"/>
      <c r="D157" s="11" t="str">
        <f>'[1]TCE - ANEXO III - Preencher'!E166</f>
        <v>JERILZA MARTINS DA SILVA LUNA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02/2026</v>
      </c>
      <c r="H157" s="14" t="str">
        <f>'[1]TCE - ANEXO III - Preencher'!I166</f>
        <v>0,00</v>
      </c>
      <c r="I157" s="14">
        <f>'[1]TCE - ANEXO III - Preencher'!J166</f>
        <v>196.8</v>
      </c>
      <c r="J157" s="14">
        <f>'[1]TCE - ANEXO III - Preencher'!K166</f>
        <v>0</v>
      </c>
      <c r="K157" s="15">
        <f>'[1]TCE - ANEXO III - Preencher'!L166</f>
        <v>88.38</v>
      </c>
      <c r="L157" s="15">
        <f>'[1]TCE - ANEXO III - Preencher'!M166</f>
        <v>16.21</v>
      </c>
      <c r="M157" s="15">
        <f t="shared" si="13"/>
        <v>72.169999999999987</v>
      </c>
      <c r="N157" s="15">
        <f>'[1]TCE - ANEXO III - Preencher'!O166</f>
        <v>2.16</v>
      </c>
      <c r="O157" s="15">
        <f>'[1]TCE - ANEXO III - Preencher'!P166</f>
        <v>0</v>
      </c>
      <c r="P157" s="16">
        <f t="shared" si="14"/>
        <v>2.16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1704</v>
      </c>
      <c r="Y157" s="15">
        <f>'[1]TCE - ANEXO III - Preencher'!Z166</f>
        <v>0</v>
      </c>
      <c r="Z157" s="16">
        <f t="shared" si="17"/>
        <v>1704</v>
      </c>
      <c r="AA157" s="17" t="str">
        <f>IF('[1]TCE - ANEXO III - Preencher'!AB166="","",'[1]TCE - ANEXO III - Preencher'!AB166)</f>
        <v>ABONO ASSIST. COMPLEMENTAR</v>
      </c>
      <c r="AB157" s="15">
        <f t="shared" si="12"/>
        <v>1975.13</v>
      </c>
    </row>
    <row r="158" spans="1:28" x14ac:dyDescent="0.2">
      <c r="A158" s="8">
        <f>IFERROR(VLOOKUP(B158,'[1]DADOS (OCULTAR)'!$Q$3:$S$136,3,0),"")</f>
        <v>9767633000366</v>
      </c>
      <c r="B158" s="9" t="str">
        <f>'[1]TCE - ANEXO III - Preencher'!C167</f>
        <v>HOSPITAL ERMÍRIO COUTINHO - CG Nº 014/2022</v>
      </c>
      <c r="C158" s="10"/>
      <c r="D158" s="11" t="str">
        <f>'[1]TCE - ANEXO III - Preencher'!E167</f>
        <v>JESSICA MARIA SILVA FERREIRA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02/2026</v>
      </c>
      <c r="H158" s="14" t="str">
        <f>'[1]TCE - ANEXO III - Preencher'!I167</f>
        <v>0,00</v>
      </c>
      <c r="I158" s="14">
        <f>'[1]TCE - ANEXO III - Preencher'!J167</f>
        <v>212.33</v>
      </c>
      <c r="J158" s="14">
        <f>'[1]TCE - ANEXO III - Preencher'!K167</f>
        <v>0</v>
      </c>
      <c r="K158" s="15">
        <f>'[1]TCE - ANEXO III - Preencher'!L167</f>
        <v>88.38</v>
      </c>
      <c r="L158" s="15">
        <f>'[1]TCE - ANEXO III - Preencher'!M167</f>
        <v>2.79</v>
      </c>
      <c r="M158" s="15">
        <f t="shared" si="13"/>
        <v>85.589999999999989</v>
      </c>
      <c r="N158" s="15">
        <f>'[1]TCE - ANEXO III - Preencher'!O167</f>
        <v>4.9800000000000004</v>
      </c>
      <c r="O158" s="15">
        <f>'[1]TCE - ANEXO III - Preencher'!P167</f>
        <v>0</v>
      </c>
      <c r="P158" s="16">
        <f t="shared" si="14"/>
        <v>4.9800000000000004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138.38999999999999</v>
      </c>
      <c r="U158" s="15">
        <f>'[1]TCE - ANEXO III - Preencher'!V167</f>
        <v>0</v>
      </c>
      <c r="V158" s="16">
        <f t="shared" si="16"/>
        <v>138.38999999999999</v>
      </c>
      <c r="W158" s="17" t="str">
        <f>IF('[1]TCE - ANEXO III - Preencher'!X167="","",'[1]TCE - ANEXO III - Preencher'!X167)</f>
        <v>AUXILIO CRECHE</v>
      </c>
      <c r="X158" s="15">
        <f>'[1]TCE - ANEXO III - Preencher'!Y167</f>
        <v>1704</v>
      </c>
      <c r="Y158" s="15">
        <f>'[1]TCE - ANEXO III - Preencher'!Z167</f>
        <v>0</v>
      </c>
      <c r="Z158" s="16">
        <f t="shared" si="17"/>
        <v>1704</v>
      </c>
      <c r="AA158" s="17" t="str">
        <f>IF('[1]TCE - ANEXO III - Preencher'!AB167="","",'[1]TCE - ANEXO III - Preencher'!AB167)</f>
        <v>ABONO ASSIST. COMPLEMENTAR</v>
      </c>
      <c r="AB158" s="15">
        <f t="shared" si="12"/>
        <v>2145.29</v>
      </c>
    </row>
    <row r="159" spans="1:28" x14ac:dyDescent="0.2">
      <c r="A159" s="8">
        <f>IFERROR(VLOOKUP(B159,'[1]DADOS (OCULTAR)'!$Q$3:$S$136,3,0),"")</f>
        <v>9767633000366</v>
      </c>
      <c r="B159" s="9" t="str">
        <f>'[1]TCE - ANEXO III - Preencher'!C168</f>
        <v>HOSPITAL ERMÍRIO COUTINHO - CG Nº 014/2022</v>
      </c>
      <c r="C159" s="10"/>
      <c r="D159" s="11" t="str">
        <f>'[1]TCE - ANEXO III - Preencher'!E168</f>
        <v>JOANA DE SOUZA CORREIA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2234-45</v>
      </c>
      <c r="G159" s="13" t="str">
        <f>IF('[1]TCE - ANEXO III - Preencher'!H168="","",'[1]TCE - ANEXO III - Preencher'!H168)</f>
        <v>02/2026</v>
      </c>
      <c r="H159" s="14" t="str">
        <f>'[1]TCE - ANEXO III - Preencher'!I168</f>
        <v>0,00</v>
      </c>
      <c r="I159" s="14">
        <f>'[1]TCE - ANEXO III - Preencher'!J168</f>
        <v>527.75</v>
      </c>
      <c r="J159" s="14">
        <f>'[1]TCE - ANEXO III - Preencher'!K168</f>
        <v>0</v>
      </c>
      <c r="K159" s="15">
        <f>'[1]TCE - ANEXO III - Preencher'!L168</f>
        <v>88.38</v>
      </c>
      <c r="L159" s="15">
        <f>'[1]TCE - ANEXO III - Preencher'!M168</f>
        <v>25.4</v>
      </c>
      <c r="M159" s="15">
        <f t="shared" si="13"/>
        <v>62.98</v>
      </c>
      <c r="N159" s="15">
        <f>'[1]TCE - ANEXO III - Preencher'!O168</f>
        <v>2.16</v>
      </c>
      <c r="O159" s="15">
        <f>'[1]TCE - ANEXO III - Preencher'!P168</f>
        <v>0</v>
      </c>
      <c r="P159" s="16">
        <f t="shared" si="14"/>
        <v>2.16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592.89</v>
      </c>
    </row>
    <row r="160" spans="1:28" x14ac:dyDescent="0.2">
      <c r="A160" s="8">
        <f>IFERROR(VLOOKUP(B160,'[1]DADOS (OCULTAR)'!$Q$3:$S$136,3,0),"")</f>
        <v>9767633000366</v>
      </c>
      <c r="B160" s="9" t="str">
        <f>'[1]TCE - ANEXO III - Preencher'!C169</f>
        <v>HOSPITAL ERMÍRIO COUTINHO - CG Nº 014/2022</v>
      </c>
      <c r="C160" s="10"/>
      <c r="D160" s="11" t="str">
        <f>'[1]TCE - ANEXO III - Preencher'!E169</f>
        <v>JOANE OTAVIO FARIAS BARRETO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02/2026</v>
      </c>
      <c r="H160" s="14" t="str">
        <f>'[1]TCE - ANEXO III - Preencher'!I169</f>
        <v>0,00</v>
      </c>
      <c r="I160" s="14">
        <f>'[1]TCE - ANEXO III - Preencher'!J169</f>
        <v>287.43</v>
      </c>
      <c r="J160" s="14">
        <f>'[1]TCE - ANEXO III - Preencher'!K169</f>
        <v>0</v>
      </c>
      <c r="K160" s="15">
        <f>'[1]TCE - ANEXO III - Preencher'!L169</f>
        <v>88.38</v>
      </c>
      <c r="L160" s="15">
        <f>'[1]TCE - ANEXO III - Preencher'!M169</f>
        <v>2.79</v>
      </c>
      <c r="M160" s="15">
        <f t="shared" si="13"/>
        <v>85.589999999999989</v>
      </c>
      <c r="N160" s="15">
        <f>'[1]TCE - ANEXO III - Preencher'!O169</f>
        <v>4.9800000000000004</v>
      </c>
      <c r="O160" s="15">
        <f>'[1]TCE - ANEXO III - Preencher'!P169</f>
        <v>0</v>
      </c>
      <c r="P160" s="16">
        <f t="shared" si="14"/>
        <v>4.9800000000000004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2459.15</v>
      </c>
      <c r="Y160" s="15">
        <f>'[1]TCE - ANEXO III - Preencher'!Z169</f>
        <v>0</v>
      </c>
      <c r="Z160" s="16">
        <f t="shared" si="17"/>
        <v>2459.15</v>
      </c>
      <c r="AA160" s="17" t="str">
        <f>IF('[1]TCE - ANEXO III - Preencher'!AB169="","",'[1]TCE - ANEXO III - Preencher'!AB169)</f>
        <v>ABONO ASSIST. COMPLEMENTAR</v>
      </c>
      <c r="AB160" s="15">
        <f t="shared" si="12"/>
        <v>2837.15</v>
      </c>
    </row>
    <row r="161" spans="1:28" x14ac:dyDescent="0.2">
      <c r="A161" s="8">
        <f>IFERROR(VLOOKUP(B161,'[1]DADOS (OCULTAR)'!$Q$3:$S$136,3,0),"")</f>
        <v>9767633000366</v>
      </c>
      <c r="B161" s="9" t="str">
        <f>'[1]TCE - ANEXO III - Preencher'!C170</f>
        <v>HOSPITAL ERMÍRIO COUTINHO - CG Nº 014/2022</v>
      </c>
      <c r="C161" s="10"/>
      <c r="D161" s="11" t="str">
        <f>'[1]TCE - ANEXO III - Preencher'!E170</f>
        <v>JOAO PAULO MACIEL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 t="str">
        <f>IF('[1]TCE - ANEXO III - Preencher'!H170="","",'[1]TCE - ANEXO III - Preencher'!H170)</f>
        <v>02/2026</v>
      </c>
      <c r="H161" s="14" t="str">
        <f>'[1]TCE - ANEXO III - Preencher'!I170</f>
        <v>0,00</v>
      </c>
      <c r="I161" s="14">
        <f>'[1]TCE - ANEXO III - Preencher'!J170</f>
        <v>449.31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14.01</v>
      </c>
      <c r="O161" s="15">
        <f>'[1]TCE - ANEXO III - Preencher'!P170</f>
        <v>0</v>
      </c>
      <c r="P161" s="16">
        <f t="shared" si="14"/>
        <v>14.01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463.32</v>
      </c>
    </row>
    <row r="162" spans="1:28" x14ac:dyDescent="0.2">
      <c r="A162" s="8">
        <f>IFERROR(VLOOKUP(B162,'[1]DADOS (OCULTAR)'!$Q$3:$S$136,3,0),"")</f>
        <v>9767633000366</v>
      </c>
      <c r="B162" s="9" t="str">
        <f>'[1]TCE - ANEXO III - Preencher'!C171</f>
        <v>HOSPITAL ERMÍRIO COUTINHO - CG Nº 014/2022</v>
      </c>
      <c r="C162" s="10"/>
      <c r="D162" s="11" t="str">
        <f>'[1]TCE - ANEXO III - Preencher'!E171</f>
        <v>JOAO VITOR ANCELMO BORGES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 t="str">
        <f>IF('[1]TCE - ANEXO III - Preencher'!H171="","",'[1]TCE - ANEXO III - Preencher'!H171)</f>
        <v>02/2026</v>
      </c>
      <c r="H162" s="14" t="str">
        <f>'[1]TCE - ANEXO III - Preencher'!I171</f>
        <v>0,00</v>
      </c>
      <c r="I162" s="14">
        <f>'[1]TCE - ANEXO III - Preencher'!J171</f>
        <v>214.46</v>
      </c>
      <c r="J162" s="14">
        <f>'[1]TCE - ANEXO III - Preencher'!K171</f>
        <v>0</v>
      </c>
      <c r="K162" s="15">
        <f>'[1]TCE - ANEXO III - Preencher'!L171</f>
        <v>88.38</v>
      </c>
      <c r="L162" s="15">
        <f>'[1]TCE - ANEXO III - Preencher'!M171</f>
        <v>2.95</v>
      </c>
      <c r="M162" s="15">
        <f t="shared" si="13"/>
        <v>85.429999999999993</v>
      </c>
      <c r="N162" s="15">
        <f>'[1]TCE - ANEXO III - Preencher'!O171</f>
        <v>4.9800000000000004</v>
      </c>
      <c r="O162" s="15">
        <f>'[1]TCE - ANEXO III - Preencher'!P171</f>
        <v>0</v>
      </c>
      <c r="P162" s="16">
        <f t="shared" si="14"/>
        <v>4.9800000000000004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304.87</v>
      </c>
    </row>
    <row r="163" spans="1:28" x14ac:dyDescent="0.2">
      <c r="A163" s="8">
        <f>IFERROR(VLOOKUP(B163,'[1]DADOS (OCULTAR)'!$Q$3:$S$136,3,0),"")</f>
        <v>9767633000366</v>
      </c>
      <c r="B163" s="9" t="str">
        <f>'[1]TCE - ANEXO III - Preencher'!C172</f>
        <v>HOSPITAL ERMÍRIO COUTINHO - CG Nº 014/2022</v>
      </c>
      <c r="C163" s="10"/>
      <c r="D163" s="11" t="str">
        <f>'[1]TCE - ANEXO III - Preencher'!E172</f>
        <v>JOAS CANDIDO DIAS JUNIOR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5163-45</v>
      </c>
      <c r="G163" s="13" t="str">
        <f>IF('[1]TCE - ANEXO III - Preencher'!H172="","",'[1]TCE - ANEXO III - Preencher'!H172)</f>
        <v>02/2026</v>
      </c>
      <c r="H163" s="14" t="str">
        <f>'[1]TCE - ANEXO III - Preencher'!I172</f>
        <v>0,00</v>
      </c>
      <c r="I163" s="14">
        <f>'[1]TCE - ANEXO III - Preencher'!J172</f>
        <v>210.22</v>
      </c>
      <c r="J163" s="14">
        <f>'[1]TCE - ANEXO III - Preencher'!K172</f>
        <v>0</v>
      </c>
      <c r="K163" s="15">
        <f>'[1]TCE - ANEXO III - Preencher'!L172</f>
        <v>88.38</v>
      </c>
      <c r="L163" s="15">
        <f>'[1]TCE - ANEXO III - Preencher'!M172</f>
        <v>16.21</v>
      </c>
      <c r="M163" s="15">
        <f t="shared" si="13"/>
        <v>72.169999999999987</v>
      </c>
      <c r="N163" s="15">
        <f>'[1]TCE - ANEXO III - Preencher'!O172</f>
        <v>2.16</v>
      </c>
      <c r="O163" s="15">
        <f>'[1]TCE - ANEXO III - Preencher'!P172</f>
        <v>0</v>
      </c>
      <c r="P163" s="16">
        <f t="shared" si="14"/>
        <v>2.16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284.55</v>
      </c>
    </row>
    <row r="164" spans="1:28" x14ac:dyDescent="0.2">
      <c r="A164" s="8">
        <f>IFERROR(VLOOKUP(B164,'[1]DADOS (OCULTAR)'!$Q$3:$S$136,3,0),"")</f>
        <v>9767633000366</v>
      </c>
      <c r="B164" s="9" t="str">
        <f>'[1]TCE - ANEXO III - Preencher'!C173</f>
        <v>HOSPITAL ERMÍRIO COUTINHO - CG Nº 014/2022</v>
      </c>
      <c r="C164" s="10"/>
      <c r="D164" s="11" t="str">
        <f>'[1]TCE - ANEXO III - Preencher'!E173</f>
        <v xml:space="preserve">JOBSON LUIZ GONÇALVES 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5151-10</v>
      </c>
      <c r="G164" s="13" t="str">
        <f>IF('[1]TCE - ANEXO III - Preencher'!H173="","",'[1]TCE - ANEXO III - Preencher'!H173)</f>
        <v>02/2026</v>
      </c>
      <c r="H164" s="14" t="str">
        <f>'[1]TCE - ANEXO III - Preencher'!I173</f>
        <v>0,00</v>
      </c>
      <c r="I164" s="14">
        <f>'[1]TCE - ANEXO III - Preencher'!J173</f>
        <v>192.6</v>
      </c>
      <c r="J164" s="14">
        <f>'[1]TCE - ANEXO III - Preencher'!K173</f>
        <v>0</v>
      </c>
      <c r="K164" s="15">
        <f>'[1]TCE - ANEXO III - Preencher'!L173</f>
        <v>88.38</v>
      </c>
      <c r="L164" s="15">
        <f>'[1]TCE - ANEXO III - Preencher'!M173</f>
        <v>16.21</v>
      </c>
      <c r="M164" s="15">
        <f t="shared" si="13"/>
        <v>72.169999999999987</v>
      </c>
      <c r="N164" s="15">
        <f>'[1]TCE - ANEXO III - Preencher'!O173</f>
        <v>2.16</v>
      </c>
      <c r="O164" s="15">
        <f>'[1]TCE - ANEXO III - Preencher'!P173</f>
        <v>0</v>
      </c>
      <c r="P164" s="16">
        <f t="shared" si="14"/>
        <v>2.16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266.93</v>
      </c>
    </row>
    <row r="165" spans="1:28" x14ac:dyDescent="0.2">
      <c r="A165" s="8">
        <f>IFERROR(VLOOKUP(B165,'[1]DADOS (OCULTAR)'!$Q$3:$S$136,3,0),"")</f>
        <v>9767633000366</v>
      </c>
      <c r="B165" s="9" t="str">
        <f>'[1]TCE - ANEXO III - Preencher'!C174</f>
        <v>HOSPITAL ERMÍRIO COUTINHO - CG Nº 014/2022</v>
      </c>
      <c r="C165" s="10"/>
      <c r="D165" s="11" t="str">
        <f>'[1]TCE - ANEXO III - Preencher'!E174</f>
        <v>JONAS BORBA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02/2026</v>
      </c>
      <c r="H165" s="14" t="str">
        <f>'[1]TCE - ANEXO III - Preencher'!I174</f>
        <v>0,00</v>
      </c>
      <c r="I165" s="14">
        <f>'[1]TCE - ANEXO III - Preencher'!J174</f>
        <v>240.94</v>
      </c>
      <c r="J165" s="14">
        <f>'[1]TCE - ANEXO III - Preencher'!K174</f>
        <v>0</v>
      </c>
      <c r="K165" s="15">
        <f>'[1]TCE - ANEXO III - Preencher'!L174</f>
        <v>88.38</v>
      </c>
      <c r="L165" s="15">
        <f>'[1]TCE - ANEXO III - Preencher'!M174</f>
        <v>2.79</v>
      </c>
      <c r="M165" s="15">
        <f t="shared" si="13"/>
        <v>85.589999999999989</v>
      </c>
      <c r="N165" s="15">
        <f>'[1]TCE - ANEXO III - Preencher'!O174</f>
        <v>4.9800000000000004</v>
      </c>
      <c r="O165" s="15">
        <f>'[1]TCE - ANEXO III - Preencher'!P174</f>
        <v>0</v>
      </c>
      <c r="P165" s="16">
        <f t="shared" si="14"/>
        <v>4.9800000000000004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2459.15</v>
      </c>
      <c r="Y165" s="15">
        <f>'[1]TCE - ANEXO III - Preencher'!Z174</f>
        <v>0</v>
      </c>
      <c r="Z165" s="16">
        <f t="shared" si="17"/>
        <v>2459.15</v>
      </c>
      <c r="AA165" s="17" t="str">
        <f>IF('[1]TCE - ANEXO III - Preencher'!AB174="","",'[1]TCE - ANEXO III - Preencher'!AB174)</f>
        <v>ABONO ASSIST. COMPLEMENTAR</v>
      </c>
      <c r="AB165" s="15">
        <f t="shared" si="12"/>
        <v>2790.66</v>
      </c>
    </row>
    <row r="166" spans="1:28" x14ac:dyDescent="0.2">
      <c r="A166" s="8">
        <f>IFERROR(VLOOKUP(B166,'[1]DADOS (OCULTAR)'!$Q$3:$S$136,3,0),"")</f>
        <v>9767633000366</v>
      </c>
      <c r="B166" s="9" t="str">
        <f>'[1]TCE - ANEXO III - Preencher'!C175</f>
        <v>HOSPITAL ERMÍRIO COUTINHO - CG Nº 014/2022</v>
      </c>
      <c r="C166" s="10"/>
      <c r="D166" s="11" t="str">
        <f>'[1]TCE - ANEXO III - Preencher'!E175</f>
        <v>JONATHA LUIZ SOUSA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3242-05</v>
      </c>
      <c r="G166" s="13" t="str">
        <f>IF('[1]TCE - ANEXO III - Preencher'!H175="","",'[1]TCE - ANEXO III - Preencher'!H175)</f>
        <v>02/2026</v>
      </c>
      <c r="H166" s="14" t="str">
        <f>'[1]TCE - ANEXO III - Preencher'!I175</f>
        <v>0,00</v>
      </c>
      <c r="I166" s="14">
        <f>'[1]TCE - ANEXO III - Preencher'!J175</f>
        <v>185.81</v>
      </c>
      <c r="J166" s="14">
        <f>'[1]TCE - ANEXO III - Preencher'!K175</f>
        <v>0</v>
      </c>
      <c r="K166" s="15">
        <f>'[1]TCE - ANEXO III - Preencher'!L175</f>
        <v>88.38</v>
      </c>
      <c r="L166" s="15">
        <f>'[1]TCE - ANEXO III - Preencher'!M175</f>
        <v>32.42</v>
      </c>
      <c r="M166" s="15">
        <f t="shared" si="13"/>
        <v>55.959999999999994</v>
      </c>
      <c r="N166" s="15">
        <f>'[1]TCE - ANEXO III - Preencher'!O175</f>
        <v>2.16</v>
      </c>
      <c r="O166" s="15">
        <f>'[1]TCE - ANEXO III - Preencher'!P175</f>
        <v>0</v>
      </c>
      <c r="P166" s="16">
        <f t="shared" si="14"/>
        <v>2.16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243.92999999999998</v>
      </c>
    </row>
    <row r="167" spans="1:28" x14ac:dyDescent="0.2">
      <c r="A167" s="8">
        <f>IFERROR(VLOOKUP(B167,'[1]DADOS (OCULTAR)'!$Q$3:$S$136,3,0),"")</f>
        <v>9767633000366</v>
      </c>
      <c r="B167" s="9" t="str">
        <f>'[1]TCE - ANEXO III - Preencher'!C176</f>
        <v>HOSPITAL ERMÍRIO COUTINHO - CG Nº 014/2022</v>
      </c>
      <c r="C167" s="10"/>
      <c r="D167" s="11" t="str">
        <f>'[1]TCE - ANEXO III - Preencher'!E176</f>
        <v>JORGE EDUARDO CANDIDO DOS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02/2026</v>
      </c>
      <c r="H167" s="14" t="str">
        <f>'[1]TCE - ANEXO III - Preencher'!I176</f>
        <v>0,00</v>
      </c>
      <c r="I167" s="14">
        <f>'[1]TCE - ANEXO III - Preencher'!J176</f>
        <v>384.31</v>
      </c>
      <c r="J167" s="14">
        <f>'[1]TCE - ANEXO III - Preencher'!K176</f>
        <v>0</v>
      </c>
      <c r="K167" s="15">
        <f>'[1]TCE - ANEXO III - Preencher'!L176</f>
        <v>88.38</v>
      </c>
      <c r="L167" s="15">
        <f>'[1]TCE - ANEXO III - Preencher'!M176</f>
        <v>4.28</v>
      </c>
      <c r="M167" s="15">
        <f t="shared" si="13"/>
        <v>84.1</v>
      </c>
      <c r="N167" s="15">
        <f>'[1]TCE - ANEXO III - Preencher'!O176</f>
        <v>4.9800000000000004</v>
      </c>
      <c r="O167" s="15">
        <f>'[1]TCE - ANEXO III - Preencher'!P176</f>
        <v>0</v>
      </c>
      <c r="P167" s="16">
        <f t="shared" si="14"/>
        <v>4.9800000000000004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1466.14</v>
      </c>
      <c r="Y167" s="15">
        <f>'[1]TCE - ANEXO III - Preencher'!Z176</f>
        <v>0</v>
      </c>
      <c r="Z167" s="16">
        <f t="shared" si="17"/>
        <v>1466.14</v>
      </c>
      <c r="AA167" s="17" t="str">
        <f>IF('[1]TCE - ANEXO III - Preencher'!AB176="","",'[1]TCE - ANEXO III - Preencher'!AB176)</f>
        <v>ABONO ASSIST. COMPLEMENTAR</v>
      </c>
      <c r="AB167" s="15">
        <f t="shared" si="12"/>
        <v>1939.5300000000002</v>
      </c>
    </row>
    <row r="168" spans="1:28" x14ac:dyDescent="0.2">
      <c r="A168" s="8">
        <f>IFERROR(VLOOKUP(B168,'[1]DADOS (OCULTAR)'!$Q$3:$S$136,3,0),"")</f>
        <v>9767633000366</v>
      </c>
      <c r="B168" s="9" t="str">
        <f>'[1]TCE - ANEXO III - Preencher'!C177</f>
        <v>HOSPITAL ERMÍRIO COUTINHO - CG Nº 014/2022</v>
      </c>
      <c r="C168" s="10"/>
      <c r="D168" s="11" t="str">
        <f>'[1]TCE - ANEXO III - Preencher'!E177</f>
        <v>JOSE AUGUSTO PEREIRA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4141-05</v>
      </c>
      <c r="G168" s="13" t="str">
        <f>IF('[1]TCE - ANEXO III - Preencher'!H177="","",'[1]TCE - ANEXO III - Preencher'!H177)</f>
        <v>02/2026</v>
      </c>
      <c r="H168" s="14" t="str">
        <f>'[1]TCE - ANEXO III - Preencher'!I177</f>
        <v>0,00</v>
      </c>
      <c r="I168" s="14">
        <f>'[1]TCE - ANEXO III - Preencher'!J177</f>
        <v>155.76</v>
      </c>
      <c r="J168" s="14">
        <f>'[1]TCE - ANEXO III - Preencher'!K177</f>
        <v>0</v>
      </c>
      <c r="K168" s="15">
        <f>'[1]TCE - ANEXO III - Preencher'!L177</f>
        <v>88.38</v>
      </c>
      <c r="L168" s="15">
        <f>'[1]TCE - ANEXO III - Preencher'!M177</f>
        <v>32.42</v>
      </c>
      <c r="M168" s="15">
        <f t="shared" si="13"/>
        <v>55.959999999999994</v>
      </c>
      <c r="N168" s="15">
        <f>'[1]TCE - ANEXO III - Preencher'!O177</f>
        <v>2.16</v>
      </c>
      <c r="O168" s="15">
        <f>'[1]TCE - ANEXO III - Preencher'!P177</f>
        <v>0</v>
      </c>
      <c r="P168" s="16">
        <f t="shared" si="14"/>
        <v>2.16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213.87999999999997</v>
      </c>
    </row>
    <row r="169" spans="1:28" x14ac:dyDescent="0.2">
      <c r="A169" s="8">
        <f>IFERROR(VLOOKUP(B169,'[1]DADOS (OCULTAR)'!$Q$3:$S$136,3,0),"")</f>
        <v>9767633000366</v>
      </c>
      <c r="B169" s="9" t="str">
        <f>'[1]TCE - ANEXO III - Preencher'!C178</f>
        <v>HOSPITAL ERMÍRIO COUTINHO - CG Nº 014/2022</v>
      </c>
      <c r="C169" s="10"/>
      <c r="D169" s="11" t="str">
        <f>'[1]TCE - ANEXO III - Preencher'!E178</f>
        <v>JOSE EDUARDO VASCONCELOS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3516-05</v>
      </c>
      <c r="G169" s="13" t="str">
        <f>IF('[1]TCE - ANEXO III - Preencher'!H178="","",'[1]TCE - ANEXO III - Preencher'!H178)</f>
        <v>02/2026</v>
      </c>
      <c r="H169" s="14" t="str">
        <f>'[1]TCE - ANEXO III - Preencher'!I178</f>
        <v>0,00</v>
      </c>
      <c r="I169" s="14">
        <f>'[1]TCE - ANEXO III - Preencher'!J178</f>
        <v>205.35</v>
      </c>
      <c r="J169" s="14">
        <f>'[1]TCE - ANEXO III - Preencher'!K178</f>
        <v>0</v>
      </c>
      <c r="K169" s="15">
        <f>'[1]TCE - ANEXO III - Preencher'!L178</f>
        <v>88.38</v>
      </c>
      <c r="L169" s="15">
        <f>'[1]TCE - ANEXO III - Preencher'!M178</f>
        <v>32.42</v>
      </c>
      <c r="M169" s="15">
        <f t="shared" si="13"/>
        <v>55.959999999999994</v>
      </c>
      <c r="N169" s="15">
        <f>'[1]TCE - ANEXO III - Preencher'!O178</f>
        <v>2.16</v>
      </c>
      <c r="O169" s="15">
        <f>'[1]TCE - ANEXO III - Preencher'!P178</f>
        <v>0</v>
      </c>
      <c r="P169" s="16">
        <f t="shared" si="14"/>
        <v>2.16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263.47000000000003</v>
      </c>
    </row>
    <row r="170" spans="1:28" x14ac:dyDescent="0.2">
      <c r="A170" s="8">
        <f>IFERROR(VLOOKUP(B170,'[1]DADOS (OCULTAR)'!$Q$3:$S$136,3,0),"")</f>
        <v>9767633000366</v>
      </c>
      <c r="B170" s="9" t="str">
        <f>'[1]TCE - ANEXO III - Preencher'!C179</f>
        <v>HOSPITAL ERMÍRIO COUTINHO - CG Nº 014/2022</v>
      </c>
      <c r="C170" s="10"/>
      <c r="D170" s="11" t="str">
        <f>'[1]TCE - ANEXO III - Preencher'!E179</f>
        <v>JOSE FERNANDO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5151-10</v>
      </c>
      <c r="G170" s="13" t="str">
        <f>IF('[1]TCE - ANEXO III - Preencher'!H179="","",'[1]TCE - ANEXO III - Preencher'!H179)</f>
        <v>02/2026</v>
      </c>
      <c r="H170" s="14" t="str">
        <f>'[1]TCE - ANEXO III - Preencher'!I179</f>
        <v>0,00</v>
      </c>
      <c r="I170" s="14">
        <f>'[1]TCE - ANEXO III - Preencher'!J179</f>
        <v>192.93</v>
      </c>
      <c r="J170" s="14">
        <f>'[1]TCE - ANEXO III - Preencher'!K179</f>
        <v>0</v>
      </c>
      <c r="K170" s="15">
        <f>'[1]TCE - ANEXO III - Preencher'!L179</f>
        <v>88.38</v>
      </c>
      <c r="L170" s="15">
        <f>'[1]TCE - ANEXO III - Preencher'!M179</f>
        <v>16.21</v>
      </c>
      <c r="M170" s="15">
        <f t="shared" si="13"/>
        <v>72.169999999999987</v>
      </c>
      <c r="N170" s="15">
        <f>'[1]TCE - ANEXO III - Preencher'!O179</f>
        <v>2.16</v>
      </c>
      <c r="O170" s="15">
        <f>'[1]TCE - ANEXO III - Preencher'!P179</f>
        <v>0</v>
      </c>
      <c r="P170" s="16">
        <f t="shared" si="14"/>
        <v>2.16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267.26000000000005</v>
      </c>
    </row>
    <row r="171" spans="1:28" x14ac:dyDescent="0.2">
      <c r="A171" s="8">
        <f>IFERROR(VLOOKUP(B171,'[1]DADOS (OCULTAR)'!$Q$3:$S$136,3,0),"")</f>
        <v>9767633000366</v>
      </c>
      <c r="B171" s="9" t="str">
        <f>'[1]TCE - ANEXO III - Preencher'!C180</f>
        <v>HOSPITAL ERMÍRIO COUTINHO - CG Nº 014/2022</v>
      </c>
      <c r="C171" s="10"/>
      <c r="D171" s="11" t="str">
        <f>'[1]TCE - ANEXO III - Preencher'!E180</f>
        <v>JOSE GABRIEL BELMIRO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02/2026</v>
      </c>
      <c r="H171" s="14" t="str">
        <f>'[1]TCE - ANEXO III - Preencher'!I180</f>
        <v>0,00</v>
      </c>
      <c r="I171" s="14">
        <f>'[1]TCE - ANEXO III - Preencher'!J180</f>
        <v>175.34</v>
      </c>
      <c r="J171" s="14">
        <f>'[1]TCE - ANEXO III - Preencher'!K180</f>
        <v>0</v>
      </c>
      <c r="K171" s="15">
        <f>'[1]TCE - ANEXO III - Preencher'!L180</f>
        <v>88.38</v>
      </c>
      <c r="L171" s="15">
        <f>'[1]TCE - ANEXO III - Preencher'!M180</f>
        <v>16.21</v>
      </c>
      <c r="M171" s="15">
        <f t="shared" si="13"/>
        <v>72.169999999999987</v>
      </c>
      <c r="N171" s="15">
        <f>'[1]TCE - ANEXO III - Preencher'!O180</f>
        <v>2.16</v>
      </c>
      <c r="O171" s="15">
        <f>'[1]TCE - ANEXO III - Preencher'!P180</f>
        <v>0</v>
      </c>
      <c r="P171" s="16">
        <f t="shared" si="14"/>
        <v>2.16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1704</v>
      </c>
      <c r="Y171" s="15">
        <f>'[1]TCE - ANEXO III - Preencher'!Z180</f>
        <v>0</v>
      </c>
      <c r="Z171" s="16">
        <f t="shared" si="17"/>
        <v>1704</v>
      </c>
      <c r="AA171" s="17" t="str">
        <f>IF('[1]TCE - ANEXO III - Preencher'!AB180="","",'[1]TCE - ANEXO III - Preencher'!AB180)</f>
        <v>ABONO ASSIST. COMPLEMENTAR</v>
      </c>
      <c r="AB171" s="15">
        <f t="shared" si="12"/>
        <v>1953.67</v>
      </c>
    </row>
    <row r="172" spans="1:28" x14ac:dyDescent="0.2">
      <c r="A172" s="8">
        <f>IFERROR(VLOOKUP(B172,'[1]DADOS (OCULTAR)'!$Q$3:$S$136,3,0),"")</f>
        <v>9767633000366</v>
      </c>
      <c r="B172" s="9" t="str">
        <f>'[1]TCE - ANEXO III - Preencher'!C181</f>
        <v>HOSPITAL ERMÍRIO COUTINHO - CG Nº 014/2022</v>
      </c>
      <c r="C172" s="10"/>
      <c r="D172" s="11" t="str">
        <f>'[1]TCE - ANEXO III - Preencher'!E181</f>
        <v>JOSE GERIVALDO PEREIRA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02/2026</v>
      </c>
      <c r="H172" s="14" t="str">
        <f>'[1]TCE - ANEXO III - Preencher'!I181</f>
        <v>0,00</v>
      </c>
      <c r="I172" s="14">
        <f>'[1]TCE - ANEXO III - Preencher'!J181</f>
        <v>168.86</v>
      </c>
      <c r="J172" s="14">
        <f>'[1]TCE - ANEXO III - Preencher'!K181</f>
        <v>0</v>
      </c>
      <c r="K172" s="15">
        <f>'[1]TCE - ANEXO III - Preencher'!L181</f>
        <v>88.38</v>
      </c>
      <c r="L172" s="15">
        <f>'[1]TCE - ANEXO III - Preencher'!M181</f>
        <v>16.21</v>
      </c>
      <c r="M172" s="15">
        <f t="shared" si="13"/>
        <v>72.169999999999987</v>
      </c>
      <c r="N172" s="15">
        <f>'[1]TCE - ANEXO III - Preencher'!O181</f>
        <v>2.16</v>
      </c>
      <c r="O172" s="15">
        <f>'[1]TCE - ANEXO III - Preencher'!P181</f>
        <v>0</v>
      </c>
      <c r="P172" s="16">
        <f t="shared" si="14"/>
        <v>2.16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1704</v>
      </c>
      <c r="Y172" s="15">
        <f>'[1]TCE - ANEXO III - Preencher'!Z181</f>
        <v>0</v>
      </c>
      <c r="Z172" s="16">
        <f t="shared" si="17"/>
        <v>1704</v>
      </c>
      <c r="AA172" s="17" t="str">
        <f>IF('[1]TCE - ANEXO III - Preencher'!AB181="","",'[1]TCE - ANEXO III - Preencher'!AB181)</f>
        <v>ABONO ASSIST. COMPLEMENTAR</v>
      </c>
      <c r="AB172" s="15">
        <f t="shared" si="12"/>
        <v>1947.19</v>
      </c>
    </row>
    <row r="173" spans="1:28" x14ac:dyDescent="0.2">
      <c r="A173" s="8">
        <f>IFERROR(VLOOKUP(B173,'[1]DADOS (OCULTAR)'!$Q$3:$S$136,3,0),"")</f>
        <v>9767633000366</v>
      </c>
      <c r="B173" s="9" t="str">
        <f>'[1]TCE - ANEXO III - Preencher'!C182</f>
        <v>HOSPITAL ERMÍRIO COUTINHO - CG Nº 014/2022</v>
      </c>
      <c r="C173" s="10"/>
      <c r="D173" s="11" t="str">
        <f>'[1]TCE - ANEXO III - Preencher'!E182</f>
        <v>JOSE HUMBERTO FERREIRA GONZAGA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02/2026</v>
      </c>
      <c r="H173" s="14" t="str">
        <f>'[1]TCE - ANEXO III - Preencher'!I182</f>
        <v>0,00</v>
      </c>
      <c r="I173" s="14">
        <f>'[1]TCE - ANEXO III - Preencher'!J182</f>
        <v>234.86</v>
      </c>
      <c r="J173" s="14">
        <f>'[1]TCE - ANEXO III - Preencher'!K182</f>
        <v>0</v>
      </c>
      <c r="K173" s="15">
        <f>'[1]TCE - ANEXO III - Preencher'!L182</f>
        <v>88.38</v>
      </c>
      <c r="L173" s="15">
        <f>'[1]TCE - ANEXO III - Preencher'!M182</f>
        <v>2.79</v>
      </c>
      <c r="M173" s="15">
        <f t="shared" si="13"/>
        <v>85.589999999999989</v>
      </c>
      <c r="N173" s="15">
        <f>'[1]TCE - ANEXO III - Preencher'!O182</f>
        <v>4.9800000000000004</v>
      </c>
      <c r="O173" s="15">
        <f>'[1]TCE - ANEXO III - Preencher'!P182</f>
        <v>0</v>
      </c>
      <c r="P173" s="16">
        <f t="shared" si="14"/>
        <v>4.9800000000000004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1704</v>
      </c>
      <c r="Y173" s="15">
        <f>'[1]TCE - ANEXO III - Preencher'!Z182</f>
        <v>0</v>
      </c>
      <c r="Z173" s="16">
        <f t="shared" si="17"/>
        <v>1704</v>
      </c>
      <c r="AA173" s="17" t="str">
        <f>IF('[1]TCE - ANEXO III - Preencher'!AB182="","",'[1]TCE - ANEXO III - Preencher'!AB182)</f>
        <v>ABONO ASSIST. COMPLEMENTAR</v>
      </c>
      <c r="AB173" s="15">
        <f t="shared" si="12"/>
        <v>2029.43</v>
      </c>
    </row>
    <row r="174" spans="1:28" x14ac:dyDescent="0.2">
      <c r="A174" s="8">
        <f>IFERROR(VLOOKUP(B174,'[1]DADOS (OCULTAR)'!$Q$3:$S$136,3,0),"")</f>
        <v>9767633000366</v>
      </c>
      <c r="B174" s="9" t="str">
        <f>'[1]TCE - ANEXO III - Preencher'!C183</f>
        <v>HOSPITAL ERMÍRIO COUTINHO - CG Nº 014/2022</v>
      </c>
      <c r="C174" s="10"/>
      <c r="D174" s="11" t="str">
        <f>'[1]TCE - ANEXO III - Preencher'!E183</f>
        <v>JOSE ILDO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5211-30</v>
      </c>
      <c r="G174" s="13" t="str">
        <f>IF('[1]TCE - ANEXO III - Preencher'!H183="","",'[1]TCE - ANEXO III - Preencher'!H183)</f>
        <v>02/2026</v>
      </c>
      <c r="H174" s="14" t="str">
        <f>'[1]TCE - ANEXO III - Preencher'!I183</f>
        <v>0,00</v>
      </c>
      <c r="I174" s="14">
        <f>'[1]TCE - ANEXO III - Preencher'!J183</f>
        <v>143.22</v>
      </c>
      <c r="J174" s="14">
        <f>'[1]TCE - ANEXO III - Preencher'!K183</f>
        <v>0</v>
      </c>
      <c r="K174" s="15">
        <f>'[1]TCE - ANEXO III - Preencher'!L183</f>
        <v>88.38</v>
      </c>
      <c r="L174" s="15">
        <f>'[1]TCE - ANEXO III - Preencher'!M183</f>
        <v>16.21</v>
      </c>
      <c r="M174" s="15">
        <f t="shared" si="13"/>
        <v>72.169999999999987</v>
      </c>
      <c r="N174" s="15">
        <f>'[1]TCE - ANEXO III - Preencher'!O183</f>
        <v>2.16</v>
      </c>
      <c r="O174" s="15">
        <f>'[1]TCE - ANEXO III - Preencher'!P183</f>
        <v>0</v>
      </c>
      <c r="P174" s="16">
        <f t="shared" si="14"/>
        <v>2.16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217.54999999999998</v>
      </c>
    </row>
    <row r="175" spans="1:28" x14ac:dyDescent="0.2">
      <c r="A175" s="8">
        <f>IFERROR(VLOOKUP(B175,'[1]DADOS (OCULTAR)'!$Q$3:$S$136,3,0),"")</f>
        <v>9767633000366</v>
      </c>
      <c r="B175" s="9" t="str">
        <f>'[1]TCE - ANEXO III - Preencher'!C184</f>
        <v>HOSPITAL ERMÍRIO COUTINHO - CG Nº 014/2022</v>
      </c>
      <c r="C175" s="10"/>
      <c r="D175" s="11" t="str">
        <f>'[1]TCE - ANEXO III - Preencher'!E184</f>
        <v>JOSE LOPES DE ANDRADE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5151-10</v>
      </c>
      <c r="G175" s="13" t="str">
        <f>IF('[1]TCE - ANEXO III - Preencher'!H184="","",'[1]TCE - ANEXO III - Preencher'!H184)</f>
        <v>02/2026</v>
      </c>
      <c r="H175" s="14" t="str">
        <f>'[1]TCE - ANEXO III - Preencher'!I184</f>
        <v>0,00</v>
      </c>
      <c r="I175" s="14">
        <f>'[1]TCE - ANEXO III - Preencher'!J184</f>
        <v>183.43</v>
      </c>
      <c r="J175" s="14">
        <f>'[1]TCE - ANEXO III - Preencher'!K184</f>
        <v>0</v>
      </c>
      <c r="K175" s="15">
        <f>'[1]TCE - ANEXO III - Preencher'!L184</f>
        <v>88.38</v>
      </c>
      <c r="L175" s="15">
        <f>'[1]TCE - ANEXO III - Preencher'!M184</f>
        <v>16.21</v>
      </c>
      <c r="M175" s="15">
        <f t="shared" si="13"/>
        <v>72.169999999999987</v>
      </c>
      <c r="N175" s="15">
        <f>'[1]TCE - ANEXO III - Preencher'!O184</f>
        <v>2.16</v>
      </c>
      <c r="O175" s="15">
        <f>'[1]TCE - ANEXO III - Preencher'!P184</f>
        <v>0</v>
      </c>
      <c r="P175" s="16">
        <f t="shared" si="14"/>
        <v>2.16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257.76</v>
      </c>
    </row>
    <row r="176" spans="1:28" x14ac:dyDescent="0.2">
      <c r="A176" s="8">
        <f>IFERROR(VLOOKUP(B176,'[1]DADOS (OCULTAR)'!$Q$3:$S$136,3,0),"")</f>
        <v>9767633000366</v>
      </c>
      <c r="B176" s="9" t="str">
        <f>'[1]TCE - ANEXO III - Preencher'!C185</f>
        <v>HOSPITAL ERMÍRIO COUTINHO - CG Nº 014/2022</v>
      </c>
      <c r="C176" s="10"/>
      <c r="D176" s="11" t="str">
        <f>'[1]TCE - ANEXO III - Preencher'!E185</f>
        <v>JOSE MURILLO VINICIUS RAMOS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3132-20</v>
      </c>
      <c r="G176" s="13" t="str">
        <f>IF('[1]TCE - ANEXO III - Preencher'!H185="","",'[1]TCE - ANEXO III - Preencher'!H185)</f>
        <v>02/2026</v>
      </c>
      <c r="H176" s="14" t="str">
        <f>'[1]TCE - ANEXO III - Preencher'!I185</f>
        <v>0,00</v>
      </c>
      <c r="I176" s="14">
        <f>'[1]TCE - ANEXO III - Preencher'!J185</f>
        <v>239.82</v>
      </c>
      <c r="J176" s="14">
        <f>'[1]TCE - ANEXO III - Preencher'!K185</f>
        <v>0</v>
      </c>
      <c r="K176" s="15">
        <f>'[1]TCE - ANEXO III - Preencher'!L185</f>
        <v>88.38</v>
      </c>
      <c r="L176" s="15">
        <f>'[1]TCE - ANEXO III - Preencher'!M185</f>
        <v>32.42</v>
      </c>
      <c r="M176" s="15">
        <f t="shared" si="13"/>
        <v>55.959999999999994</v>
      </c>
      <c r="N176" s="15">
        <f>'[1]TCE - ANEXO III - Preencher'!O185</f>
        <v>2.16</v>
      </c>
      <c r="O176" s="15">
        <f>'[1]TCE - ANEXO III - Preencher'!P185</f>
        <v>0</v>
      </c>
      <c r="P176" s="16">
        <f t="shared" si="14"/>
        <v>2.16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297.94</v>
      </c>
    </row>
    <row r="177" spans="1:28" x14ac:dyDescent="0.2">
      <c r="A177" s="8">
        <f>IFERROR(VLOOKUP(B177,'[1]DADOS (OCULTAR)'!$Q$3:$S$136,3,0),"")</f>
        <v>9767633000366</v>
      </c>
      <c r="B177" s="9" t="str">
        <f>'[1]TCE - ANEXO III - Preencher'!C186</f>
        <v>HOSPITAL ERMÍRIO COUTINHO - CG Nº 014/2022</v>
      </c>
      <c r="C177" s="10"/>
      <c r="D177" s="11" t="str">
        <f>'[1]TCE - ANEXO III - Preencher'!E186</f>
        <v>JOSEANE MARIA SILVA DE FRANCA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5132-05</v>
      </c>
      <c r="G177" s="13" t="str">
        <f>IF('[1]TCE - ANEXO III - Preencher'!H186="","",'[1]TCE - ANEXO III - Preencher'!H186)</f>
        <v>02/2026</v>
      </c>
      <c r="H177" s="14" t="str">
        <f>'[1]TCE - ANEXO III - Preencher'!I186</f>
        <v>0,00</v>
      </c>
      <c r="I177" s="14">
        <f>'[1]TCE - ANEXO III - Preencher'!J186</f>
        <v>185.15</v>
      </c>
      <c r="J177" s="14">
        <f>'[1]TCE - ANEXO III - Preencher'!K186</f>
        <v>0</v>
      </c>
      <c r="K177" s="15">
        <f>'[1]TCE - ANEXO III - Preencher'!L186</f>
        <v>88.38</v>
      </c>
      <c r="L177" s="15">
        <f>'[1]TCE - ANEXO III - Preencher'!M186</f>
        <v>16.21</v>
      </c>
      <c r="M177" s="15">
        <f t="shared" si="13"/>
        <v>72.169999999999987</v>
      </c>
      <c r="N177" s="15">
        <f>'[1]TCE - ANEXO III - Preencher'!O186</f>
        <v>2.16</v>
      </c>
      <c r="O177" s="15">
        <f>'[1]TCE - ANEXO III - Preencher'!P186</f>
        <v>0</v>
      </c>
      <c r="P177" s="16">
        <f t="shared" si="14"/>
        <v>2.16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259.48</v>
      </c>
    </row>
    <row r="178" spans="1:28" x14ac:dyDescent="0.2">
      <c r="A178" s="8">
        <f>IFERROR(VLOOKUP(B178,'[1]DADOS (OCULTAR)'!$Q$3:$S$136,3,0),"")</f>
        <v>9767633000366</v>
      </c>
      <c r="B178" s="9" t="str">
        <f>'[1]TCE - ANEXO III - Preencher'!C187</f>
        <v>HOSPITAL ERMÍRIO COUTINHO - CG Nº 014/2022</v>
      </c>
      <c r="C178" s="10"/>
      <c r="D178" s="11" t="str">
        <f>'[1]TCE - ANEXO III - Preencher'!E187</f>
        <v>JOSEFA MARIA DE FARIAS BARRETO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02/2026</v>
      </c>
      <c r="H178" s="14" t="str">
        <f>'[1]TCE - ANEXO III - Preencher'!I187</f>
        <v>0,00</v>
      </c>
      <c r="I178" s="14">
        <f>'[1]TCE - ANEXO III - Preencher'!J187</f>
        <v>196.8</v>
      </c>
      <c r="J178" s="14">
        <f>'[1]TCE - ANEXO III - Preencher'!K187</f>
        <v>0</v>
      </c>
      <c r="K178" s="15">
        <f>'[1]TCE - ANEXO III - Preencher'!L187</f>
        <v>88.38</v>
      </c>
      <c r="L178" s="15">
        <f>'[1]TCE - ANEXO III - Preencher'!M187</f>
        <v>16.21</v>
      </c>
      <c r="M178" s="15">
        <f t="shared" si="13"/>
        <v>72.169999999999987</v>
      </c>
      <c r="N178" s="15">
        <f>'[1]TCE - ANEXO III - Preencher'!O187</f>
        <v>2.16</v>
      </c>
      <c r="O178" s="15">
        <f>'[1]TCE - ANEXO III - Preencher'!P187</f>
        <v>0</v>
      </c>
      <c r="P178" s="16">
        <f t="shared" si="14"/>
        <v>2.16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1704</v>
      </c>
      <c r="Y178" s="15">
        <f>'[1]TCE - ANEXO III - Preencher'!Z187</f>
        <v>0</v>
      </c>
      <c r="Z178" s="16">
        <f t="shared" si="17"/>
        <v>1704</v>
      </c>
      <c r="AA178" s="17" t="str">
        <f>IF('[1]TCE - ANEXO III - Preencher'!AB187="","",'[1]TCE - ANEXO III - Preencher'!AB187)</f>
        <v>ABONO ASSIST. COMPLEMENTAR</v>
      </c>
      <c r="AB178" s="15">
        <f t="shared" si="12"/>
        <v>1975.13</v>
      </c>
    </row>
    <row r="179" spans="1:28" x14ac:dyDescent="0.2">
      <c r="A179" s="8">
        <f>IFERROR(VLOOKUP(B179,'[1]DADOS (OCULTAR)'!$Q$3:$S$136,3,0),"")</f>
        <v>9767633000366</v>
      </c>
      <c r="B179" s="9" t="str">
        <f>'[1]TCE - ANEXO III - Preencher'!C188</f>
        <v>HOSPITAL ERMÍRIO COUTINHO - CG Nº 014/2022</v>
      </c>
      <c r="C179" s="10"/>
      <c r="D179" s="11" t="str">
        <f>'[1]TCE - ANEXO III - Preencher'!E188</f>
        <v>JOSELIA DE LOURDES BERNARDO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5134-30</v>
      </c>
      <c r="G179" s="13" t="str">
        <f>IF('[1]TCE - ANEXO III - Preencher'!H188="","",'[1]TCE - ANEXO III - Preencher'!H188)</f>
        <v>02/2026</v>
      </c>
      <c r="H179" s="14" t="str">
        <f>'[1]TCE - ANEXO III - Preencher'!I188</f>
        <v>0,00</v>
      </c>
      <c r="I179" s="14">
        <f>'[1]TCE - ANEXO III - Preencher'!J188</f>
        <v>172.18</v>
      </c>
      <c r="J179" s="14">
        <f>'[1]TCE - ANEXO III - Preencher'!K188</f>
        <v>0</v>
      </c>
      <c r="K179" s="15">
        <f>'[1]TCE - ANEXO III - Preencher'!L188</f>
        <v>88.38</v>
      </c>
      <c r="L179" s="15">
        <f>'[1]TCE - ANEXO III - Preencher'!M188</f>
        <v>16.21</v>
      </c>
      <c r="M179" s="15">
        <f t="shared" si="13"/>
        <v>72.169999999999987</v>
      </c>
      <c r="N179" s="15">
        <f>'[1]TCE - ANEXO III - Preencher'!O188</f>
        <v>2.16</v>
      </c>
      <c r="O179" s="15">
        <f>'[1]TCE - ANEXO III - Preencher'!P188</f>
        <v>0</v>
      </c>
      <c r="P179" s="16">
        <f t="shared" si="14"/>
        <v>2.16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246.51</v>
      </c>
    </row>
    <row r="180" spans="1:28" x14ac:dyDescent="0.2">
      <c r="A180" s="8">
        <f>IFERROR(VLOOKUP(B180,'[1]DADOS (OCULTAR)'!$Q$3:$S$136,3,0),"")</f>
        <v>9767633000366</v>
      </c>
      <c r="B180" s="9" t="str">
        <f>'[1]TCE - ANEXO III - Preencher'!C189</f>
        <v>HOSPITAL ERMÍRIO COUTINHO - CG Nº 014/2022</v>
      </c>
      <c r="C180" s="10"/>
      <c r="D180" s="11" t="str">
        <f>'[1]TCE - ANEXO III - Preencher'!E189</f>
        <v>JOSELMA EUNICE DA SILVA ALBUQUERQUE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2236-05</v>
      </c>
      <c r="G180" s="13" t="str">
        <f>IF('[1]TCE - ANEXO III - Preencher'!H189="","",'[1]TCE - ANEXO III - Preencher'!H189)</f>
        <v>02/2026</v>
      </c>
      <c r="H180" s="14" t="str">
        <f>'[1]TCE - ANEXO III - Preencher'!I189</f>
        <v>0,00</v>
      </c>
      <c r="I180" s="14">
        <f>'[1]TCE - ANEXO III - Preencher'!J189</f>
        <v>210.65</v>
      </c>
      <c r="J180" s="14">
        <f>'[1]TCE - ANEXO III - Preencher'!K189</f>
        <v>0</v>
      </c>
      <c r="K180" s="15">
        <f>'[1]TCE - ANEXO III - Preencher'!L189</f>
        <v>88.38</v>
      </c>
      <c r="L180" s="15">
        <f>'[1]TCE - ANEXO III - Preencher'!M189</f>
        <v>2.95</v>
      </c>
      <c r="M180" s="15">
        <f t="shared" si="13"/>
        <v>85.429999999999993</v>
      </c>
      <c r="N180" s="15">
        <f>'[1]TCE - ANEXO III - Preencher'!O189</f>
        <v>4.9800000000000004</v>
      </c>
      <c r="O180" s="15">
        <f>'[1]TCE - ANEXO III - Preencher'!P189</f>
        <v>0</v>
      </c>
      <c r="P180" s="16">
        <f t="shared" si="14"/>
        <v>4.9800000000000004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301.06</v>
      </c>
    </row>
    <row r="181" spans="1:28" x14ac:dyDescent="0.2">
      <c r="A181" s="8">
        <f>IFERROR(VLOOKUP(B181,'[1]DADOS (OCULTAR)'!$Q$3:$S$136,3,0),"")</f>
        <v>9767633000366</v>
      </c>
      <c r="B181" s="9" t="str">
        <f>'[1]TCE - ANEXO III - Preencher'!C190</f>
        <v>HOSPITAL ERMÍRIO COUTINHO - CG Nº 014/2022</v>
      </c>
      <c r="C181" s="10"/>
      <c r="D181" s="11" t="str">
        <f>'[1]TCE - ANEXO III - Preencher'!E190</f>
        <v>JOSELMA MARIA DA SILVA ROZENDO COUTINHO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5134-30</v>
      </c>
      <c r="G181" s="13" t="str">
        <f>IF('[1]TCE - ANEXO III - Preencher'!H190="","",'[1]TCE - ANEXO III - Preencher'!H190)</f>
        <v>02/2026</v>
      </c>
      <c r="H181" s="14" t="str">
        <f>'[1]TCE - ANEXO III - Preencher'!I190</f>
        <v>0,00</v>
      </c>
      <c r="I181" s="14">
        <f>'[1]TCE - ANEXO III - Preencher'!J190</f>
        <v>200.16</v>
      </c>
      <c r="J181" s="14">
        <f>'[1]TCE - ANEXO III - Preencher'!K190</f>
        <v>0</v>
      </c>
      <c r="K181" s="15">
        <f>'[1]TCE - ANEXO III - Preencher'!L190</f>
        <v>88.38</v>
      </c>
      <c r="L181" s="15">
        <f>'[1]TCE - ANEXO III - Preencher'!M190</f>
        <v>16.21</v>
      </c>
      <c r="M181" s="15">
        <f t="shared" si="13"/>
        <v>72.169999999999987</v>
      </c>
      <c r="N181" s="15">
        <f>'[1]TCE - ANEXO III - Preencher'!O190</f>
        <v>2.16</v>
      </c>
      <c r="O181" s="15">
        <f>'[1]TCE - ANEXO III - Preencher'!P190</f>
        <v>0</v>
      </c>
      <c r="P181" s="16">
        <f t="shared" si="14"/>
        <v>2.16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274.49</v>
      </c>
    </row>
    <row r="182" spans="1:28" x14ac:dyDescent="0.2">
      <c r="A182" s="8">
        <f>IFERROR(VLOOKUP(B182,'[1]DADOS (OCULTAR)'!$Q$3:$S$136,3,0),"")</f>
        <v>9767633000366</v>
      </c>
      <c r="B182" s="9" t="str">
        <f>'[1]TCE - ANEXO III - Preencher'!C191</f>
        <v>HOSPITAL ERMÍRIO COUTINHO - CG Nº 014/2022</v>
      </c>
      <c r="C182" s="10"/>
      <c r="D182" s="11" t="str">
        <f>'[1]TCE - ANEXO III - Preencher'!E191</f>
        <v>JOSENALDO DOS SANTOS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2521-05</v>
      </c>
      <c r="G182" s="13" t="str">
        <f>IF('[1]TCE - ANEXO III - Preencher'!H191="","",'[1]TCE - ANEXO III - Preencher'!H191)</f>
        <v>02/2026</v>
      </c>
      <c r="H182" s="14" t="str">
        <f>'[1]TCE - ANEXO III - Preencher'!I191</f>
        <v>0,00</v>
      </c>
      <c r="I182" s="14">
        <f>'[1]TCE - ANEXO III - Preencher'!J191</f>
        <v>167.61</v>
      </c>
      <c r="J182" s="14">
        <f>'[1]TCE - ANEXO III - Preencher'!K191</f>
        <v>0</v>
      </c>
      <c r="K182" s="15">
        <f>'[1]TCE - ANEXO III - Preencher'!L191</f>
        <v>88.38</v>
      </c>
      <c r="L182" s="15">
        <f>'[1]TCE - ANEXO III - Preencher'!M191</f>
        <v>16.21</v>
      </c>
      <c r="M182" s="15">
        <f t="shared" si="13"/>
        <v>72.169999999999987</v>
      </c>
      <c r="N182" s="15">
        <f>'[1]TCE - ANEXO III - Preencher'!O191</f>
        <v>2.38</v>
      </c>
      <c r="O182" s="15">
        <f>'[1]TCE - ANEXO III - Preencher'!P191</f>
        <v>0</v>
      </c>
      <c r="P182" s="16">
        <f t="shared" si="14"/>
        <v>2.38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242.16</v>
      </c>
    </row>
    <row r="183" spans="1:28" x14ac:dyDescent="0.2">
      <c r="A183" s="8">
        <f>IFERROR(VLOOKUP(B183,'[1]DADOS (OCULTAR)'!$Q$3:$S$136,3,0),"")</f>
        <v>9767633000366</v>
      </c>
      <c r="B183" s="9" t="str">
        <f>'[1]TCE - ANEXO III - Preencher'!C192</f>
        <v>HOSPITAL ERMÍRIO COUTINHO - CG Nº 014/2022</v>
      </c>
      <c r="C183" s="10"/>
      <c r="D183" s="11" t="str">
        <f>'[1]TCE - ANEXO III - Preencher'!E192</f>
        <v>JOSIAS GOMES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5102-05</v>
      </c>
      <c r="G183" s="13" t="str">
        <f>IF('[1]TCE - ANEXO III - Preencher'!H192="","",'[1]TCE - ANEXO III - Preencher'!H192)</f>
        <v>02/2026</v>
      </c>
      <c r="H183" s="14" t="str">
        <f>'[1]TCE - ANEXO III - Preencher'!I192</f>
        <v>0,00</v>
      </c>
      <c r="I183" s="14">
        <f>'[1]TCE - ANEXO III - Preencher'!J192</f>
        <v>224.06</v>
      </c>
      <c r="J183" s="14">
        <f>'[1]TCE - ANEXO III - Preencher'!K192</f>
        <v>0</v>
      </c>
      <c r="K183" s="15">
        <f>'[1]TCE - ANEXO III - Preencher'!L192</f>
        <v>88.38</v>
      </c>
      <c r="L183" s="15">
        <f>'[1]TCE - ANEXO III - Preencher'!M192</f>
        <v>32.42</v>
      </c>
      <c r="M183" s="15">
        <f t="shared" si="13"/>
        <v>55.959999999999994</v>
      </c>
      <c r="N183" s="15">
        <f>'[1]TCE - ANEXO III - Preencher'!O192</f>
        <v>2.16</v>
      </c>
      <c r="O183" s="15">
        <f>'[1]TCE - ANEXO III - Preencher'!P192</f>
        <v>0</v>
      </c>
      <c r="P183" s="16">
        <f t="shared" si="14"/>
        <v>2.16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282.18</v>
      </c>
    </row>
    <row r="184" spans="1:28" x14ac:dyDescent="0.2">
      <c r="A184" s="8">
        <f>IFERROR(VLOOKUP(B184,'[1]DADOS (OCULTAR)'!$Q$3:$S$136,3,0),"")</f>
        <v>9767633000366</v>
      </c>
      <c r="B184" s="9" t="str">
        <f>'[1]TCE - ANEXO III - Preencher'!C193</f>
        <v>HOSPITAL ERMÍRIO COUTINHO - CG Nº 014/2022</v>
      </c>
      <c r="C184" s="10"/>
      <c r="D184" s="11" t="str">
        <f>'[1]TCE - ANEXO III - Preencher'!E193</f>
        <v>JOSINETE MARIA SANTOS DA SILVEIRA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02/2026</v>
      </c>
      <c r="H184" s="14" t="str">
        <f>'[1]TCE - ANEXO III - Preencher'!I193</f>
        <v>0,00</v>
      </c>
      <c r="I184" s="14">
        <f>'[1]TCE - ANEXO III - Preencher'!J193</f>
        <v>175.34</v>
      </c>
      <c r="J184" s="14">
        <f>'[1]TCE - ANEXO III - Preencher'!K193</f>
        <v>0</v>
      </c>
      <c r="K184" s="15">
        <f>'[1]TCE - ANEXO III - Preencher'!L193</f>
        <v>88.38</v>
      </c>
      <c r="L184" s="15">
        <f>'[1]TCE - ANEXO III - Preencher'!M193</f>
        <v>16.21</v>
      </c>
      <c r="M184" s="15">
        <f t="shared" si="13"/>
        <v>72.169999999999987</v>
      </c>
      <c r="N184" s="15">
        <f>'[1]TCE - ANEXO III - Preencher'!O193</f>
        <v>2.16</v>
      </c>
      <c r="O184" s="15">
        <f>'[1]TCE - ANEXO III - Preencher'!P193</f>
        <v>0</v>
      </c>
      <c r="P184" s="16">
        <f t="shared" si="14"/>
        <v>2.16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1704</v>
      </c>
      <c r="Y184" s="15">
        <f>'[1]TCE - ANEXO III - Preencher'!Z193</f>
        <v>0</v>
      </c>
      <c r="Z184" s="16">
        <f t="shared" si="17"/>
        <v>1704</v>
      </c>
      <c r="AA184" s="17" t="str">
        <f>IF('[1]TCE - ANEXO III - Preencher'!AB193="","",'[1]TCE - ANEXO III - Preencher'!AB193)</f>
        <v>ABONO ASSIST. COMPLEMENTAR</v>
      </c>
      <c r="AB184" s="15">
        <f t="shared" si="12"/>
        <v>1953.67</v>
      </c>
    </row>
    <row r="185" spans="1:28" x14ac:dyDescent="0.2">
      <c r="A185" s="8">
        <f>IFERROR(VLOOKUP(B185,'[1]DADOS (OCULTAR)'!$Q$3:$S$136,3,0),"")</f>
        <v>9767633000366</v>
      </c>
      <c r="B185" s="9" t="str">
        <f>'[1]TCE - ANEXO III - Preencher'!C194</f>
        <v>HOSPITAL ERMÍRIO COUTINHO - CG Nº 014/2022</v>
      </c>
      <c r="C185" s="10"/>
      <c r="D185" s="11" t="str">
        <f>'[1]TCE - ANEXO III - Preencher'!E194</f>
        <v>JOSIVALDO JOSE PIMENTEL DO NASCIMENTO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02/2026</v>
      </c>
      <c r="H185" s="14" t="str">
        <f>'[1]TCE - ANEXO III - Preencher'!I194</f>
        <v>0,00</v>
      </c>
      <c r="I185" s="14">
        <f>'[1]TCE - ANEXO III - Preencher'!J194</f>
        <v>221.16</v>
      </c>
      <c r="J185" s="14">
        <f>'[1]TCE - ANEXO III - Preencher'!K194</f>
        <v>0</v>
      </c>
      <c r="K185" s="15">
        <f>'[1]TCE - ANEXO III - Preencher'!L194</f>
        <v>88.38</v>
      </c>
      <c r="L185" s="15">
        <f>'[1]TCE - ANEXO III - Preencher'!M194</f>
        <v>16.21</v>
      </c>
      <c r="M185" s="15">
        <f t="shared" si="13"/>
        <v>72.169999999999987</v>
      </c>
      <c r="N185" s="15">
        <f>'[1]TCE - ANEXO III - Preencher'!O194</f>
        <v>2.16</v>
      </c>
      <c r="O185" s="15">
        <f>'[1]TCE - ANEXO III - Preencher'!P194</f>
        <v>0</v>
      </c>
      <c r="P185" s="16">
        <f t="shared" si="14"/>
        <v>2.16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1704</v>
      </c>
      <c r="Y185" s="15">
        <f>'[1]TCE - ANEXO III - Preencher'!Z194</f>
        <v>0</v>
      </c>
      <c r="Z185" s="16">
        <f t="shared" si="17"/>
        <v>1704</v>
      </c>
      <c r="AA185" s="17" t="str">
        <f>IF('[1]TCE - ANEXO III - Preencher'!AB194="","",'[1]TCE - ANEXO III - Preencher'!AB194)</f>
        <v>ABONO ASSIST. COMPLEMENTAR</v>
      </c>
      <c r="AB185" s="15">
        <f t="shared" si="12"/>
        <v>1999.49</v>
      </c>
    </row>
    <row r="186" spans="1:28" x14ac:dyDescent="0.2">
      <c r="A186" s="8">
        <f>IFERROR(VLOOKUP(B186,'[1]DADOS (OCULTAR)'!$Q$3:$S$136,3,0),"")</f>
        <v>9767633000366</v>
      </c>
      <c r="B186" s="9" t="str">
        <f>'[1]TCE - ANEXO III - Preencher'!C195</f>
        <v>HOSPITAL ERMÍRIO COUTINHO - CG Nº 014/2022</v>
      </c>
      <c r="C186" s="10"/>
      <c r="D186" s="11" t="str">
        <f>'[1]TCE - ANEXO III - Preencher'!E195</f>
        <v>JOSUE PAULO RIBEIRO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5143-10</v>
      </c>
      <c r="G186" s="13" t="str">
        <f>IF('[1]TCE - ANEXO III - Preencher'!H195="","",'[1]TCE - ANEXO III - Preencher'!H195)</f>
        <v>02/2026</v>
      </c>
      <c r="H186" s="14" t="str">
        <f>'[1]TCE - ANEXO III - Preencher'!I195</f>
        <v>0,00</v>
      </c>
      <c r="I186" s="14">
        <f>'[1]TCE - ANEXO III - Preencher'!J195</f>
        <v>178.01</v>
      </c>
      <c r="J186" s="14">
        <f>'[1]TCE - ANEXO III - Preencher'!K195</f>
        <v>0</v>
      </c>
      <c r="K186" s="15">
        <f>'[1]TCE - ANEXO III - Preencher'!L195</f>
        <v>88.38</v>
      </c>
      <c r="L186" s="15">
        <f>'[1]TCE - ANEXO III - Preencher'!M195</f>
        <v>16.21</v>
      </c>
      <c r="M186" s="15">
        <f t="shared" si="13"/>
        <v>72.169999999999987</v>
      </c>
      <c r="N186" s="15">
        <f>'[1]TCE - ANEXO III - Preencher'!O195</f>
        <v>2.16</v>
      </c>
      <c r="O186" s="15">
        <f>'[1]TCE - ANEXO III - Preencher'!P195</f>
        <v>0</v>
      </c>
      <c r="P186" s="16">
        <f t="shared" si="14"/>
        <v>2.16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252.33999999999997</v>
      </c>
    </row>
    <row r="187" spans="1:28" x14ac:dyDescent="0.2">
      <c r="A187" s="8">
        <f>IFERROR(VLOOKUP(B187,'[1]DADOS (OCULTAR)'!$Q$3:$S$136,3,0),"")</f>
        <v>9767633000366</v>
      </c>
      <c r="B187" s="9" t="str">
        <f>'[1]TCE - ANEXO III - Preencher'!C196</f>
        <v>HOSPITAL ERMÍRIO COUTINHO - CG Nº 014/2022</v>
      </c>
      <c r="C187" s="10"/>
      <c r="D187" s="11" t="str">
        <f>'[1]TCE - ANEXO III - Preencher'!E196</f>
        <v>JOZINILDO FERREIRA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02/2026</v>
      </c>
      <c r="H187" s="14" t="str">
        <f>'[1]TCE - ANEXO III - Preencher'!I196</f>
        <v>0,00</v>
      </c>
      <c r="I187" s="14">
        <f>'[1]TCE - ANEXO III - Preencher'!J196</f>
        <v>189.49</v>
      </c>
      <c r="J187" s="14">
        <f>'[1]TCE - ANEXO III - Preencher'!K196</f>
        <v>0</v>
      </c>
      <c r="K187" s="15">
        <f>'[1]TCE - ANEXO III - Preencher'!L196</f>
        <v>88.38</v>
      </c>
      <c r="L187" s="15">
        <f>'[1]TCE - ANEXO III - Preencher'!M196</f>
        <v>16.21</v>
      </c>
      <c r="M187" s="15">
        <f t="shared" si="13"/>
        <v>72.169999999999987</v>
      </c>
      <c r="N187" s="15">
        <f>'[1]TCE - ANEXO III - Preencher'!O196</f>
        <v>2.16</v>
      </c>
      <c r="O187" s="15">
        <f>'[1]TCE - ANEXO III - Preencher'!P196</f>
        <v>0</v>
      </c>
      <c r="P187" s="16">
        <f t="shared" si="14"/>
        <v>2.16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1704</v>
      </c>
      <c r="Y187" s="15">
        <f>'[1]TCE - ANEXO III - Preencher'!Z196</f>
        <v>0</v>
      </c>
      <c r="Z187" s="16">
        <f t="shared" si="17"/>
        <v>1704</v>
      </c>
      <c r="AA187" s="17" t="str">
        <f>IF('[1]TCE - ANEXO III - Preencher'!AB196="","",'[1]TCE - ANEXO III - Preencher'!AB196)</f>
        <v>ABONO ASSIST. COMPLEMENTAR</v>
      </c>
      <c r="AB187" s="15">
        <f t="shared" si="12"/>
        <v>1967.82</v>
      </c>
    </row>
    <row r="188" spans="1:28" x14ac:dyDescent="0.2">
      <c r="A188" s="8">
        <f>IFERROR(VLOOKUP(B188,'[1]DADOS (OCULTAR)'!$Q$3:$S$136,3,0),"")</f>
        <v>9767633000366</v>
      </c>
      <c r="B188" s="9" t="str">
        <f>'[1]TCE - ANEXO III - Preencher'!C197</f>
        <v>HOSPITAL ERMÍRIO COUTINHO - CG Nº 014/2022</v>
      </c>
      <c r="C188" s="10"/>
      <c r="D188" s="11" t="str">
        <f>'[1]TCE - ANEXO III - Preencher'!E197</f>
        <v>JUAN CARLOS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02/2026</v>
      </c>
      <c r="H188" s="14" t="str">
        <f>'[1]TCE - ANEXO III - Preencher'!I197</f>
        <v>0,00</v>
      </c>
      <c r="I188" s="14">
        <f>'[1]TCE - ANEXO III - Preencher'!J197</f>
        <v>247.48</v>
      </c>
      <c r="J188" s="14">
        <f>'[1]TCE - ANEXO III - Preencher'!K197</f>
        <v>0</v>
      </c>
      <c r="K188" s="15">
        <f>'[1]TCE - ANEXO III - Preencher'!L197</f>
        <v>88.38</v>
      </c>
      <c r="L188" s="15">
        <f>'[1]TCE - ANEXO III - Preencher'!M197</f>
        <v>2.79</v>
      </c>
      <c r="M188" s="15">
        <f t="shared" si="13"/>
        <v>85.589999999999989</v>
      </c>
      <c r="N188" s="15">
        <f>'[1]TCE - ANEXO III - Preencher'!O197</f>
        <v>4.9800000000000004</v>
      </c>
      <c r="O188" s="15">
        <f>'[1]TCE - ANEXO III - Preencher'!P197</f>
        <v>0</v>
      </c>
      <c r="P188" s="16">
        <f t="shared" si="14"/>
        <v>4.9800000000000004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2459.15</v>
      </c>
      <c r="Y188" s="15">
        <f>'[1]TCE - ANEXO III - Preencher'!Z197</f>
        <v>0</v>
      </c>
      <c r="Z188" s="16">
        <f t="shared" si="17"/>
        <v>2459.15</v>
      </c>
      <c r="AA188" s="17" t="str">
        <f>IF('[1]TCE - ANEXO III - Preencher'!AB197="","",'[1]TCE - ANEXO III - Preencher'!AB197)</f>
        <v>ABONO ASSIST. COMPLEMENTAR</v>
      </c>
      <c r="AB188" s="15">
        <f t="shared" si="12"/>
        <v>2797.2000000000003</v>
      </c>
    </row>
    <row r="189" spans="1:28" x14ac:dyDescent="0.2">
      <c r="A189" s="8">
        <f>IFERROR(VLOOKUP(B189,'[1]DADOS (OCULTAR)'!$Q$3:$S$136,3,0),"")</f>
        <v>9767633000366</v>
      </c>
      <c r="B189" s="9" t="str">
        <f>'[1]TCE - ANEXO III - Preencher'!C198</f>
        <v>HOSPITAL ERMÍRIO COUTINHO - CG Nº 014/2022</v>
      </c>
      <c r="C189" s="10"/>
      <c r="D189" s="11" t="str">
        <f>'[1]TCE - ANEXO III - Preencher'!E198</f>
        <v>JULIANA BARBOSA LIMA SALES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2252-50</v>
      </c>
      <c r="G189" s="13" t="str">
        <f>IF('[1]TCE - ANEXO III - Preencher'!H198="","",'[1]TCE - ANEXO III - Preencher'!H198)</f>
        <v>02/2026</v>
      </c>
      <c r="H189" s="14" t="str">
        <f>'[1]TCE - ANEXO III - Preencher'!I198</f>
        <v>0,00</v>
      </c>
      <c r="I189" s="14">
        <f>'[1]TCE - ANEXO III - Preencher'!J198</f>
        <v>1078.32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8.58</v>
      </c>
      <c r="O189" s="15">
        <f>'[1]TCE - ANEXO III - Preencher'!P198</f>
        <v>0</v>
      </c>
      <c r="P189" s="16">
        <f t="shared" si="14"/>
        <v>8.58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1086.8999999999999</v>
      </c>
    </row>
    <row r="190" spans="1:28" x14ac:dyDescent="0.2">
      <c r="A190" s="8">
        <f>IFERROR(VLOOKUP(B190,'[1]DADOS (OCULTAR)'!$Q$3:$S$136,3,0),"")</f>
        <v>9767633000366</v>
      </c>
      <c r="B190" s="9" t="str">
        <f>'[1]TCE - ANEXO III - Preencher'!C199</f>
        <v>HOSPITAL ERMÍRIO COUTINHO - CG Nº 014/2022</v>
      </c>
      <c r="C190" s="10"/>
      <c r="D190" s="11" t="str">
        <f>'[1]TCE - ANEXO III - Preencher'!E199</f>
        <v>JULIANE KARINE ALVES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02/2026</v>
      </c>
      <c r="H190" s="14" t="str">
        <f>'[1]TCE - ANEXO III - Preencher'!I199</f>
        <v>0,00</v>
      </c>
      <c r="I190" s="14">
        <f>'[1]TCE - ANEXO III - Preencher'!J199</f>
        <v>155.61000000000001</v>
      </c>
      <c r="J190" s="14">
        <f>'[1]TCE - ANEXO III - Preencher'!K199</f>
        <v>0</v>
      </c>
      <c r="K190" s="15">
        <f>'[1]TCE - ANEXO III - Preencher'!L199</f>
        <v>88.38</v>
      </c>
      <c r="L190" s="15">
        <f>'[1]TCE - ANEXO III - Preencher'!M199</f>
        <v>16.21</v>
      </c>
      <c r="M190" s="15">
        <f t="shared" si="13"/>
        <v>72.169999999999987</v>
      </c>
      <c r="N190" s="15">
        <f>'[1]TCE - ANEXO III - Preencher'!O199</f>
        <v>2.16</v>
      </c>
      <c r="O190" s="15">
        <f>'[1]TCE - ANEXO III - Preencher'!P199</f>
        <v>0</v>
      </c>
      <c r="P190" s="16">
        <f t="shared" si="14"/>
        <v>2.16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1704</v>
      </c>
      <c r="Y190" s="15">
        <f>'[1]TCE - ANEXO III - Preencher'!Z199</f>
        <v>0</v>
      </c>
      <c r="Z190" s="16">
        <f t="shared" si="17"/>
        <v>1704</v>
      </c>
      <c r="AA190" s="17" t="str">
        <f>IF('[1]TCE - ANEXO III - Preencher'!AB199="","",'[1]TCE - ANEXO III - Preencher'!AB199)</f>
        <v>ABONO ASSIST. COMPLEMENTAR</v>
      </c>
      <c r="AB190" s="15">
        <f t="shared" si="12"/>
        <v>1933.94</v>
      </c>
    </row>
    <row r="191" spans="1:28" x14ac:dyDescent="0.2">
      <c r="A191" s="8">
        <f>IFERROR(VLOOKUP(B191,'[1]DADOS (OCULTAR)'!$Q$3:$S$136,3,0),"")</f>
        <v>9767633000366</v>
      </c>
      <c r="B191" s="9" t="str">
        <f>'[1]TCE - ANEXO III - Preencher'!C200</f>
        <v>HOSPITAL ERMÍRIO COUTINHO - CG Nº 014/2022</v>
      </c>
      <c r="C191" s="10"/>
      <c r="D191" s="11" t="str">
        <f>'[1]TCE - ANEXO III - Preencher'!E200</f>
        <v>JULLYANE FERNANDA ALVES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5211-30</v>
      </c>
      <c r="G191" s="13" t="str">
        <f>IF('[1]TCE - ANEXO III - Preencher'!H200="","",'[1]TCE - ANEXO III - Preencher'!H200)</f>
        <v>02/2026</v>
      </c>
      <c r="H191" s="14" t="str">
        <f>'[1]TCE - ANEXO III - Preencher'!I200</f>
        <v>0,00</v>
      </c>
      <c r="I191" s="14">
        <f>'[1]TCE - ANEXO III - Preencher'!J200</f>
        <v>151.19999999999999</v>
      </c>
      <c r="J191" s="14">
        <f>'[1]TCE - ANEXO III - Preencher'!K200</f>
        <v>0</v>
      </c>
      <c r="K191" s="15">
        <f>'[1]TCE - ANEXO III - Preencher'!L200</f>
        <v>88.38</v>
      </c>
      <c r="L191" s="15">
        <f>'[1]TCE - ANEXO III - Preencher'!M200</f>
        <v>16.21</v>
      </c>
      <c r="M191" s="15">
        <f t="shared" si="13"/>
        <v>72.169999999999987</v>
      </c>
      <c r="N191" s="15">
        <f>'[1]TCE - ANEXO III - Preencher'!O200</f>
        <v>2.16</v>
      </c>
      <c r="O191" s="15">
        <f>'[1]TCE - ANEXO III - Preencher'!P200</f>
        <v>0</v>
      </c>
      <c r="P191" s="16">
        <f t="shared" si="14"/>
        <v>2.16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100</v>
      </c>
      <c r="U191" s="15">
        <f>'[1]TCE - ANEXO III - Preencher'!V200</f>
        <v>0</v>
      </c>
      <c r="V191" s="16">
        <f t="shared" si="16"/>
        <v>100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325.52999999999997</v>
      </c>
    </row>
    <row r="192" spans="1:28" x14ac:dyDescent="0.2">
      <c r="A192" s="8">
        <f>IFERROR(VLOOKUP(B192,'[1]DADOS (OCULTAR)'!$Q$3:$S$136,3,0),"")</f>
        <v>9767633000366</v>
      </c>
      <c r="B192" s="9" t="str">
        <f>'[1]TCE - ANEXO III - Preencher'!C201</f>
        <v>HOSPITAL ERMÍRIO COUTINHO - CG Nº 014/2022</v>
      </c>
      <c r="C192" s="10"/>
      <c r="D192" s="11" t="str">
        <f>'[1]TCE - ANEXO III - Preencher'!E201</f>
        <v>KAILANY CRISTINE DE SANTANA SOUZA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02/2026</v>
      </c>
      <c r="H192" s="14" t="str">
        <f>'[1]TCE - ANEXO III - Preencher'!I201</f>
        <v>0,00</v>
      </c>
      <c r="I192" s="14">
        <f>'[1]TCE - ANEXO III - Preencher'!J201</f>
        <v>129.68</v>
      </c>
      <c r="J192" s="14">
        <f>'[1]TCE - ANEXO III - Preencher'!K201</f>
        <v>0</v>
      </c>
      <c r="K192" s="15">
        <f>'[1]TCE - ANEXO III - Preencher'!L201</f>
        <v>88.38</v>
      </c>
      <c r="L192" s="15">
        <f>'[1]TCE - ANEXO III - Preencher'!M201</f>
        <v>16.21</v>
      </c>
      <c r="M192" s="15">
        <f t="shared" si="13"/>
        <v>72.169999999999987</v>
      </c>
      <c r="N192" s="15">
        <f>'[1]TCE - ANEXO III - Preencher'!O201</f>
        <v>2.16</v>
      </c>
      <c r="O192" s="15">
        <f>'[1]TCE - ANEXO III - Preencher'!P201</f>
        <v>0</v>
      </c>
      <c r="P192" s="16">
        <f t="shared" si="14"/>
        <v>2.16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204.01</v>
      </c>
    </row>
    <row r="193" spans="1:28" x14ac:dyDescent="0.2">
      <c r="A193" s="8">
        <f>IFERROR(VLOOKUP(B193,'[1]DADOS (OCULTAR)'!$Q$3:$S$136,3,0),"")</f>
        <v>9767633000366</v>
      </c>
      <c r="B193" s="9" t="str">
        <f>'[1]TCE - ANEXO III - Preencher'!C202</f>
        <v>HOSPITAL ERMÍRIO COUTINHO - CG Nº 014/2022</v>
      </c>
      <c r="C193" s="10"/>
      <c r="D193" s="11" t="str">
        <f>'[1]TCE - ANEXO III - Preencher'!E202</f>
        <v>KARLA EMANUELLE DE FRANÇA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02/2026</v>
      </c>
      <c r="H193" s="14" t="str">
        <f>'[1]TCE - ANEXO III - Preencher'!I202</f>
        <v>0,00</v>
      </c>
      <c r="I193" s="14">
        <f>'[1]TCE - ANEXO III - Preencher'!J202</f>
        <v>162.37</v>
      </c>
      <c r="J193" s="14">
        <f>'[1]TCE - ANEXO III - Preencher'!K202</f>
        <v>0</v>
      </c>
      <c r="K193" s="15">
        <f>'[1]TCE - ANEXO III - Preencher'!L202</f>
        <v>88.38</v>
      </c>
      <c r="L193" s="15">
        <f>'[1]TCE - ANEXO III - Preencher'!M202</f>
        <v>16.21</v>
      </c>
      <c r="M193" s="15">
        <f t="shared" si="13"/>
        <v>72.169999999999987</v>
      </c>
      <c r="N193" s="15">
        <f>'[1]TCE - ANEXO III - Preencher'!O202</f>
        <v>2.16</v>
      </c>
      <c r="O193" s="15">
        <f>'[1]TCE - ANEXO III - Preencher'!P202</f>
        <v>0</v>
      </c>
      <c r="P193" s="16">
        <f t="shared" si="14"/>
        <v>2.16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81.02</v>
      </c>
      <c r="U193" s="15">
        <f>'[1]TCE - ANEXO III - Preencher'!V202</f>
        <v>0</v>
      </c>
      <c r="V193" s="16">
        <f t="shared" si="16"/>
        <v>81.02</v>
      </c>
      <c r="W193" s="17" t="str">
        <f>IF('[1]TCE - ANEXO III - Preencher'!X202="","",'[1]TCE - ANEXO III - Preencher'!X202)</f>
        <v>AUXILIO CRECHE</v>
      </c>
      <c r="X193" s="15">
        <f>'[1]TCE - ANEXO III - Preencher'!Y202</f>
        <v>1704</v>
      </c>
      <c r="Y193" s="15">
        <f>'[1]TCE - ANEXO III - Preencher'!Z202</f>
        <v>0</v>
      </c>
      <c r="Z193" s="16">
        <f t="shared" si="17"/>
        <v>1704</v>
      </c>
      <c r="AA193" s="17" t="str">
        <f>IF('[1]TCE - ANEXO III - Preencher'!AB202="","",'[1]TCE - ANEXO III - Preencher'!AB202)</f>
        <v>ABONO ASSIST. COMPLEMENTAR</v>
      </c>
      <c r="AB193" s="15">
        <f t="shared" si="12"/>
        <v>2021.72</v>
      </c>
    </row>
    <row r="194" spans="1:28" x14ac:dyDescent="0.2">
      <c r="A194" s="8">
        <f>IFERROR(VLOOKUP(B194,'[1]DADOS (OCULTAR)'!$Q$3:$S$136,3,0),"")</f>
        <v>9767633000366</v>
      </c>
      <c r="B194" s="9" t="str">
        <f>'[1]TCE - ANEXO III - Preencher'!C203</f>
        <v>HOSPITAL ERMÍRIO COUTINHO - CG Nº 014/2022</v>
      </c>
      <c r="C194" s="10"/>
      <c r="D194" s="11" t="str">
        <f>'[1]TCE - ANEXO III - Preencher'!E203</f>
        <v>KARLA VIRGINIO DE OLIVEIRA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2516-05</v>
      </c>
      <c r="G194" s="13" t="str">
        <f>IF('[1]TCE - ANEXO III - Preencher'!H203="","",'[1]TCE - ANEXO III - Preencher'!H203)</f>
        <v>02/2026</v>
      </c>
      <c r="H194" s="14" t="str">
        <f>'[1]TCE - ANEXO III - Preencher'!I203</f>
        <v>0,00</v>
      </c>
      <c r="I194" s="14">
        <f>'[1]TCE - ANEXO III - Preencher'!J203</f>
        <v>286.37</v>
      </c>
      <c r="J194" s="14">
        <f>'[1]TCE - ANEXO III - Preencher'!K203</f>
        <v>0</v>
      </c>
      <c r="K194" s="15">
        <f>'[1]TCE - ANEXO III - Preencher'!L203</f>
        <v>88.38</v>
      </c>
      <c r="L194" s="15">
        <f>'[1]TCE - ANEXO III - Preencher'!M203</f>
        <v>32.42</v>
      </c>
      <c r="M194" s="15">
        <f t="shared" si="13"/>
        <v>55.959999999999994</v>
      </c>
      <c r="N194" s="15">
        <f>'[1]TCE - ANEXO III - Preencher'!O203</f>
        <v>2.16</v>
      </c>
      <c r="O194" s="15">
        <f>'[1]TCE - ANEXO III - Preencher'!P203</f>
        <v>0</v>
      </c>
      <c r="P194" s="16">
        <f t="shared" si="14"/>
        <v>2.16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344.49</v>
      </c>
    </row>
    <row r="195" spans="1:28" x14ac:dyDescent="0.2">
      <c r="A195" s="8">
        <f>IFERROR(VLOOKUP(B195,'[1]DADOS (OCULTAR)'!$Q$3:$S$136,3,0),"")</f>
        <v>9767633000366</v>
      </c>
      <c r="B195" s="9" t="str">
        <f>'[1]TCE - ANEXO III - Preencher'!C204</f>
        <v>HOSPITAL ERMÍRIO COUTINHO - CG Nº 014/2022</v>
      </c>
      <c r="C195" s="10"/>
      <c r="D195" s="11" t="str">
        <f>'[1]TCE - ANEXO III - Preencher'!E204</f>
        <v>KARLLA THALYTA SILVA LEAO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2516-05</v>
      </c>
      <c r="G195" s="13" t="str">
        <f>IF('[1]TCE - ANEXO III - Preencher'!H204="","",'[1]TCE - ANEXO III - Preencher'!H204)</f>
        <v>02/2026</v>
      </c>
      <c r="H195" s="14" t="str">
        <f>'[1]TCE - ANEXO III - Preencher'!I204</f>
        <v>0,00</v>
      </c>
      <c r="I195" s="14">
        <f>'[1]TCE - ANEXO III - Preencher'!J204</f>
        <v>262.69</v>
      </c>
      <c r="J195" s="14">
        <f>'[1]TCE - ANEXO III - Preencher'!K204</f>
        <v>0</v>
      </c>
      <c r="K195" s="15">
        <f>'[1]TCE - ANEXO III - Preencher'!L204</f>
        <v>88.38</v>
      </c>
      <c r="L195" s="15">
        <f>'[1]TCE - ANEXO III - Preencher'!M204</f>
        <v>32.42</v>
      </c>
      <c r="M195" s="15">
        <f t="shared" si="13"/>
        <v>55.959999999999994</v>
      </c>
      <c r="N195" s="15">
        <f>'[1]TCE - ANEXO III - Preencher'!O204</f>
        <v>2.16</v>
      </c>
      <c r="O195" s="15">
        <f>'[1]TCE - ANEXO III - Preencher'!P204</f>
        <v>0</v>
      </c>
      <c r="P195" s="16">
        <f t="shared" si="14"/>
        <v>2.16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320.81</v>
      </c>
    </row>
    <row r="196" spans="1:28" x14ac:dyDescent="0.2">
      <c r="A196" s="8">
        <f>IFERROR(VLOOKUP(B196,'[1]DADOS (OCULTAR)'!$Q$3:$S$136,3,0),"")</f>
        <v>9767633000366</v>
      </c>
      <c r="B196" s="9" t="str">
        <f>'[1]TCE - ANEXO III - Preencher'!C205</f>
        <v>HOSPITAL ERMÍRIO COUTINHO - CG Nº 014/2022</v>
      </c>
      <c r="C196" s="10"/>
      <c r="D196" s="11" t="str">
        <f>'[1]TCE - ANEXO III - Preencher'!E205</f>
        <v>KATARINA MONTEIRO BORGES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2234-05</v>
      </c>
      <c r="G196" s="13" t="str">
        <f>IF('[1]TCE - ANEXO III - Preencher'!H205="","",'[1]TCE - ANEXO III - Preencher'!H205)</f>
        <v>02/2026</v>
      </c>
      <c r="H196" s="14" t="str">
        <f>'[1]TCE - ANEXO III - Preencher'!I205</f>
        <v>0,00</v>
      </c>
      <c r="I196" s="14">
        <f>'[1]TCE - ANEXO III - Preencher'!J205</f>
        <v>371.77</v>
      </c>
      <c r="J196" s="14">
        <f>'[1]TCE - ANEXO III - Preencher'!K205</f>
        <v>0</v>
      </c>
      <c r="K196" s="15">
        <f>'[1]TCE - ANEXO III - Preencher'!L205</f>
        <v>88.38</v>
      </c>
      <c r="L196" s="15">
        <f>'[1]TCE - ANEXO III - Preencher'!M205</f>
        <v>21.12</v>
      </c>
      <c r="M196" s="15">
        <f t="shared" ref="M196:M259" si="19">K196-L196</f>
        <v>67.259999999999991</v>
      </c>
      <c r="N196" s="15">
        <f>'[1]TCE - ANEXO III - Preencher'!O205</f>
        <v>2.16</v>
      </c>
      <c r="O196" s="15">
        <f>'[1]TCE - ANEXO III - Preencher'!P205</f>
        <v>0</v>
      </c>
      <c r="P196" s="16">
        <f t="shared" ref="P196:P259" si="20">N196-O196</f>
        <v>2.16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349.54</v>
      </c>
      <c r="U196" s="15">
        <f>'[1]TCE - ANEXO III - Preencher'!V205</f>
        <v>0</v>
      </c>
      <c r="V196" s="16">
        <f t="shared" ref="V196:V259" si="22">T196-U196</f>
        <v>349.54</v>
      </c>
      <c r="W196" s="17" t="str">
        <f>IF('[1]TCE - ANEXO III - Preencher'!X205="","",'[1]TCE - ANEXO III - Preencher'!X205)</f>
        <v>AUXILIO CRECHE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790.73</v>
      </c>
    </row>
    <row r="197" spans="1:28" x14ac:dyDescent="0.2">
      <c r="A197" s="8">
        <f>IFERROR(VLOOKUP(B197,'[1]DADOS (OCULTAR)'!$Q$3:$S$136,3,0),"")</f>
        <v>9767633000366</v>
      </c>
      <c r="B197" s="9" t="str">
        <f>'[1]TCE - ANEXO III - Preencher'!C206</f>
        <v>HOSPITAL ERMÍRIO COUTINHO - CG Nº 014/2022</v>
      </c>
      <c r="C197" s="10"/>
      <c r="D197" s="11" t="str">
        <f>'[1]TCE - ANEXO III - Preencher'!E206</f>
        <v>KATIA LUCIA DO NASCIMENTO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02/2026</v>
      </c>
      <c r="H197" s="14" t="str">
        <f>'[1]TCE - ANEXO III - Preencher'!I206</f>
        <v>0,00</v>
      </c>
      <c r="I197" s="14">
        <f>'[1]TCE - ANEXO III - Preencher'!J206</f>
        <v>162.37</v>
      </c>
      <c r="J197" s="14">
        <f>'[1]TCE - ANEXO III - Preencher'!K206</f>
        <v>0</v>
      </c>
      <c r="K197" s="15">
        <f>'[1]TCE - ANEXO III - Preencher'!L206</f>
        <v>88.38</v>
      </c>
      <c r="L197" s="15">
        <f>'[1]TCE - ANEXO III - Preencher'!M206</f>
        <v>16.21</v>
      </c>
      <c r="M197" s="15">
        <f t="shared" si="19"/>
        <v>72.169999999999987</v>
      </c>
      <c r="N197" s="15">
        <f>'[1]TCE - ANEXO III - Preencher'!O206</f>
        <v>2.16</v>
      </c>
      <c r="O197" s="15">
        <f>'[1]TCE - ANEXO III - Preencher'!P206</f>
        <v>0</v>
      </c>
      <c r="P197" s="16">
        <f t="shared" si="20"/>
        <v>2.16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162.04</v>
      </c>
      <c r="U197" s="15">
        <f>'[1]TCE - ANEXO III - Preencher'!V206</f>
        <v>0</v>
      </c>
      <c r="V197" s="16">
        <f t="shared" si="22"/>
        <v>162.04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1704</v>
      </c>
      <c r="Y197" s="15">
        <f>'[1]TCE - ANEXO III - Preencher'!Z206</f>
        <v>0</v>
      </c>
      <c r="Z197" s="16">
        <f t="shared" si="23"/>
        <v>1704</v>
      </c>
      <c r="AA197" s="17" t="str">
        <f>IF('[1]TCE - ANEXO III - Preencher'!AB206="","",'[1]TCE - ANEXO III - Preencher'!AB206)</f>
        <v>ABONO ASSIST. COMPLEMENTAR</v>
      </c>
      <c r="AB197" s="15">
        <f t="shared" si="18"/>
        <v>2102.7399999999998</v>
      </c>
    </row>
    <row r="198" spans="1:28" x14ac:dyDescent="0.2">
      <c r="A198" s="8">
        <f>IFERROR(VLOOKUP(B198,'[1]DADOS (OCULTAR)'!$Q$3:$S$136,3,0),"")</f>
        <v>9767633000366</v>
      </c>
      <c r="B198" s="9" t="str">
        <f>'[1]TCE - ANEXO III - Preencher'!C207</f>
        <v>HOSPITAL ERMÍRIO COUTINHO - CG Nº 014/2022</v>
      </c>
      <c r="C198" s="10"/>
      <c r="D198" s="11" t="str">
        <f>'[1]TCE - ANEXO III - Preencher'!E207</f>
        <v>KLEITON RAFAEL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02/2026</v>
      </c>
      <c r="H198" s="14" t="str">
        <f>'[1]TCE - ANEXO III - Preencher'!I207</f>
        <v>0,00</v>
      </c>
      <c r="I198" s="14">
        <f>'[1]TCE - ANEXO III - Preencher'!J207</f>
        <v>298.61</v>
      </c>
      <c r="J198" s="14">
        <f>'[1]TCE - ANEXO III - Preencher'!K207</f>
        <v>0</v>
      </c>
      <c r="K198" s="15">
        <f>'[1]TCE - ANEXO III - Preencher'!L207</f>
        <v>88.38</v>
      </c>
      <c r="L198" s="15">
        <f>'[1]TCE - ANEXO III - Preencher'!M207</f>
        <v>4.28</v>
      </c>
      <c r="M198" s="15">
        <f t="shared" si="19"/>
        <v>84.1</v>
      </c>
      <c r="N198" s="15">
        <f>'[1]TCE - ANEXO III - Preencher'!O207</f>
        <v>4.9800000000000004</v>
      </c>
      <c r="O198" s="15">
        <f>'[1]TCE - ANEXO III - Preencher'!P207</f>
        <v>0</v>
      </c>
      <c r="P198" s="16">
        <f t="shared" si="20"/>
        <v>4.9800000000000004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1466.14</v>
      </c>
      <c r="Y198" s="15">
        <f>'[1]TCE - ANEXO III - Preencher'!Z207</f>
        <v>0</v>
      </c>
      <c r="Z198" s="16">
        <f t="shared" si="23"/>
        <v>1466.14</v>
      </c>
      <c r="AA198" s="17" t="str">
        <f>IF('[1]TCE - ANEXO III - Preencher'!AB207="","",'[1]TCE - ANEXO III - Preencher'!AB207)</f>
        <v>ABONO ASSIST. COMPLEMENTAR</v>
      </c>
      <c r="AB198" s="15">
        <f t="shared" si="18"/>
        <v>1853.8300000000002</v>
      </c>
    </row>
    <row r="199" spans="1:28" x14ac:dyDescent="0.2">
      <c r="A199" s="8">
        <f>IFERROR(VLOOKUP(B199,'[1]DADOS (OCULTAR)'!$Q$3:$S$136,3,0),"")</f>
        <v>9767633000366</v>
      </c>
      <c r="B199" s="9" t="str">
        <f>'[1]TCE - ANEXO III - Preencher'!C208</f>
        <v>HOSPITAL ERMÍRIO COUTINHO - CG Nº 014/2022</v>
      </c>
      <c r="C199" s="10"/>
      <c r="D199" s="11" t="str">
        <f>'[1]TCE - ANEXO III - Preencher'!E208</f>
        <v>KLEITON RENATO DEMESIO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02/2026</v>
      </c>
      <c r="H199" s="14" t="str">
        <f>'[1]TCE - ANEXO III - Preencher'!I208</f>
        <v>0,00</v>
      </c>
      <c r="I199" s="14">
        <f>'[1]TCE - ANEXO III - Preencher'!J208</f>
        <v>239.67</v>
      </c>
      <c r="J199" s="14">
        <f>'[1]TCE - ANEXO III - Preencher'!K208</f>
        <v>0</v>
      </c>
      <c r="K199" s="15">
        <f>'[1]TCE - ANEXO III - Preencher'!L208</f>
        <v>88.38</v>
      </c>
      <c r="L199" s="15">
        <f>'[1]TCE - ANEXO III - Preencher'!M208</f>
        <v>2.79</v>
      </c>
      <c r="M199" s="15">
        <f t="shared" si="19"/>
        <v>85.589999999999989</v>
      </c>
      <c r="N199" s="15">
        <f>'[1]TCE - ANEXO III - Preencher'!O208</f>
        <v>4.9800000000000004</v>
      </c>
      <c r="O199" s="15">
        <f>'[1]TCE - ANEXO III - Preencher'!P208</f>
        <v>0</v>
      </c>
      <c r="P199" s="16">
        <f t="shared" si="20"/>
        <v>4.9800000000000004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1704</v>
      </c>
      <c r="Y199" s="15">
        <f>'[1]TCE - ANEXO III - Preencher'!Z208</f>
        <v>0</v>
      </c>
      <c r="Z199" s="16">
        <f t="shared" si="23"/>
        <v>1704</v>
      </c>
      <c r="AA199" s="17" t="str">
        <f>IF('[1]TCE - ANEXO III - Preencher'!AB208="","",'[1]TCE - ANEXO III - Preencher'!AB208)</f>
        <v>ABONO ASSIST. COMPLEMENTAR</v>
      </c>
      <c r="AB199" s="15">
        <f t="shared" si="18"/>
        <v>2034.24</v>
      </c>
    </row>
    <row r="200" spans="1:28" x14ac:dyDescent="0.2">
      <c r="A200" s="8">
        <f>IFERROR(VLOOKUP(B200,'[1]DADOS (OCULTAR)'!$Q$3:$S$136,3,0),"")</f>
        <v>9767633000366</v>
      </c>
      <c r="B200" s="9" t="str">
        <f>'[1]TCE - ANEXO III - Preencher'!C209</f>
        <v>HOSPITAL ERMÍRIO COUTINHO - CG Nº 014/2022</v>
      </c>
      <c r="C200" s="10"/>
      <c r="D200" s="11" t="str">
        <f>'[1]TCE - ANEXO III - Preencher'!E209</f>
        <v>LADIEGE FRANCISCO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02/2026</v>
      </c>
      <c r="H200" s="14" t="str">
        <f>'[1]TCE - ANEXO III - Preencher'!I209</f>
        <v>0,00</v>
      </c>
      <c r="I200" s="14">
        <f>'[1]TCE - ANEXO III - Preencher'!J209</f>
        <v>175.34</v>
      </c>
      <c r="J200" s="14">
        <f>'[1]TCE - ANEXO III - Preencher'!K209</f>
        <v>0</v>
      </c>
      <c r="K200" s="15">
        <f>'[1]TCE - ANEXO III - Preencher'!L209</f>
        <v>88.38</v>
      </c>
      <c r="L200" s="15">
        <f>'[1]TCE - ANEXO III - Preencher'!M209</f>
        <v>16.21</v>
      </c>
      <c r="M200" s="15">
        <f t="shared" si="19"/>
        <v>72.169999999999987</v>
      </c>
      <c r="N200" s="15">
        <f>'[1]TCE - ANEXO III - Preencher'!O209</f>
        <v>2.16</v>
      </c>
      <c r="O200" s="15">
        <f>'[1]TCE - ANEXO III - Preencher'!P209</f>
        <v>0</v>
      </c>
      <c r="P200" s="16">
        <f t="shared" si="20"/>
        <v>2.16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1704</v>
      </c>
      <c r="Y200" s="15">
        <f>'[1]TCE - ANEXO III - Preencher'!Z209</f>
        <v>0</v>
      </c>
      <c r="Z200" s="16">
        <f t="shared" si="23"/>
        <v>1704</v>
      </c>
      <c r="AA200" s="17" t="str">
        <f>IF('[1]TCE - ANEXO III - Preencher'!AB209="","",'[1]TCE - ANEXO III - Preencher'!AB209)</f>
        <v>ABONO ASSIST. COMPLEMENTAR</v>
      </c>
      <c r="AB200" s="15">
        <f t="shared" si="18"/>
        <v>1953.67</v>
      </c>
    </row>
    <row r="201" spans="1:28" x14ac:dyDescent="0.2">
      <c r="A201" s="8">
        <f>IFERROR(VLOOKUP(B201,'[1]DADOS (OCULTAR)'!$Q$3:$S$136,3,0),"")</f>
        <v>9767633000366</v>
      </c>
      <c r="B201" s="9" t="str">
        <f>'[1]TCE - ANEXO III - Preencher'!C210</f>
        <v>HOSPITAL ERMÍRIO COUTINHO - CG Nº 014/2022</v>
      </c>
      <c r="C201" s="10"/>
      <c r="D201" s="11" t="str">
        <f>'[1]TCE - ANEXO III - Preencher'!E210</f>
        <v>LAERCIO DA CRUZ PINHEIRO DOURADO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3241-15</v>
      </c>
      <c r="G201" s="13" t="str">
        <f>IF('[1]TCE - ANEXO III - Preencher'!H210="","",'[1]TCE - ANEXO III - Preencher'!H210)</f>
        <v>02/2026</v>
      </c>
      <c r="H201" s="14" t="str">
        <f>'[1]TCE - ANEXO III - Preencher'!I210</f>
        <v>0,00</v>
      </c>
      <c r="I201" s="14">
        <f>'[1]TCE - ANEXO III - Preencher'!J210</f>
        <v>334.57</v>
      </c>
      <c r="J201" s="14">
        <f>'[1]TCE - ANEXO III - Preencher'!K210</f>
        <v>0</v>
      </c>
      <c r="K201" s="15">
        <f>'[1]TCE - ANEXO III - Preencher'!L210</f>
        <v>88.38</v>
      </c>
      <c r="L201" s="15">
        <f>'[1]TCE - ANEXO III - Preencher'!M210</f>
        <v>2.73</v>
      </c>
      <c r="M201" s="15">
        <f t="shared" si="19"/>
        <v>85.649999999999991</v>
      </c>
      <c r="N201" s="15">
        <f>'[1]TCE - ANEXO III - Preencher'!O210</f>
        <v>14.01</v>
      </c>
      <c r="O201" s="15">
        <f>'[1]TCE - ANEXO III - Preencher'!P210</f>
        <v>0</v>
      </c>
      <c r="P201" s="16">
        <f t="shared" si="20"/>
        <v>14.01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434.22999999999996</v>
      </c>
    </row>
    <row r="202" spans="1:28" x14ac:dyDescent="0.2">
      <c r="A202" s="8">
        <f>IFERROR(VLOOKUP(B202,'[1]DADOS (OCULTAR)'!$Q$3:$S$136,3,0),"")</f>
        <v>9767633000366</v>
      </c>
      <c r="B202" s="9" t="str">
        <f>'[1]TCE - ANEXO III - Preencher'!C211</f>
        <v>HOSPITAL ERMÍRIO COUTINHO - CG Nº 014/2022</v>
      </c>
      <c r="C202" s="10"/>
      <c r="D202" s="11" t="str">
        <f>'[1]TCE - ANEXO III - Preencher'!E211</f>
        <v>LAERTE EDUARDO FILHO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2253-20</v>
      </c>
      <c r="G202" s="13" t="str">
        <f>IF('[1]TCE - ANEXO III - Preencher'!H211="","",'[1]TCE - ANEXO III - Preencher'!H211)</f>
        <v>02/2026</v>
      </c>
      <c r="H202" s="14" t="str">
        <f>'[1]TCE - ANEXO III - Preencher'!I211</f>
        <v>0,00</v>
      </c>
      <c r="I202" s="14">
        <f>'[1]TCE - ANEXO III - Preencher'!J211</f>
        <v>738.73</v>
      </c>
      <c r="J202" s="14">
        <f>'[1]TCE - ANEXO III - Preencher'!K211</f>
        <v>0</v>
      </c>
      <c r="K202" s="15">
        <f>'[1]TCE - ANEXO III - Preencher'!L211</f>
        <v>88.38</v>
      </c>
      <c r="L202" s="15">
        <f>'[1]TCE - ANEXO III - Preencher'!M211</f>
        <v>5.61</v>
      </c>
      <c r="M202" s="15">
        <f t="shared" si="19"/>
        <v>82.77</v>
      </c>
      <c r="N202" s="15">
        <f>'[1]TCE - ANEXO III - Preencher'!O211</f>
        <v>8.58</v>
      </c>
      <c r="O202" s="15">
        <f>'[1]TCE - ANEXO III - Preencher'!P211</f>
        <v>0</v>
      </c>
      <c r="P202" s="16">
        <f t="shared" si="20"/>
        <v>8.58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830.08</v>
      </c>
    </row>
    <row r="203" spans="1:28" x14ac:dyDescent="0.2">
      <c r="A203" s="8">
        <f>IFERROR(VLOOKUP(B203,'[1]DADOS (OCULTAR)'!$Q$3:$S$136,3,0),"")</f>
        <v>9767633000366</v>
      </c>
      <c r="B203" s="9" t="str">
        <f>'[1]TCE - ANEXO III - Preencher'!C212</f>
        <v>HOSPITAL ERMÍRIO COUTINHO - CG Nº 014/2022</v>
      </c>
      <c r="C203" s="10"/>
      <c r="D203" s="11" t="str">
        <f>'[1]TCE - ANEXO III - Preencher'!E212</f>
        <v>LARYSSA BRENDA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02/2026</v>
      </c>
      <c r="H203" s="14" t="str">
        <f>'[1]TCE - ANEXO III - Preencher'!I212</f>
        <v>0,00</v>
      </c>
      <c r="I203" s="14">
        <f>'[1]TCE - ANEXO III - Preencher'!J212</f>
        <v>162.37</v>
      </c>
      <c r="J203" s="14">
        <f>'[1]TCE - ANEXO III - Preencher'!K212</f>
        <v>0</v>
      </c>
      <c r="K203" s="15">
        <f>'[1]TCE - ANEXO III - Preencher'!L212</f>
        <v>88.38</v>
      </c>
      <c r="L203" s="15">
        <f>'[1]TCE - ANEXO III - Preencher'!M212</f>
        <v>16.21</v>
      </c>
      <c r="M203" s="15">
        <f t="shared" si="19"/>
        <v>72.169999999999987</v>
      </c>
      <c r="N203" s="15">
        <f>'[1]TCE - ANEXO III - Preencher'!O212</f>
        <v>2.16</v>
      </c>
      <c r="O203" s="15">
        <f>'[1]TCE - ANEXO III - Preencher'!P212</f>
        <v>0</v>
      </c>
      <c r="P203" s="16">
        <f t="shared" si="20"/>
        <v>2.16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81.02</v>
      </c>
      <c r="U203" s="15">
        <f>'[1]TCE - ANEXO III - Preencher'!V212</f>
        <v>0</v>
      </c>
      <c r="V203" s="16">
        <f t="shared" si="22"/>
        <v>81.02</v>
      </c>
      <c r="W203" s="17" t="str">
        <f>IF('[1]TCE - ANEXO III - Preencher'!X212="","",'[1]TCE - ANEXO III - Preencher'!X212)</f>
        <v>AUXILIO CRECHE</v>
      </c>
      <c r="X203" s="15">
        <f>'[1]TCE - ANEXO III - Preencher'!Y212</f>
        <v>1704</v>
      </c>
      <c r="Y203" s="15">
        <f>'[1]TCE - ANEXO III - Preencher'!Z212</f>
        <v>0</v>
      </c>
      <c r="Z203" s="16">
        <f t="shared" si="23"/>
        <v>1704</v>
      </c>
      <c r="AA203" s="17" t="str">
        <f>IF('[1]TCE - ANEXO III - Preencher'!AB212="","",'[1]TCE - ANEXO III - Preencher'!AB212)</f>
        <v>ABONO ASSIST. COMPLEMENTAR</v>
      </c>
      <c r="AB203" s="15">
        <f t="shared" si="18"/>
        <v>2021.72</v>
      </c>
    </row>
    <row r="204" spans="1:28" x14ac:dyDescent="0.2">
      <c r="A204" s="8">
        <f>IFERROR(VLOOKUP(B204,'[1]DADOS (OCULTAR)'!$Q$3:$S$136,3,0),"")</f>
        <v>9767633000366</v>
      </c>
      <c r="B204" s="9" t="str">
        <f>'[1]TCE - ANEXO III - Preencher'!C213</f>
        <v>HOSPITAL ERMÍRIO COUTINHO - CG Nº 014/2022</v>
      </c>
      <c r="C204" s="10"/>
      <c r="D204" s="11" t="str">
        <f>'[1]TCE - ANEXO III - Preencher'!E213</f>
        <v>LAUDIVAN GOMES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5151-10</v>
      </c>
      <c r="G204" s="13" t="str">
        <f>IF('[1]TCE - ANEXO III - Preencher'!H213="","",'[1]TCE - ANEXO III - Preencher'!H213)</f>
        <v>02/2026</v>
      </c>
      <c r="H204" s="14" t="str">
        <f>'[1]TCE - ANEXO III - Preencher'!I213</f>
        <v>0,00</v>
      </c>
      <c r="I204" s="14">
        <f>'[1]TCE - ANEXO III - Preencher'!J213</f>
        <v>172.18</v>
      </c>
      <c r="J204" s="14">
        <f>'[1]TCE - ANEXO III - Preencher'!K213</f>
        <v>0</v>
      </c>
      <c r="K204" s="15">
        <f>'[1]TCE - ANEXO III - Preencher'!L213</f>
        <v>88.38</v>
      </c>
      <c r="L204" s="15">
        <f>'[1]TCE - ANEXO III - Preencher'!M213</f>
        <v>16.21</v>
      </c>
      <c r="M204" s="15">
        <f t="shared" si="19"/>
        <v>72.169999999999987</v>
      </c>
      <c r="N204" s="15">
        <f>'[1]TCE - ANEXO III - Preencher'!O213</f>
        <v>2.16</v>
      </c>
      <c r="O204" s="15">
        <f>'[1]TCE - ANEXO III - Preencher'!P213</f>
        <v>0</v>
      </c>
      <c r="P204" s="16">
        <f t="shared" si="20"/>
        <v>2.16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246.51</v>
      </c>
    </row>
    <row r="205" spans="1:28" x14ac:dyDescent="0.2">
      <c r="A205" s="8">
        <f>IFERROR(VLOOKUP(B205,'[1]DADOS (OCULTAR)'!$Q$3:$S$136,3,0),"")</f>
        <v>9767633000366</v>
      </c>
      <c r="B205" s="9" t="str">
        <f>'[1]TCE - ANEXO III - Preencher'!C214</f>
        <v>HOSPITAL ERMÍRIO COUTINHO - CG Nº 014/2022</v>
      </c>
      <c r="C205" s="10"/>
      <c r="D205" s="11" t="str">
        <f>'[1]TCE - ANEXO III - Preencher'!E214</f>
        <v>LAYSA ANDRADE TAVARES DE OLIVEIRA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4110-05</v>
      </c>
      <c r="G205" s="13" t="str">
        <f>IF('[1]TCE - ANEXO III - Preencher'!H214="","",'[1]TCE - ANEXO III - Preencher'!H214)</f>
        <v>02/2026</v>
      </c>
      <c r="H205" s="14" t="str">
        <f>'[1]TCE - ANEXO III - Preencher'!I214</f>
        <v>0,00</v>
      </c>
      <c r="I205" s="14">
        <f>'[1]TCE - ANEXO III - Preencher'!J214</f>
        <v>14.72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2.16</v>
      </c>
      <c r="O205" s="15">
        <f>'[1]TCE - ANEXO III - Preencher'!P214</f>
        <v>0</v>
      </c>
      <c r="P205" s="16">
        <f t="shared" si="20"/>
        <v>2.16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16.880000000000003</v>
      </c>
    </row>
    <row r="206" spans="1:28" x14ac:dyDescent="0.2">
      <c r="A206" s="8">
        <f>IFERROR(VLOOKUP(B206,'[1]DADOS (OCULTAR)'!$Q$3:$S$136,3,0),"")</f>
        <v>9767633000366</v>
      </c>
      <c r="B206" s="9" t="str">
        <f>'[1]TCE - ANEXO III - Preencher'!C215</f>
        <v>HOSPITAL ERMÍRIO COUTINHO - CG Nº 014/2022</v>
      </c>
      <c r="C206" s="10"/>
      <c r="D206" s="11" t="str">
        <f>'[1]TCE - ANEXO III - Preencher'!E215</f>
        <v>LAYSLENE XAVIER DA SILVA DIAS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5135-05</v>
      </c>
      <c r="G206" s="13" t="str">
        <f>IF('[1]TCE - ANEXO III - Preencher'!H215="","",'[1]TCE - ANEXO III - Preencher'!H215)</f>
        <v>02/2026</v>
      </c>
      <c r="H206" s="14" t="str">
        <f>'[1]TCE - ANEXO III - Preencher'!I215</f>
        <v>0,00</v>
      </c>
      <c r="I206" s="14">
        <f>'[1]TCE - ANEXO III - Preencher'!J215</f>
        <v>159.22</v>
      </c>
      <c r="J206" s="14">
        <f>'[1]TCE - ANEXO III - Preencher'!K215</f>
        <v>0</v>
      </c>
      <c r="K206" s="15">
        <f>'[1]TCE - ANEXO III - Preencher'!L215</f>
        <v>88.38</v>
      </c>
      <c r="L206" s="15">
        <f>'[1]TCE - ANEXO III - Preencher'!M215</f>
        <v>16.21</v>
      </c>
      <c r="M206" s="15">
        <f t="shared" si="19"/>
        <v>72.169999999999987</v>
      </c>
      <c r="N206" s="15">
        <f>'[1]TCE - ANEXO III - Preencher'!O215</f>
        <v>2.16</v>
      </c>
      <c r="O206" s="15">
        <f>'[1]TCE - ANEXO III - Preencher'!P215</f>
        <v>0</v>
      </c>
      <c r="P206" s="16">
        <f t="shared" si="20"/>
        <v>2.16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100</v>
      </c>
      <c r="U206" s="15">
        <f>'[1]TCE - ANEXO III - Preencher'!V215</f>
        <v>0</v>
      </c>
      <c r="V206" s="16">
        <f t="shared" si="22"/>
        <v>100</v>
      </c>
      <c r="W206" s="17" t="str">
        <f>IF('[1]TCE - ANEXO III - Preencher'!X215="","",'[1]TCE - ANEXO III - Preencher'!X215)</f>
        <v>AUXILIO CRECHE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333.54999999999995</v>
      </c>
    </row>
    <row r="207" spans="1:28" x14ac:dyDescent="0.2">
      <c r="A207" s="8">
        <f>IFERROR(VLOOKUP(B207,'[1]DADOS (OCULTAR)'!$Q$3:$S$136,3,0),"")</f>
        <v>9767633000366</v>
      </c>
      <c r="B207" s="9" t="str">
        <f>'[1]TCE - ANEXO III - Preencher'!C216</f>
        <v>HOSPITAL ERMÍRIO COUTINHO - CG Nº 014/2022</v>
      </c>
      <c r="C207" s="10"/>
      <c r="D207" s="11" t="str">
        <f>'[1]TCE - ANEXO III - Preencher'!E216</f>
        <v>LEA RIBEIRO DA SILVA NASCIMENTO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02/2026</v>
      </c>
      <c r="H207" s="14" t="str">
        <f>'[1]TCE - ANEXO III - Preencher'!I216</f>
        <v>0,00</v>
      </c>
      <c r="I207" s="14">
        <f>'[1]TCE - ANEXO III - Preencher'!J216</f>
        <v>175.34</v>
      </c>
      <c r="J207" s="14">
        <f>'[1]TCE - ANEXO III - Preencher'!K216</f>
        <v>0</v>
      </c>
      <c r="K207" s="15">
        <f>'[1]TCE - ANEXO III - Preencher'!L216</f>
        <v>88.38</v>
      </c>
      <c r="L207" s="15">
        <f>'[1]TCE - ANEXO III - Preencher'!M216</f>
        <v>16.21</v>
      </c>
      <c r="M207" s="15">
        <f t="shared" si="19"/>
        <v>72.169999999999987</v>
      </c>
      <c r="N207" s="15">
        <f>'[1]TCE - ANEXO III - Preencher'!O216</f>
        <v>2.16</v>
      </c>
      <c r="O207" s="15">
        <f>'[1]TCE - ANEXO III - Preencher'!P216</f>
        <v>0</v>
      </c>
      <c r="P207" s="16">
        <f t="shared" si="20"/>
        <v>2.16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1704</v>
      </c>
      <c r="Y207" s="15">
        <f>'[1]TCE - ANEXO III - Preencher'!Z216</f>
        <v>0</v>
      </c>
      <c r="Z207" s="16">
        <f t="shared" si="23"/>
        <v>1704</v>
      </c>
      <c r="AA207" s="17" t="str">
        <f>IF('[1]TCE - ANEXO III - Preencher'!AB216="","",'[1]TCE - ANEXO III - Preencher'!AB216)</f>
        <v>ABONO ASSIST. COMPLEMENTAR</v>
      </c>
      <c r="AB207" s="15">
        <f t="shared" si="18"/>
        <v>1953.67</v>
      </c>
    </row>
    <row r="208" spans="1:28" x14ac:dyDescent="0.2">
      <c r="A208" s="8">
        <f>IFERROR(VLOOKUP(B208,'[1]DADOS (OCULTAR)'!$Q$3:$S$136,3,0),"")</f>
        <v>9767633000366</v>
      </c>
      <c r="B208" s="9" t="str">
        <f>'[1]TCE - ANEXO III - Preencher'!C217</f>
        <v>HOSPITAL ERMÍRIO COUTINHO - CG Nº 014/2022</v>
      </c>
      <c r="C208" s="10"/>
      <c r="D208" s="11" t="str">
        <f>'[1]TCE - ANEXO III - Preencher'!E217</f>
        <v>LEANDRO DO ESPIRITO SANTO FARIAS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02/2026</v>
      </c>
      <c r="H208" s="14" t="str">
        <f>'[1]TCE - ANEXO III - Preencher'!I217</f>
        <v>0,00</v>
      </c>
      <c r="I208" s="14">
        <f>'[1]TCE - ANEXO III - Preencher'!J217</f>
        <v>162.37</v>
      </c>
      <c r="J208" s="14">
        <f>'[1]TCE - ANEXO III - Preencher'!K217</f>
        <v>0</v>
      </c>
      <c r="K208" s="15">
        <f>'[1]TCE - ANEXO III - Preencher'!L217</f>
        <v>88.38</v>
      </c>
      <c r="L208" s="15">
        <f>'[1]TCE - ANEXO III - Preencher'!M217</f>
        <v>16.21</v>
      </c>
      <c r="M208" s="15">
        <f t="shared" si="19"/>
        <v>72.169999999999987</v>
      </c>
      <c r="N208" s="15">
        <f>'[1]TCE - ANEXO III - Preencher'!O217</f>
        <v>2.16</v>
      </c>
      <c r="O208" s="15">
        <f>'[1]TCE - ANEXO III - Preencher'!P217</f>
        <v>0</v>
      </c>
      <c r="P208" s="16">
        <f t="shared" si="20"/>
        <v>2.16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1704</v>
      </c>
      <c r="Y208" s="15">
        <f>'[1]TCE - ANEXO III - Preencher'!Z217</f>
        <v>0</v>
      </c>
      <c r="Z208" s="16">
        <f t="shared" si="23"/>
        <v>1704</v>
      </c>
      <c r="AA208" s="17" t="str">
        <f>IF('[1]TCE - ANEXO III - Preencher'!AB217="","",'[1]TCE - ANEXO III - Preencher'!AB217)</f>
        <v>ABONO ASSIST. COMPLEMENTAR</v>
      </c>
      <c r="AB208" s="15">
        <f t="shared" si="18"/>
        <v>1940.7</v>
      </c>
    </row>
    <row r="209" spans="1:28" x14ac:dyDescent="0.2">
      <c r="A209" s="8">
        <f>IFERROR(VLOOKUP(B209,'[1]DADOS (OCULTAR)'!$Q$3:$S$136,3,0),"")</f>
        <v>9767633000366</v>
      </c>
      <c r="B209" s="9" t="str">
        <f>'[1]TCE - ANEXO III - Preencher'!C218</f>
        <v>HOSPITAL ERMÍRIO COUTINHO - CG Nº 014/2022</v>
      </c>
      <c r="C209" s="10"/>
      <c r="D209" s="11" t="str">
        <f>'[1]TCE - ANEXO III - Preencher'!E218</f>
        <v>LEANDRO MARCOS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5163-45</v>
      </c>
      <c r="G209" s="13" t="str">
        <f>IF('[1]TCE - ANEXO III - Preencher'!H218="","",'[1]TCE - ANEXO III - Preencher'!H218)</f>
        <v>02/2026</v>
      </c>
      <c r="H209" s="14" t="str">
        <f>'[1]TCE - ANEXO III - Preencher'!I218</f>
        <v>0,00</v>
      </c>
      <c r="I209" s="14">
        <f>'[1]TCE - ANEXO III - Preencher'!J218</f>
        <v>198.42</v>
      </c>
      <c r="J209" s="14">
        <f>'[1]TCE - ANEXO III - Preencher'!K218</f>
        <v>0</v>
      </c>
      <c r="K209" s="15">
        <f>'[1]TCE - ANEXO III - Preencher'!L218</f>
        <v>88.38</v>
      </c>
      <c r="L209" s="15">
        <f>'[1]TCE - ANEXO III - Preencher'!M218</f>
        <v>16.21</v>
      </c>
      <c r="M209" s="15">
        <f t="shared" si="19"/>
        <v>72.169999999999987</v>
      </c>
      <c r="N209" s="15">
        <f>'[1]TCE - ANEXO III - Preencher'!O218</f>
        <v>2.16</v>
      </c>
      <c r="O209" s="15">
        <f>'[1]TCE - ANEXO III - Preencher'!P218</f>
        <v>0</v>
      </c>
      <c r="P209" s="16">
        <f t="shared" si="20"/>
        <v>2.16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272.75</v>
      </c>
    </row>
    <row r="210" spans="1:28" x14ac:dyDescent="0.2">
      <c r="A210" s="8">
        <f>IFERROR(VLOOKUP(B210,'[1]DADOS (OCULTAR)'!$Q$3:$S$136,3,0),"")</f>
        <v>9767633000366</v>
      </c>
      <c r="B210" s="9" t="str">
        <f>'[1]TCE - ANEXO III - Preencher'!C219</f>
        <v>HOSPITAL ERMÍRIO COUTINHO - CG Nº 014/2022</v>
      </c>
      <c r="C210" s="10"/>
      <c r="D210" s="11" t="str">
        <f>'[1]TCE - ANEXO III - Preencher'!E219</f>
        <v>LEDA WILDMA PEREIRA DA CRUZ DE ANDRADE LIMA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2516-05</v>
      </c>
      <c r="G210" s="13" t="str">
        <f>IF('[1]TCE - ANEXO III - Preencher'!H219="","",'[1]TCE - ANEXO III - Preencher'!H219)</f>
        <v>02/2026</v>
      </c>
      <c r="H210" s="14" t="str">
        <f>'[1]TCE - ANEXO III - Preencher'!I219</f>
        <v>0,00</v>
      </c>
      <c r="I210" s="14">
        <f>'[1]TCE - ANEXO III - Preencher'!J219</f>
        <v>312.25</v>
      </c>
      <c r="J210" s="14">
        <f>'[1]TCE - ANEXO III - Preencher'!K219</f>
        <v>0</v>
      </c>
      <c r="K210" s="15">
        <f>'[1]TCE - ANEXO III - Preencher'!L219</f>
        <v>88.38</v>
      </c>
      <c r="L210" s="15">
        <f>'[1]TCE - ANEXO III - Preencher'!M219</f>
        <v>32.42</v>
      </c>
      <c r="M210" s="15">
        <f t="shared" si="19"/>
        <v>55.959999999999994</v>
      </c>
      <c r="N210" s="15">
        <f>'[1]TCE - ANEXO III - Preencher'!O219</f>
        <v>2.16</v>
      </c>
      <c r="O210" s="15">
        <f>'[1]TCE - ANEXO III - Preencher'!P219</f>
        <v>0</v>
      </c>
      <c r="P210" s="16">
        <f t="shared" si="20"/>
        <v>2.16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100</v>
      </c>
      <c r="U210" s="15">
        <f>'[1]TCE - ANEXO III - Preencher'!V219</f>
        <v>0</v>
      </c>
      <c r="V210" s="16">
        <f t="shared" si="22"/>
        <v>100</v>
      </c>
      <c r="W210" s="17" t="str">
        <f>IF('[1]TCE - ANEXO III - Preencher'!X219="","",'[1]TCE - ANEXO III - Preencher'!X219)</f>
        <v>AUXILIO CRECHE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470.37</v>
      </c>
    </row>
    <row r="211" spans="1:28" x14ac:dyDescent="0.2">
      <c r="A211" s="8">
        <f>IFERROR(VLOOKUP(B211,'[1]DADOS (OCULTAR)'!$Q$3:$S$136,3,0),"")</f>
        <v>9767633000366</v>
      </c>
      <c r="B211" s="9" t="str">
        <f>'[1]TCE - ANEXO III - Preencher'!C220</f>
        <v>HOSPITAL ERMÍRIO COUTINHO - CG Nº 014/2022</v>
      </c>
      <c r="C211" s="10"/>
      <c r="D211" s="11" t="str">
        <f>'[1]TCE - ANEXO III - Preencher'!E220</f>
        <v>LEONILDO PEIXOTO DA PAZ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2212-05</v>
      </c>
      <c r="G211" s="13" t="str">
        <f>IF('[1]TCE - ANEXO III - Preencher'!H220="","",'[1]TCE - ANEXO III - Preencher'!H220)</f>
        <v>02/2026</v>
      </c>
      <c r="H211" s="14" t="str">
        <f>'[1]TCE - ANEXO III - Preencher'!I220</f>
        <v>0,00</v>
      </c>
      <c r="I211" s="14">
        <f>'[1]TCE - ANEXO III - Preencher'!J220</f>
        <v>491.71</v>
      </c>
      <c r="J211" s="14">
        <f>'[1]TCE - ANEXO III - Preencher'!K220</f>
        <v>0</v>
      </c>
      <c r="K211" s="15">
        <f>'[1]TCE - ANEXO III - Preencher'!L220</f>
        <v>88.38</v>
      </c>
      <c r="L211" s="15">
        <f>'[1]TCE - ANEXO III - Preencher'!M220</f>
        <v>16.86</v>
      </c>
      <c r="M211" s="15">
        <f t="shared" si="19"/>
        <v>71.52</v>
      </c>
      <c r="N211" s="15">
        <f>'[1]TCE - ANEXO III - Preencher'!O220</f>
        <v>2.16</v>
      </c>
      <c r="O211" s="15">
        <f>'[1]TCE - ANEXO III - Preencher'!P220</f>
        <v>0</v>
      </c>
      <c r="P211" s="16">
        <f t="shared" si="20"/>
        <v>2.16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565.39</v>
      </c>
    </row>
    <row r="212" spans="1:28" x14ac:dyDescent="0.2">
      <c r="A212" s="8">
        <f>IFERROR(VLOOKUP(B212,'[1]DADOS (OCULTAR)'!$Q$3:$S$136,3,0),"")</f>
        <v>9767633000366</v>
      </c>
      <c r="B212" s="9" t="str">
        <f>'[1]TCE - ANEXO III - Preencher'!C221</f>
        <v>HOSPITAL ERMÍRIO COUTINHO - CG Nº 014/2022</v>
      </c>
      <c r="C212" s="10"/>
      <c r="D212" s="11" t="str">
        <f>'[1]TCE - ANEXO III - Preencher'!E221</f>
        <v>LIANDERSON FELIPE BARBOSA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4221-10</v>
      </c>
      <c r="G212" s="13" t="str">
        <f>IF('[1]TCE - ANEXO III - Preencher'!H221="","",'[1]TCE - ANEXO III - Preencher'!H221)</f>
        <v>02/2026</v>
      </c>
      <c r="H212" s="14" t="str">
        <f>'[1]TCE - ANEXO III - Preencher'!I221</f>
        <v>0,00</v>
      </c>
      <c r="I212" s="14">
        <f>'[1]TCE - ANEXO III - Preencher'!J221</f>
        <v>171.69</v>
      </c>
      <c r="J212" s="14">
        <f>'[1]TCE - ANEXO III - Preencher'!K221</f>
        <v>0</v>
      </c>
      <c r="K212" s="15">
        <f>'[1]TCE - ANEXO III - Preencher'!L221</f>
        <v>88.38</v>
      </c>
      <c r="L212" s="15">
        <f>'[1]TCE - ANEXO III - Preencher'!M221</f>
        <v>16.21</v>
      </c>
      <c r="M212" s="15">
        <f t="shared" si="19"/>
        <v>72.169999999999987</v>
      </c>
      <c r="N212" s="15">
        <f>'[1]TCE - ANEXO III - Preencher'!O221</f>
        <v>2.16</v>
      </c>
      <c r="O212" s="15">
        <f>'[1]TCE - ANEXO III - Preencher'!P221</f>
        <v>20.87</v>
      </c>
      <c r="P212" s="16">
        <f t="shared" si="20"/>
        <v>-18.71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225.14999999999998</v>
      </c>
    </row>
    <row r="213" spans="1:28" x14ac:dyDescent="0.2">
      <c r="A213" s="8">
        <f>IFERROR(VLOOKUP(B213,'[1]DADOS (OCULTAR)'!$Q$3:$S$136,3,0),"")</f>
        <v>9767633000366</v>
      </c>
      <c r="B213" s="9" t="str">
        <f>'[1]TCE - ANEXO III - Preencher'!C222</f>
        <v>HOSPITAL ERMÍRIO COUTINHO - CG Nº 014/2022</v>
      </c>
      <c r="C213" s="10"/>
      <c r="D213" s="11" t="str">
        <f>'[1]TCE - ANEXO III - Preencher'!E222</f>
        <v>LIDIANE LIMA DOS SANTOS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 t="str">
        <f>IF('[1]TCE - ANEXO III - Preencher'!H222="","",'[1]TCE - ANEXO III - Preencher'!H222)</f>
        <v>02/2026</v>
      </c>
      <c r="H213" s="14" t="str">
        <f>'[1]TCE - ANEXO III - Preencher'!I222</f>
        <v>0,00</v>
      </c>
      <c r="I213" s="14">
        <f>'[1]TCE - ANEXO III - Preencher'!J222</f>
        <v>223.87</v>
      </c>
      <c r="J213" s="14">
        <f>'[1]TCE - ANEXO III - Preencher'!K222</f>
        <v>0</v>
      </c>
      <c r="K213" s="15">
        <f>'[1]TCE - ANEXO III - Preencher'!L222</f>
        <v>88.38</v>
      </c>
      <c r="L213" s="15">
        <f>'[1]TCE - ANEXO III - Preencher'!M222</f>
        <v>2.79</v>
      </c>
      <c r="M213" s="15">
        <f t="shared" si="19"/>
        <v>85.589999999999989</v>
      </c>
      <c r="N213" s="15">
        <f>'[1]TCE - ANEXO III - Preencher'!O222</f>
        <v>4.9800000000000004</v>
      </c>
      <c r="O213" s="15">
        <f>'[1]TCE - ANEXO III - Preencher'!P222</f>
        <v>0</v>
      </c>
      <c r="P213" s="16">
        <f t="shared" si="20"/>
        <v>4.9800000000000004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2459.15</v>
      </c>
      <c r="Y213" s="15">
        <f>'[1]TCE - ANEXO III - Preencher'!Z222</f>
        <v>0</v>
      </c>
      <c r="Z213" s="16">
        <f t="shared" si="23"/>
        <v>2459.15</v>
      </c>
      <c r="AA213" s="17" t="str">
        <f>IF('[1]TCE - ANEXO III - Preencher'!AB222="","",'[1]TCE - ANEXO III - Preencher'!AB222)</f>
        <v>ABONO ASSIST. COMPLEMENTAR</v>
      </c>
      <c r="AB213" s="15">
        <f t="shared" si="18"/>
        <v>2773.59</v>
      </c>
    </row>
    <row r="214" spans="1:28" x14ac:dyDescent="0.2">
      <c r="A214" s="8">
        <f>IFERROR(VLOOKUP(B214,'[1]DADOS (OCULTAR)'!$Q$3:$S$136,3,0),"")</f>
        <v>9767633000366</v>
      </c>
      <c r="B214" s="9" t="str">
        <f>'[1]TCE - ANEXO III - Preencher'!C223</f>
        <v>HOSPITAL ERMÍRIO COUTINHO - CG Nº 014/2022</v>
      </c>
      <c r="C214" s="10"/>
      <c r="D214" s="11" t="str">
        <f>'[1]TCE - ANEXO III - Preencher'!E223</f>
        <v>LIDJANE MARIA DE SOUSA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 t="str">
        <f>IF('[1]TCE - ANEXO III - Preencher'!H223="","",'[1]TCE - ANEXO III - Preencher'!H223)</f>
        <v>02/2026</v>
      </c>
      <c r="H214" s="14" t="str">
        <f>'[1]TCE - ANEXO III - Preencher'!I223</f>
        <v>0,00</v>
      </c>
      <c r="I214" s="14">
        <f>'[1]TCE - ANEXO III - Preencher'!J223</f>
        <v>287.68</v>
      </c>
      <c r="J214" s="14">
        <f>'[1]TCE - ANEXO III - Preencher'!K223</f>
        <v>0</v>
      </c>
      <c r="K214" s="15">
        <f>'[1]TCE - ANEXO III - Preencher'!L223</f>
        <v>88.38</v>
      </c>
      <c r="L214" s="15">
        <f>'[1]TCE - ANEXO III - Preencher'!M223</f>
        <v>3.33</v>
      </c>
      <c r="M214" s="15">
        <f t="shared" si="19"/>
        <v>85.05</v>
      </c>
      <c r="N214" s="15">
        <f>'[1]TCE - ANEXO III - Preencher'!O223</f>
        <v>4.9800000000000004</v>
      </c>
      <c r="O214" s="15">
        <f>'[1]TCE - ANEXO III - Preencher'!P223</f>
        <v>0</v>
      </c>
      <c r="P214" s="16">
        <f t="shared" si="20"/>
        <v>4.9800000000000004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2096.2800000000002</v>
      </c>
      <c r="Y214" s="15">
        <f>'[1]TCE - ANEXO III - Preencher'!Z223</f>
        <v>0</v>
      </c>
      <c r="Z214" s="16">
        <f t="shared" si="23"/>
        <v>2096.2800000000002</v>
      </c>
      <c r="AA214" s="17" t="str">
        <f>IF('[1]TCE - ANEXO III - Preencher'!AB223="","",'[1]TCE - ANEXO III - Preencher'!AB223)</f>
        <v>ABONO ASSIST. COMPLEMENTAR</v>
      </c>
      <c r="AB214" s="15">
        <f t="shared" si="18"/>
        <v>2473.9900000000002</v>
      </c>
    </row>
    <row r="215" spans="1:28" x14ac:dyDescent="0.2">
      <c r="A215" s="8">
        <f>IFERROR(VLOOKUP(B215,'[1]DADOS (OCULTAR)'!$Q$3:$S$136,3,0),"")</f>
        <v>9767633000366</v>
      </c>
      <c r="B215" s="9" t="str">
        <f>'[1]TCE - ANEXO III - Preencher'!C224</f>
        <v>HOSPITAL ERMÍRIO COUTINHO - CG Nº 014/2022</v>
      </c>
      <c r="C215" s="10"/>
      <c r="D215" s="11" t="str">
        <f>'[1]TCE - ANEXO III - Preencher'!E224</f>
        <v>LINDINALDO DIAS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02/2026</v>
      </c>
      <c r="H215" s="14" t="str">
        <f>'[1]TCE - ANEXO III - Preencher'!I224</f>
        <v>0,00</v>
      </c>
      <c r="I215" s="14">
        <f>'[1]TCE - ANEXO III - Preencher'!J224</f>
        <v>310.02</v>
      </c>
      <c r="J215" s="14">
        <f>'[1]TCE - ANEXO III - Preencher'!K224</f>
        <v>0</v>
      </c>
      <c r="K215" s="15">
        <f>'[1]TCE - ANEXO III - Preencher'!L224</f>
        <v>88.38</v>
      </c>
      <c r="L215" s="15">
        <f>'[1]TCE - ANEXO III - Preencher'!M224</f>
        <v>4.28</v>
      </c>
      <c r="M215" s="15">
        <f t="shared" si="19"/>
        <v>84.1</v>
      </c>
      <c r="N215" s="15">
        <f>'[1]TCE - ANEXO III - Preencher'!O224</f>
        <v>4.9800000000000004</v>
      </c>
      <c r="O215" s="15">
        <f>'[1]TCE - ANEXO III - Preencher'!P224</f>
        <v>0</v>
      </c>
      <c r="P215" s="16">
        <f t="shared" si="20"/>
        <v>4.9800000000000004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1466.14</v>
      </c>
      <c r="Y215" s="15">
        <f>'[1]TCE - ANEXO III - Preencher'!Z224</f>
        <v>0</v>
      </c>
      <c r="Z215" s="16">
        <f t="shared" si="23"/>
        <v>1466.14</v>
      </c>
      <c r="AA215" s="17" t="str">
        <f>IF('[1]TCE - ANEXO III - Preencher'!AB224="","",'[1]TCE - ANEXO III - Preencher'!AB224)</f>
        <v>ABONO ASSIST. COMPLEMENTAR</v>
      </c>
      <c r="AB215" s="15">
        <f t="shared" si="18"/>
        <v>1865.2400000000002</v>
      </c>
    </row>
    <row r="216" spans="1:28" x14ac:dyDescent="0.2">
      <c r="A216" s="8">
        <f>IFERROR(VLOOKUP(B216,'[1]DADOS (OCULTAR)'!$Q$3:$S$136,3,0),"")</f>
        <v>9767633000366</v>
      </c>
      <c r="B216" s="9" t="str">
        <f>'[1]TCE - ANEXO III - Preencher'!C225</f>
        <v>HOSPITAL ERMÍRIO COUTINHO - CG Nº 014/2022</v>
      </c>
      <c r="C216" s="10"/>
      <c r="D216" s="11" t="str">
        <f>'[1]TCE - ANEXO III - Preencher'!E225</f>
        <v>LISANDRA CARLA PEREIRA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4110-05</v>
      </c>
      <c r="G216" s="13" t="str">
        <f>IF('[1]TCE - ANEXO III - Preencher'!H225="","",'[1]TCE - ANEXO III - Preencher'!H225)</f>
        <v>02/2026</v>
      </c>
      <c r="H216" s="14" t="str">
        <f>'[1]TCE - ANEXO III - Preencher'!I225</f>
        <v>0,00</v>
      </c>
      <c r="I216" s="14">
        <f>'[1]TCE - ANEXO III - Preencher'!J225</f>
        <v>194.76</v>
      </c>
      <c r="J216" s="14">
        <f>'[1]TCE - ANEXO III - Preencher'!K225</f>
        <v>0</v>
      </c>
      <c r="K216" s="15">
        <f>'[1]TCE - ANEXO III - Preencher'!L225</f>
        <v>88.38</v>
      </c>
      <c r="L216" s="15">
        <f>'[1]TCE - ANEXO III - Preencher'!M225</f>
        <v>10.81</v>
      </c>
      <c r="M216" s="15">
        <f t="shared" si="19"/>
        <v>77.569999999999993</v>
      </c>
      <c r="N216" s="15">
        <f>'[1]TCE - ANEXO III - Preencher'!O225</f>
        <v>2.16</v>
      </c>
      <c r="O216" s="15">
        <f>'[1]TCE - ANEXO III - Preencher'!P225</f>
        <v>0</v>
      </c>
      <c r="P216" s="16">
        <f t="shared" si="20"/>
        <v>2.16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274.49</v>
      </c>
    </row>
    <row r="217" spans="1:28" x14ac:dyDescent="0.2">
      <c r="A217" s="8">
        <f>IFERROR(VLOOKUP(B217,'[1]DADOS (OCULTAR)'!$Q$3:$S$136,3,0),"")</f>
        <v>9767633000366</v>
      </c>
      <c r="B217" s="9" t="str">
        <f>'[1]TCE - ANEXO III - Preencher'!C226</f>
        <v>HOSPITAL ERMÍRIO COUTINHO - CG Nº 014/2022</v>
      </c>
      <c r="C217" s="10"/>
      <c r="D217" s="11" t="str">
        <f>'[1]TCE - ANEXO III - Preencher'!E226</f>
        <v>LIVIA ESTER BENTO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4110-05</v>
      </c>
      <c r="G217" s="13" t="str">
        <f>IF('[1]TCE - ANEXO III - Preencher'!H226="","",'[1]TCE - ANEXO III - Preencher'!H226)</f>
        <v>02/2026</v>
      </c>
      <c r="H217" s="14" t="str">
        <f>'[1]TCE - ANEXO III - Preencher'!I226</f>
        <v>0,00</v>
      </c>
      <c r="I217" s="14">
        <f>'[1]TCE - ANEXO III - Preencher'!J226</f>
        <v>151.76</v>
      </c>
      <c r="J217" s="14">
        <f>'[1]TCE - ANEXO III - Preencher'!K226</f>
        <v>0</v>
      </c>
      <c r="K217" s="15">
        <f>'[1]TCE - ANEXO III - Preencher'!L226</f>
        <v>88.38</v>
      </c>
      <c r="L217" s="15">
        <f>'[1]TCE - ANEXO III - Preencher'!M226</f>
        <v>32.42</v>
      </c>
      <c r="M217" s="15">
        <f t="shared" si="19"/>
        <v>55.959999999999994</v>
      </c>
      <c r="N217" s="15">
        <f>'[1]TCE - ANEXO III - Preencher'!O226</f>
        <v>2.16</v>
      </c>
      <c r="O217" s="15">
        <f>'[1]TCE - ANEXO III - Preencher'!P226</f>
        <v>0</v>
      </c>
      <c r="P217" s="16">
        <f t="shared" si="20"/>
        <v>2.16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209.87999999999997</v>
      </c>
    </row>
    <row r="218" spans="1:28" x14ac:dyDescent="0.2">
      <c r="A218" s="8">
        <f>IFERROR(VLOOKUP(B218,'[1]DADOS (OCULTAR)'!$Q$3:$S$136,3,0),"")</f>
        <v>9767633000366</v>
      </c>
      <c r="B218" s="9" t="str">
        <f>'[1]TCE - ANEXO III - Preencher'!C227</f>
        <v>HOSPITAL ERMÍRIO COUTINHO - CG Nº 014/2022</v>
      </c>
      <c r="C218" s="10"/>
      <c r="D218" s="11" t="str">
        <f>'[1]TCE - ANEXO III - Preencher'!E227</f>
        <v>LOURENCA MARIA  DE ARAUJO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3242-05</v>
      </c>
      <c r="G218" s="13" t="str">
        <f>IF('[1]TCE - ANEXO III - Preencher'!H227="","",'[1]TCE - ANEXO III - Preencher'!H227)</f>
        <v>02/2026</v>
      </c>
      <c r="H218" s="14" t="str">
        <f>'[1]TCE - ANEXO III - Preencher'!I227</f>
        <v>0,00</v>
      </c>
      <c r="I218" s="14">
        <f>'[1]TCE - ANEXO III - Preencher'!J227</f>
        <v>175.48</v>
      </c>
      <c r="J218" s="14">
        <f>'[1]TCE - ANEXO III - Preencher'!K227</f>
        <v>0</v>
      </c>
      <c r="K218" s="15">
        <f>'[1]TCE - ANEXO III - Preencher'!L227</f>
        <v>88.38</v>
      </c>
      <c r="L218" s="15">
        <f>'[1]TCE - ANEXO III - Preencher'!M227</f>
        <v>32.42</v>
      </c>
      <c r="M218" s="15">
        <f t="shared" si="19"/>
        <v>55.959999999999994</v>
      </c>
      <c r="N218" s="15">
        <f>'[1]TCE - ANEXO III - Preencher'!O227</f>
        <v>2.16</v>
      </c>
      <c r="O218" s="15">
        <f>'[1]TCE - ANEXO III - Preencher'!P227</f>
        <v>0</v>
      </c>
      <c r="P218" s="16">
        <f t="shared" si="20"/>
        <v>2.16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233.6</v>
      </c>
    </row>
    <row r="219" spans="1:28" x14ac:dyDescent="0.2">
      <c r="A219" s="8">
        <f>IFERROR(VLOOKUP(B219,'[1]DADOS (OCULTAR)'!$Q$3:$S$136,3,0),"")</f>
        <v>9767633000366</v>
      </c>
      <c r="B219" s="9" t="str">
        <f>'[1]TCE - ANEXO III - Preencher'!C228</f>
        <v>HOSPITAL ERMÍRIO COUTINHO - CG Nº 014/2022</v>
      </c>
      <c r="C219" s="10"/>
      <c r="D219" s="11" t="str">
        <f>'[1]TCE - ANEXO III - Preencher'!E228</f>
        <v>LUCAS BARBOSA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02/2026</v>
      </c>
      <c r="H219" s="14" t="str">
        <f>'[1]TCE - ANEXO III - Preencher'!I228</f>
        <v>0,00</v>
      </c>
      <c r="I219" s="14">
        <f>'[1]TCE - ANEXO III - Preencher'!J228</f>
        <v>176.73</v>
      </c>
      <c r="J219" s="14">
        <f>'[1]TCE - ANEXO III - Preencher'!K228</f>
        <v>0</v>
      </c>
      <c r="K219" s="15">
        <f>'[1]TCE - ANEXO III - Preencher'!L228</f>
        <v>88.38</v>
      </c>
      <c r="L219" s="15">
        <f>'[1]TCE - ANEXO III - Preencher'!M228</f>
        <v>16.21</v>
      </c>
      <c r="M219" s="15">
        <f t="shared" si="19"/>
        <v>72.169999999999987</v>
      </c>
      <c r="N219" s="15">
        <f>'[1]TCE - ANEXO III - Preencher'!O228</f>
        <v>2.16</v>
      </c>
      <c r="O219" s="15">
        <f>'[1]TCE - ANEXO III - Preencher'!P228</f>
        <v>0</v>
      </c>
      <c r="P219" s="16">
        <f t="shared" si="20"/>
        <v>2.16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1704</v>
      </c>
      <c r="Y219" s="15">
        <f>'[1]TCE - ANEXO III - Preencher'!Z228</f>
        <v>0</v>
      </c>
      <c r="Z219" s="16">
        <f t="shared" si="23"/>
        <v>1704</v>
      </c>
      <c r="AA219" s="17" t="str">
        <f>IF('[1]TCE - ANEXO III - Preencher'!AB228="","",'[1]TCE - ANEXO III - Preencher'!AB228)</f>
        <v>ABONO ASSIST. COMPLEMENTAR</v>
      </c>
      <c r="AB219" s="15">
        <f t="shared" si="18"/>
        <v>1955.06</v>
      </c>
    </row>
    <row r="220" spans="1:28" x14ac:dyDescent="0.2">
      <c r="A220" s="8">
        <f>IFERROR(VLOOKUP(B220,'[1]DADOS (OCULTAR)'!$Q$3:$S$136,3,0),"")</f>
        <v>9767633000366</v>
      </c>
      <c r="B220" s="9" t="str">
        <f>'[1]TCE - ANEXO III - Preencher'!C229</f>
        <v>HOSPITAL ERMÍRIO COUTINHO - CG Nº 014/2022</v>
      </c>
      <c r="C220" s="10"/>
      <c r="D220" s="11" t="str">
        <f>'[1]TCE - ANEXO III - Preencher'!E229</f>
        <v>LUCAS GABRIEL DE LIMA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4141-05</v>
      </c>
      <c r="G220" s="13" t="str">
        <f>IF('[1]TCE - ANEXO III - Preencher'!H229="","",'[1]TCE - ANEXO III - Preencher'!H229)</f>
        <v>02/2026</v>
      </c>
      <c r="H220" s="14" t="str">
        <f>'[1]TCE - ANEXO III - Preencher'!I229</f>
        <v>0,00</v>
      </c>
      <c r="I220" s="14">
        <f>'[1]TCE - ANEXO III - Preencher'!J229</f>
        <v>134.38999999999999</v>
      </c>
      <c r="J220" s="14">
        <f>'[1]TCE - ANEXO III - Preencher'!K229</f>
        <v>0</v>
      </c>
      <c r="K220" s="15">
        <f>'[1]TCE - ANEXO III - Preencher'!L229</f>
        <v>88.38</v>
      </c>
      <c r="L220" s="15">
        <f>'[1]TCE - ANEXO III - Preencher'!M229</f>
        <v>32.42</v>
      </c>
      <c r="M220" s="15">
        <f t="shared" si="19"/>
        <v>55.959999999999994</v>
      </c>
      <c r="N220" s="15">
        <f>'[1]TCE - ANEXO III - Preencher'!O229</f>
        <v>2.16</v>
      </c>
      <c r="O220" s="15">
        <f>'[1]TCE - ANEXO III - Preencher'!P229</f>
        <v>0</v>
      </c>
      <c r="P220" s="16">
        <f t="shared" si="20"/>
        <v>2.16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192.50999999999996</v>
      </c>
    </row>
    <row r="221" spans="1:28" x14ac:dyDescent="0.2">
      <c r="A221" s="8">
        <f>IFERROR(VLOOKUP(B221,'[1]DADOS (OCULTAR)'!$Q$3:$S$136,3,0),"")</f>
        <v>9767633000366</v>
      </c>
      <c r="B221" s="9" t="str">
        <f>'[1]TCE - ANEXO III - Preencher'!C230</f>
        <v>HOSPITAL ERMÍRIO COUTINHO - CG Nº 014/2022</v>
      </c>
      <c r="C221" s="10"/>
      <c r="D221" s="11" t="str">
        <f>'[1]TCE - ANEXO III - Preencher'!E230</f>
        <v>LUCAS VINICIUS GOMES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4110-05</v>
      </c>
      <c r="G221" s="13" t="str">
        <f>IF('[1]TCE - ANEXO III - Preencher'!H230="","",'[1]TCE - ANEXO III - Preencher'!H230)</f>
        <v>02/2026</v>
      </c>
      <c r="H221" s="14" t="str">
        <f>'[1]TCE - ANEXO III - Preencher'!I230</f>
        <v>0,00</v>
      </c>
      <c r="I221" s="14">
        <f>'[1]TCE - ANEXO III - Preencher'!J230</f>
        <v>15.23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2.16</v>
      </c>
      <c r="O221" s="15">
        <f>'[1]TCE - ANEXO III - Preencher'!P230</f>
        <v>0</v>
      </c>
      <c r="P221" s="16">
        <f t="shared" si="20"/>
        <v>2.16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17.39</v>
      </c>
    </row>
    <row r="222" spans="1:28" x14ac:dyDescent="0.2">
      <c r="A222" s="8">
        <f>IFERROR(VLOOKUP(B222,'[1]DADOS (OCULTAR)'!$Q$3:$S$136,3,0),"")</f>
        <v>9767633000366</v>
      </c>
      <c r="B222" s="9" t="str">
        <f>'[1]TCE - ANEXO III - Preencher'!C231</f>
        <v>HOSPITAL ERMÍRIO COUTINHO - CG Nº 014/2022</v>
      </c>
      <c r="C222" s="10"/>
      <c r="D222" s="11" t="str">
        <f>'[1]TCE - ANEXO III - Preencher'!E231</f>
        <v>LUCICLEIDE GOMES DE ARAUJO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4110-05</v>
      </c>
      <c r="G222" s="13" t="str">
        <f>IF('[1]TCE - ANEXO III - Preencher'!H231="","",'[1]TCE - ANEXO III - Preencher'!H231)</f>
        <v>02/2026</v>
      </c>
      <c r="H222" s="14" t="str">
        <f>'[1]TCE - ANEXO III - Preencher'!I231</f>
        <v>0,00</v>
      </c>
      <c r="I222" s="14">
        <f>'[1]TCE - ANEXO III - Preencher'!J231</f>
        <v>276.98</v>
      </c>
      <c r="J222" s="14">
        <f>'[1]TCE - ANEXO III - Preencher'!K231</f>
        <v>0</v>
      </c>
      <c r="K222" s="15">
        <f>'[1]TCE - ANEXO III - Preencher'!L231</f>
        <v>88.38</v>
      </c>
      <c r="L222" s="15">
        <f>'[1]TCE - ANEXO III - Preencher'!M231</f>
        <v>32.42</v>
      </c>
      <c r="M222" s="15">
        <f t="shared" si="19"/>
        <v>55.959999999999994</v>
      </c>
      <c r="N222" s="15">
        <f>'[1]TCE - ANEXO III - Preencher'!O231</f>
        <v>2.16</v>
      </c>
      <c r="O222" s="15">
        <f>'[1]TCE - ANEXO III - Preencher'!P231</f>
        <v>0</v>
      </c>
      <c r="P222" s="16">
        <f t="shared" si="20"/>
        <v>2.16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335.1</v>
      </c>
    </row>
    <row r="223" spans="1:28" x14ac:dyDescent="0.2">
      <c r="A223" s="8">
        <f>IFERROR(VLOOKUP(B223,'[1]DADOS (OCULTAR)'!$Q$3:$S$136,3,0),"")</f>
        <v>9767633000366</v>
      </c>
      <c r="B223" s="9" t="str">
        <f>'[1]TCE - ANEXO III - Preencher'!C232</f>
        <v>HOSPITAL ERMÍRIO COUTINHO - CG Nº 014/2022</v>
      </c>
      <c r="C223" s="10"/>
      <c r="D223" s="11" t="str">
        <f>'[1]TCE - ANEXO III - Preencher'!E232</f>
        <v>LUCICLEIDE GOMES DO NASCIMENTO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02/2026</v>
      </c>
      <c r="H223" s="14" t="str">
        <f>'[1]TCE - ANEXO III - Preencher'!I232</f>
        <v>0,00</v>
      </c>
      <c r="I223" s="14">
        <f>'[1]TCE - ANEXO III - Preencher'!J232</f>
        <v>196.8</v>
      </c>
      <c r="J223" s="14">
        <f>'[1]TCE - ANEXO III - Preencher'!K232</f>
        <v>0</v>
      </c>
      <c r="K223" s="15">
        <f>'[1]TCE - ANEXO III - Preencher'!L232</f>
        <v>88.38</v>
      </c>
      <c r="L223" s="15">
        <f>'[1]TCE - ANEXO III - Preencher'!M232</f>
        <v>16.21</v>
      </c>
      <c r="M223" s="15">
        <f t="shared" si="19"/>
        <v>72.169999999999987</v>
      </c>
      <c r="N223" s="15">
        <f>'[1]TCE - ANEXO III - Preencher'!O232</f>
        <v>2.16</v>
      </c>
      <c r="O223" s="15">
        <f>'[1]TCE - ANEXO III - Preencher'!P232</f>
        <v>0</v>
      </c>
      <c r="P223" s="16">
        <f t="shared" si="20"/>
        <v>2.16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1704</v>
      </c>
      <c r="Y223" s="15">
        <f>'[1]TCE - ANEXO III - Preencher'!Z232</f>
        <v>0</v>
      </c>
      <c r="Z223" s="16">
        <f t="shared" si="23"/>
        <v>1704</v>
      </c>
      <c r="AA223" s="17" t="str">
        <f>IF('[1]TCE - ANEXO III - Preencher'!AB232="","",'[1]TCE - ANEXO III - Preencher'!AB232)</f>
        <v>ABONO ASSIST. COMPLEMENTAR</v>
      </c>
      <c r="AB223" s="15">
        <f t="shared" si="18"/>
        <v>1975.13</v>
      </c>
    </row>
    <row r="224" spans="1:28" x14ac:dyDescent="0.2">
      <c r="A224" s="8">
        <f>IFERROR(VLOOKUP(B224,'[1]DADOS (OCULTAR)'!$Q$3:$S$136,3,0),"")</f>
        <v>9767633000366</v>
      </c>
      <c r="B224" s="9" t="str">
        <f>'[1]TCE - ANEXO III - Preencher'!C233</f>
        <v>HOSPITAL ERMÍRIO COUTINHO - CG Nº 014/2022</v>
      </c>
      <c r="C224" s="10"/>
      <c r="D224" s="11" t="str">
        <f>'[1]TCE - ANEXO III - Preencher'!E233</f>
        <v>LUCIDALVA MARIA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02/2026</v>
      </c>
      <c r="H224" s="14" t="str">
        <f>'[1]TCE - ANEXO III - Preencher'!I233</f>
        <v>0,00</v>
      </c>
      <c r="I224" s="14">
        <f>'[1]TCE - ANEXO III - Preencher'!J233</f>
        <v>168.81</v>
      </c>
      <c r="J224" s="14">
        <f>'[1]TCE - ANEXO III - Preencher'!K233</f>
        <v>0</v>
      </c>
      <c r="K224" s="15">
        <f>'[1]TCE - ANEXO III - Preencher'!L233</f>
        <v>88.38</v>
      </c>
      <c r="L224" s="15">
        <f>'[1]TCE - ANEXO III - Preencher'!M233</f>
        <v>16.21</v>
      </c>
      <c r="M224" s="15">
        <f t="shared" si="19"/>
        <v>72.169999999999987</v>
      </c>
      <c r="N224" s="15">
        <f>'[1]TCE - ANEXO III - Preencher'!O233</f>
        <v>2.16</v>
      </c>
      <c r="O224" s="15">
        <f>'[1]TCE - ANEXO III - Preencher'!P233</f>
        <v>0</v>
      </c>
      <c r="P224" s="16">
        <f t="shared" si="20"/>
        <v>2.16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243.14</v>
      </c>
    </row>
    <row r="225" spans="1:28" x14ac:dyDescent="0.2">
      <c r="A225" s="8">
        <f>IFERROR(VLOOKUP(B225,'[1]DADOS (OCULTAR)'!$Q$3:$S$136,3,0),"")</f>
        <v>9767633000366</v>
      </c>
      <c r="B225" s="9" t="str">
        <f>'[1]TCE - ANEXO III - Preencher'!C234</f>
        <v>HOSPITAL ERMÍRIO COUTINHO - CG Nº 014/2022</v>
      </c>
      <c r="C225" s="10"/>
      <c r="D225" s="11" t="str">
        <f>'[1]TCE - ANEXO III - Preencher'!E234</f>
        <v>LUCILENE BATISTA DE SOUZA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02/2026</v>
      </c>
      <c r="H225" s="14" t="str">
        <f>'[1]TCE - ANEXO III - Preencher'!I234</f>
        <v>0,00</v>
      </c>
      <c r="I225" s="14">
        <f>'[1]TCE - ANEXO III - Preencher'!J234</f>
        <v>165.48</v>
      </c>
      <c r="J225" s="14">
        <f>'[1]TCE - ANEXO III - Preencher'!K234</f>
        <v>0</v>
      </c>
      <c r="K225" s="15">
        <f>'[1]TCE - ANEXO III - Preencher'!L234</f>
        <v>88.38</v>
      </c>
      <c r="L225" s="15">
        <f>'[1]TCE - ANEXO III - Preencher'!M234</f>
        <v>16.21</v>
      </c>
      <c r="M225" s="15">
        <f t="shared" si="19"/>
        <v>72.169999999999987</v>
      </c>
      <c r="N225" s="15">
        <f>'[1]TCE - ANEXO III - Preencher'!O234</f>
        <v>2.16</v>
      </c>
      <c r="O225" s="15">
        <f>'[1]TCE - ANEXO III - Preencher'!P234</f>
        <v>0</v>
      </c>
      <c r="P225" s="16">
        <f t="shared" si="20"/>
        <v>2.16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81.02</v>
      </c>
      <c r="U225" s="15">
        <f>'[1]TCE - ANEXO III - Preencher'!V234</f>
        <v>0</v>
      </c>
      <c r="V225" s="16">
        <f t="shared" si="22"/>
        <v>81.02</v>
      </c>
      <c r="W225" s="17" t="str">
        <f>IF('[1]TCE - ANEXO III - Preencher'!X234="","",'[1]TCE - ANEXO III - Preencher'!X234)</f>
        <v>AUXILIO CRECHE</v>
      </c>
      <c r="X225" s="15">
        <f>'[1]TCE - ANEXO III - Preencher'!Y234</f>
        <v>1704</v>
      </c>
      <c r="Y225" s="15">
        <f>'[1]TCE - ANEXO III - Preencher'!Z234</f>
        <v>0</v>
      </c>
      <c r="Z225" s="16">
        <f t="shared" si="23"/>
        <v>1704</v>
      </c>
      <c r="AA225" s="17" t="str">
        <f>IF('[1]TCE - ANEXO III - Preencher'!AB234="","",'[1]TCE - ANEXO III - Preencher'!AB234)</f>
        <v>ABONO ASSIST. COMPLEMENTAR</v>
      </c>
      <c r="AB225" s="15">
        <f t="shared" si="18"/>
        <v>2024.83</v>
      </c>
    </row>
    <row r="226" spans="1:28" x14ac:dyDescent="0.2">
      <c r="A226" s="8">
        <f>IFERROR(VLOOKUP(B226,'[1]DADOS (OCULTAR)'!$Q$3:$S$136,3,0),"")</f>
        <v>9767633000366</v>
      </c>
      <c r="B226" s="9" t="str">
        <f>'[1]TCE - ANEXO III - Preencher'!C235</f>
        <v>HOSPITAL ERMÍRIO COUTINHO - CG Nº 014/2022</v>
      </c>
      <c r="C226" s="10"/>
      <c r="D226" s="11" t="str">
        <f>'[1]TCE - ANEXO III - Preencher'!E235</f>
        <v>LUCILENE DO NASCIMENTO PESSOA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02/2026</v>
      </c>
      <c r="H226" s="14" t="str">
        <f>'[1]TCE - ANEXO III - Preencher'!I235</f>
        <v>0,00</v>
      </c>
      <c r="I226" s="14">
        <f>'[1]TCE - ANEXO III - Preencher'!J235</f>
        <v>175.34</v>
      </c>
      <c r="J226" s="14">
        <f>'[1]TCE - ANEXO III - Preencher'!K235</f>
        <v>0</v>
      </c>
      <c r="K226" s="15">
        <f>'[1]TCE - ANEXO III - Preencher'!L235</f>
        <v>88.38</v>
      </c>
      <c r="L226" s="15">
        <f>'[1]TCE - ANEXO III - Preencher'!M235</f>
        <v>16.21</v>
      </c>
      <c r="M226" s="15">
        <f t="shared" si="19"/>
        <v>72.169999999999987</v>
      </c>
      <c r="N226" s="15">
        <f>'[1]TCE - ANEXO III - Preencher'!O235</f>
        <v>2.16</v>
      </c>
      <c r="O226" s="15">
        <f>'[1]TCE - ANEXO III - Preencher'!P235</f>
        <v>0</v>
      </c>
      <c r="P226" s="16">
        <f t="shared" si="20"/>
        <v>2.16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1704</v>
      </c>
      <c r="Y226" s="15">
        <f>'[1]TCE - ANEXO III - Preencher'!Z235</f>
        <v>0</v>
      </c>
      <c r="Z226" s="16">
        <f t="shared" si="23"/>
        <v>1704</v>
      </c>
      <c r="AA226" s="17" t="str">
        <f>IF('[1]TCE - ANEXO III - Preencher'!AB235="","",'[1]TCE - ANEXO III - Preencher'!AB235)</f>
        <v>ABONO ASSIST. COMPLEMENTAR</v>
      </c>
      <c r="AB226" s="15">
        <f t="shared" si="18"/>
        <v>1953.67</v>
      </c>
    </row>
    <row r="227" spans="1:28" x14ac:dyDescent="0.2">
      <c r="A227" s="8">
        <f>IFERROR(VLOOKUP(B227,'[1]DADOS (OCULTAR)'!$Q$3:$S$136,3,0),"")</f>
        <v>9767633000366</v>
      </c>
      <c r="B227" s="9" t="str">
        <f>'[1]TCE - ANEXO III - Preencher'!C236</f>
        <v>HOSPITAL ERMÍRIO COUTINHO - CG Nº 014/2022</v>
      </c>
      <c r="C227" s="10"/>
      <c r="D227" s="11" t="str">
        <f>'[1]TCE - ANEXO III - Preencher'!E236</f>
        <v>LUIS HENRIQUE DE OLIVEIRA RODRIGUES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02/2026</v>
      </c>
      <c r="H227" s="14" t="str">
        <f>'[1]TCE - ANEXO III - Preencher'!I236</f>
        <v>0,00</v>
      </c>
      <c r="I227" s="14">
        <f>'[1]TCE - ANEXO III - Preencher'!J236</f>
        <v>222.78</v>
      </c>
      <c r="J227" s="14">
        <f>'[1]TCE - ANEXO III - Preencher'!K236</f>
        <v>0</v>
      </c>
      <c r="K227" s="15">
        <f>'[1]TCE - ANEXO III - Preencher'!L236</f>
        <v>88.38</v>
      </c>
      <c r="L227" s="15">
        <f>'[1]TCE - ANEXO III - Preencher'!M236</f>
        <v>2.79</v>
      </c>
      <c r="M227" s="15">
        <f t="shared" si="19"/>
        <v>85.589999999999989</v>
      </c>
      <c r="N227" s="15">
        <f>'[1]TCE - ANEXO III - Preencher'!O236</f>
        <v>4.9800000000000004</v>
      </c>
      <c r="O227" s="15">
        <f>'[1]TCE - ANEXO III - Preencher'!P236</f>
        <v>0</v>
      </c>
      <c r="P227" s="16">
        <f t="shared" si="20"/>
        <v>4.9800000000000004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2459.15</v>
      </c>
      <c r="Y227" s="15">
        <f>'[1]TCE - ANEXO III - Preencher'!Z236</f>
        <v>0</v>
      </c>
      <c r="Z227" s="16">
        <f t="shared" si="23"/>
        <v>2459.15</v>
      </c>
      <c r="AA227" s="17" t="str">
        <f>IF('[1]TCE - ANEXO III - Preencher'!AB236="","",'[1]TCE - ANEXO III - Preencher'!AB236)</f>
        <v>ABONO ASSIST. COMPLEMENTAR</v>
      </c>
      <c r="AB227" s="15">
        <f t="shared" si="18"/>
        <v>2772.5</v>
      </c>
    </row>
    <row r="228" spans="1:28" x14ac:dyDescent="0.2">
      <c r="A228" s="8">
        <f>IFERROR(VLOOKUP(B228,'[1]DADOS (OCULTAR)'!$Q$3:$S$136,3,0),"")</f>
        <v>9767633000366</v>
      </c>
      <c r="B228" s="9" t="str">
        <f>'[1]TCE - ANEXO III - Preencher'!C237</f>
        <v>HOSPITAL ERMÍRIO COUTINHO - CG Nº 014/2022</v>
      </c>
      <c r="C228" s="10"/>
      <c r="D228" s="11" t="str">
        <f>'[1]TCE - ANEXO III - Preencher'!E237</f>
        <v>LUIZ BARBOSA DE SOUZA JUNIOR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4110-30</v>
      </c>
      <c r="G228" s="13" t="str">
        <f>IF('[1]TCE - ANEXO III - Preencher'!H237="","",'[1]TCE - ANEXO III - Preencher'!H237)</f>
        <v>02/2026</v>
      </c>
      <c r="H228" s="14" t="str">
        <f>'[1]TCE - ANEXO III - Preencher'!I237</f>
        <v>0,00</v>
      </c>
      <c r="I228" s="14">
        <f>'[1]TCE - ANEXO III - Preencher'!J237</f>
        <v>257.47000000000003</v>
      </c>
      <c r="J228" s="14">
        <f>'[1]TCE - ANEXO III - Preencher'!K237</f>
        <v>0</v>
      </c>
      <c r="K228" s="15">
        <f>'[1]TCE - ANEXO III - Preencher'!L237</f>
        <v>88.38</v>
      </c>
      <c r="L228" s="15">
        <f>'[1]TCE - ANEXO III - Preencher'!M237</f>
        <v>16.21</v>
      </c>
      <c r="M228" s="15">
        <f t="shared" si="19"/>
        <v>72.169999999999987</v>
      </c>
      <c r="N228" s="15">
        <f>'[1]TCE - ANEXO III - Preencher'!O237</f>
        <v>2.16</v>
      </c>
      <c r="O228" s="15">
        <f>'[1]TCE - ANEXO III - Preencher'!P237</f>
        <v>0</v>
      </c>
      <c r="P228" s="16">
        <f t="shared" si="20"/>
        <v>2.16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331.8</v>
      </c>
    </row>
    <row r="229" spans="1:28" x14ac:dyDescent="0.2">
      <c r="A229" s="8">
        <f>IFERROR(VLOOKUP(B229,'[1]DADOS (OCULTAR)'!$Q$3:$S$136,3,0),"")</f>
        <v>9767633000366</v>
      </c>
      <c r="B229" s="9" t="str">
        <f>'[1]TCE - ANEXO III - Preencher'!C238</f>
        <v>HOSPITAL ERMÍRIO COUTINHO - CG Nº 014/2022</v>
      </c>
      <c r="C229" s="10"/>
      <c r="D229" s="11" t="str">
        <f>'[1]TCE - ANEXO III - Preencher'!E238</f>
        <v>LUIZ DOMINGOS DE OLIVEIRA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02/2026</v>
      </c>
      <c r="H229" s="14" t="str">
        <f>'[1]TCE - ANEXO III - Preencher'!I238</f>
        <v>0,00</v>
      </c>
      <c r="I229" s="14">
        <f>'[1]TCE - ANEXO III - Preencher'!J238</f>
        <v>189.49</v>
      </c>
      <c r="J229" s="14">
        <f>'[1]TCE - ANEXO III - Preencher'!K238</f>
        <v>0</v>
      </c>
      <c r="K229" s="15">
        <f>'[1]TCE - ANEXO III - Preencher'!L238</f>
        <v>88.38</v>
      </c>
      <c r="L229" s="15">
        <f>'[1]TCE - ANEXO III - Preencher'!M238</f>
        <v>16.21</v>
      </c>
      <c r="M229" s="15">
        <f t="shared" si="19"/>
        <v>72.169999999999987</v>
      </c>
      <c r="N229" s="15">
        <f>'[1]TCE - ANEXO III - Preencher'!O238</f>
        <v>2.16</v>
      </c>
      <c r="O229" s="15">
        <f>'[1]TCE - ANEXO III - Preencher'!P238</f>
        <v>0</v>
      </c>
      <c r="P229" s="16">
        <f t="shared" si="20"/>
        <v>2.16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1704</v>
      </c>
      <c r="Y229" s="15">
        <f>'[1]TCE - ANEXO III - Preencher'!Z238</f>
        <v>0</v>
      </c>
      <c r="Z229" s="16">
        <f t="shared" si="23"/>
        <v>1704</v>
      </c>
      <c r="AA229" s="17" t="str">
        <f>IF('[1]TCE - ANEXO III - Preencher'!AB238="","",'[1]TCE - ANEXO III - Preencher'!AB238)</f>
        <v>ABONO ASSIST. COMPLEMENTAR</v>
      </c>
      <c r="AB229" s="15">
        <f t="shared" si="18"/>
        <v>1967.82</v>
      </c>
    </row>
    <row r="230" spans="1:28" x14ac:dyDescent="0.2">
      <c r="A230" s="8">
        <f>IFERROR(VLOOKUP(B230,'[1]DADOS (OCULTAR)'!$Q$3:$S$136,3,0),"")</f>
        <v>9767633000366</v>
      </c>
      <c r="B230" s="9" t="str">
        <f>'[1]TCE - ANEXO III - Preencher'!C239</f>
        <v>HOSPITAL ERMÍRIO COUTINHO - CG Nº 014/2022</v>
      </c>
      <c r="C230" s="10"/>
      <c r="D230" s="11" t="str">
        <f>'[1]TCE - ANEXO III - Preencher'!E239</f>
        <v>LUIZ FERNANDO SANTOS DA SILVEIRA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4141-05</v>
      </c>
      <c r="G230" s="13" t="str">
        <f>IF('[1]TCE - ANEXO III - Preencher'!H239="","",'[1]TCE - ANEXO III - Preencher'!H239)</f>
        <v>02/2026</v>
      </c>
      <c r="H230" s="14" t="str">
        <f>'[1]TCE - ANEXO III - Preencher'!I239</f>
        <v>0,00</v>
      </c>
      <c r="I230" s="14">
        <f>'[1]TCE - ANEXO III - Preencher'!J239</f>
        <v>187.11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2.16</v>
      </c>
      <c r="O230" s="15">
        <f>'[1]TCE - ANEXO III - Preencher'!P239</f>
        <v>0</v>
      </c>
      <c r="P230" s="16">
        <f t="shared" si="20"/>
        <v>2.16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189.27</v>
      </c>
    </row>
    <row r="231" spans="1:28" x14ac:dyDescent="0.2">
      <c r="A231" s="8">
        <f>IFERROR(VLOOKUP(B231,'[1]DADOS (OCULTAR)'!$Q$3:$S$136,3,0),"")</f>
        <v>9767633000366</v>
      </c>
      <c r="B231" s="9" t="str">
        <f>'[1]TCE - ANEXO III - Preencher'!C240</f>
        <v>HOSPITAL ERMÍRIO COUTINHO - CG Nº 014/2022</v>
      </c>
      <c r="C231" s="10"/>
      <c r="D231" s="11" t="str">
        <f>'[1]TCE - ANEXO III - Preencher'!E240</f>
        <v>LUZINETE MARIA LIMA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02/2026</v>
      </c>
      <c r="H231" s="14" t="str">
        <f>'[1]TCE - ANEXO III - Preencher'!I240</f>
        <v>0,00</v>
      </c>
      <c r="I231" s="14">
        <f>'[1]TCE - ANEXO III - Preencher'!J240</f>
        <v>168.86</v>
      </c>
      <c r="J231" s="14">
        <f>'[1]TCE - ANEXO III - Preencher'!K240</f>
        <v>0</v>
      </c>
      <c r="K231" s="15">
        <f>'[1]TCE - ANEXO III - Preencher'!L240</f>
        <v>88.38</v>
      </c>
      <c r="L231" s="15">
        <f>'[1]TCE - ANEXO III - Preencher'!M240</f>
        <v>16.21</v>
      </c>
      <c r="M231" s="15">
        <f t="shared" si="19"/>
        <v>72.169999999999987</v>
      </c>
      <c r="N231" s="15">
        <f>'[1]TCE - ANEXO III - Preencher'!O240</f>
        <v>2.16</v>
      </c>
      <c r="O231" s="15">
        <f>'[1]TCE - ANEXO III - Preencher'!P240</f>
        <v>0</v>
      </c>
      <c r="P231" s="16">
        <f t="shared" si="20"/>
        <v>2.16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1704</v>
      </c>
      <c r="Y231" s="15">
        <f>'[1]TCE - ANEXO III - Preencher'!Z240</f>
        <v>0</v>
      </c>
      <c r="Z231" s="16">
        <f t="shared" si="23"/>
        <v>1704</v>
      </c>
      <c r="AA231" s="17" t="str">
        <f>IF('[1]TCE - ANEXO III - Preencher'!AB240="","",'[1]TCE - ANEXO III - Preencher'!AB240)</f>
        <v>ABONO ASSIST. COMPLEMENTAR</v>
      </c>
      <c r="AB231" s="15">
        <f t="shared" si="18"/>
        <v>1947.19</v>
      </c>
    </row>
    <row r="232" spans="1:28" x14ac:dyDescent="0.2">
      <c r="A232" s="8">
        <f>IFERROR(VLOOKUP(B232,'[1]DADOS (OCULTAR)'!$Q$3:$S$136,3,0),"")</f>
        <v>9767633000366</v>
      </c>
      <c r="B232" s="9" t="str">
        <f>'[1]TCE - ANEXO III - Preencher'!C241</f>
        <v>HOSPITAL ERMÍRIO COUTINHO - CG Nº 014/2022</v>
      </c>
      <c r="C232" s="10"/>
      <c r="D232" s="11" t="str">
        <f>'[1]TCE - ANEXO III - Preencher'!E241</f>
        <v>LYSIANE PRISCILLA OLEGÁRIA SANTOS DA SILVEIRA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2251-24</v>
      </c>
      <c r="G232" s="13" t="str">
        <f>IF('[1]TCE - ANEXO III - Preencher'!H241="","",'[1]TCE - ANEXO III - Preencher'!H241)</f>
        <v>02/2026</v>
      </c>
      <c r="H232" s="14" t="str">
        <f>'[1]TCE - ANEXO III - Preencher'!I241</f>
        <v>0,00</v>
      </c>
      <c r="I232" s="14">
        <f>'[1]TCE - ANEXO III - Preencher'!J241</f>
        <v>1236.02</v>
      </c>
      <c r="J232" s="14">
        <f>'[1]TCE - ANEXO III - Preencher'!K241</f>
        <v>0</v>
      </c>
      <c r="K232" s="15">
        <f>'[1]TCE - ANEXO III - Preencher'!L241</f>
        <v>88.38</v>
      </c>
      <c r="L232" s="15">
        <f>'[1]TCE - ANEXO III - Preencher'!M241</f>
        <v>7.33</v>
      </c>
      <c r="M232" s="15">
        <f t="shared" si="19"/>
        <v>81.05</v>
      </c>
      <c r="N232" s="15">
        <f>'[1]TCE - ANEXO III - Preencher'!O241</f>
        <v>8.58</v>
      </c>
      <c r="O232" s="15">
        <f>'[1]TCE - ANEXO III - Preencher'!P241</f>
        <v>0</v>
      </c>
      <c r="P232" s="16">
        <f t="shared" si="20"/>
        <v>8.58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1325.6499999999999</v>
      </c>
    </row>
    <row r="233" spans="1:28" x14ac:dyDescent="0.2">
      <c r="A233" s="8">
        <f>IFERROR(VLOOKUP(B233,'[1]DADOS (OCULTAR)'!$Q$3:$S$136,3,0),"")</f>
        <v>9767633000366</v>
      </c>
      <c r="B233" s="9" t="str">
        <f>'[1]TCE - ANEXO III - Preencher'!C242</f>
        <v>HOSPITAL ERMÍRIO COUTINHO - CG Nº 014/2022</v>
      </c>
      <c r="C233" s="10"/>
      <c r="D233" s="11" t="str">
        <f>'[1]TCE - ANEXO III - Preencher'!E242</f>
        <v>MACERLANIA DIAS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02/2026</v>
      </c>
      <c r="H233" s="14" t="str">
        <f>'[1]TCE - ANEXO III - Preencher'!I242</f>
        <v>0,00</v>
      </c>
      <c r="I233" s="14">
        <f>'[1]TCE - ANEXO III - Preencher'!J242</f>
        <v>250.85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2.16</v>
      </c>
      <c r="O233" s="15">
        <f>'[1]TCE - ANEXO III - Preencher'!P242</f>
        <v>0</v>
      </c>
      <c r="P233" s="16">
        <f t="shared" si="20"/>
        <v>2.16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1704</v>
      </c>
      <c r="Y233" s="15">
        <f>'[1]TCE - ANEXO III - Preencher'!Z242</f>
        <v>0</v>
      </c>
      <c r="Z233" s="16">
        <f t="shared" si="23"/>
        <v>1704</v>
      </c>
      <c r="AA233" s="17" t="str">
        <f>IF('[1]TCE - ANEXO III - Preencher'!AB242="","",'[1]TCE - ANEXO III - Preencher'!AB242)</f>
        <v>ABONO ASSIST. COMPLEMENTAR</v>
      </c>
      <c r="AB233" s="15">
        <f t="shared" si="18"/>
        <v>1957.01</v>
      </c>
    </row>
    <row r="234" spans="1:28" x14ac:dyDescent="0.2">
      <c r="A234" s="8">
        <f>IFERROR(VLOOKUP(B234,'[1]DADOS (OCULTAR)'!$Q$3:$S$136,3,0),"")</f>
        <v>9767633000366</v>
      </c>
      <c r="B234" s="9" t="str">
        <f>'[1]TCE - ANEXO III - Preencher'!C243</f>
        <v>HOSPITAL ERMÍRIO COUTINHO - CG Nº 014/2022</v>
      </c>
      <c r="C234" s="10"/>
      <c r="D234" s="11" t="str">
        <f>'[1]TCE - ANEXO III - Preencher'!E243</f>
        <v>MADJA CAROLINA BARBOSA ARAGAO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02/2026</v>
      </c>
      <c r="H234" s="14" t="str">
        <f>'[1]TCE - ANEXO III - Preencher'!I243</f>
        <v>0,00</v>
      </c>
      <c r="I234" s="14">
        <f>'[1]TCE - ANEXO III - Preencher'!J243</f>
        <v>369.97</v>
      </c>
      <c r="J234" s="14">
        <f>'[1]TCE - ANEXO III - Preencher'!K243</f>
        <v>0</v>
      </c>
      <c r="K234" s="15">
        <f>'[1]TCE - ANEXO III - Preencher'!L243</f>
        <v>88.38</v>
      </c>
      <c r="L234" s="15">
        <f>'[1]TCE - ANEXO III - Preencher'!M243</f>
        <v>4.28</v>
      </c>
      <c r="M234" s="15">
        <f t="shared" si="19"/>
        <v>84.1</v>
      </c>
      <c r="N234" s="15">
        <f>'[1]TCE - ANEXO III - Preencher'!O243</f>
        <v>4.9800000000000004</v>
      </c>
      <c r="O234" s="15">
        <f>'[1]TCE - ANEXO III - Preencher'!P243</f>
        <v>0</v>
      </c>
      <c r="P234" s="16">
        <f t="shared" si="20"/>
        <v>4.9800000000000004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1466.14</v>
      </c>
      <c r="Y234" s="15">
        <f>'[1]TCE - ANEXO III - Preencher'!Z243</f>
        <v>0</v>
      </c>
      <c r="Z234" s="16">
        <f t="shared" si="23"/>
        <v>1466.14</v>
      </c>
      <c r="AA234" s="17" t="str">
        <f>IF('[1]TCE - ANEXO III - Preencher'!AB243="","",'[1]TCE - ANEXO III - Preencher'!AB243)</f>
        <v>ABONO ASSIST. COMPLEMENTAR</v>
      </c>
      <c r="AB234" s="15">
        <f t="shared" si="18"/>
        <v>1925.19</v>
      </c>
    </row>
    <row r="235" spans="1:28" x14ac:dyDescent="0.2">
      <c r="A235" s="8">
        <f>IFERROR(VLOOKUP(B235,'[1]DADOS (OCULTAR)'!$Q$3:$S$136,3,0),"")</f>
        <v>9767633000366</v>
      </c>
      <c r="B235" s="9" t="str">
        <f>'[1]TCE - ANEXO III - Preencher'!C244</f>
        <v>HOSPITAL ERMÍRIO COUTINHO - CG Nº 014/2022</v>
      </c>
      <c r="C235" s="10"/>
      <c r="D235" s="11" t="str">
        <f>'[1]TCE - ANEXO III - Preencher'!E244</f>
        <v>MAIARA GABRIELY SOUZA DE OLIVEIRA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02/2026</v>
      </c>
      <c r="H235" s="14" t="str">
        <f>'[1]TCE - ANEXO III - Preencher'!I244</f>
        <v>0,00</v>
      </c>
      <c r="I235" s="14">
        <f>'[1]TCE - ANEXO III - Preencher'!J244</f>
        <v>176.73</v>
      </c>
      <c r="J235" s="14">
        <f>'[1]TCE - ANEXO III - Preencher'!K244</f>
        <v>0</v>
      </c>
      <c r="K235" s="15">
        <f>'[1]TCE - ANEXO III - Preencher'!L244</f>
        <v>88.38</v>
      </c>
      <c r="L235" s="15">
        <f>'[1]TCE - ANEXO III - Preencher'!M244</f>
        <v>16.21</v>
      </c>
      <c r="M235" s="15">
        <f t="shared" si="19"/>
        <v>72.169999999999987</v>
      </c>
      <c r="N235" s="15">
        <f>'[1]TCE - ANEXO III - Preencher'!O244</f>
        <v>1.81</v>
      </c>
      <c r="O235" s="15">
        <f>'[1]TCE - ANEXO III - Preencher'!P244</f>
        <v>0</v>
      </c>
      <c r="P235" s="16">
        <f t="shared" si="20"/>
        <v>1.81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1704</v>
      </c>
      <c r="Y235" s="15">
        <f>'[1]TCE - ANEXO III - Preencher'!Z244</f>
        <v>0</v>
      </c>
      <c r="Z235" s="16">
        <f t="shared" si="23"/>
        <v>1704</v>
      </c>
      <c r="AA235" s="17" t="str">
        <f>IF('[1]TCE - ANEXO III - Preencher'!AB244="","",'[1]TCE - ANEXO III - Preencher'!AB244)</f>
        <v>ABONO ASSIST. COMPLEMENTAR</v>
      </c>
      <c r="AB235" s="15">
        <f t="shared" si="18"/>
        <v>1954.71</v>
      </c>
    </row>
    <row r="236" spans="1:28" x14ac:dyDescent="0.2">
      <c r="A236" s="8">
        <f>IFERROR(VLOOKUP(B236,'[1]DADOS (OCULTAR)'!$Q$3:$S$136,3,0),"")</f>
        <v>9767633000366</v>
      </c>
      <c r="B236" s="9" t="str">
        <f>'[1]TCE - ANEXO III - Preencher'!C245</f>
        <v>HOSPITAL ERMÍRIO COUTINHO - CG Nº 014/2022</v>
      </c>
      <c r="C236" s="10"/>
      <c r="D236" s="11" t="str">
        <f>'[1]TCE - ANEXO III - Preencher'!E245</f>
        <v>MARCELA DA SILVA ALVES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02/2026</v>
      </c>
      <c r="H236" s="14" t="str">
        <f>'[1]TCE - ANEXO III - Preencher'!I245</f>
        <v>0,00</v>
      </c>
      <c r="I236" s="14">
        <f>'[1]TCE - ANEXO III - Preencher'!J245</f>
        <v>268.44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2.16</v>
      </c>
      <c r="O236" s="15">
        <f>'[1]TCE - ANEXO III - Preencher'!P245</f>
        <v>0</v>
      </c>
      <c r="P236" s="16">
        <f t="shared" si="20"/>
        <v>2.16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270.60000000000002</v>
      </c>
    </row>
    <row r="237" spans="1:28" x14ac:dyDescent="0.2">
      <c r="A237" s="8">
        <f>IFERROR(VLOOKUP(B237,'[1]DADOS (OCULTAR)'!$Q$3:$S$136,3,0),"")</f>
        <v>9767633000366</v>
      </c>
      <c r="B237" s="9" t="str">
        <f>'[1]TCE - ANEXO III - Preencher'!C246</f>
        <v>HOSPITAL ERMÍRIO COUTINHO - CG Nº 014/2022</v>
      </c>
      <c r="C237" s="10"/>
      <c r="D237" s="11" t="str">
        <f>'[1]TCE - ANEXO III - Preencher'!E246</f>
        <v>MARCIA MARIA DE ANDRADE BATISTA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1421-05</v>
      </c>
      <c r="G237" s="13" t="str">
        <f>IF('[1]TCE - ANEXO III - Preencher'!H246="","",'[1]TCE - ANEXO III - Preencher'!H246)</f>
        <v>02/2026</v>
      </c>
      <c r="H237" s="14" t="str">
        <f>'[1]TCE - ANEXO III - Preencher'!I246</f>
        <v>0,00</v>
      </c>
      <c r="I237" s="14">
        <f>'[1]TCE - ANEXO III - Preencher'!J246</f>
        <v>452.95</v>
      </c>
      <c r="J237" s="14">
        <f>'[1]TCE - ANEXO III - Preencher'!K246</f>
        <v>0</v>
      </c>
      <c r="K237" s="15">
        <f>'[1]TCE - ANEXO III - Preencher'!L246</f>
        <v>138.38</v>
      </c>
      <c r="L237" s="15">
        <f>'[1]TCE - ANEXO III - Preencher'!M246</f>
        <v>32.42</v>
      </c>
      <c r="M237" s="15">
        <f t="shared" si="19"/>
        <v>105.96</v>
      </c>
      <c r="N237" s="15">
        <f>'[1]TCE - ANEXO III - Preencher'!O246</f>
        <v>2.16</v>
      </c>
      <c r="O237" s="15">
        <f>'[1]TCE - ANEXO III - Preencher'!P246</f>
        <v>0</v>
      </c>
      <c r="P237" s="16">
        <f t="shared" si="20"/>
        <v>2.16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561.06999999999994</v>
      </c>
    </row>
    <row r="238" spans="1:28" x14ac:dyDescent="0.2">
      <c r="A238" s="8">
        <f>IFERROR(VLOOKUP(B238,'[1]DADOS (OCULTAR)'!$Q$3:$S$136,3,0),"")</f>
        <v>9767633000366</v>
      </c>
      <c r="B238" s="9" t="str">
        <f>'[1]TCE - ANEXO III - Preencher'!C247</f>
        <v>HOSPITAL ERMÍRIO COUTINHO - CG Nº 014/2022</v>
      </c>
      <c r="C238" s="10"/>
      <c r="D238" s="11" t="str">
        <f>'[1]TCE - ANEXO III - Preencher'!E247</f>
        <v>MARCIA SOARES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02/2026</v>
      </c>
      <c r="H238" s="14" t="str">
        <f>'[1]TCE - ANEXO III - Preencher'!I247</f>
        <v>0,00</v>
      </c>
      <c r="I238" s="14">
        <f>'[1]TCE - ANEXO III - Preencher'!J247</f>
        <v>162.37</v>
      </c>
      <c r="J238" s="14">
        <f>'[1]TCE - ANEXO III - Preencher'!K247</f>
        <v>0</v>
      </c>
      <c r="K238" s="15">
        <f>'[1]TCE - ANEXO III - Preencher'!L247</f>
        <v>88.38</v>
      </c>
      <c r="L238" s="15">
        <f>'[1]TCE - ANEXO III - Preencher'!M247</f>
        <v>16.21</v>
      </c>
      <c r="M238" s="15">
        <f t="shared" si="19"/>
        <v>72.169999999999987</v>
      </c>
      <c r="N238" s="15">
        <f>'[1]TCE - ANEXO III - Preencher'!O247</f>
        <v>2.16</v>
      </c>
      <c r="O238" s="15">
        <f>'[1]TCE - ANEXO III - Preencher'!P247</f>
        <v>0</v>
      </c>
      <c r="P238" s="16">
        <f t="shared" si="20"/>
        <v>2.16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1704</v>
      </c>
      <c r="Y238" s="15">
        <f>'[1]TCE - ANEXO III - Preencher'!Z247</f>
        <v>0</v>
      </c>
      <c r="Z238" s="16">
        <f t="shared" si="23"/>
        <v>1704</v>
      </c>
      <c r="AA238" s="17" t="str">
        <f>IF('[1]TCE - ANEXO III - Preencher'!AB247="","",'[1]TCE - ANEXO III - Preencher'!AB247)</f>
        <v>ABONO ASSIST. COMPLEMENTAR</v>
      </c>
      <c r="AB238" s="15">
        <f t="shared" si="18"/>
        <v>1940.7</v>
      </c>
    </row>
    <row r="239" spans="1:28" x14ac:dyDescent="0.2">
      <c r="A239" s="8">
        <f>IFERROR(VLOOKUP(B239,'[1]DADOS (OCULTAR)'!$Q$3:$S$136,3,0),"")</f>
        <v>9767633000366</v>
      </c>
      <c r="B239" s="9" t="str">
        <f>'[1]TCE - ANEXO III - Preencher'!C248</f>
        <v>HOSPITAL ERMÍRIO COUTINHO - CG Nº 014/2022</v>
      </c>
      <c r="C239" s="10"/>
      <c r="D239" s="11" t="str">
        <f>'[1]TCE - ANEXO III - Preencher'!E248</f>
        <v xml:space="preserve">MARCOS JOSE RODRIGUES CESAR DE ALBUQUERQUE 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2251-25</v>
      </c>
      <c r="G239" s="13" t="str">
        <f>IF('[1]TCE - ANEXO III - Preencher'!H248="","",'[1]TCE - ANEXO III - Preencher'!H248)</f>
        <v>02/2026</v>
      </c>
      <c r="H239" s="14" t="str">
        <f>'[1]TCE - ANEXO III - Preencher'!I248</f>
        <v>0,00</v>
      </c>
      <c r="I239" s="14">
        <f>'[1]TCE - ANEXO III - Preencher'!J248</f>
        <v>880.23</v>
      </c>
      <c r="J239" s="14">
        <f>'[1]TCE - ANEXO III - Preencher'!K248</f>
        <v>0</v>
      </c>
      <c r="K239" s="15">
        <f>'[1]TCE - ANEXO III - Preencher'!L248</f>
        <v>88.38</v>
      </c>
      <c r="L239" s="15">
        <f>'[1]TCE - ANEXO III - Preencher'!M248</f>
        <v>7.33</v>
      </c>
      <c r="M239" s="15">
        <f t="shared" si="19"/>
        <v>81.05</v>
      </c>
      <c r="N239" s="15">
        <f>'[1]TCE - ANEXO III - Preencher'!O248</f>
        <v>8.58</v>
      </c>
      <c r="O239" s="15">
        <f>'[1]TCE - ANEXO III - Preencher'!P248</f>
        <v>0</v>
      </c>
      <c r="P239" s="16">
        <f t="shared" si="20"/>
        <v>8.58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969.86</v>
      </c>
    </row>
    <row r="240" spans="1:28" x14ac:dyDescent="0.2">
      <c r="A240" s="8">
        <f>IFERROR(VLOOKUP(B240,'[1]DADOS (OCULTAR)'!$Q$3:$S$136,3,0),"")</f>
        <v>9767633000366</v>
      </c>
      <c r="B240" s="9" t="str">
        <f>'[1]TCE - ANEXO III - Preencher'!C249</f>
        <v>HOSPITAL ERMÍRIO COUTINHO - CG Nº 014/2022</v>
      </c>
      <c r="C240" s="10"/>
      <c r="D240" s="11" t="str">
        <f>'[1]TCE - ANEXO III - Preencher'!E249</f>
        <v>MARCOS VENICYO GONCALVES DE SOUZA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5211-30</v>
      </c>
      <c r="G240" s="13" t="str">
        <f>IF('[1]TCE - ANEXO III - Preencher'!H249="","",'[1]TCE - ANEXO III - Preencher'!H249)</f>
        <v>02/2026</v>
      </c>
      <c r="H240" s="14" t="str">
        <f>'[1]TCE - ANEXO III - Preencher'!I249</f>
        <v>0,00</v>
      </c>
      <c r="I240" s="14">
        <f>'[1]TCE - ANEXO III - Preencher'!J249</f>
        <v>197.6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2.16</v>
      </c>
      <c r="O240" s="15">
        <f>'[1]TCE - ANEXO III - Preencher'!P249</f>
        <v>0</v>
      </c>
      <c r="P240" s="16">
        <f t="shared" si="20"/>
        <v>2.16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199.76</v>
      </c>
    </row>
    <row r="241" spans="1:28" x14ac:dyDescent="0.2">
      <c r="A241" s="8">
        <f>IFERROR(VLOOKUP(B241,'[1]DADOS (OCULTAR)'!$Q$3:$S$136,3,0),"")</f>
        <v>9767633000366</v>
      </c>
      <c r="B241" s="9" t="str">
        <f>'[1]TCE - ANEXO III - Preencher'!C250</f>
        <v>HOSPITAL ERMÍRIO COUTINHO - CG Nº 014/2022</v>
      </c>
      <c r="C241" s="10"/>
      <c r="D241" s="11" t="str">
        <f>'[1]TCE - ANEXO III - Preencher'!E250</f>
        <v>MARIA APARECIDA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02/2026</v>
      </c>
      <c r="H241" s="14" t="str">
        <f>'[1]TCE - ANEXO III - Preencher'!I250</f>
        <v>0,00</v>
      </c>
      <c r="I241" s="14">
        <f>'[1]TCE - ANEXO III - Preencher'!J250</f>
        <v>190.86</v>
      </c>
      <c r="J241" s="14">
        <f>'[1]TCE - ANEXO III - Preencher'!K250</f>
        <v>0</v>
      </c>
      <c r="K241" s="15">
        <f>'[1]TCE - ANEXO III - Preencher'!L250</f>
        <v>88.38</v>
      </c>
      <c r="L241" s="15">
        <f>'[1]TCE - ANEXO III - Preencher'!M250</f>
        <v>16.21</v>
      </c>
      <c r="M241" s="15">
        <f t="shared" si="19"/>
        <v>72.169999999999987</v>
      </c>
      <c r="N241" s="15">
        <f>'[1]TCE - ANEXO III - Preencher'!O250</f>
        <v>2.16</v>
      </c>
      <c r="O241" s="15">
        <f>'[1]TCE - ANEXO III - Preencher'!P250</f>
        <v>0</v>
      </c>
      <c r="P241" s="16">
        <f t="shared" si="20"/>
        <v>2.16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81.02</v>
      </c>
      <c r="U241" s="15">
        <f>'[1]TCE - ANEXO III - Preencher'!V250</f>
        <v>0</v>
      </c>
      <c r="V241" s="16">
        <f t="shared" si="22"/>
        <v>81.02</v>
      </c>
      <c r="W241" s="17" t="str">
        <f>IF('[1]TCE - ANEXO III - Preencher'!X250="","",'[1]TCE - ANEXO III - Preencher'!X250)</f>
        <v>AUXILIO CRECHE</v>
      </c>
      <c r="X241" s="15">
        <f>'[1]TCE - ANEXO III - Preencher'!Y250</f>
        <v>1704</v>
      </c>
      <c r="Y241" s="15">
        <f>'[1]TCE - ANEXO III - Preencher'!Z250</f>
        <v>0</v>
      </c>
      <c r="Z241" s="16">
        <f t="shared" si="23"/>
        <v>1704</v>
      </c>
      <c r="AA241" s="17" t="str">
        <f>IF('[1]TCE - ANEXO III - Preencher'!AB250="","",'[1]TCE - ANEXO III - Preencher'!AB250)</f>
        <v>ABONO ASSIST. COMPLEMENTAR</v>
      </c>
      <c r="AB241" s="15">
        <f t="shared" si="18"/>
        <v>2050.21</v>
      </c>
    </row>
    <row r="242" spans="1:28" x14ac:dyDescent="0.2">
      <c r="A242" s="8">
        <f>IFERROR(VLOOKUP(B242,'[1]DADOS (OCULTAR)'!$Q$3:$S$136,3,0),"")</f>
        <v>9767633000366</v>
      </c>
      <c r="B242" s="9" t="str">
        <f>'[1]TCE - ANEXO III - Preencher'!C251</f>
        <v>HOSPITAL ERMÍRIO COUTINHO - CG Nº 014/2022</v>
      </c>
      <c r="C242" s="10"/>
      <c r="D242" s="11" t="str">
        <f>'[1]TCE - ANEXO III - Preencher'!E251</f>
        <v>MARIA DA CONCEICAO COUTINHO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02/2026</v>
      </c>
      <c r="H242" s="14" t="str">
        <f>'[1]TCE - ANEXO III - Preencher'!I251</f>
        <v>0,00</v>
      </c>
      <c r="I242" s="14">
        <f>'[1]TCE - ANEXO III - Preencher'!J251</f>
        <v>168.86</v>
      </c>
      <c r="J242" s="14">
        <f>'[1]TCE - ANEXO III - Preencher'!K251</f>
        <v>0</v>
      </c>
      <c r="K242" s="15">
        <f>'[1]TCE - ANEXO III - Preencher'!L251</f>
        <v>88.38</v>
      </c>
      <c r="L242" s="15">
        <f>'[1]TCE - ANEXO III - Preencher'!M251</f>
        <v>16.21</v>
      </c>
      <c r="M242" s="15">
        <f t="shared" si="19"/>
        <v>72.169999999999987</v>
      </c>
      <c r="N242" s="15">
        <f>'[1]TCE - ANEXO III - Preencher'!O251</f>
        <v>2.16</v>
      </c>
      <c r="O242" s="15">
        <f>'[1]TCE - ANEXO III - Preencher'!P251</f>
        <v>0</v>
      </c>
      <c r="P242" s="16">
        <f t="shared" si="20"/>
        <v>2.16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1704</v>
      </c>
      <c r="Y242" s="15">
        <f>'[1]TCE - ANEXO III - Preencher'!Z251</f>
        <v>0</v>
      </c>
      <c r="Z242" s="16">
        <f t="shared" si="23"/>
        <v>1704</v>
      </c>
      <c r="AA242" s="17" t="str">
        <f>IF('[1]TCE - ANEXO III - Preencher'!AB251="","",'[1]TCE - ANEXO III - Preencher'!AB251)</f>
        <v>ABONO ASSIST. COMPLEMENTAR</v>
      </c>
      <c r="AB242" s="15">
        <f t="shared" si="18"/>
        <v>1947.19</v>
      </c>
    </row>
    <row r="243" spans="1:28" x14ac:dyDescent="0.2">
      <c r="A243" s="8">
        <f>IFERROR(VLOOKUP(B243,'[1]DADOS (OCULTAR)'!$Q$3:$S$136,3,0),"")</f>
        <v>9767633000366</v>
      </c>
      <c r="B243" s="9" t="str">
        <f>'[1]TCE - ANEXO III - Preencher'!C252</f>
        <v>HOSPITAL ERMÍRIO COUTINHO - CG Nº 014/2022</v>
      </c>
      <c r="C243" s="10"/>
      <c r="D243" s="11" t="str">
        <f>'[1]TCE - ANEXO III - Preencher'!E252</f>
        <v>MARIA DAS DORES RAMOS DE QUEIROZ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3242-05</v>
      </c>
      <c r="G243" s="13" t="str">
        <f>IF('[1]TCE - ANEXO III - Preencher'!H252="","",'[1]TCE - ANEXO III - Preencher'!H252)</f>
        <v>02/2026</v>
      </c>
      <c r="H243" s="14" t="str">
        <f>'[1]TCE - ANEXO III - Preencher'!I252</f>
        <v>0,00</v>
      </c>
      <c r="I243" s="14">
        <f>'[1]TCE - ANEXO III - Preencher'!J252</f>
        <v>175.48</v>
      </c>
      <c r="J243" s="14">
        <f>'[1]TCE - ANEXO III - Preencher'!K252</f>
        <v>0</v>
      </c>
      <c r="K243" s="15">
        <f>'[1]TCE - ANEXO III - Preencher'!L252</f>
        <v>88.38</v>
      </c>
      <c r="L243" s="15">
        <f>'[1]TCE - ANEXO III - Preencher'!M252</f>
        <v>32.42</v>
      </c>
      <c r="M243" s="15">
        <f t="shared" si="19"/>
        <v>55.959999999999994</v>
      </c>
      <c r="N243" s="15">
        <f>'[1]TCE - ANEXO III - Preencher'!O252</f>
        <v>2.16</v>
      </c>
      <c r="O243" s="15">
        <f>'[1]TCE - ANEXO III - Preencher'!P252</f>
        <v>0</v>
      </c>
      <c r="P243" s="16">
        <f t="shared" si="20"/>
        <v>2.16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233.6</v>
      </c>
    </row>
    <row r="244" spans="1:28" x14ac:dyDescent="0.2">
      <c r="A244" s="8">
        <f>IFERROR(VLOOKUP(B244,'[1]DADOS (OCULTAR)'!$Q$3:$S$136,3,0),"")</f>
        <v>9767633000366</v>
      </c>
      <c r="B244" s="9" t="str">
        <f>'[1]TCE - ANEXO III - Preencher'!C253</f>
        <v>HOSPITAL ERMÍRIO COUTINHO - CG Nº 014/2022</v>
      </c>
      <c r="C244" s="10"/>
      <c r="D244" s="11" t="str">
        <f>'[1]TCE - ANEXO III - Preencher'!E253</f>
        <v>MARIA EDUARDA BORBA SANTOS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4110-05</v>
      </c>
      <c r="G244" s="13" t="str">
        <f>IF('[1]TCE - ANEXO III - Preencher'!H253="","",'[1]TCE - ANEXO III - Preencher'!H253)</f>
        <v>02/2026</v>
      </c>
      <c r="H244" s="14" t="str">
        <f>'[1]TCE - ANEXO III - Preencher'!I253</f>
        <v>0,00</v>
      </c>
      <c r="I244" s="14">
        <f>'[1]TCE - ANEXO III - Preencher'!J253</f>
        <v>133.28</v>
      </c>
      <c r="J244" s="14">
        <f>'[1]TCE - ANEXO III - Preencher'!K253</f>
        <v>0</v>
      </c>
      <c r="K244" s="15">
        <f>'[1]TCE - ANEXO III - Preencher'!L253</f>
        <v>88.38</v>
      </c>
      <c r="L244" s="15">
        <f>'[1]TCE - ANEXO III - Preencher'!M253</f>
        <v>16.21</v>
      </c>
      <c r="M244" s="15">
        <f t="shared" si="19"/>
        <v>72.169999999999987</v>
      </c>
      <c r="N244" s="15">
        <f>'[1]TCE - ANEXO III - Preencher'!O253</f>
        <v>2.16</v>
      </c>
      <c r="O244" s="15">
        <f>'[1]TCE - ANEXO III - Preencher'!P253</f>
        <v>0</v>
      </c>
      <c r="P244" s="16">
        <f t="shared" si="20"/>
        <v>2.16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100</v>
      </c>
      <c r="U244" s="15">
        <f>'[1]TCE - ANEXO III - Preencher'!V253</f>
        <v>0</v>
      </c>
      <c r="V244" s="16">
        <f t="shared" si="22"/>
        <v>100</v>
      </c>
      <c r="W244" s="17" t="str">
        <f>IF('[1]TCE - ANEXO III - Preencher'!X253="","",'[1]TCE - ANEXO III - Preencher'!X253)</f>
        <v>AUXILIO CRECHE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307.61</v>
      </c>
    </row>
    <row r="245" spans="1:28" x14ac:dyDescent="0.2">
      <c r="A245" s="8">
        <f>IFERROR(VLOOKUP(B245,'[1]DADOS (OCULTAR)'!$Q$3:$S$136,3,0),"")</f>
        <v>9767633000366</v>
      </c>
      <c r="B245" s="9" t="str">
        <f>'[1]TCE - ANEXO III - Preencher'!C254</f>
        <v>HOSPITAL ERMÍRIO COUTINHO - CG Nº 014/2022</v>
      </c>
      <c r="C245" s="10"/>
      <c r="D245" s="11" t="str">
        <f>'[1]TCE - ANEXO III - Preencher'!E254</f>
        <v>MARIA EDUARDA MARQUES DE FONTES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02/2026</v>
      </c>
      <c r="H245" s="14" t="str">
        <f>'[1]TCE - ANEXO III - Preencher'!I254</f>
        <v>0,00</v>
      </c>
      <c r="I245" s="14">
        <f>'[1]TCE - ANEXO III - Preencher'!J254</f>
        <v>162.37</v>
      </c>
      <c r="J245" s="14">
        <f>'[1]TCE - ANEXO III - Preencher'!K254</f>
        <v>0</v>
      </c>
      <c r="K245" s="15">
        <f>'[1]TCE - ANEXO III - Preencher'!L254</f>
        <v>88.38</v>
      </c>
      <c r="L245" s="15">
        <f>'[1]TCE - ANEXO III - Preencher'!M254</f>
        <v>16.21</v>
      </c>
      <c r="M245" s="15">
        <f t="shared" si="19"/>
        <v>72.169999999999987</v>
      </c>
      <c r="N245" s="15">
        <f>'[1]TCE - ANEXO III - Preencher'!O254</f>
        <v>2.16</v>
      </c>
      <c r="O245" s="15">
        <f>'[1]TCE - ANEXO III - Preencher'!P254</f>
        <v>0</v>
      </c>
      <c r="P245" s="16">
        <f t="shared" si="20"/>
        <v>2.16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1704</v>
      </c>
      <c r="Y245" s="15">
        <f>'[1]TCE - ANEXO III - Preencher'!Z254</f>
        <v>0</v>
      </c>
      <c r="Z245" s="16">
        <f t="shared" si="23"/>
        <v>1704</v>
      </c>
      <c r="AA245" s="17" t="str">
        <f>IF('[1]TCE - ANEXO III - Preencher'!AB254="","",'[1]TCE - ANEXO III - Preencher'!AB254)</f>
        <v>ABONO ASSIST. COMPLEMENTAR</v>
      </c>
      <c r="AB245" s="15">
        <f t="shared" si="18"/>
        <v>1940.7</v>
      </c>
    </row>
    <row r="246" spans="1:28" x14ac:dyDescent="0.2">
      <c r="A246" s="8">
        <f>IFERROR(VLOOKUP(B246,'[1]DADOS (OCULTAR)'!$Q$3:$S$136,3,0),"")</f>
        <v>9767633000366</v>
      </c>
      <c r="B246" s="9" t="str">
        <f>'[1]TCE - ANEXO III - Preencher'!C255</f>
        <v>HOSPITAL ERMÍRIO COUTINHO - CG Nº 014/2022</v>
      </c>
      <c r="C246" s="10"/>
      <c r="D246" s="11" t="str">
        <f>'[1]TCE - ANEXO III - Preencher'!E255</f>
        <v xml:space="preserve">MARIA EDUARDA VASCONCELOS DOS SANTOS 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02/2026</v>
      </c>
      <c r="H246" s="14" t="str">
        <f>'[1]TCE - ANEXO III - Preencher'!I255</f>
        <v>0,00</v>
      </c>
      <c r="I246" s="14">
        <f>'[1]TCE - ANEXO III - Preencher'!J255</f>
        <v>162.37</v>
      </c>
      <c r="J246" s="14">
        <f>'[1]TCE - ANEXO III - Preencher'!K255</f>
        <v>0</v>
      </c>
      <c r="K246" s="15">
        <f>'[1]TCE - ANEXO III - Preencher'!L255</f>
        <v>88.38</v>
      </c>
      <c r="L246" s="15">
        <f>'[1]TCE - ANEXO III - Preencher'!M255</f>
        <v>16.21</v>
      </c>
      <c r="M246" s="15">
        <f t="shared" si="19"/>
        <v>72.169999999999987</v>
      </c>
      <c r="N246" s="15">
        <f>'[1]TCE - ANEXO III - Preencher'!O255</f>
        <v>2.16</v>
      </c>
      <c r="O246" s="15">
        <f>'[1]TCE - ANEXO III - Preencher'!P255</f>
        <v>0</v>
      </c>
      <c r="P246" s="16">
        <f t="shared" si="20"/>
        <v>2.16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1704</v>
      </c>
      <c r="Y246" s="15">
        <f>'[1]TCE - ANEXO III - Preencher'!Z255</f>
        <v>0</v>
      </c>
      <c r="Z246" s="16">
        <f t="shared" si="23"/>
        <v>1704</v>
      </c>
      <c r="AA246" s="17" t="str">
        <f>IF('[1]TCE - ANEXO III - Preencher'!AB255="","",'[1]TCE - ANEXO III - Preencher'!AB255)</f>
        <v>ABONO ASSIST. COMPLEMENTAR</v>
      </c>
      <c r="AB246" s="15">
        <f t="shared" si="18"/>
        <v>1940.7</v>
      </c>
    </row>
    <row r="247" spans="1:28" x14ac:dyDescent="0.2">
      <c r="A247" s="8">
        <f>IFERROR(VLOOKUP(B247,'[1]DADOS (OCULTAR)'!$Q$3:$S$136,3,0),"")</f>
        <v>9767633000366</v>
      </c>
      <c r="B247" s="9" t="str">
        <f>'[1]TCE - ANEXO III - Preencher'!C256</f>
        <v>HOSPITAL ERMÍRIO COUTINHO - CG Nº 014/2022</v>
      </c>
      <c r="C247" s="10"/>
      <c r="D247" s="11" t="str">
        <f>'[1]TCE - ANEXO III - Preencher'!E256</f>
        <v>MARIA FLAVIA KARINA COSTA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2252-50</v>
      </c>
      <c r="G247" s="13" t="str">
        <f>IF('[1]TCE - ANEXO III - Preencher'!H256="","",'[1]TCE - ANEXO III - Preencher'!H256)</f>
        <v>02/2026</v>
      </c>
      <c r="H247" s="14" t="str">
        <f>'[1]TCE - ANEXO III - Preencher'!I256</f>
        <v>0,00</v>
      </c>
      <c r="I247" s="14">
        <f>'[1]TCE - ANEXO III - Preencher'!J256</f>
        <v>931.03</v>
      </c>
      <c r="J247" s="14">
        <f>'[1]TCE - ANEXO III - Preencher'!K256</f>
        <v>0</v>
      </c>
      <c r="K247" s="15">
        <f>'[1]TCE - ANEXO III - Preencher'!L256</f>
        <v>88.38</v>
      </c>
      <c r="L247" s="15">
        <f>'[1]TCE - ANEXO III - Preencher'!M256</f>
        <v>7.33</v>
      </c>
      <c r="M247" s="15">
        <f t="shared" si="19"/>
        <v>81.05</v>
      </c>
      <c r="N247" s="15">
        <f>'[1]TCE - ANEXO III - Preencher'!O256</f>
        <v>8.58</v>
      </c>
      <c r="O247" s="15">
        <f>'[1]TCE - ANEXO III - Preencher'!P256</f>
        <v>0</v>
      </c>
      <c r="P247" s="16">
        <f t="shared" si="20"/>
        <v>8.58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1020.66</v>
      </c>
    </row>
    <row r="248" spans="1:28" x14ac:dyDescent="0.2">
      <c r="A248" s="8">
        <f>IFERROR(VLOOKUP(B248,'[1]DADOS (OCULTAR)'!$Q$3:$S$136,3,0),"")</f>
        <v>9767633000366</v>
      </c>
      <c r="B248" s="9" t="str">
        <f>'[1]TCE - ANEXO III - Preencher'!C257</f>
        <v>HOSPITAL ERMÍRIO COUTINHO - CG Nº 014/2022</v>
      </c>
      <c r="C248" s="10"/>
      <c r="D248" s="11" t="str">
        <f>'[1]TCE - ANEXO III - Preencher'!E257</f>
        <v>MARIA GABRIELLY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4110-05</v>
      </c>
      <c r="G248" s="13" t="str">
        <f>IF('[1]TCE - ANEXO III - Preencher'!H257="","",'[1]TCE - ANEXO III - Preencher'!H257)</f>
        <v>02/2026</v>
      </c>
      <c r="H248" s="14" t="str">
        <f>'[1]TCE - ANEXO III - Preencher'!I257</f>
        <v>0,00</v>
      </c>
      <c r="I248" s="14">
        <f>'[1]TCE - ANEXO III - Preencher'!J257</f>
        <v>7.86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2.16</v>
      </c>
      <c r="O248" s="15">
        <f>'[1]TCE - ANEXO III - Preencher'!P257</f>
        <v>0</v>
      </c>
      <c r="P248" s="16">
        <f t="shared" si="20"/>
        <v>2.16</v>
      </c>
      <c r="Q248" s="15">
        <f>'[1]TCE - ANEXO III - Preencher'!R257</f>
        <v>64</v>
      </c>
      <c r="R248" s="15">
        <f>'[1]TCE - ANEXO III - Preencher'!S257</f>
        <v>0</v>
      </c>
      <c r="S248" s="16">
        <f t="shared" si="21"/>
        <v>64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74.02</v>
      </c>
    </row>
    <row r="249" spans="1:28" x14ac:dyDescent="0.2">
      <c r="A249" s="8">
        <f>IFERROR(VLOOKUP(B249,'[1]DADOS (OCULTAR)'!$Q$3:$S$136,3,0),"")</f>
        <v>9767633000366</v>
      </c>
      <c r="B249" s="9" t="str">
        <f>'[1]TCE - ANEXO III - Preencher'!C258</f>
        <v>HOSPITAL ERMÍRIO COUTINHO - CG Nº 014/2022</v>
      </c>
      <c r="C249" s="10"/>
      <c r="D249" s="11" t="str">
        <f>'[1]TCE - ANEXO III - Preencher'!E258</f>
        <v>MARIA GOMES MENDES BISNETA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4110-05</v>
      </c>
      <c r="G249" s="13" t="str">
        <f>IF('[1]TCE - ANEXO III - Preencher'!H258="","",'[1]TCE - ANEXO III - Preencher'!H258)</f>
        <v>02/2026</v>
      </c>
      <c r="H249" s="14" t="str">
        <f>'[1]TCE - ANEXO III - Preencher'!I258</f>
        <v>0,00</v>
      </c>
      <c r="I249" s="14">
        <f>'[1]TCE - ANEXO III - Preencher'!J258</f>
        <v>14.72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2.16</v>
      </c>
      <c r="O249" s="15">
        <f>'[1]TCE - ANEXO III - Preencher'!P258</f>
        <v>0</v>
      </c>
      <c r="P249" s="16">
        <f t="shared" si="20"/>
        <v>2.16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16.880000000000003</v>
      </c>
    </row>
    <row r="250" spans="1:28" x14ac:dyDescent="0.2">
      <c r="A250" s="8">
        <f>IFERROR(VLOOKUP(B250,'[1]DADOS (OCULTAR)'!$Q$3:$S$136,3,0),"")</f>
        <v>9767633000366</v>
      </c>
      <c r="B250" s="9" t="str">
        <f>'[1]TCE - ANEXO III - Preencher'!C259</f>
        <v>HOSPITAL ERMÍRIO COUTINHO - CG Nº 014/2022</v>
      </c>
      <c r="C250" s="10"/>
      <c r="D250" s="11" t="str">
        <f>'[1]TCE - ANEXO III - Preencher'!E259</f>
        <v>MARIA ISABEL DE OLIVEIRA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4221-10</v>
      </c>
      <c r="G250" s="13" t="str">
        <f>IF('[1]TCE - ANEXO III - Preencher'!H259="","",'[1]TCE - ANEXO III - Preencher'!H259)</f>
        <v>02/2026</v>
      </c>
      <c r="H250" s="14" t="str">
        <f>'[1]TCE - ANEXO III - Preencher'!I259</f>
        <v>0,00</v>
      </c>
      <c r="I250" s="14">
        <f>'[1]TCE - ANEXO III - Preencher'!J259</f>
        <v>172.4</v>
      </c>
      <c r="J250" s="14">
        <f>'[1]TCE - ANEXO III - Preencher'!K259</f>
        <v>0</v>
      </c>
      <c r="K250" s="15">
        <f>'[1]TCE - ANEXO III - Preencher'!L259</f>
        <v>88.38</v>
      </c>
      <c r="L250" s="15">
        <f>'[1]TCE - ANEXO III - Preencher'!M259</f>
        <v>16.21</v>
      </c>
      <c r="M250" s="15">
        <f t="shared" si="19"/>
        <v>72.169999999999987</v>
      </c>
      <c r="N250" s="15">
        <f>'[1]TCE - ANEXO III - Preencher'!O259</f>
        <v>2.16</v>
      </c>
      <c r="O250" s="15">
        <f>'[1]TCE - ANEXO III - Preencher'!P259</f>
        <v>0</v>
      </c>
      <c r="P250" s="16">
        <f t="shared" si="20"/>
        <v>2.16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100</v>
      </c>
      <c r="U250" s="15">
        <f>'[1]TCE - ANEXO III - Preencher'!V259</f>
        <v>0</v>
      </c>
      <c r="V250" s="16">
        <f t="shared" si="22"/>
        <v>100</v>
      </c>
      <c r="W250" s="17" t="str">
        <f>IF('[1]TCE - ANEXO III - Preencher'!X259="","",'[1]TCE - ANEXO III - Preencher'!X259)</f>
        <v>AUXILIO CRECHE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346.73</v>
      </c>
    </row>
    <row r="251" spans="1:28" x14ac:dyDescent="0.2">
      <c r="A251" s="8">
        <f>IFERROR(VLOOKUP(B251,'[1]DADOS (OCULTAR)'!$Q$3:$S$136,3,0),"")</f>
        <v>9767633000366</v>
      </c>
      <c r="B251" s="9" t="str">
        <f>'[1]TCE - ANEXO III - Preencher'!C260</f>
        <v>HOSPITAL ERMÍRIO COUTINHO - CG Nº 014/2022</v>
      </c>
      <c r="C251" s="10"/>
      <c r="D251" s="11" t="str">
        <f>'[1]TCE - ANEXO III - Preencher'!E260</f>
        <v>MARIA JOSE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5135-05</v>
      </c>
      <c r="G251" s="13" t="str">
        <f>IF('[1]TCE - ANEXO III - Preencher'!H260="","",'[1]TCE - ANEXO III - Preencher'!H260)</f>
        <v>02/2026</v>
      </c>
      <c r="H251" s="14" t="str">
        <f>'[1]TCE - ANEXO III - Preencher'!I260</f>
        <v>0,00</v>
      </c>
      <c r="I251" s="14">
        <f>'[1]TCE - ANEXO III - Preencher'!J260</f>
        <v>206.65</v>
      </c>
      <c r="J251" s="14">
        <f>'[1]TCE - ANEXO III - Preencher'!K260</f>
        <v>0</v>
      </c>
      <c r="K251" s="15">
        <f>'[1]TCE - ANEXO III - Preencher'!L260</f>
        <v>88.38</v>
      </c>
      <c r="L251" s="15">
        <f>'[1]TCE - ANEXO III - Preencher'!M260</f>
        <v>16.21</v>
      </c>
      <c r="M251" s="15">
        <f t="shared" si="19"/>
        <v>72.169999999999987</v>
      </c>
      <c r="N251" s="15">
        <f>'[1]TCE - ANEXO III - Preencher'!O260</f>
        <v>2.16</v>
      </c>
      <c r="O251" s="15">
        <f>'[1]TCE - ANEXO III - Preencher'!P260</f>
        <v>0</v>
      </c>
      <c r="P251" s="16">
        <f t="shared" si="20"/>
        <v>2.16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280.98</v>
      </c>
    </row>
    <row r="252" spans="1:28" x14ac:dyDescent="0.2">
      <c r="A252" s="8">
        <f>IFERROR(VLOOKUP(B252,'[1]DADOS (OCULTAR)'!$Q$3:$S$136,3,0),"")</f>
        <v>9767633000366</v>
      </c>
      <c r="B252" s="9" t="str">
        <f>'[1]TCE - ANEXO III - Preencher'!C261</f>
        <v>HOSPITAL ERMÍRIO COUTINHO - CG Nº 014/2022</v>
      </c>
      <c r="C252" s="10"/>
      <c r="D252" s="11" t="str">
        <f>'[1]TCE - ANEXO III - Preencher'!E261</f>
        <v>MARIA LUCIA DAS NEVES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02/2026</v>
      </c>
      <c r="H252" s="14" t="str">
        <f>'[1]TCE - ANEXO III - Preencher'!I261</f>
        <v>0,00</v>
      </c>
      <c r="I252" s="14">
        <f>'[1]TCE - ANEXO III - Preencher'!J261</f>
        <v>175.34</v>
      </c>
      <c r="J252" s="14">
        <f>'[1]TCE - ANEXO III - Preencher'!K261</f>
        <v>0</v>
      </c>
      <c r="K252" s="15">
        <f>'[1]TCE - ANEXO III - Preencher'!L261</f>
        <v>88.38</v>
      </c>
      <c r="L252" s="15">
        <f>'[1]TCE - ANEXO III - Preencher'!M261</f>
        <v>16.21</v>
      </c>
      <c r="M252" s="15">
        <f t="shared" si="19"/>
        <v>72.169999999999987</v>
      </c>
      <c r="N252" s="15">
        <f>'[1]TCE - ANEXO III - Preencher'!O261</f>
        <v>2.16</v>
      </c>
      <c r="O252" s="15">
        <f>'[1]TCE - ANEXO III - Preencher'!P261</f>
        <v>0</v>
      </c>
      <c r="P252" s="16">
        <f t="shared" si="20"/>
        <v>2.16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1704</v>
      </c>
      <c r="Y252" s="15">
        <f>'[1]TCE - ANEXO III - Preencher'!Z261</f>
        <v>0</v>
      </c>
      <c r="Z252" s="16">
        <f t="shared" si="23"/>
        <v>1704</v>
      </c>
      <c r="AA252" s="17" t="str">
        <f>IF('[1]TCE - ANEXO III - Preencher'!AB261="","",'[1]TCE - ANEXO III - Preencher'!AB261)</f>
        <v>ABONO ASSIST. COMPLEMENTAR</v>
      </c>
      <c r="AB252" s="15">
        <f t="shared" si="18"/>
        <v>1953.67</v>
      </c>
    </row>
    <row r="253" spans="1:28" x14ac:dyDescent="0.2">
      <c r="A253" s="8">
        <f>IFERROR(VLOOKUP(B253,'[1]DADOS (OCULTAR)'!$Q$3:$S$136,3,0),"")</f>
        <v>9767633000366</v>
      </c>
      <c r="B253" s="9" t="str">
        <f>'[1]TCE - ANEXO III - Preencher'!C262</f>
        <v>HOSPITAL ERMÍRIO COUTINHO - CG Nº 014/2022</v>
      </c>
      <c r="C253" s="10"/>
      <c r="D253" s="11" t="str">
        <f>'[1]TCE - ANEXO III - Preencher'!E262</f>
        <v>MARIA ROSIANE BORGES DE ANDRADE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02/2026</v>
      </c>
      <c r="H253" s="14" t="str">
        <f>'[1]TCE - ANEXO III - Preencher'!I262</f>
        <v>0,00</v>
      </c>
      <c r="I253" s="14">
        <f>'[1]TCE - ANEXO III - Preencher'!J262</f>
        <v>175.41</v>
      </c>
      <c r="J253" s="14">
        <f>'[1]TCE - ANEXO III - Preencher'!K262</f>
        <v>0</v>
      </c>
      <c r="K253" s="15">
        <f>'[1]TCE - ANEXO III - Preencher'!L262</f>
        <v>88.38</v>
      </c>
      <c r="L253" s="15">
        <f>'[1]TCE - ANEXO III - Preencher'!M262</f>
        <v>16.21</v>
      </c>
      <c r="M253" s="15">
        <f t="shared" si="19"/>
        <v>72.169999999999987</v>
      </c>
      <c r="N253" s="15">
        <f>'[1]TCE - ANEXO III - Preencher'!O262</f>
        <v>2.16</v>
      </c>
      <c r="O253" s="15">
        <f>'[1]TCE - ANEXO III - Preencher'!P262</f>
        <v>0</v>
      </c>
      <c r="P253" s="16">
        <f t="shared" si="20"/>
        <v>2.16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1704</v>
      </c>
      <c r="Y253" s="15">
        <f>'[1]TCE - ANEXO III - Preencher'!Z262</f>
        <v>0</v>
      </c>
      <c r="Z253" s="16">
        <f t="shared" si="23"/>
        <v>1704</v>
      </c>
      <c r="AA253" s="17" t="str">
        <f>IF('[1]TCE - ANEXO III - Preencher'!AB262="","",'[1]TCE - ANEXO III - Preencher'!AB262)</f>
        <v>ABONO ASSIST. COMPLEMENTAR</v>
      </c>
      <c r="AB253" s="15">
        <f t="shared" si="18"/>
        <v>1953.74</v>
      </c>
    </row>
    <row r="254" spans="1:28" x14ac:dyDescent="0.2">
      <c r="A254" s="8">
        <f>IFERROR(VLOOKUP(B254,'[1]DADOS (OCULTAR)'!$Q$3:$S$136,3,0),"")</f>
        <v>9767633000366</v>
      </c>
      <c r="B254" s="9" t="str">
        <f>'[1]TCE - ANEXO III - Preencher'!C263</f>
        <v>HOSPITAL ERMÍRIO COUTINHO - CG Nº 014/2022</v>
      </c>
      <c r="C254" s="10"/>
      <c r="D254" s="11" t="str">
        <f>'[1]TCE - ANEXO III - Preencher'!E263</f>
        <v>MARIANA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5135-05</v>
      </c>
      <c r="G254" s="13" t="str">
        <f>IF('[1]TCE - ANEXO III - Preencher'!H263="","",'[1]TCE - ANEXO III - Preencher'!H263)</f>
        <v>02/2026</v>
      </c>
      <c r="H254" s="14" t="str">
        <f>'[1]TCE - ANEXO III - Preencher'!I263</f>
        <v>0,00</v>
      </c>
      <c r="I254" s="14">
        <f>'[1]TCE - ANEXO III - Preencher'!J263</f>
        <v>159.22</v>
      </c>
      <c r="J254" s="14">
        <f>'[1]TCE - ANEXO III - Preencher'!K263</f>
        <v>0</v>
      </c>
      <c r="K254" s="15">
        <f>'[1]TCE - ANEXO III - Preencher'!L263</f>
        <v>88.38</v>
      </c>
      <c r="L254" s="15">
        <f>'[1]TCE - ANEXO III - Preencher'!M263</f>
        <v>16.21</v>
      </c>
      <c r="M254" s="15">
        <f t="shared" si="19"/>
        <v>72.169999999999987</v>
      </c>
      <c r="N254" s="15">
        <f>'[1]TCE - ANEXO III - Preencher'!O263</f>
        <v>2.16</v>
      </c>
      <c r="O254" s="15">
        <f>'[1]TCE - ANEXO III - Preencher'!P263</f>
        <v>0</v>
      </c>
      <c r="P254" s="16">
        <f t="shared" si="20"/>
        <v>2.16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233.54999999999998</v>
      </c>
    </row>
    <row r="255" spans="1:28" x14ac:dyDescent="0.2">
      <c r="A255" s="8">
        <f>IFERROR(VLOOKUP(B255,'[1]DADOS (OCULTAR)'!$Q$3:$S$136,3,0),"")</f>
        <v>9767633000366</v>
      </c>
      <c r="B255" s="9" t="str">
        <f>'[1]TCE - ANEXO III - Preencher'!C264</f>
        <v>HOSPITAL ERMÍRIO COUTINHO - CG Nº 014/2022</v>
      </c>
      <c r="C255" s="10"/>
      <c r="D255" s="11" t="str">
        <f>'[1]TCE - ANEXO III - Preencher'!E264</f>
        <v xml:space="preserve">MARILIA DA SILVA GUERRA 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5135-05</v>
      </c>
      <c r="G255" s="13" t="str">
        <f>IF('[1]TCE - ANEXO III - Preencher'!H264="","",'[1]TCE - ANEXO III - Preencher'!H264)</f>
        <v>02/2026</v>
      </c>
      <c r="H255" s="14" t="str">
        <f>'[1]TCE - ANEXO III - Preencher'!I264</f>
        <v>0,00</v>
      </c>
      <c r="I255" s="14">
        <f>'[1]TCE - ANEXO III - Preencher'!J264</f>
        <v>192.93</v>
      </c>
      <c r="J255" s="14">
        <f>'[1]TCE - ANEXO III - Preencher'!K264</f>
        <v>0</v>
      </c>
      <c r="K255" s="15">
        <f>'[1]TCE - ANEXO III - Preencher'!L264</f>
        <v>88.38</v>
      </c>
      <c r="L255" s="15">
        <f>'[1]TCE - ANEXO III - Preencher'!M264</f>
        <v>16.21</v>
      </c>
      <c r="M255" s="15">
        <f t="shared" si="19"/>
        <v>72.169999999999987</v>
      </c>
      <c r="N255" s="15">
        <f>'[1]TCE - ANEXO III - Preencher'!O264</f>
        <v>2.16</v>
      </c>
      <c r="O255" s="15">
        <f>'[1]TCE - ANEXO III - Preencher'!P264</f>
        <v>0</v>
      </c>
      <c r="P255" s="16">
        <f t="shared" si="20"/>
        <v>2.16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267.26000000000005</v>
      </c>
    </row>
    <row r="256" spans="1:28" x14ac:dyDescent="0.2">
      <c r="A256" s="8">
        <f>IFERROR(VLOOKUP(B256,'[1]DADOS (OCULTAR)'!$Q$3:$S$136,3,0),"")</f>
        <v>9767633000366</v>
      </c>
      <c r="B256" s="9" t="str">
        <f>'[1]TCE - ANEXO III - Preencher'!C265</f>
        <v>HOSPITAL ERMÍRIO COUTINHO - CG Nº 014/2022</v>
      </c>
      <c r="C256" s="10"/>
      <c r="D256" s="11" t="str">
        <f>'[1]TCE - ANEXO III - Preencher'!E265</f>
        <v>MARILIA DA SILVA OLIVEIRA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02/2026</v>
      </c>
      <c r="H256" s="14" t="str">
        <f>'[1]TCE - ANEXO III - Preencher'!I265</f>
        <v>0,00</v>
      </c>
      <c r="I256" s="14">
        <f>'[1]TCE - ANEXO III - Preencher'!J265</f>
        <v>175.34</v>
      </c>
      <c r="J256" s="14">
        <f>'[1]TCE - ANEXO III - Preencher'!K265</f>
        <v>0</v>
      </c>
      <c r="K256" s="15">
        <f>'[1]TCE - ANEXO III - Preencher'!L265</f>
        <v>88.38</v>
      </c>
      <c r="L256" s="15">
        <f>'[1]TCE - ANEXO III - Preencher'!M265</f>
        <v>16.21</v>
      </c>
      <c r="M256" s="15">
        <f t="shared" si="19"/>
        <v>72.169999999999987</v>
      </c>
      <c r="N256" s="15">
        <f>'[1]TCE - ANEXO III - Preencher'!O265</f>
        <v>2.16</v>
      </c>
      <c r="O256" s="15">
        <f>'[1]TCE - ANEXO III - Preencher'!P265</f>
        <v>0</v>
      </c>
      <c r="P256" s="16">
        <f t="shared" si="20"/>
        <v>2.16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1704</v>
      </c>
      <c r="Y256" s="15">
        <f>'[1]TCE - ANEXO III - Preencher'!Z265</f>
        <v>0</v>
      </c>
      <c r="Z256" s="16">
        <f t="shared" si="23"/>
        <v>1704</v>
      </c>
      <c r="AA256" s="17" t="str">
        <f>IF('[1]TCE - ANEXO III - Preencher'!AB265="","",'[1]TCE - ANEXO III - Preencher'!AB265)</f>
        <v>ABONO ASSIST. COMPLEMENTAR</v>
      </c>
      <c r="AB256" s="15">
        <f t="shared" si="18"/>
        <v>1953.67</v>
      </c>
    </row>
    <row r="257" spans="1:28" x14ac:dyDescent="0.2">
      <c r="A257" s="8">
        <f>IFERROR(VLOOKUP(B257,'[1]DADOS (OCULTAR)'!$Q$3:$S$136,3,0),"")</f>
        <v>9767633000366</v>
      </c>
      <c r="B257" s="9" t="str">
        <f>'[1]TCE - ANEXO III - Preencher'!C266</f>
        <v>HOSPITAL ERMÍRIO COUTINHO - CG Nº 014/2022</v>
      </c>
      <c r="C257" s="10"/>
      <c r="D257" s="11" t="str">
        <f>'[1]TCE - ANEXO III - Preencher'!E266</f>
        <v>MARILIA NATALY DE BRITO OLIVEIRA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 t="str">
        <f>IF('[1]TCE - ANEXO III - Preencher'!H266="","",'[1]TCE - ANEXO III - Preencher'!H266)</f>
        <v>02/2026</v>
      </c>
      <c r="H257" s="14" t="str">
        <f>'[1]TCE - ANEXO III - Preencher'!I266</f>
        <v>0,00</v>
      </c>
      <c r="I257" s="14">
        <f>'[1]TCE - ANEXO III - Preencher'!J266</f>
        <v>193.11</v>
      </c>
      <c r="J257" s="14">
        <f>'[1]TCE - ANEXO III - Preencher'!K266</f>
        <v>0</v>
      </c>
      <c r="K257" s="15">
        <f>'[1]TCE - ANEXO III - Preencher'!L266</f>
        <v>88.38</v>
      </c>
      <c r="L257" s="15">
        <f>'[1]TCE - ANEXO III - Preencher'!M266</f>
        <v>2.79</v>
      </c>
      <c r="M257" s="15">
        <f t="shared" si="19"/>
        <v>85.589999999999989</v>
      </c>
      <c r="N257" s="15">
        <f>'[1]TCE - ANEXO III - Preencher'!O266</f>
        <v>4.9800000000000004</v>
      </c>
      <c r="O257" s="15">
        <f>'[1]TCE - ANEXO III - Preencher'!P266</f>
        <v>0</v>
      </c>
      <c r="P257" s="16">
        <f t="shared" si="20"/>
        <v>4.9800000000000004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138.38999999999999</v>
      </c>
      <c r="U257" s="15">
        <f>'[1]TCE - ANEXO III - Preencher'!V266</f>
        <v>0</v>
      </c>
      <c r="V257" s="16">
        <f t="shared" si="22"/>
        <v>138.38999999999999</v>
      </c>
      <c r="W257" s="17" t="str">
        <f>IF('[1]TCE - ANEXO III - Preencher'!X266="","",'[1]TCE - ANEXO III - Preencher'!X266)</f>
        <v>AUXILIO CRECHE</v>
      </c>
      <c r="X257" s="15">
        <f>'[1]TCE - ANEXO III - Preencher'!Y266</f>
        <v>2459.15</v>
      </c>
      <c r="Y257" s="15">
        <f>'[1]TCE - ANEXO III - Preencher'!Z266</f>
        <v>0</v>
      </c>
      <c r="Z257" s="16">
        <f t="shared" si="23"/>
        <v>2459.15</v>
      </c>
      <c r="AA257" s="17" t="str">
        <f>IF('[1]TCE - ANEXO III - Preencher'!AB266="","",'[1]TCE - ANEXO III - Preencher'!AB266)</f>
        <v>ABONO ASSIST. COMPLEMENTAR</v>
      </c>
      <c r="AB257" s="15">
        <f t="shared" si="18"/>
        <v>2881.2200000000003</v>
      </c>
    </row>
    <row r="258" spans="1:28" x14ac:dyDescent="0.2">
      <c r="A258" s="8">
        <f>IFERROR(VLOOKUP(B258,'[1]DADOS (OCULTAR)'!$Q$3:$S$136,3,0),"")</f>
        <v>9767633000366</v>
      </c>
      <c r="B258" s="9" t="str">
        <f>'[1]TCE - ANEXO III - Preencher'!C267</f>
        <v>HOSPITAL ERMÍRIO COUTINHO - CG Nº 014/2022</v>
      </c>
      <c r="C258" s="10"/>
      <c r="D258" s="11" t="str">
        <f>'[1]TCE - ANEXO III - Preencher'!E267</f>
        <v>MARLUCE CONSTANTINO DA SILVA LIRA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02/2026</v>
      </c>
      <c r="H258" s="14" t="str">
        <f>'[1]TCE - ANEXO III - Preencher'!I267</f>
        <v>0,00</v>
      </c>
      <c r="I258" s="14">
        <f>'[1]TCE - ANEXO III - Preencher'!J267</f>
        <v>198.23</v>
      </c>
      <c r="J258" s="14">
        <f>'[1]TCE - ANEXO III - Preencher'!K267</f>
        <v>0</v>
      </c>
      <c r="K258" s="15">
        <f>'[1]TCE - ANEXO III - Preencher'!L267</f>
        <v>88.38</v>
      </c>
      <c r="L258" s="15">
        <f>'[1]TCE - ANEXO III - Preencher'!M267</f>
        <v>16.21</v>
      </c>
      <c r="M258" s="15">
        <f t="shared" si="19"/>
        <v>72.169999999999987</v>
      </c>
      <c r="N258" s="15">
        <f>'[1]TCE - ANEXO III - Preencher'!O267</f>
        <v>2.16</v>
      </c>
      <c r="O258" s="15">
        <f>'[1]TCE - ANEXO III - Preencher'!P267</f>
        <v>0</v>
      </c>
      <c r="P258" s="16">
        <f t="shared" si="20"/>
        <v>2.16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1704</v>
      </c>
      <c r="Y258" s="15">
        <f>'[1]TCE - ANEXO III - Preencher'!Z267</f>
        <v>0</v>
      </c>
      <c r="Z258" s="16">
        <f t="shared" si="23"/>
        <v>1704</v>
      </c>
      <c r="AA258" s="17" t="str">
        <f>IF('[1]TCE - ANEXO III - Preencher'!AB267="","",'[1]TCE - ANEXO III - Preencher'!AB267)</f>
        <v>ABONO ASSIST. COMPLEMENTAR</v>
      </c>
      <c r="AB258" s="15">
        <f t="shared" si="18"/>
        <v>1976.56</v>
      </c>
    </row>
    <row r="259" spans="1:28" x14ac:dyDescent="0.2">
      <c r="A259" s="8">
        <f>IFERROR(VLOOKUP(B259,'[1]DADOS (OCULTAR)'!$Q$3:$S$136,3,0),"")</f>
        <v>9767633000366</v>
      </c>
      <c r="B259" s="9" t="str">
        <f>'[1]TCE - ANEXO III - Preencher'!C268</f>
        <v>HOSPITAL ERMÍRIO COUTINHO - CG Nº 014/2022</v>
      </c>
      <c r="C259" s="10"/>
      <c r="D259" s="11" t="str">
        <f>'[1]TCE - ANEXO III - Preencher'!E268</f>
        <v>MARLUCE MARIA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02/2026</v>
      </c>
      <c r="H259" s="14" t="str">
        <f>'[1]TCE - ANEXO III - Preencher'!I268</f>
        <v>0,00</v>
      </c>
      <c r="I259" s="14">
        <f>'[1]TCE - ANEXO III - Preencher'!J268</f>
        <v>168.86</v>
      </c>
      <c r="J259" s="14">
        <f>'[1]TCE - ANEXO III - Preencher'!K268</f>
        <v>0</v>
      </c>
      <c r="K259" s="15">
        <f>'[1]TCE - ANEXO III - Preencher'!L268</f>
        <v>88.38</v>
      </c>
      <c r="L259" s="15">
        <f>'[1]TCE - ANEXO III - Preencher'!M268</f>
        <v>16.21</v>
      </c>
      <c r="M259" s="15">
        <f t="shared" si="19"/>
        <v>72.169999999999987</v>
      </c>
      <c r="N259" s="15">
        <f>'[1]TCE - ANEXO III - Preencher'!O268</f>
        <v>2.16</v>
      </c>
      <c r="O259" s="15">
        <f>'[1]TCE - ANEXO III - Preencher'!P268</f>
        <v>0</v>
      </c>
      <c r="P259" s="16">
        <f t="shared" si="20"/>
        <v>2.16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1704</v>
      </c>
      <c r="Y259" s="15">
        <f>'[1]TCE - ANEXO III - Preencher'!Z268</f>
        <v>0</v>
      </c>
      <c r="Z259" s="16">
        <f t="shared" si="23"/>
        <v>1704</v>
      </c>
      <c r="AA259" s="17" t="str">
        <f>IF('[1]TCE - ANEXO III - Preencher'!AB268="","",'[1]TCE - ANEXO III - Preencher'!AB268)</f>
        <v>ABONO ASSIST. COMPLEMENTAR</v>
      </c>
      <c r="AB259" s="15">
        <f t="shared" ref="AB259:AB322" si="24">H259+I259+J259+M259+P259+S259+V259+Z259</f>
        <v>1947.19</v>
      </c>
    </row>
    <row r="260" spans="1:28" x14ac:dyDescent="0.2">
      <c r="A260" s="8">
        <f>IFERROR(VLOOKUP(B260,'[1]DADOS (OCULTAR)'!$Q$3:$S$136,3,0),"")</f>
        <v>9767633000366</v>
      </c>
      <c r="B260" s="9" t="str">
        <f>'[1]TCE - ANEXO III - Preencher'!C269</f>
        <v>HOSPITAL ERMÍRIO COUTINHO - CG Nº 014/2022</v>
      </c>
      <c r="C260" s="10"/>
      <c r="D260" s="11" t="str">
        <f>'[1]TCE - ANEXO III - Preencher'!E269</f>
        <v>MARLY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02/2026</v>
      </c>
      <c r="H260" s="14" t="str">
        <f>'[1]TCE - ANEXO III - Preencher'!I269</f>
        <v>0,00</v>
      </c>
      <c r="I260" s="14">
        <f>'[1]TCE - ANEXO III - Preencher'!J269</f>
        <v>241.3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2.16</v>
      </c>
      <c r="O260" s="15">
        <f>'[1]TCE - ANEXO III - Preencher'!P269</f>
        <v>0</v>
      </c>
      <c r="P260" s="16">
        <f t="shared" ref="P260:P323" si="26">N260-O260</f>
        <v>2.16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1704</v>
      </c>
      <c r="Y260" s="15">
        <f>'[1]TCE - ANEXO III - Preencher'!Z269</f>
        <v>0</v>
      </c>
      <c r="Z260" s="16">
        <f t="shared" ref="Z260:Z323" si="29">X260-Y260</f>
        <v>1704</v>
      </c>
      <c r="AA260" s="17" t="str">
        <f>IF('[1]TCE - ANEXO III - Preencher'!AB269="","",'[1]TCE - ANEXO III - Preencher'!AB269)</f>
        <v>ABONO ASSIST. COMPLEMENTAR</v>
      </c>
      <c r="AB260" s="15">
        <f t="shared" si="24"/>
        <v>1947.46</v>
      </c>
    </row>
    <row r="261" spans="1:28" x14ac:dyDescent="0.2">
      <c r="A261" s="8">
        <f>IFERROR(VLOOKUP(B261,'[1]DADOS (OCULTAR)'!$Q$3:$S$136,3,0),"")</f>
        <v>9767633000366</v>
      </c>
      <c r="B261" s="9" t="str">
        <f>'[1]TCE - ANEXO III - Preencher'!C270</f>
        <v>HOSPITAL ERMÍRIO COUTINHO - CG Nº 014/2022</v>
      </c>
      <c r="C261" s="10"/>
      <c r="D261" s="11" t="str">
        <f>'[1]TCE - ANEXO III - Preencher'!E270</f>
        <v>MARTA EUZEBIO DE OLIVEIRA E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02/2026</v>
      </c>
      <c r="H261" s="14" t="str">
        <f>'[1]TCE - ANEXO III - Preencher'!I270</f>
        <v>0,00</v>
      </c>
      <c r="I261" s="14">
        <f>'[1]TCE - ANEXO III - Preencher'!J270</f>
        <v>179.96</v>
      </c>
      <c r="J261" s="14">
        <f>'[1]TCE - ANEXO III - Preencher'!K270</f>
        <v>0</v>
      </c>
      <c r="K261" s="15">
        <f>'[1]TCE - ANEXO III - Preencher'!L270</f>
        <v>88.38</v>
      </c>
      <c r="L261" s="15">
        <f>'[1]TCE - ANEXO III - Preencher'!M270</f>
        <v>16.21</v>
      </c>
      <c r="M261" s="15">
        <f t="shared" si="25"/>
        <v>72.169999999999987</v>
      </c>
      <c r="N261" s="15">
        <f>'[1]TCE - ANEXO III - Preencher'!O270</f>
        <v>2.16</v>
      </c>
      <c r="O261" s="15">
        <f>'[1]TCE - ANEXO III - Preencher'!P270</f>
        <v>0</v>
      </c>
      <c r="P261" s="16">
        <f t="shared" si="26"/>
        <v>2.16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1704</v>
      </c>
      <c r="Y261" s="15">
        <f>'[1]TCE - ANEXO III - Preencher'!Z270</f>
        <v>0</v>
      </c>
      <c r="Z261" s="16">
        <f t="shared" si="29"/>
        <v>1704</v>
      </c>
      <c r="AA261" s="17" t="str">
        <f>IF('[1]TCE - ANEXO III - Preencher'!AB270="","",'[1]TCE - ANEXO III - Preencher'!AB270)</f>
        <v>ABONO ASSIST. COMPLEMENTAR</v>
      </c>
      <c r="AB261" s="15">
        <f t="shared" si="24"/>
        <v>1958.29</v>
      </c>
    </row>
    <row r="262" spans="1:28" x14ac:dyDescent="0.2">
      <c r="A262" s="8">
        <f>IFERROR(VLOOKUP(B262,'[1]DADOS (OCULTAR)'!$Q$3:$S$136,3,0),"")</f>
        <v>9767633000366</v>
      </c>
      <c r="B262" s="9" t="str">
        <f>'[1]TCE - ANEXO III - Preencher'!C271</f>
        <v>HOSPITAL ERMÍRIO COUTINHO - CG Nº 014/2022</v>
      </c>
      <c r="C262" s="10"/>
      <c r="D262" s="11" t="str">
        <f>'[1]TCE - ANEXO III - Preencher'!E271</f>
        <v xml:space="preserve">MATEUS DIONIZIO FERREIRA 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4110-05</v>
      </c>
      <c r="G262" s="13" t="str">
        <f>IF('[1]TCE - ANEXO III - Preencher'!H271="","",'[1]TCE - ANEXO III - Preencher'!H271)</f>
        <v>02/2026</v>
      </c>
      <c r="H262" s="14" t="str">
        <f>'[1]TCE - ANEXO III - Preencher'!I271</f>
        <v>0,00</v>
      </c>
      <c r="I262" s="14">
        <f>'[1]TCE - ANEXO III - Preencher'!J271</f>
        <v>14.72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2.16</v>
      </c>
      <c r="O262" s="15">
        <f>'[1]TCE - ANEXO III - Preencher'!P271</f>
        <v>0</v>
      </c>
      <c r="P262" s="16">
        <f t="shared" si="26"/>
        <v>2.16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16.880000000000003</v>
      </c>
    </row>
    <row r="263" spans="1:28" x14ac:dyDescent="0.2">
      <c r="A263" s="8">
        <f>IFERROR(VLOOKUP(B263,'[1]DADOS (OCULTAR)'!$Q$3:$S$136,3,0),"")</f>
        <v>9767633000366</v>
      </c>
      <c r="B263" s="9" t="str">
        <f>'[1]TCE - ANEXO III - Preencher'!C272</f>
        <v>HOSPITAL ERMÍRIO COUTINHO - CG Nº 014/2022</v>
      </c>
      <c r="C263" s="10"/>
      <c r="D263" s="11" t="str">
        <f>'[1]TCE - ANEXO III - Preencher'!E272</f>
        <v>MAURICIO RAFAEL DA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5163-45</v>
      </c>
      <c r="G263" s="13" t="str">
        <f>IF('[1]TCE - ANEXO III - Preencher'!H272="","",'[1]TCE - ANEXO III - Preencher'!H272)</f>
        <v>02/2026</v>
      </c>
      <c r="H263" s="14" t="str">
        <f>'[1]TCE - ANEXO III - Preencher'!I272</f>
        <v>0,00</v>
      </c>
      <c r="I263" s="14">
        <f>'[1]TCE - ANEXO III - Preencher'!J272</f>
        <v>200.16</v>
      </c>
      <c r="J263" s="14">
        <f>'[1]TCE - ANEXO III - Preencher'!K272</f>
        <v>0</v>
      </c>
      <c r="K263" s="15">
        <f>'[1]TCE - ANEXO III - Preencher'!L272</f>
        <v>88.38</v>
      </c>
      <c r="L263" s="15">
        <f>'[1]TCE - ANEXO III - Preencher'!M272</f>
        <v>16.21</v>
      </c>
      <c r="M263" s="15">
        <f t="shared" si="25"/>
        <v>72.169999999999987</v>
      </c>
      <c r="N263" s="15">
        <f>'[1]TCE - ANEXO III - Preencher'!O272</f>
        <v>2.16</v>
      </c>
      <c r="O263" s="15">
        <f>'[1]TCE - ANEXO III - Preencher'!P272</f>
        <v>0</v>
      </c>
      <c r="P263" s="16">
        <f t="shared" si="26"/>
        <v>2.16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274.49</v>
      </c>
    </row>
    <row r="264" spans="1:28" x14ac:dyDescent="0.2">
      <c r="A264" s="8">
        <f>IFERROR(VLOOKUP(B264,'[1]DADOS (OCULTAR)'!$Q$3:$S$136,3,0),"")</f>
        <v>9767633000366</v>
      </c>
      <c r="B264" s="9" t="str">
        <f>'[1]TCE - ANEXO III - Preencher'!C273</f>
        <v>HOSPITAL ERMÍRIO COUTINHO - CG Nº 014/2022</v>
      </c>
      <c r="C264" s="10"/>
      <c r="D264" s="11" t="str">
        <f>'[1]TCE - ANEXO III - Preencher'!E273</f>
        <v>MAYLSON FERNANDO LOPES DE MELO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5151-10</v>
      </c>
      <c r="G264" s="13" t="str">
        <f>IF('[1]TCE - ANEXO III - Preencher'!H273="","",'[1]TCE - ANEXO III - Preencher'!H273)</f>
        <v>02/2026</v>
      </c>
      <c r="H264" s="14" t="str">
        <f>'[1]TCE - ANEXO III - Preencher'!I273</f>
        <v>0,00</v>
      </c>
      <c r="I264" s="14">
        <f>'[1]TCE - ANEXO III - Preencher'!J273</f>
        <v>215.44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2.16</v>
      </c>
      <c r="O264" s="15">
        <f>'[1]TCE - ANEXO III - Preencher'!P273</f>
        <v>0</v>
      </c>
      <c r="P264" s="16">
        <f t="shared" si="26"/>
        <v>2.16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217.6</v>
      </c>
    </row>
    <row r="265" spans="1:28" x14ac:dyDescent="0.2">
      <c r="A265" s="8">
        <f>IFERROR(VLOOKUP(B265,'[1]DADOS (OCULTAR)'!$Q$3:$S$136,3,0),"")</f>
        <v>9767633000366</v>
      </c>
      <c r="B265" s="9" t="str">
        <f>'[1]TCE - ANEXO III - Preencher'!C274</f>
        <v>HOSPITAL ERMÍRIO COUTINHO - CG Nº 014/2022</v>
      </c>
      <c r="C265" s="10"/>
      <c r="D265" s="11" t="str">
        <f>'[1]TCE - ANEXO III - Preencher'!E274</f>
        <v>MAYRA EMANUELLY FARIAS DE ARAUJO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2237-10</v>
      </c>
      <c r="G265" s="13" t="str">
        <f>IF('[1]TCE - ANEXO III - Preencher'!H274="","",'[1]TCE - ANEXO III - Preencher'!H274)</f>
        <v>02/2026</v>
      </c>
      <c r="H265" s="14" t="str">
        <f>'[1]TCE - ANEXO III - Preencher'!I274</f>
        <v>0,00</v>
      </c>
      <c r="I265" s="14">
        <f>'[1]TCE - ANEXO III - Preencher'!J274</f>
        <v>319.42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2.16</v>
      </c>
      <c r="O265" s="15">
        <f>'[1]TCE - ANEXO III - Preencher'!P274</f>
        <v>0</v>
      </c>
      <c r="P265" s="16">
        <f t="shared" si="26"/>
        <v>2.16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321.58000000000004</v>
      </c>
    </row>
    <row r="266" spans="1:28" x14ac:dyDescent="0.2">
      <c r="A266" s="8">
        <f>IFERROR(VLOOKUP(B266,'[1]DADOS (OCULTAR)'!$Q$3:$S$136,3,0),"")</f>
        <v>9767633000366</v>
      </c>
      <c r="B266" s="9" t="str">
        <f>'[1]TCE - ANEXO III - Preencher'!C275</f>
        <v>HOSPITAL ERMÍRIO COUTINHO - CG Nº 014/2022</v>
      </c>
      <c r="C266" s="10"/>
      <c r="D266" s="11" t="str">
        <f>'[1]TCE - ANEXO III - Preencher'!E275</f>
        <v>MERCIA MARIA DA PAIXAO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5135-05</v>
      </c>
      <c r="G266" s="13" t="str">
        <f>IF('[1]TCE - ANEXO III - Preencher'!H275="","",'[1]TCE - ANEXO III - Preencher'!H275)</f>
        <v>02/2026</v>
      </c>
      <c r="H266" s="14" t="str">
        <f>'[1]TCE - ANEXO III - Preencher'!I275</f>
        <v>0,00</v>
      </c>
      <c r="I266" s="14">
        <f>'[1]TCE - ANEXO III - Preencher'!J275</f>
        <v>232.13</v>
      </c>
      <c r="J266" s="14">
        <f>'[1]TCE - ANEXO III - Preencher'!K275</f>
        <v>0</v>
      </c>
      <c r="K266" s="15">
        <f>'[1]TCE - ANEXO III - Preencher'!L275</f>
        <v>88.38</v>
      </c>
      <c r="L266" s="15">
        <f>'[1]TCE - ANEXO III - Preencher'!M275</f>
        <v>16.21</v>
      </c>
      <c r="M266" s="15">
        <f t="shared" si="25"/>
        <v>72.169999999999987</v>
      </c>
      <c r="N266" s="15">
        <f>'[1]TCE - ANEXO III - Preencher'!O275</f>
        <v>2.16</v>
      </c>
      <c r="O266" s="15">
        <f>'[1]TCE - ANEXO III - Preencher'!P275</f>
        <v>0</v>
      </c>
      <c r="P266" s="16">
        <f t="shared" si="26"/>
        <v>2.16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306.45999999999998</v>
      </c>
    </row>
    <row r="267" spans="1:28" x14ac:dyDescent="0.2">
      <c r="A267" s="8">
        <f>IFERROR(VLOOKUP(B267,'[1]DADOS (OCULTAR)'!$Q$3:$S$136,3,0),"")</f>
        <v>9767633000366</v>
      </c>
      <c r="B267" s="9" t="str">
        <f>'[1]TCE - ANEXO III - Preencher'!C276</f>
        <v>HOSPITAL ERMÍRIO COUTINHO - CG Nº 014/2022</v>
      </c>
      <c r="C267" s="10"/>
      <c r="D267" s="11" t="str">
        <f>'[1]TCE - ANEXO III - Preencher'!E276</f>
        <v>MICHELE DE LIMA XAVIER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02/2026</v>
      </c>
      <c r="H267" s="14" t="str">
        <f>'[1]TCE - ANEXO III - Preencher'!I276</f>
        <v>0,00</v>
      </c>
      <c r="I267" s="14">
        <f>'[1]TCE - ANEXO III - Preencher'!J276</f>
        <v>168.81</v>
      </c>
      <c r="J267" s="14">
        <f>'[1]TCE - ANEXO III - Preencher'!K276</f>
        <v>0</v>
      </c>
      <c r="K267" s="15">
        <f>'[1]TCE - ANEXO III - Preencher'!L276</f>
        <v>88.38</v>
      </c>
      <c r="L267" s="15">
        <f>'[1]TCE - ANEXO III - Preencher'!M276</f>
        <v>16.21</v>
      </c>
      <c r="M267" s="15">
        <f t="shared" si="25"/>
        <v>72.169999999999987</v>
      </c>
      <c r="N267" s="15">
        <f>'[1]TCE - ANEXO III - Preencher'!O276</f>
        <v>2.16</v>
      </c>
      <c r="O267" s="15">
        <f>'[1]TCE - ANEXO III - Preencher'!P276</f>
        <v>0</v>
      </c>
      <c r="P267" s="16">
        <f t="shared" si="26"/>
        <v>2.16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243.14</v>
      </c>
    </row>
    <row r="268" spans="1:28" x14ac:dyDescent="0.2">
      <c r="A268" s="8">
        <f>IFERROR(VLOOKUP(B268,'[1]DADOS (OCULTAR)'!$Q$3:$S$136,3,0),"")</f>
        <v>9767633000366</v>
      </c>
      <c r="B268" s="9" t="str">
        <f>'[1]TCE - ANEXO III - Preencher'!C277</f>
        <v>HOSPITAL ERMÍRIO COUTINHO - CG Nº 014/2022</v>
      </c>
      <c r="C268" s="10"/>
      <c r="D268" s="11" t="str">
        <f>'[1]TCE - ANEXO III - Preencher'!E277</f>
        <v>MICHELLE PEREIRA ALVES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02/2026</v>
      </c>
      <c r="H268" s="14" t="str">
        <f>'[1]TCE - ANEXO III - Preencher'!I277</f>
        <v>0,00</v>
      </c>
      <c r="I268" s="14">
        <f>'[1]TCE - ANEXO III - Preencher'!J277</f>
        <v>275.77999999999997</v>
      </c>
      <c r="J268" s="14">
        <f>'[1]TCE - ANEXO III - Preencher'!K277</f>
        <v>0</v>
      </c>
      <c r="K268" s="15">
        <f>'[1]TCE - ANEXO III - Preencher'!L277</f>
        <v>88.38</v>
      </c>
      <c r="L268" s="15">
        <f>'[1]TCE - ANEXO III - Preencher'!M277</f>
        <v>4.28</v>
      </c>
      <c r="M268" s="15">
        <f t="shared" si="25"/>
        <v>84.1</v>
      </c>
      <c r="N268" s="15">
        <f>'[1]TCE - ANEXO III - Preencher'!O277</f>
        <v>4.9800000000000004</v>
      </c>
      <c r="O268" s="15">
        <f>'[1]TCE - ANEXO III - Preencher'!P277</f>
        <v>0</v>
      </c>
      <c r="P268" s="16">
        <f t="shared" si="26"/>
        <v>4.9800000000000004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138.38999999999999</v>
      </c>
      <c r="U268" s="15">
        <f>'[1]TCE - ANEXO III - Preencher'!V277</f>
        <v>0</v>
      </c>
      <c r="V268" s="16">
        <f t="shared" si="28"/>
        <v>138.38999999999999</v>
      </c>
      <c r="W268" s="17" t="str">
        <f>IF('[1]TCE - ANEXO III - Preencher'!X277="","",'[1]TCE - ANEXO III - Preencher'!X277)</f>
        <v>AUXILIO CRECHE</v>
      </c>
      <c r="X268" s="15">
        <f>'[1]TCE - ANEXO III - Preencher'!Y277</f>
        <v>1466.14</v>
      </c>
      <c r="Y268" s="15">
        <f>'[1]TCE - ANEXO III - Preencher'!Z277</f>
        <v>0</v>
      </c>
      <c r="Z268" s="16">
        <f t="shared" si="29"/>
        <v>1466.14</v>
      </c>
      <c r="AA268" s="17" t="str">
        <f>IF('[1]TCE - ANEXO III - Preencher'!AB277="","",'[1]TCE - ANEXO III - Preencher'!AB277)</f>
        <v>ABONO ASSIST. COMPLEMENTAR</v>
      </c>
      <c r="AB268" s="15">
        <f t="shared" si="24"/>
        <v>1969.39</v>
      </c>
    </row>
    <row r="269" spans="1:28" x14ac:dyDescent="0.2">
      <c r="A269" s="8">
        <f>IFERROR(VLOOKUP(B269,'[1]DADOS (OCULTAR)'!$Q$3:$S$136,3,0),"")</f>
        <v>9767633000366</v>
      </c>
      <c r="B269" s="9" t="str">
        <f>'[1]TCE - ANEXO III - Preencher'!C278</f>
        <v>HOSPITAL ERMÍRIO COUTINHO - CG Nº 014/2022</v>
      </c>
      <c r="C269" s="10"/>
      <c r="D269" s="11" t="str">
        <f>'[1]TCE - ANEXO III - Preencher'!E278</f>
        <v>MIKAEL ANTONIO DA SILVA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2522-10</v>
      </c>
      <c r="G269" s="13" t="str">
        <f>IF('[1]TCE - ANEXO III - Preencher'!H278="","",'[1]TCE - ANEXO III - Preencher'!H278)</f>
        <v>02/2026</v>
      </c>
      <c r="H269" s="14" t="str">
        <f>'[1]TCE - ANEXO III - Preencher'!I278</f>
        <v>0,00</v>
      </c>
      <c r="I269" s="14">
        <f>'[1]TCE - ANEXO III - Preencher'!J278</f>
        <v>349.93</v>
      </c>
      <c r="J269" s="14">
        <f>'[1]TCE - ANEXO III - Preencher'!K278</f>
        <v>0</v>
      </c>
      <c r="K269" s="15">
        <f>'[1]TCE - ANEXO III - Preencher'!L278</f>
        <v>88.38</v>
      </c>
      <c r="L269" s="15">
        <f>'[1]TCE - ANEXO III - Preencher'!M278</f>
        <v>32.42</v>
      </c>
      <c r="M269" s="15">
        <f t="shared" si="25"/>
        <v>55.959999999999994</v>
      </c>
      <c r="N269" s="15">
        <f>'[1]TCE - ANEXO III - Preencher'!O278</f>
        <v>2.16</v>
      </c>
      <c r="O269" s="15">
        <f>'[1]TCE - ANEXO III - Preencher'!P278</f>
        <v>0</v>
      </c>
      <c r="P269" s="16">
        <f t="shared" si="26"/>
        <v>2.16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408.05</v>
      </c>
    </row>
    <row r="270" spans="1:28" x14ac:dyDescent="0.2">
      <c r="A270" s="8">
        <f>IFERROR(VLOOKUP(B270,'[1]DADOS (OCULTAR)'!$Q$3:$S$136,3,0),"")</f>
        <v>9767633000366</v>
      </c>
      <c r="B270" s="9" t="str">
        <f>'[1]TCE - ANEXO III - Preencher'!C279</f>
        <v>HOSPITAL ERMÍRIO COUTINHO - CG Nº 014/2022</v>
      </c>
      <c r="C270" s="10"/>
      <c r="D270" s="11" t="str">
        <f>'[1]TCE - ANEXO III - Preencher'!E279</f>
        <v>MIKAELLE MARIA DO NASCIMENTO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2516-05</v>
      </c>
      <c r="G270" s="13" t="str">
        <f>IF('[1]TCE - ANEXO III - Preencher'!H279="","",'[1]TCE - ANEXO III - Preencher'!H279)</f>
        <v>02/2026</v>
      </c>
      <c r="H270" s="14" t="str">
        <f>'[1]TCE - ANEXO III - Preencher'!I279</f>
        <v>0,00</v>
      </c>
      <c r="I270" s="14">
        <f>'[1]TCE - ANEXO III - Preencher'!J279</f>
        <v>319.67</v>
      </c>
      <c r="J270" s="14">
        <f>'[1]TCE - ANEXO III - Preencher'!K279</f>
        <v>0</v>
      </c>
      <c r="K270" s="15">
        <f>'[1]TCE - ANEXO III - Preencher'!L279</f>
        <v>88.38</v>
      </c>
      <c r="L270" s="15">
        <f>'[1]TCE - ANEXO III - Preencher'!M279</f>
        <v>32.42</v>
      </c>
      <c r="M270" s="15">
        <f t="shared" si="25"/>
        <v>55.959999999999994</v>
      </c>
      <c r="N270" s="15">
        <f>'[1]TCE - ANEXO III - Preencher'!O279</f>
        <v>2.16</v>
      </c>
      <c r="O270" s="15">
        <f>'[1]TCE - ANEXO III - Preencher'!P279</f>
        <v>0</v>
      </c>
      <c r="P270" s="16">
        <f t="shared" si="26"/>
        <v>2.16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377.79</v>
      </c>
    </row>
    <row r="271" spans="1:28" x14ac:dyDescent="0.2">
      <c r="A271" s="8">
        <f>IFERROR(VLOOKUP(B271,'[1]DADOS (OCULTAR)'!$Q$3:$S$136,3,0),"")</f>
        <v>9767633000366</v>
      </c>
      <c r="B271" s="9" t="str">
        <f>'[1]TCE - ANEXO III - Preencher'!C280</f>
        <v>HOSPITAL ERMÍRIO COUTINHO - CG Nº 014/2022</v>
      </c>
      <c r="C271" s="10"/>
      <c r="D271" s="11" t="str">
        <f>'[1]TCE - ANEXO III - Preencher'!E280</f>
        <v>MILLENA CABRAL SOARES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2516-05</v>
      </c>
      <c r="G271" s="13" t="str">
        <f>IF('[1]TCE - ANEXO III - Preencher'!H280="","",'[1]TCE - ANEXO III - Preencher'!H280)</f>
        <v>02/2026</v>
      </c>
      <c r="H271" s="14" t="str">
        <f>'[1]TCE - ANEXO III - Preencher'!I280</f>
        <v>0,00</v>
      </c>
      <c r="I271" s="14">
        <f>'[1]TCE - ANEXO III - Preencher'!J280</f>
        <v>295.38</v>
      </c>
      <c r="J271" s="14">
        <f>'[1]TCE - ANEXO III - Preencher'!K280</f>
        <v>0</v>
      </c>
      <c r="K271" s="15">
        <f>'[1]TCE - ANEXO III - Preencher'!L280</f>
        <v>88.38</v>
      </c>
      <c r="L271" s="15">
        <f>'[1]TCE - ANEXO III - Preencher'!M280</f>
        <v>32.42</v>
      </c>
      <c r="M271" s="15">
        <f t="shared" si="25"/>
        <v>55.959999999999994</v>
      </c>
      <c r="N271" s="15">
        <f>'[1]TCE - ANEXO III - Preencher'!O280</f>
        <v>2.16</v>
      </c>
      <c r="O271" s="15">
        <f>'[1]TCE - ANEXO III - Preencher'!P280</f>
        <v>0</v>
      </c>
      <c r="P271" s="16">
        <f t="shared" si="26"/>
        <v>2.16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353.5</v>
      </c>
    </row>
    <row r="272" spans="1:28" x14ac:dyDescent="0.2">
      <c r="A272" s="8">
        <f>IFERROR(VLOOKUP(B272,'[1]DADOS (OCULTAR)'!$Q$3:$S$136,3,0),"")</f>
        <v>9767633000366</v>
      </c>
      <c r="B272" s="9" t="str">
        <f>'[1]TCE - ANEXO III - Preencher'!C281</f>
        <v>HOSPITAL ERMÍRIO COUTINHO - CG Nº 014/2022</v>
      </c>
      <c r="C272" s="10"/>
      <c r="D272" s="11" t="str">
        <f>'[1]TCE - ANEXO III - Preencher'!E281</f>
        <v>MIRELLA MARIA BARBOSA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02/2026</v>
      </c>
      <c r="H272" s="14" t="str">
        <f>'[1]TCE - ANEXO III - Preencher'!I281</f>
        <v>0,00</v>
      </c>
      <c r="I272" s="14">
        <f>'[1]TCE - ANEXO III - Preencher'!J281</f>
        <v>162.37</v>
      </c>
      <c r="J272" s="14">
        <f>'[1]TCE - ANEXO III - Preencher'!K281</f>
        <v>0</v>
      </c>
      <c r="K272" s="15">
        <f>'[1]TCE - ANEXO III - Preencher'!L281</f>
        <v>88.38</v>
      </c>
      <c r="L272" s="15">
        <f>'[1]TCE - ANEXO III - Preencher'!M281</f>
        <v>16.21</v>
      </c>
      <c r="M272" s="15">
        <f t="shared" si="25"/>
        <v>72.169999999999987</v>
      </c>
      <c r="N272" s="15">
        <f>'[1]TCE - ANEXO III - Preencher'!O281</f>
        <v>2.16</v>
      </c>
      <c r="O272" s="15">
        <f>'[1]TCE - ANEXO III - Preencher'!P281</f>
        <v>0</v>
      </c>
      <c r="P272" s="16">
        <f t="shared" si="26"/>
        <v>2.16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1704</v>
      </c>
      <c r="Y272" s="15">
        <f>'[1]TCE - ANEXO III - Preencher'!Z281</f>
        <v>0</v>
      </c>
      <c r="Z272" s="16">
        <f t="shared" si="29"/>
        <v>1704</v>
      </c>
      <c r="AA272" s="17" t="str">
        <f>IF('[1]TCE - ANEXO III - Preencher'!AB281="","",'[1]TCE - ANEXO III - Preencher'!AB281)</f>
        <v>ABONO ASSIST. COMPLEMENTAR</v>
      </c>
      <c r="AB272" s="15">
        <f t="shared" si="24"/>
        <v>1940.7</v>
      </c>
    </row>
    <row r="273" spans="1:28" x14ac:dyDescent="0.2">
      <c r="A273" s="8">
        <f>IFERROR(VLOOKUP(B273,'[1]DADOS (OCULTAR)'!$Q$3:$S$136,3,0),"")</f>
        <v>9767633000366</v>
      </c>
      <c r="B273" s="9" t="str">
        <f>'[1]TCE - ANEXO III - Preencher'!C282</f>
        <v>HOSPITAL ERMÍRIO COUTINHO - CG Nº 014/2022</v>
      </c>
      <c r="C273" s="10"/>
      <c r="D273" s="11" t="str">
        <f>'[1]TCE - ANEXO III - Preencher'!E282</f>
        <v>MIRELLY MAGNA DINIZ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02/2026</v>
      </c>
      <c r="H273" s="14" t="str">
        <f>'[1]TCE - ANEXO III - Preencher'!I282</f>
        <v>0,00</v>
      </c>
      <c r="I273" s="14">
        <f>'[1]TCE - ANEXO III - Preencher'!J282</f>
        <v>162.37</v>
      </c>
      <c r="J273" s="14">
        <f>'[1]TCE - ANEXO III - Preencher'!K282</f>
        <v>0</v>
      </c>
      <c r="K273" s="15">
        <f>'[1]TCE - ANEXO III - Preencher'!L282</f>
        <v>88.38</v>
      </c>
      <c r="L273" s="15">
        <f>'[1]TCE - ANEXO III - Preencher'!M282</f>
        <v>16.21</v>
      </c>
      <c r="M273" s="15">
        <f t="shared" si="25"/>
        <v>72.169999999999987</v>
      </c>
      <c r="N273" s="15">
        <f>'[1]TCE - ANEXO III - Preencher'!O282</f>
        <v>2.16</v>
      </c>
      <c r="O273" s="15">
        <f>'[1]TCE - ANEXO III - Preencher'!P282</f>
        <v>0</v>
      </c>
      <c r="P273" s="16">
        <f t="shared" si="26"/>
        <v>2.16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81.02</v>
      </c>
      <c r="U273" s="15">
        <f>'[1]TCE - ANEXO III - Preencher'!V282</f>
        <v>0</v>
      </c>
      <c r="V273" s="16">
        <f t="shared" si="28"/>
        <v>81.02</v>
      </c>
      <c r="W273" s="17" t="str">
        <f>IF('[1]TCE - ANEXO III - Preencher'!X282="","",'[1]TCE - ANEXO III - Preencher'!X282)</f>
        <v>AUXILIO CRECHE</v>
      </c>
      <c r="X273" s="15">
        <f>'[1]TCE - ANEXO III - Preencher'!Y282</f>
        <v>1704</v>
      </c>
      <c r="Y273" s="15">
        <f>'[1]TCE - ANEXO III - Preencher'!Z282</f>
        <v>0</v>
      </c>
      <c r="Z273" s="16">
        <f t="shared" si="29"/>
        <v>1704</v>
      </c>
      <c r="AA273" s="17" t="str">
        <f>IF('[1]TCE - ANEXO III - Preencher'!AB282="","",'[1]TCE - ANEXO III - Preencher'!AB282)</f>
        <v>ABONO ASSIST. COMPLEMENTAR</v>
      </c>
      <c r="AB273" s="15">
        <f t="shared" si="24"/>
        <v>2021.72</v>
      </c>
    </row>
    <row r="274" spans="1:28" x14ac:dyDescent="0.2">
      <c r="A274" s="8">
        <f>IFERROR(VLOOKUP(B274,'[1]DADOS (OCULTAR)'!$Q$3:$S$136,3,0),"")</f>
        <v>9767633000366</v>
      </c>
      <c r="B274" s="9" t="str">
        <f>'[1]TCE - ANEXO III - Preencher'!C283</f>
        <v>HOSPITAL ERMÍRIO COUTINHO - CG Nº 014/2022</v>
      </c>
      <c r="C274" s="10"/>
      <c r="D274" s="11" t="str">
        <f>'[1]TCE - ANEXO III - Preencher'!E283</f>
        <v>MIRNNA THAIS DE ARRUDA FREITAS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02/2026</v>
      </c>
      <c r="H274" s="14" t="str">
        <f>'[1]TCE - ANEXO III - Preencher'!I283</f>
        <v>0,00</v>
      </c>
      <c r="I274" s="14">
        <f>'[1]TCE - ANEXO III - Preencher'!J283</f>
        <v>231.39</v>
      </c>
      <c r="J274" s="14">
        <f>'[1]TCE - ANEXO III - Preencher'!K283</f>
        <v>0</v>
      </c>
      <c r="K274" s="15">
        <f>'[1]TCE - ANEXO III - Preencher'!L283</f>
        <v>88.38</v>
      </c>
      <c r="L274" s="15">
        <f>'[1]TCE - ANEXO III - Preencher'!M283</f>
        <v>2.79</v>
      </c>
      <c r="M274" s="15">
        <f t="shared" si="25"/>
        <v>85.589999999999989</v>
      </c>
      <c r="N274" s="15">
        <f>'[1]TCE - ANEXO III - Preencher'!O283</f>
        <v>4.9800000000000004</v>
      </c>
      <c r="O274" s="15">
        <f>'[1]TCE - ANEXO III - Preencher'!P283</f>
        <v>0</v>
      </c>
      <c r="P274" s="16">
        <f t="shared" si="26"/>
        <v>4.9800000000000004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2459.15</v>
      </c>
      <c r="Y274" s="15">
        <f>'[1]TCE - ANEXO III - Preencher'!Z283</f>
        <v>0</v>
      </c>
      <c r="Z274" s="16">
        <f t="shared" si="29"/>
        <v>2459.15</v>
      </c>
      <c r="AA274" s="17" t="str">
        <f>IF('[1]TCE - ANEXO III - Preencher'!AB283="","",'[1]TCE - ANEXO III - Preencher'!AB283)</f>
        <v>ABONO ASSIST. COMPLEMENTAR</v>
      </c>
      <c r="AB274" s="15">
        <f t="shared" si="24"/>
        <v>2781.11</v>
      </c>
    </row>
    <row r="275" spans="1:28" x14ac:dyDescent="0.2">
      <c r="A275" s="8">
        <f>IFERROR(VLOOKUP(B275,'[1]DADOS (OCULTAR)'!$Q$3:$S$136,3,0),"")</f>
        <v>9767633000366</v>
      </c>
      <c r="B275" s="9" t="str">
        <f>'[1]TCE - ANEXO III - Preencher'!C284</f>
        <v>HOSPITAL ERMÍRIO COUTINHO - CG Nº 014/2022</v>
      </c>
      <c r="C275" s="10"/>
      <c r="D275" s="11" t="str">
        <f>'[1]TCE - ANEXO III - Preencher'!E284</f>
        <v>MOANA CARLA GONCALVES VIEIRA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2516-05</v>
      </c>
      <c r="G275" s="13" t="str">
        <f>IF('[1]TCE - ANEXO III - Preencher'!H284="","",'[1]TCE - ANEXO III - Preencher'!H284)</f>
        <v>02/2026</v>
      </c>
      <c r="H275" s="14" t="str">
        <f>'[1]TCE - ANEXO III - Preencher'!I284</f>
        <v>0,00</v>
      </c>
      <c r="I275" s="14">
        <f>'[1]TCE - ANEXO III - Preencher'!J284</f>
        <v>286.37</v>
      </c>
      <c r="J275" s="14">
        <f>'[1]TCE - ANEXO III - Preencher'!K284</f>
        <v>0</v>
      </c>
      <c r="K275" s="15">
        <f>'[1]TCE - ANEXO III - Preencher'!L284</f>
        <v>88.38</v>
      </c>
      <c r="L275" s="15">
        <f>'[1]TCE - ANEXO III - Preencher'!M284</f>
        <v>32.42</v>
      </c>
      <c r="M275" s="15">
        <f t="shared" si="25"/>
        <v>55.959999999999994</v>
      </c>
      <c r="N275" s="15">
        <f>'[1]TCE - ANEXO III - Preencher'!O284</f>
        <v>2.16</v>
      </c>
      <c r="O275" s="15">
        <f>'[1]TCE - ANEXO III - Preencher'!P284</f>
        <v>0</v>
      </c>
      <c r="P275" s="16">
        <f t="shared" si="26"/>
        <v>2.16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344.49</v>
      </c>
    </row>
    <row r="276" spans="1:28" x14ac:dyDescent="0.2">
      <c r="A276" s="8">
        <f>IFERROR(VLOOKUP(B276,'[1]DADOS (OCULTAR)'!$Q$3:$S$136,3,0),"")</f>
        <v>9767633000366</v>
      </c>
      <c r="B276" s="9" t="str">
        <f>'[1]TCE - ANEXO III - Preencher'!C285</f>
        <v>HOSPITAL ERMÍRIO COUTINHO - CG Nº 014/2022</v>
      </c>
      <c r="C276" s="10"/>
      <c r="D276" s="11" t="str">
        <f>'[1]TCE - ANEXO III - Preencher'!E285</f>
        <v>MOEMA BRANDAO DE ALBUQUERQUE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02/2026</v>
      </c>
      <c r="H276" s="14" t="str">
        <f>'[1]TCE - ANEXO III - Preencher'!I285</f>
        <v>0,00</v>
      </c>
      <c r="I276" s="14">
        <f>'[1]TCE - ANEXO III - Preencher'!J285</f>
        <v>195.21</v>
      </c>
      <c r="J276" s="14">
        <f>'[1]TCE - ANEXO III - Preencher'!K285</f>
        <v>0</v>
      </c>
      <c r="K276" s="15">
        <f>'[1]TCE - ANEXO III - Preencher'!L285</f>
        <v>88.38</v>
      </c>
      <c r="L276" s="15">
        <f>'[1]TCE - ANEXO III - Preencher'!M285</f>
        <v>2.79</v>
      </c>
      <c r="M276" s="15">
        <f t="shared" si="25"/>
        <v>85.589999999999989</v>
      </c>
      <c r="N276" s="15">
        <f>'[1]TCE - ANEXO III - Preencher'!O285</f>
        <v>4.9800000000000004</v>
      </c>
      <c r="O276" s="15">
        <f>'[1]TCE - ANEXO III - Preencher'!P285</f>
        <v>0</v>
      </c>
      <c r="P276" s="16">
        <f t="shared" si="26"/>
        <v>4.9800000000000004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276.77999999999997</v>
      </c>
      <c r="U276" s="15">
        <f>'[1]TCE - ANEXO III - Preencher'!V285</f>
        <v>0</v>
      </c>
      <c r="V276" s="16">
        <f t="shared" si="28"/>
        <v>276.77999999999997</v>
      </c>
      <c r="W276" s="17" t="str">
        <f>IF('[1]TCE - ANEXO III - Preencher'!X285="","",'[1]TCE - ANEXO III - Preencher'!X285)</f>
        <v>AUXILIO CRECHE</v>
      </c>
      <c r="X276" s="15">
        <f>'[1]TCE - ANEXO III - Preencher'!Y285</f>
        <v>2459.15</v>
      </c>
      <c r="Y276" s="15">
        <f>'[1]TCE - ANEXO III - Preencher'!Z285</f>
        <v>0</v>
      </c>
      <c r="Z276" s="16">
        <f t="shared" si="29"/>
        <v>2459.15</v>
      </c>
      <c r="AA276" s="17" t="str">
        <f>IF('[1]TCE - ANEXO III - Preencher'!AB285="","",'[1]TCE - ANEXO III - Preencher'!AB285)</f>
        <v>ABONO ASSIST. COMPLEMENTAR</v>
      </c>
      <c r="AB276" s="15">
        <f t="shared" si="24"/>
        <v>3021.71</v>
      </c>
    </row>
    <row r="277" spans="1:28" x14ac:dyDescent="0.2">
      <c r="A277" s="8">
        <f>IFERROR(VLOOKUP(B277,'[1]DADOS (OCULTAR)'!$Q$3:$S$136,3,0),"")</f>
        <v>9767633000366</v>
      </c>
      <c r="B277" s="9" t="str">
        <f>'[1]TCE - ANEXO III - Preencher'!C286</f>
        <v>HOSPITAL ERMÍRIO COUTINHO - CG Nº 014/2022</v>
      </c>
      <c r="C277" s="10"/>
      <c r="D277" s="11" t="str">
        <f>'[1]TCE - ANEXO III - Preencher'!E286</f>
        <v>MORGANA CLAUDIA DE MELO FERREIRA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02/2026</v>
      </c>
      <c r="H277" s="14" t="str">
        <f>'[1]TCE - ANEXO III - Preencher'!I286</f>
        <v>0,00</v>
      </c>
      <c r="I277" s="14">
        <f>'[1]TCE - ANEXO III - Preencher'!J286</f>
        <v>175.41</v>
      </c>
      <c r="J277" s="14">
        <f>'[1]TCE - ANEXO III - Preencher'!K286</f>
        <v>0</v>
      </c>
      <c r="K277" s="15">
        <f>'[1]TCE - ANEXO III - Preencher'!L286</f>
        <v>88.38</v>
      </c>
      <c r="L277" s="15">
        <f>'[1]TCE - ANEXO III - Preencher'!M286</f>
        <v>2.4300000000000002</v>
      </c>
      <c r="M277" s="15">
        <f t="shared" si="25"/>
        <v>85.949999999999989</v>
      </c>
      <c r="N277" s="15">
        <f>'[1]TCE - ANEXO III - Preencher'!O286</f>
        <v>2.16</v>
      </c>
      <c r="O277" s="15">
        <f>'[1]TCE - ANEXO III - Preencher'!P286</f>
        <v>0</v>
      </c>
      <c r="P277" s="16">
        <f t="shared" si="26"/>
        <v>2.16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263.52000000000004</v>
      </c>
    </row>
    <row r="278" spans="1:28" x14ac:dyDescent="0.2">
      <c r="A278" s="8">
        <f>IFERROR(VLOOKUP(B278,'[1]DADOS (OCULTAR)'!$Q$3:$S$136,3,0),"")</f>
        <v>9767633000366</v>
      </c>
      <c r="B278" s="9" t="str">
        <f>'[1]TCE - ANEXO III - Preencher'!C287</f>
        <v>HOSPITAL ERMÍRIO COUTINHO - CG Nº 014/2022</v>
      </c>
      <c r="C278" s="10"/>
      <c r="D278" s="11" t="str">
        <f>'[1]TCE - ANEXO III - Preencher'!E287</f>
        <v>MYLLENA KAROLYNE OLIVEIRA E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4110-05</v>
      </c>
      <c r="G278" s="13" t="str">
        <f>IF('[1]TCE - ANEXO III - Preencher'!H287="","",'[1]TCE - ANEXO III - Preencher'!H287)</f>
        <v>02/2026</v>
      </c>
      <c r="H278" s="14" t="str">
        <f>'[1]TCE - ANEXO III - Preencher'!I287</f>
        <v>0,00</v>
      </c>
      <c r="I278" s="14">
        <f>'[1]TCE - ANEXO III - Preencher'!J287</f>
        <v>159.35</v>
      </c>
      <c r="J278" s="14">
        <f>'[1]TCE - ANEXO III - Preencher'!K287</f>
        <v>0</v>
      </c>
      <c r="K278" s="15">
        <f>'[1]TCE - ANEXO III - Preencher'!L287</f>
        <v>88.38</v>
      </c>
      <c r="L278" s="15">
        <f>'[1]TCE - ANEXO III - Preencher'!M287</f>
        <v>32.42</v>
      </c>
      <c r="M278" s="15">
        <f t="shared" si="25"/>
        <v>55.959999999999994</v>
      </c>
      <c r="N278" s="15">
        <f>'[1]TCE - ANEXO III - Preencher'!O287</f>
        <v>2.16</v>
      </c>
      <c r="O278" s="15">
        <f>'[1]TCE - ANEXO III - Preencher'!P287</f>
        <v>0</v>
      </c>
      <c r="P278" s="16">
        <f t="shared" si="26"/>
        <v>2.16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217.47</v>
      </c>
    </row>
    <row r="279" spans="1:28" x14ac:dyDescent="0.2">
      <c r="A279" s="8">
        <f>IFERROR(VLOOKUP(B279,'[1]DADOS (OCULTAR)'!$Q$3:$S$136,3,0),"")</f>
        <v>9767633000366</v>
      </c>
      <c r="B279" s="9" t="str">
        <f>'[1]TCE - ANEXO III - Preencher'!C288</f>
        <v>HOSPITAL ERMÍRIO COUTINHO - CG Nº 014/2022</v>
      </c>
      <c r="C279" s="10"/>
      <c r="D279" s="11" t="str">
        <f>'[1]TCE - ANEXO III - Preencher'!E288</f>
        <v>MYRELLA CAVALCANTI MARIZ BARBOZA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02/2026</v>
      </c>
      <c r="H279" s="14" t="str">
        <f>'[1]TCE - ANEXO III - Preencher'!I288</f>
        <v>0,00</v>
      </c>
      <c r="I279" s="14">
        <f>'[1]TCE - ANEXO III - Preencher'!J288</f>
        <v>203.39</v>
      </c>
      <c r="J279" s="14">
        <f>'[1]TCE - ANEXO III - Preencher'!K288</f>
        <v>0</v>
      </c>
      <c r="K279" s="15">
        <f>'[1]TCE - ANEXO III - Preencher'!L288</f>
        <v>88.38</v>
      </c>
      <c r="L279" s="15">
        <f>'[1]TCE - ANEXO III - Preencher'!M288</f>
        <v>2.79</v>
      </c>
      <c r="M279" s="15">
        <f t="shared" si="25"/>
        <v>85.589999999999989</v>
      </c>
      <c r="N279" s="15">
        <f>'[1]TCE - ANEXO III - Preencher'!O288</f>
        <v>4.9800000000000004</v>
      </c>
      <c r="O279" s="15">
        <f>'[1]TCE - ANEXO III - Preencher'!P288</f>
        <v>0</v>
      </c>
      <c r="P279" s="16">
        <f t="shared" si="26"/>
        <v>4.9800000000000004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2459.15</v>
      </c>
      <c r="Y279" s="15">
        <f>'[1]TCE - ANEXO III - Preencher'!Z288</f>
        <v>0</v>
      </c>
      <c r="Z279" s="16">
        <f t="shared" si="29"/>
        <v>2459.15</v>
      </c>
      <c r="AA279" s="17" t="str">
        <f>IF('[1]TCE - ANEXO III - Preencher'!AB288="","",'[1]TCE - ANEXO III - Preencher'!AB288)</f>
        <v>ABONO ASSIST. COMPLEMENTAR</v>
      </c>
      <c r="AB279" s="15">
        <f t="shared" si="24"/>
        <v>2753.11</v>
      </c>
    </row>
    <row r="280" spans="1:28" x14ac:dyDescent="0.2">
      <c r="A280" s="8">
        <f>IFERROR(VLOOKUP(B280,'[1]DADOS (OCULTAR)'!$Q$3:$S$136,3,0),"")</f>
        <v>9767633000366</v>
      </c>
      <c r="B280" s="9" t="str">
        <f>'[1]TCE - ANEXO III - Preencher'!C289</f>
        <v>HOSPITAL ERMÍRIO COUTINHO - CG Nº 014/2022</v>
      </c>
      <c r="C280" s="10"/>
      <c r="D280" s="11" t="str">
        <f>'[1]TCE - ANEXO III - Preencher'!E289</f>
        <v>NADIA VICENTE DOS SANTOS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02/2026</v>
      </c>
      <c r="H280" s="14" t="str">
        <f>'[1]TCE - ANEXO III - Preencher'!I289</f>
        <v>0,00</v>
      </c>
      <c r="I280" s="14">
        <f>'[1]TCE - ANEXO III - Preencher'!J289</f>
        <v>195.7</v>
      </c>
      <c r="J280" s="14">
        <f>'[1]TCE - ANEXO III - Preencher'!K289</f>
        <v>0</v>
      </c>
      <c r="K280" s="15">
        <f>'[1]TCE - ANEXO III - Preencher'!L289</f>
        <v>88.38</v>
      </c>
      <c r="L280" s="15">
        <f>'[1]TCE - ANEXO III - Preencher'!M289</f>
        <v>16.21</v>
      </c>
      <c r="M280" s="15">
        <f t="shared" si="25"/>
        <v>72.169999999999987</v>
      </c>
      <c r="N280" s="15">
        <f>'[1]TCE - ANEXO III - Preencher'!O289</f>
        <v>2.16</v>
      </c>
      <c r="O280" s="15">
        <f>'[1]TCE - ANEXO III - Preencher'!P289</f>
        <v>0</v>
      </c>
      <c r="P280" s="16">
        <f t="shared" si="26"/>
        <v>2.16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1704</v>
      </c>
      <c r="Y280" s="15">
        <f>'[1]TCE - ANEXO III - Preencher'!Z289</f>
        <v>0</v>
      </c>
      <c r="Z280" s="16">
        <f t="shared" si="29"/>
        <v>1704</v>
      </c>
      <c r="AA280" s="17" t="str">
        <f>IF('[1]TCE - ANEXO III - Preencher'!AB289="","",'[1]TCE - ANEXO III - Preencher'!AB289)</f>
        <v>ABONO ASSIST. COMPLEMENTAR</v>
      </c>
      <c r="AB280" s="15">
        <f t="shared" si="24"/>
        <v>1974.03</v>
      </c>
    </row>
    <row r="281" spans="1:28" x14ac:dyDescent="0.2">
      <c r="A281" s="8">
        <f>IFERROR(VLOOKUP(B281,'[1]DADOS (OCULTAR)'!$Q$3:$S$136,3,0),"")</f>
        <v>9767633000366</v>
      </c>
      <c r="B281" s="9" t="str">
        <f>'[1]TCE - ANEXO III - Preencher'!C290</f>
        <v>HOSPITAL ERMÍRIO COUTINHO - CG Nº 014/2022</v>
      </c>
      <c r="C281" s="10"/>
      <c r="D281" s="11" t="str">
        <f>'[1]TCE - ANEXO III - Preencher'!E290</f>
        <v>NATALIA DE ARRUDA GOMES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02/2026</v>
      </c>
      <c r="H281" s="14" t="str">
        <f>'[1]TCE - ANEXO III - Preencher'!I290</f>
        <v>0,00</v>
      </c>
      <c r="I281" s="14">
        <f>'[1]TCE - ANEXO III - Preencher'!J290</f>
        <v>865.54</v>
      </c>
      <c r="J281" s="14">
        <f>'[1]TCE - ANEXO III - Preencher'!K290</f>
        <v>0</v>
      </c>
      <c r="K281" s="15">
        <f>'[1]TCE - ANEXO III - Preencher'!L290</f>
        <v>88.38</v>
      </c>
      <c r="L281" s="15">
        <f>'[1]TCE - ANEXO III - Preencher'!M290</f>
        <v>13.63</v>
      </c>
      <c r="M281" s="15">
        <f t="shared" si="25"/>
        <v>74.75</v>
      </c>
      <c r="N281" s="15">
        <f>'[1]TCE - ANEXO III - Preencher'!O290</f>
        <v>4.9800000000000004</v>
      </c>
      <c r="O281" s="15">
        <f>'[1]TCE - ANEXO III - Preencher'!P290</f>
        <v>0</v>
      </c>
      <c r="P281" s="16">
        <f t="shared" si="26"/>
        <v>4.9800000000000004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945.27</v>
      </c>
    </row>
    <row r="282" spans="1:28" x14ac:dyDescent="0.2">
      <c r="A282" s="8">
        <f>IFERROR(VLOOKUP(B282,'[1]DADOS (OCULTAR)'!$Q$3:$S$136,3,0),"")</f>
        <v>9767633000366</v>
      </c>
      <c r="B282" s="9" t="str">
        <f>'[1]TCE - ANEXO III - Preencher'!C291</f>
        <v>HOSPITAL ERMÍRIO COUTINHO - CG Nº 014/2022</v>
      </c>
      <c r="C282" s="10"/>
      <c r="D282" s="11" t="str">
        <f>'[1]TCE - ANEXO III - Preencher'!E291</f>
        <v>NATALIA LUANA DE SOUZA LIMA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4221-10</v>
      </c>
      <c r="G282" s="13" t="str">
        <f>IF('[1]TCE - ANEXO III - Preencher'!H291="","",'[1]TCE - ANEXO III - Preencher'!H291)</f>
        <v>02/2026</v>
      </c>
      <c r="H282" s="14" t="str">
        <f>'[1]TCE - ANEXO III - Preencher'!I291</f>
        <v>0,00</v>
      </c>
      <c r="I282" s="14">
        <f>'[1]TCE - ANEXO III - Preencher'!J291</f>
        <v>184.62</v>
      </c>
      <c r="J282" s="14">
        <f>'[1]TCE - ANEXO III - Preencher'!K291</f>
        <v>0</v>
      </c>
      <c r="K282" s="15">
        <f>'[1]TCE - ANEXO III - Preencher'!L291</f>
        <v>88.38</v>
      </c>
      <c r="L282" s="15">
        <f>'[1]TCE - ANEXO III - Preencher'!M291</f>
        <v>16.21</v>
      </c>
      <c r="M282" s="15">
        <f t="shared" si="25"/>
        <v>72.169999999999987</v>
      </c>
      <c r="N282" s="15">
        <f>'[1]TCE - ANEXO III - Preencher'!O291</f>
        <v>2.16</v>
      </c>
      <c r="O282" s="15">
        <f>'[1]TCE - ANEXO III - Preencher'!P291</f>
        <v>0</v>
      </c>
      <c r="P282" s="16">
        <f t="shared" si="26"/>
        <v>2.16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100</v>
      </c>
      <c r="U282" s="15">
        <f>'[1]TCE - ANEXO III - Preencher'!V291</f>
        <v>0</v>
      </c>
      <c r="V282" s="16">
        <f t="shared" si="28"/>
        <v>100</v>
      </c>
      <c r="W282" s="17" t="str">
        <f>IF('[1]TCE - ANEXO III - Preencher'!X291="","",'[1]TCE - ANEXO III - Preencher'!X291)</f>
        <v>AUXILIO CRECHE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358.95</v>
      </c>
    </row>
    <row r="283" spans="1:28" x14ac:dyDescent="0.2">
      <c r="A283" s="8">
        <f>IFERROR(VLOOKUP(B283,'[1]DADOS (OCULTAR)'!$Q$3:$S$136,3,0),"")</f>
        <v>9767633000366</v>
      </c>
      <c r="B283" s="9" t="str">
        <f>'[1]TCE - ANEXO III - Preencher'!C292</f>
        <v>HOSPITAL ERMÍRIO COUTINHO - CG Nº 014/2022</v>
      </c>
      <c r="C283" s="10"/>
      <c r="D283" s="11" t="str">
        <f>'[1]TCE - ANEXO III - Preencher'!E292</f>
        <v>NAZADY ALBERTINA SIMÃO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02/2026</v>
      </c>
      <c r="H283" s="14" t="str">
        <f>'[1]TCE - ANEXO III - Preencher'!I292</f>
        <v>0,00</v>
      </c>
      <c r="I283" s="14">
        <f>'[1]TCE - ANEXO III - Preencher'!J292</f>
        <v>190.86</v>
      </c>
      <c r="J283" s="14">
        <f>'[1]TCE - ANEXO III - Preencher'!K292</f>
        <v>0</v>
      </c>
      <c r="K283" s="15">
        <f>'[1]TCE - ANEXO III - Preencher'!L292</f>
        <v>88.38</v>
      </c>
      <c r="L283" s="15">
        <f>'[1]TCE - ANEXO III - Preencher'!M292</f>
        <v>16.21</v>
      </c>
      <c r="M283" s="15">
        <f t="shared" si="25"/>
        <v>72.169999999999987</v>
      </c>
      <c r="N283" s="15">
        <f>'[1]TCE - ANEXO III - Preencher'!O292</f>
        <v>2.16</v>
      </c>
      <c r="O283" s="15">
        <f>'[1]TCE - ANEXO III - Preencher'!P292</f>
        <v>0</v>
      </c>
      <c r="P283" s="16">
        <f t="shared" si="26"/>
        <v>2.16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3511</v>
      </c>
      <c r="Y283" s="15">
        <f>'[1]TCE - ANEXO III - Preencher'!Z292</f>
        <v>0</v>
      </c>
      <c r="Z283" s="16">
        <f t="shared" si="29"/>
        <v>3511</v>
      </c>
      <c r="AA283" s="17" t="str">
        <f>IF('[1]TCE - ANEXO III - Preencher'!AB292="","",'[1]TCE - ANEXO III - Preencher'!AB292)</f>
        <v>ABONO ASSIST. COMPLEMENTAR</v>
      </c>
      <c r="AB283" s="15">
        <f t="shared" si="24"/>
        <v>3776.19</v>
      </c>
    </row>
    <row r="284" spans="1:28" x14ac:dyDescent="0.2">
      <c r="A284" s="8">
        <f>IFERROR(VLOOKUP(B284,'[1]DADOS (OCULTAR)'!$Q$3:$S$136,3,0),"")</f>
        <v>9767633000366</v>
      </c>
      <c r="B284" s="9" t="str">
        <f>'[1]TCE - ANEXO III - Preencher'!C293</f>
        <v>HOSPITAL ERMÍRIO COUTINHO - CG Nº 014/2022</v>
      </c>
      <c r="C284" s="10"/>
      <c r="D284" s="11" t="str">
        <f>'[1]TCE - ANEXO III - Preencher'!E293</f>
        <v>NEUSA DIAS DE LIMA MELQUIADES DOS SANTOS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1312-05</v>
      </c>
      <c r="G284" s="13" t="str">
        <f>IF('[1]TCE - ANEXO III - Preencher'!H293="","",'[1]TCE - ANEXO III - Preencher'!H293)</f>
        <v>02/2026</v>
      </c>
      <c r="H284" s="14" t="str">
        <f>'[1]TCE - ANEXO III - Preencher'!I293</f>
        <v>0,00</v>
      </c>
      <c r="I284" s="14">
        <f>'[1]TCE - ANEXO III - Preencher'!J293</f>
        <v>2655.91</v>
      </c>
      <c r="J284" s="14">
        <f>'[1]TCE - ANEXO III - Preencher'!K293</f>
        <v>0</v>
      </c>
      <c r="K284" s="15">
        <f>'[1]TCE - ANEXO III - Preencher'!L293</f>
        <v>88.38</v>
      </c>
      <c r="L284" s="15">
        <f>'[1]TCE - ANEXO III - Preencher'!M293</f>
        <v>32.42</v>
      </c>
      <c r="M284" s="15">
        <f t="shared" si="25"/>
        <v>55.959999999999994</v>
      </c>
      <c r="N284" s="15">
        <f>'[1]TCE - ANEXO III - Preencher'!O293</f>
        <v>2.16</v>
      </c>
      <c r="O284" s="15">
        <f>'[1]TCE - ANEXO III - Preencher'!P293</f>
        <v>0</v>
      </c>
      <c r="P284" s="16">
        <f t="shared" si="26"/>
        <v>2.16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2714.0299999999997</v>
      </c>
    </row>
    <row r="285" spans="1:28" x14ac:dyDescent="0.2">
      <c r="A285" s="8">
        <f>IFERROR(VLOOKUP(B285,'[1]DADOS (OCULTAR)'!$Q$3:$S$136,3,0),"")</f>
        <v>9767633000366</v>
      </c>
      <c r="B285" s="9" t="str">
        <f>'[1]TCE - ANEXO III - Preencher'!C294</f>
        <v>HOSPITAL ERMÍRIO COUTINHO - CG Nº 014/2022</v>
      </c>
      <c r="C285" s="10"/>
      <c r="D285" s="11" t="str">
        <f>'[1]TCE - ANEXO III - Preencher'!E294</f>
        <v>NEWDES GONCALVES BUONAFINA</v>
      </c>
      <c r="E285" s="9" t="str">
        <f>IF('[1]TCE - ANEXO III - Preencher'!F294="4 - Assistência Odontológica","2 - Outros Profissionais da Saúde",'[1]TCE - ANEXO III - Preencher'!F294)</f>
        <v>1 - Médico</v>
      </c>
      <c r="F285" s="12" t="str">
        <f>'[1]TCE - ANEXO III - Preencher'!G294</f>
        <v>2253-20</v>
      </c>
      <c r="G285" s="13" t="str">
        <f>IF('[1]TCE - ANEXO III - Preencher'!H294="","",'[1]TCE - ANEXO III - Preencher'!H294)</f>
        <v>02/2026</v>
      </c>
      <c r="H285" s="14" t="str">
        <f>'[1]TCE - ANEXO III - Preencher'!I294</f>
        <v>0,00</v>
      </c>
      <c r="I285" s="14">
        <f>'[1]TCE - ANEXO III - Preencher'!J294</f>
        <v>697.58</v>
      </c>
      <c r="J285" s="14">
        <f>'[1]TCE - ANEXO III - Preencher'!K294</f>
        <v>0</v>
      </c>
      <c r="K285" s="15">
        <f>'[1]TCE - ANEXO III - Preencher'!L294</f>
        <v>88.38</v>
      </c>
      <c r="L285" s="15">
        <f>'[1]TCE - ANEXO III - Preencher'!M294</f>
        <v>7.33</v>
      </c>
      <c r="M285" s="15">
        <f t="shared" si="25"/>
        <v>81.05</v>
      </c>
      <c r="N285" s="15">
        <f>'[1]TCE - ANEXO III - Preencher'!O294</f>
        <v>8.58</v>
      </c>
      <c r="O285" s="15">
        <f>'[1]TCE - ANEXO III - Preencher'!P294</f>
        <v>0</v>
      </c>
      <c r="P285" s="16">
        <f t="shared" si="26"/>
        <v>8.58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787.21</v>
      </c>
    </row>
    <row r="286" spans="1:28" x14ac:dyDescent="0.2">
      <c r="A286" s="8">
        <f>IFERROR(VLOOKUP(B286,'[1]DADOS (OCULTAR)'!$Q$3:$S$136,3,0),"")</f>
        <v>9767633000366</v>
      </c>
      <c r="B286" s="9" t="str">
        <f>'[1]TCE - ANEXO III - Preencher'!C295</f>
        <v>HOSPITAL ERMÍRIO COUTINHO - CG Nº 014/2022</v>
      </c>
      <c r="C286" s="10"/>
      <c r="D286" s="11" t="str">
        <f>'[1]TCE - ANEXO III - Preencher'!E295</f>
        <v>NIELSON JOSE DA SILVA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9501-10</v>
      </c>
      <c r="G286" s="13" t="str">
        <f>IF('[1]TCE - ANEXO III - Preencher'!H295="","",'[1]TCE - ANEXO III - Preencher'!H295)</f>
        <v>02/2026</v>
      </c>
      <c r="H286" s="14" t="str">
        <f>'[1]TCE - ANEXO III - Preencher'!I295</f>
        <v>0,00</v>
      </c>
      <c r="I286" s="14">
        <f>'[1]TCE - ANEXO III - Preencher'!J295</f>
        <v>385.06</v>
      </c>
      <c r="J286" s="14">
        <f>'[1]TCE - ANEXO III - Preencher'!K295</f>
        <v>0</v>
      </c>
      <c r="K286" s="15">
        <f>'[1]TCE - ANEXO III - Preencher'!L295</f>
        <v>88.38</v>
      </c>
      <c r="L286" s="15">
        <f>'[1]TCE - ANEXO III - Preencher'!M295</f>
        <v>32.42</v>
      </c>
      <c r="M286" s="15">
        <f t="shared" si="25"/>
        <v>55.959999999999994</v>
      </c>
      <c r="N286" s="15">
        <f>'[1]TCE - ANEXO III - Preencher'!O295</f>
        <v>2.16</v>
      </c>
      <c r="O286" s="15">
        <f>'[1]TCE - ANEXO III - Preencher'!P295</f>
        <v>0</v>
      </c>
      <c r="P286" s="16">
        <f t="shared" si="26"/>
        <v>2.16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443.18</v>
      </c>
    </row>
    <row r="287" spans="1:28" x14ac:dyDescent="0.2">
      <c r="A287" s="8">
        <f>IFERROR(VLOOKUP(B287,'[1]DADOS (OCULTAR)'!$Q$3:$S$136,3,0),"")</f>
        <v>9767633000366</v>
      </c>
      <c r="B287" s="9" t="str">
        <f>'[1]TCE - ANEXO III - Preencher'!C296</f>
        <v>HOSPITAL ERMÍRIO COUTINHO - CG Nº 014/2022</v>
      </c>
      <c r="C287" s="10"/>
      <c r="D287" s="11" t="str">
        <f>'[1]TCE - ANEXO III - Preencher'!E296</f>
        <v>NIVALDO ALVES DA SILVA JUNIOR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7711-05</v>
      </c>
      <c r="G287" s="13" t="str">
        <f>IF('[1]TCE - ANEXO III - Preencher'!H296="","",'[1]TCE - ANEXO III - Preencher'!H296)</f>
        <v>02/2026</v>
      </c>
      <c r="H287" s="14" t="str">
        <f>'[1]TCE - ANEXO III - Preencher'!I296</f>
        <v>0,00</v>
      </c>
      <c r="I287" s="14">
        <f>'[1]TCE - ANEXO III - Preencher'!J296</f>
        <v>180.03</v>
      </c>
      <c r="J287" s="14">
        <f>'[1]TCE - ANEXO III - Preencher'!K296</f>
        <v>0</v>
      </c>
      <c r="K287" s="15">
        <f>'[1]TCE - ANEXO III - Preencher'!L296</f>
        <v>88.38</v>
      </c>
      <c r="L287" s="15">
        <f>'[1]TCE - ANEXO III - Preencher'!M296</f>
        <v>32.42</v>
      </c>
      <c r="M287" s="15">
        <f t="shared" si="25"/>
        <v>55.959999999999994</v>
      </c>
      <c r="N287" s="15">
        <f>'[1]TCE - ANEXO III - Preencher'!O296</f>
        <v>2.16</v>
      </c>
      <c r="O287" s="15">
        <f>'[1]TCE - ANEXO III - Preencher'!P296</f>
        <v>0</v>
      </c>
      <c r="P287" s="16">
        <f t="shared" si="26"/>
        <v>2.16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238.15</v>
      </c>
    </row>
    <row r="288" spans="1:28" x14ac:dyDescent="0.2">
      <c r="A288" s="8">
        <f>IFERROR(VLOOKUP(B288,'[1]DADOS (OCULTAR)'!$Q$3:$S$136,3,0),"")</f>
        <v>9767633000366</v>
      </c>
      <c r="B288" s="9" t="str">
        <f>'[1]TCE - ANEXO III - Preencher'!C297</f>
        <v>HOSPITAL ERMÍRIO COUTINHO - CG Nº 014/2022</v>
      </c>
      <c r="C288" s="10"/>
      <c r="D288" s="11" t="str">
        <f>'[1]TCE - ANEXO III - Preencher'!E297</f>
        <v>OLIMPIA DE OLIVEIRA BARATA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5163-45</v>
      </c>
      <c r="G288" s="13" t="str">
        <f>IF('[1]TCE - ANEXO III - Preencher'!H297="","",'[1]TCE - ANEXO III - Preencher'!H297)</f>
        <v>02/2026</v>
      </c>
      <c r="H288" s="14" t="str">
        <f>'[1]TCE - ANEXO III - Preencher'!I297</f>
        <v>0,00</v>
      </c>
      <c r="I288" s="14">
        <f>'[1]TCE - ANEXO III - Preencher'!J297</f>
        <v>172.18</v>
      </c>
      <c r="J288" s="14">
        <f>'[1]TCE - ANEXO III - Preencher'!K297</f>
        <v>0</v>
      </c>
      <c r="K288" s="15">
        <f>'[1]TCE - ANEXO III - Preencher'!L297</f>
        <v>88.38</v>
      </c>
      <c r="L288" s="15">
        <f>'[1]TCE - ANEXO III - Preencher'!M297</f>
        <v>16.21</v>
      </c>
      <c r="M288" s="15">
        <f t="shared" si="25"/>
        <v>72.169999999999987</v>
      </c>
      <c r="N288" s="15">
        <f>'[1]TCE - ANEXO III - Preencher'!O297</f>
        <v>2.16</v>
      </c>
      <c r="O288" s="15">
        <f>'[1]TCE - ANEXO III - Preencher'!P297</f>
        <v>0</v>
      </c>
      <c r="P288" s="16">
        <f t="shared" si="26"/>
        <v>2.16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246.51</v>
      </c>
    </row>
    <row r="289" spans="1:28" x14ac:dyDescent="0.2">
      <c r="A289" s="8">
        <f>IFERROR(VLOOKUP(B289,'[1]DADOS (OCULTAR)'!$Q$3:$S$136,3,0),"")</f>
        <v>9767633000366</v>
      </c>
      <c r="B289" s="9" t="str">
        <f>'[1]TCE - ANEXO III - Preencher'!C298</f>
        <v>HOSPITAL ERMÍRIO COUTINHO - CG Nº 014/2022</v>
      </c>
      <c r="C289" s="10"/>
      <c r="D289" s="11" t="str">
        <f>'[1]TCE - ANEXO III - Preencher'!E298</f>
        <v>OSIELLY THAIS FLORENCIO NASCIMENTO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02/2026</v>
      </c>
      <c r="H289" s="14" t="str">
        <f>'[1]TCE - ANEXO III - Preencher'!I298</f>
        <v>0,00</v>
      </c>
      <c r="I289" s="14">
        <f>'[1]TCE - ANEXO III - Preencher'!J298</f>
        <v>158.99</v>
      </c>
      <c r="J289" s="14">
        <f>'[1]TCE - ANEXO III - Preencher'!K298</f>
        <v>0</v>
      </c>
      <c r="K289" s="15">
        <f>'[1]TCE - ANEXO III - Preencher'!L298</f>
        <v>88.38</v>
      </c>
      <c r="L289" s="15">
        <f>'[1]TCE - ANEXO III - Preencher'!M298</f>
        <v>16.21</v>
      </c>
      <c r="M289" s="15">
        <f t="shared" si="25"/>
        <v>72.169999999999987</v>
      </c>
      <c r="N289" s="15">
        <f>'[1]TCE - ANEXO III - Preencher'!O298</f>
        <v>2.16</v>
      </c>
      <c r="O289" s="15">
        <f>'[1]TCE - ANEXO III - Preencher'!P298</f>
        <v>0</v>
      </c>
      <c r="P289" s="16">
        <f t="shared" si="26"/>
        <v>2.16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1704</v>
      </c>
      <c r="Y289" s="15">
        <f>'[1]TCE - ANEXO III - Preencher'!Z298</f>
        <v>0</v>
      </c>
      <c r="Z289" s="16">
        <f t="shared" si="29"/>
        <v>1704</v>
      </c>
      <c r="AA289" s="17" t="str">
        <f>IF('[1]TCE - ANEXO III - Preencher'!AB298="","",'[1]TCE - ANEXO III - Preencher'!AB298)</f>
        <v>ABONO ASSIST. COMPLEMENTAR</v>
      </c>
      <c r="AB289" s="15">
        <f t="shared" si="24"/>
        <v>1937.32</v>
      </c>
    </row>
    <row r="290" spans="1:28" x14ac:dyDescent="0.2">
      <c r="A290" s="8">
        <f>IFERROR(VLOOKUP(B290,'[1]DADOS (OCULTAR)'!$Q$3:$S$136,3,0),"")</f>
        <v>9767633000366</v>
      </c>
      <c r="B290" s="9" t="str">
        <f>'[1]TCE - ANEXO III - Preencher'!C299</f>
        <v>HOSPITAL ERMÍRIO COUTINHO - CG Nº 014/2022</v>
      </c>
      <c r="C290" s="10"/>
      <c r="D290" s="11" t="str">
        <f>'[1]TCE - ANEXO III - Preencher'!E299</f>
        <v>OZENALDO MARQUES DA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5143-10</v>
      </c>
      <c r="G290" s="13" t="str">
        <f>IF('[1]TCE - ANEXO III - Preencher'!H299="","",'[1]TCE - ANEXO III - Preencher'!H299)</f>
        <v>02/2026</v>
      </c>
      <c r="H290" s="14" t="str">
        <f>'[1]TCE - ANEXO III - Preencher'!I299</f>
        <v>0,00</v>
      </c>
      <c r="I290" s="14">
        <f>'[1]TCE - ANEXO III - Preencher'!J299</f>
        <v>190.98</v>
      </c>
      <c r="J290" s="14">
        <f>'[1]TCE - ANEXO III - Preencher'!K299</f>
        <v>0</v>
      </c>
      <c r="K290" s="15">
        <f>'[1]TCE - ANEXO III - Preencher'!L299</f>
        <v>88.38</v>
      </c>
      <c r="L290" s="15">
        <f>'[1]TCE - ANEXO III - Preencher'!M299</f>
        <v>16.21</v>
      </c>
      <c r="M290" s="15">
        <f t="shared" si="25"/>
        <v>72.169999999999987</v>
      </c>
      <c r="N290" s="15">
        <f>'[1]TCE - ANEXO III - Preencher'!O299</f>
        <v>2.16</v>
      </c>
      <c r="O290" s="15">
        <f>'[1]TCE - ANEXO III - Preencher'!P299</f>
        <v>0</v>
      </c>
      <c r="P290" s="16">
        <f t="shared" si="26"/>
        <v>2.16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265.31</v>
      </c>
    </row>
    <row r="291" spans="1:28" x14ac:dyDescent="0.2">
      <c r="A291" s="8">
        <f>IFERROR(VLOOKUP(B291,'[1]DADOS (OCULTAR)'!$Q$3:$S$136,3,0),"")</f>
        <v>9767633000366</v>
      </c>
      <c r="B291" s="9" t="str">
        <f>'[1]TCE - ANEXO III - Preencher'!C300</f>
        <v>HOSPITAL ERMÍRIO COUTINHO - CG Nº 014/2022</v>
      </c>
      <c r="C291" s="10"/>
      <c r="D291" s="11" t="str">
        <f>'[1]TCE - ANEXO III - Preencher'!E300</f>
        <v>PAMELA DA SILVA FERNANDES SOARES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02/2026</v>
      </c>
      <c r="H291" s="14" t="str">
        <f>'[1]TCE - ANEXO III - Preencher'!I300</f>
        <v>0,00</v>
      </c>
      <c r="I291" s="14">
        <f>'[1]TCE - ANEXO III - Preencher'!J300</f>
        <v>190.86</v>
      </c>
      <c r="J291" s="14">
        <f>'[1]TCE - ANEXO III - Preencher'!K300</f>
        <v>0</v>
      </c>
      <c r="K291" s="15">
        <f>'[1]TCE - ANEXO III - Preencher'!L300</f>
        <v>88.38</v>
      </c>
      <c r="L291" s="15">
        <f>'[1]TCE - ANEXO III - Preencher'!M300</f>
        <v>16.21</v>
      </c>
      <c r="M291" s="15">
        <f t="shared" si="25"/>
        <v>72.169999999999987</v>
      </c>
      <c r="N291" s="15">
        <f>'[1]TCE - ANEXO III - Preencher'!O300</f>
        <v>2.16</v>
      </c>
      <c r="O291" s="15">
        <f>'[1]TCE - ANEXO III - Preencher'!P300</f>
        <v>0</v>
      </c>
      <c r="P291" s="16">
        <f t="shared" si="26"/>
        <v>2.16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1704</v>
      </c>
      <c r="Y291" s="15">
        <f>'[1]TCE - ANEXO III - Preencher'!Z300</f>
        <v>0</v>
      </c>
      <c r="Z291" s="16">
        <f t="shared" si="29"/>
        <v>1704</v>
      </c>
      <c r="AA291" s="17" t="str">
        <f>IF('[1]TCE - ANEXO III - Preencher'!AB300="","",'[1]TCE - ANEXO III - Preencher'!AB300)</f>
        <v>ABONO ASSIST. COMPLEMENTAR</v>
      </c>
      <c r="AB291" s="15">
        <f t="shared" si="24"/>
        <v>1969.19</v>
      </c>
    </row>
    <row r="292" spans="1:28" x14ac:dyDescent="0.2">
      <c r="A292" s="8">
        <f>IFERROR(VLOOKUP(B292,'[1]DADOS (OCULTAR)'!$Q$3:$S$136,3,0),"")</f>
        <v>9767633000366</v>
      </c>
      <c r="B292" s="9" t="str">
        <f>'[1]TCE - ANEXO III - Preencher'!C301</f>
        <v>HOSPITAL ERMÍRIO COUTINHO - CG Nº 014/2022</v>
      </c>
      <c r="C292" s="10"/>
      <c r="D292" s="11" t="str">
        <f>'[1]TCE - ANEXO III - Preencher'!E301</f>
        <v>PATRICIA CRISTINA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3242-05</v>
      </c>
      <c r="G292" s="13" t="str">
        <f>IF('[1]TCE - ANEXO III - Preencher'!H301="","",'[1]TCE - ANEXO III - Preencher'!H301)</f>
        <v>02/2026</v>
      </c>
      <c r="H292" s="14" t="str">
        <f>'[1]TCE - ANEXO III - Preencher'!I301</f>
        <v>0,00</v>
      </c>
      <c r="I292" s="14">
        <f>'[1]TCE - ANEXO III - Preencher'!J301</f>
        <v>201.73</v>
      </c>
      <c r="J292" s="14">
        <f>'[1]TCE - ANEXO III - Preencher'!K301</f>
        <v>0</v>
      </c>
      <c r="K292" s="15">
        <f>'[1]TCE - ANEXO III - Preencher'!L301</f>
        <v>88.38</v>
      </c>
      <c r="L292" s="15">
        <f>'[1]TCE - ANEXO III - Preencher'!M301</f>
        <v>32.42</v>
      </c>
      <c r="M292" s="15">
        <f t="shared" si="25"/>
        <v>55.959999999999994</v>
      </c>
      <c r="N292" s="15">
        <f>'[1]TCE - ANEXO III - Preencher'!O301</f>
        <v>2.16</v>
      </c>
      <c r="O292" s="15">
        <f>'[1]TCE - ANEXO III - Preencher'!P301</f>
        <v>0</v>
      </c>
      <c r="P292" s="16">
        <f t="shared" si="26"/>
        <v>2.16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73.55</v>
      </c>
      <c r="U292" s="15">
        <f>'[1]TCE - ANEXO III - Preencher'!V301</f>
        <v>0</v>
      </c>
      <c r="V292" s="16">
        <f t="shared" si="28"/>
        <v>73.55</v>
      </c>
      <c r="W292" s="17" t="str">
        <f>IF('[1]TCE - ANEXO III - Preencher'!X301="","",'[1]TCE - ANEXO III - Preencher'!X301)</f>
        <v>AUXILIO CRECHE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333.40000000000003</v>
      </c>
    </row>
    <row r="293" spans="1:28" x14ac:dyDescent="0.2">
      <c r="A293" s="8">
        <f>IFERROR(VLOOKUP(B293,'[1]DADOS (OCULTAR)'!$Q$3:$S$136,3,0),"")</f>
        <v>9767633000366</v>
      </c>
      <c r="B293" s="9" t="str">
        <f>'[1]TCE - ANEXO III - Preencher'!C302</f>
        <v>HOSPITAL ERMÍRIO COUTINHO - CG Nº 014/2022</v>
      </c>
      <c r="C293" s="10"/>
      <c r="D293" s="11" t="str">
        <f>'[1]TCE - ANEXO III - Preencher'!E302</f>
        <v>PAULA KARINE FERREIRA ARAGAO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02/2026</v>
      </c>
      <c r="H293" s="14" t="str">
        <f>'[1]TCE - ANEXO III - Preencher'!I302</f>
        <v>0,00</v>
      </c>
      <c r="I293" s="14">
        <f>'[1]TCE - ANEXO III - Preencher'!J302</f>
        <v>400.71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4.9800000000000004</v>
      </c>
      <c r="O293" s="15">
        <f>'[1]TCE - ANEXO III - Preencher'!P302</f>
        <v>0</v>
      </c>
      <c r="P293" s="16">
        <f t="shared" si="26"/>
        <v>4.9800000000000004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1466.14</v>
      </c>
      <c r="Y293" s="15">
        <f>'[1]TCE - ANEXO III - Preencher'!Z302</f>
        <v>0</v>
      </c>
      <c r="Z293" s="16">
        <f t="shared" si="29"/>
        <v>1466.14</v>
      </c>
      <c r="AA293" s="17" t="str">
        <f>IF('[1]TCE - ANEXO III - Preencher'!AB302="","",'[1]TCE - ANEXO III - Preencher'!AB302)</f>
        <v>ABONO ASSIST. COMPLEMENTAR</v>
      </c>
      <c r="AB293" s="15">
        <f t="shared" si="24"/>
        <v>1871.8300000000002</v>
      </c>
    </row>
    <row r="294" spans="1:28" x14ac:dyDescent="0.2">
      <c r="A294" s="8">
        <f>IFERROR(VLOOKUP(B294,'[1]DADOS (OCULTAR)'!$Q$3:$S$136,3,0),"")</f>
        <v>9767633000366</v>
      </c>
      <c r="B294" s="9" t="str">
        <f>'[1]TCE - ANEXO III - Preencher'!C303</f>
        <v>HOSPITAL ERMÍRIO COUTINHO - CG Nº 014/2022</v>
      </c>
      <c r="C294" s="10"/>
      <c r="D294" s="11" t="str">
        <f>'[1]TCE - ANEXO III - Preencher'!E303</f>
        <v>PAULO GABRIEL DIAS FERNANDES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4221-10</v>
      </c>
      <c r="G294" s="13" t="str">
        <f>IF('[1]TCE - ANEXO III - Preencher'!H303="","",'[1]TCE - ANEXO III - Preencher'!H303)</f>
        <v>02/2026</v>
      </c>
      <c r="H294" s="14" t="str">
        <f>'[1]TCE - ANEXO III - Preencher'!I303</f>
        <v>0,00</v>
      </c>
      <c r="I294" s="14">
        <f>'[1]TCE - ANEXO III - Preencher'!J303</f>
        <v>114.11</v>
      </c>
      <c r="J294" s="14">
        <f>'[1]TCE - ANEXO III - Preencher'!K303</f>
        <v>0</v>
      </c>
      <c r="K294" s="15">
        <f>'[1]TCE - ANEXO III - Preencher'!L303</f>
        <v>88.38</v>
      </c>
      <c r="L294" s="15">
        <f>'[1]TCE - ANEXO III - Preencher'!M303</f>
        <v>16.21</v>
      </c>
      <c r="M294" s="15">
        <f t="shared" si="25"/>
        <v>72.169999999999987</v>
      </c>
      <c r="N294" s="15">
        <f>'[1]TCE - ANEXO III - Preencher'!O303</f>
        <v>2.16</v>
      </c>
      <c r="O294" s="15">
        <f>'[1]TCE - ANEXO III - Preencher'!P303</f>
        <v>0</v>
      </c>
      <c r="P294" s="16">
        <f t="shared" si="26"/>
        <v>2.16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188.43999999999997</v>
      </c>
    </row>
    <row r="295" spans="1:28" x14ac:dyDescent="0.2">
      <c r="A295" s="8">
        <f>IFERROR(VLOOKUP(B295,'[1]DADOS (OCULTAR)'!$Q$3:$S$136,3,0),"")</f>
        <v>9767633000366</v>
      </c>
      <c r="B295" s="9" t="str">
        <f>'[1]TCE - ANEXO III - Preencher'!C304</f>
        <v>HOSPITAL ERMÍRIO COUTINHO - CG Nº 014/2022</v>
      </c>
      <c r="C295" s="10"/>
      <c r="D295" s="11" t="str">
        <f>'[1]TCE - ANEXO III - Preencher'!E304</f>
        <v>PAULO JOSE DE ANDRADE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02/2026</v>
      </c>
      <c r="H295" s="14" t="str">
        <f>'[1]TCE - ANEXO III - Preencher'!I304</f>
        <v>0,00</v>
      </c>
      <c r="I295" s="14">
        <f>'[1]TCE - ANEXO III - Preencher'!J304</f>
        <v>190.86</v>
      </c>
      <c r="J295" s="14">
        <f>'[1]TCE - ANEXO III - Preencher'!K304</f>
        <v>0</v>
      </c>
      <c r="K295" s="15">
        <f>'[1]TCE - ANEXO III - Preencher'!L304</f>
        <v>88.38</v>
      </c>
      <c r="L295" s="15">
        <f>'[1]TCE - ANEXO III - Preencher'!M304</f>
        <v>16.21</v>
      </c>
      <c r="M295" s="15">
        <f t="shared" si="25"/>
        <v>72.169999999999987</v>
      </c>
      <c r="N295" s="15">
        <f>'[1]TCE - ANEXO III - Preencher'!O304</f>
        <v>2.16</v>
      </c>
      <c r="O295" s="15">
        <f>'[1]TCE - ANEXO III - Preencher'!P304</f>
        <v>0</v>
      </c>
      <c r="P295" s="16">
        <f t="shared" si="26"/>
        <v>2.16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1704</v>
      </c>
      <c r="Y295" s="15">
        <f>'[1]TCE - ANEXO III - Preencher'!Z304</f>
        <v>0</v>
      </c>
      <c r="Z295" s="16">
        <f t="shared" si="29"/>
        <v>1704</v>
      </c>
      <c r="AA295" s="17" t="str">
        <f>IF('[1]TCE - ANEXO III - Preencher'!AB304="","",'[1]TCE - ANEXO III - Preencher'!AB304)</f>
        <v>ABONO ASSIST. COMPLEMENTAR</v>
      </c>
      <c r="AB295" s="15">
        <f t="shared" si="24"/>
        <v>1969.19</v>
      </c>
    </row>
    <row r="296" spans="1:28" x14ac:dyDescent="0.2">
      <c r="A296" s="8">
        <f>IFERROR(VLOOKUP(B296,'[1]DADOS (OCULTAR)'!$Q$3:$S$136,3,0),"")</f>
        <v>9767633000366</v>
      </c>
      <c r="B296" s="9" t="str">
        <f>'[1]TCE - ANEXO III - Preencher'!C305</f>
        <v>HOSPITAL ERMÍRIO COUTINHO - CG Nº 014/2022</v>
      </c>
      <c r="C296" s="10"/>
      <c r="D296" s="11" t="str">
        <f>'[1]TCE - ANEXO III - Preencher'!E305</f>
        <v>PAULO SERGIO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02/2026</v>
      </c>
      <c r="H296" s="14" t="str">
        <f>'[1]TCE - ANEXO III - Preencher'!I305</f>
        <v>0,00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2.16</v>
      </c>
      <c r="O296" s="15">
        <f>'[1]TCE - ANEXO III - Preencher'!P305</f>
        <v>0</v>
      </c>
      <c r="P296" s="16">
        <f t="shared" si="26"/>
        <v>2.16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2.16</v>
      </c>
    </row>
    <row r="297" spans="1:28" x14ac:dyDescent="0.2">
      <c r="A297" s="8">
        <f>IFERROR(VLOOKUP(B297,'[1]DADOS (OCULTAR)'!$Q$3:$S$136,3,0),"")</f>
        <v>9767633000366</v>
      </c>
      <c r="B297" s="9" t="str">
        <f>'[1]TCE - ANEXO III - Preencher'!C306</f>
        <v>HOSPITAL ERMÍRIO COUTINHO - CG Nº 014/2022</v>
      </c>
      <c r="C297" s="10"/>
      <c r="D297" s="11" t="str">
        <f>'[1]TCE - ANEXO III - Preencher'!E306</f>
        <v xml:space="preserve">PEDRITA FRANCA FREITAS NUNES 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 t="str">
        <f>IF('[1]TCE - ANEXO III - Preencher'!H306="","",'[1]TCE - ANEXO III - Preencher'!H306)</f>
        <v>02/2026</v>
      </c>
      <c r="H297" s="14" t="str">
        <f>'[1]TCE - ANEXO III - Preencher'!I306</f>
        <v>0,00</v>
      </c>
      <c r="I297" s="14">
        <f>'[1]TCE - ANEXO III - Preencher'!J306</f>
        <v>279.32</v>
      </c>
      <c r="J297" s="14">
        <f>'[1]TCE - ANEXO III - Preencher'!K306</f>
        <v>0</v>
      </c>
      <c r="K297" s="15">
        <f>'[1]TCE - ANEXO III - Preencher'!L306</f>
        <v>88.38</v>
      </c>
      <c r="L297" s="15">
        <f>'[1]TCE - ANEXO III - Preencher'!M306</f>
        <v>3.33</v>
      </c>
      <c r="M297" s="15">
        <f t="shared" si="25"/>
        <v>85.05</v>
      </c>
      <c r="N297" s="15">
        <f>'[1]TCE - ANEXO III - Preencher'!O306</f>
        <v>4.9800000000000004</v>
      </c>
      <c r="O297" s="15">
        <f>'[1]TCE - ANEXO III - Preencher'!P306</f>
        <v>0</v>
      </c>
      <c r="P297" s="16">
        <f t="shared" si="26"/>
        <v>4.9800000000000004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2096.2800000000002</v>
      </c>
      <c r="Y297" s="15">
        <f>'[1]TCE - ANEXO III - Preencher'!Z306</f>
        <v>0</v>
      </c>
      <c r="Z297" s="16">
        <f t="shared" si="29"/>
        <v>2096.2800000000002</v>
      </c>
      <c r="AA297" s="17" t="str">
        <f>IF('[1]TCE - ANEXO III - Preencher'!AB306="","",'[1]TCE - ANEXO III - Preencher'!AB306)</f>
        <v>ABONO ASSIST. COMPLEMENTAR</v>
      </c>
      <c r="AB297" s="15">
        <f t="shared" si="24"/>
        <v>2465.63</v>
      </c>
    </row>
    <row r="298" spans="1:28" x14ac:dyDescent="0.2">
      <c r="A298" s="8">
        <f>IFERROR(VLOOKUP(B298,'[1]DADOS (OCULTAR)'!$Q$3:$S$136,3,0),"")</f>
        <v>9767633000366</v>
      </c>
      <c r="B298" s="9" t="str">
        <f>'[1]TCE - ANEXO III - Preencher'!C307</f>
        <v>HOSPITAL ERMÍRIO COUTINHO - CG Nº 014/2022</v>
      </c>
      <c r="C298" s="10"/>
      <c r="D298" s="11" t="str">
        <f>'[1]TCE - ANEXO III - Preencher'!E307</f>
        <v>PRISCILA KARLA ROCHA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02/2026</v>
      </c>
      <c r="H298" s="14" t="str">
        <f>'[1]TCE - ANEXO III - Preencher'!I307</f>
        <v>0,00</v>
      </c>
      <c r="I298" s="14">
        <f>'[1]TCE - ANEXO III - Preencher'!J307</f>
        <v>162.37</v>
      </c>
      <c r="J298" s="14">
        <f>'[1]TCE - ANEXO III - Preencher'!K307</f>
        <v>0</v>
      </c>
      <c r="K298" s="15">
        <f>'[1]TCE - ANEXO III - Preencher'!L307</f>
        <v>88.38</v>
      </c>
      <c r="L298" s="15">
        <f>'[1]TCE - ANEXO III - Preencher'!M307</f>
        <v>16.21</v>
      </c>
      <c r="M298" s="15">
        <f t="shared" si="25"/>
        <v>72.169999999999987</v>
      </c>
      <c r="N298" s="15">
        <f>'[1]TCE - ANEXO III - Preencher'!O307</f>
        <v>2.16</v>
      </c>
      <c r="O298" s="15">
        <f>'[1]TCE - ANEXO III - Preencher'!P307</f>
        <v>0</v>
      </c>
      <c r="P298" s="16">
        <f t="shared" si="26"/>
        <v>2.16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1704</v>
      </c>
      <c r="Y298" s="15">
        <f>'[1]TCE - ANEXO III - Preencher'!Z307</f>
        <v>0</v>
      </c>
      <c r="Z298" s="16">
        <f t="shared" si="29"/>
        <v>1704</v>
      </c>
      <c r="AA298" s="17" t="str">
        <f>IF('[1]TCE - ANEXO III - Preencher'!AB307="","",'[1]TCE - ANEXO III - Preencher'!AB307)</f>
        <v>ABONO ASSIST. COMPLEMENTAR</v>
      </c>
      <c r="AB298" s="15">
        <f t="shared" si="24"/>
        <v>1940.7</v>
      </c>
    </row>
    <row r="299" spans="1:28" x14ac:dyDescent="0.2">
      <c r="A299" s="8">
        <f>IFERROR(VLOOKUP(B299,'[1]DADOS (OCULTAR)'!$Q$3:$S$136,3,0),"")</f>
        <v>9767633000366</v>
      </c>
      <c r="B299" s="9" t="str">
        <f>'[1]TCE - ANEXO III - Preencher'!C308</f>
        <v>HOSPITAL ERMÍRIO COUTINHO - CG Nº 014/2022</v>
      </c>
      <c r="C299" s="10"/>
      <c r="D299" s="11" t="str">
        <f>'[1]TCE - ANEXO III - Preencher'!E308</f>
        <v>QUEILLA RODRIGUES DA SILVA ANDRADE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5211-30</v>
      </c>
      <c r="G299" s="13" t="str">
        <f>IF('[1]TCE - ANEXO III - Preencher'!H308="","",'[1]TCE - ANEXO III - Preencher'!H308)</f>
        <v>02/2026</v>
      </c>
      <c r="H299" s="14" t="str">
        <f>'[1]TCE - ANEXO III - Preencher'!I308</f>
        <v>0,00</v>
      </c>
      <c r="I299" s="14">
        <f>'[1]TCE - ANEXO III - Preencher'!J308</f>
        <v>154.52000000000001</v>
      </c>
      <c r="J299" s="14">
        <f>'[1]TCE - ANEXO III - Preencher'!K308</f>
        <v>0</v>
      </c>
      <c r="K299" s="15">
        <f>'[1]TCE - ANEXO III - Preencher'!L308</f>
        <v>88.38</v>
      </c>
      <c r="L299" s="15">
        <f>'[1]TCE - ANEXO III - Preencher'!M308</f>
        <v>16.21</v>
      </c>
      <c r="M299" s="15">
        <f t="shared" si="25"/>
        <v>72.169999999999987</v>
      </c>
      <c r="N299" s="15">
        <f>'[1]TCE - ANEXO III - Preencher'!O308</f>
        <v>2.16</v>
      </c>
      <c r="O299" s="15">
        <f>'[1]TCE - ANEXO III - Preencher'!P308</f>
        <v>0</v>
      </c>
      <c r="P299" s="16">
        <f t="shared" si="26"/>
        <v>2.16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100</v>
      </c>
      <c r="U299" s="15">
        <f>'[1]TCE - ANEXO III - Preencher'!V308</f>
        <v>0</v>
      </c>
      <c r="V299" s="16">
        <f t="shared" si="28"/>
        <v>100</v>
      </c>
      <c r="W299" s="17" t="str">
        <f>IF('[1]TCE - ANEXO III - Preencher'!X308="","",'[1]TCE - ANEXO III - Preencher'!X308)</f>
        <v>AUXILIO CRECHE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328.85</v>
      </c>
    </row>
    <row r="300" spans="1:28" x14ac:dyDescent="0.2">
      <c r="A300" s="8">
        <f>IFERROR(VLOOKUP(B300,'[1]DADOS (OCULTAR)'!$Q$3:$S$136,3,0),"")</f>
        <v>9767633000366</v>
      </c>
      <c r="B300" s="9" t="str">
        <f>'[1]TCE - ANEXO III - Preencher'!C309</f>
        <v>HOSPITAL ERMÍRIO COUTINHO - CG Nº 014/2022</v>
      </c>
      <c r="C300" s="10"/>
      <c r="D300" s="11" t="str">
        <f>'[1]TCE - ANEXO III - Preencher'!E309</f>
        <v>RAFAEL GUTEMBERGUE VICENTE CORREIA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2234-05</v>
      </c>
      <c r="G300" s="13" t="str">
        <f>IF('[1]TCE - ANEXO III - Preencher'!H309="","",'[1]TCE - ANEXO III - Preencher'!H309)</f>
        <v>02/2026</v>
      </c>
      <c r="H300" s="14" t="str">
        <f>'[1]TCE - ANEXO III - Preencher'!I309</f>
        <v>0,00</v>
      </c>
      <c r="I300" s="14">
        <f>'[1]TCE - ANEXO III - Preencher'!J309</f>
        <v>484.55</v>
      </c>
      <c r="J300" s="14">
        <f>'[1]TCE - ANEXO III - Preencher'!K309</f>
        <v>0</v>
      </c>
      <c r="K300" s="15">
        <f>'[1]TCE - ANEXO III - Preencher'!L309</f>
        <v>88.38</v>
      </c>
      <c r="L300" s="15">
        <f>'[1]TCE - ANEXO III - Preencher'!M309</f>
        <v>21.12</v>
      </c>
      <c r="M300" s="15">
        <f t="shared" si="25"/>
        <v>67.259999999999991</v>
      </c>
      <c r="N300" s="15">
        <f>'[1]TCE - ANEXO III - Preencher'!O309</f>
        <v>2.16</v>
      </c>
      <c r="O300" s="15">
        <f>'[1]TCE - ANEXO III - Preencher'!P309</f>
        <v>0</v>
      </c>
      <c r="P300" s="16">
        <f t="shared" si="26"/>
        <v>2.16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553.96999999999991</v>
      </c>
    </row>
    <row r="301" spans="1:28" x14ac:dyDescent="0.2">
      <c r="A301" s="8">
        <f>IFERROR(VLOOKUP(B301,'[1]DADOS (OCULTAR)'!$Q$3:$S$136,3,0),"")</f>
        <v>9767633000366</v>
      </c>
      <c r="B301" s="9" t="str">
        <f>'[1]TCE - ANEXO III - Preencher'!C310</f>
        <v>HOSPITAL ERMÍRIO COUTINHO - CG Nº 014/2022</v>
      </c>
      <c r="C301" s="10"/>
      <c r="D301" s="11" t="str">
        <f>'[1]TCE - ANEXO III - Preencher'!E310</f>
        <v>RAFAELA GOMES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02/2026</v>
      </c>
      <c r="H301" s="14" t="str">
        <f>'[1]TCE - ANEXO III - Preencher'!I310</f>
        <v>0,00</v>
      </c>
      <c r="I301" s="14">
        <f>'[1]TCE - ANEXO III - Preencher'!J310</f>
        <v>168.86</v>
      </c>
      <c r="J301" s="14">
        <f>'[1]TCE - ANEXO III - Preencher'!K310</f>
        <v>0</v>
      </c>
      <c r="K301" s="15">
        <f>'[1]TCE - ANEXO III - Preencher'!L310</f>
        <v>88.38</v>
      </c>
      <c r="L301" s="15">
        <f>'[1]TCE - ANEXO III - Preencher'!M310</f>
        <v>16.21</v>
      </c>
      <c r="M301" s="15">
        <f t="shared" si="25"/>
        <v>72.169999999999987</v>
      </c>
      <c r="N301" s="15">
        <f>'[1]TCE - ANEXO III - Preencher'!O310</f>
        <v>2.16</v>
      </c>
      <c r="O301" s="15">
        <f>'[1]TCE - ANEXO III - Preencher'!P310</f>
        <v>0</v>
      </c>
      <c r="P301" s="16">
        <f t="shared" si="26"/>
        <v>2.16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1704</v>
      </c>
      <c r="Y301" s="15">
        <f>'[1]TCE - ANEXO III - Preencher'!Z310</f>
        <v>0</v>
      </c>
      <c r="Z301" s="16">
        <f t="shared" si="29"/>
        <v>1704</v>
      </c>
      <c r="AA301" s="17" t="str">
        <f>IF('[1]TCE - ANEXO III - Preencher'!AB310="","",'[1]TCE - ANEXO III - Preencher'!AB310)</f>
        <v>ABONO ASSIST. COMPLEMENTAR</v>
      </c>
      <c r="AB301" s="15">
        <f t="shared" si="24"/>
        <v>1947.19</v>
      </c>
    </row>
    <row r="302" spans="1:28" x14ac:dyDescent="0.2">
      <c r="A302" s="8">
        <f>IFERROR(VLOOKUP(B302,'[1]DADOS (OCULTAR)'!$Q$3:$S$136,3,0),"")</f>
        <v>9767633000366</v>
      </c>
      <c r="B302" s="9" t="str">
        <f>'[1]TCE - ANEXO III - Preencher'!C311</f>
        <v>HOSPITAL ERMÍRIO COUTINHO - CG Nº 014/2022</v>
      </c>
      <c r="C302" s="10"/>
      <c r="D302" s="11" t="str">
        <f>'[1]TCE - ANEXO III - Preencher'!E311</f>
        <v>RAFAELA OLIVEIRA PIMENTEL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02/2026</v>
      </c>
      <c r="H302" s="14" t="str">
        <f>'[1]TCE - ANEXO III - Preencher'!I311</f>
        <v>0,00</v>
      </c>
      <c r="I302" s="14">
        <f>'[1]TCE - ANEXO III - Preencher'!J311</f>
        <v>162.37</v>
      </c>
      <c r="J302" s="14">
        <f>'[1]TCE - ANEXO III - Preencher'!K311</f>
        <v>0</v>
      </c>
      <c r="K302" s="15">
        <f>'[1]TCE - ANEXO III - Preencher'!L311</f>
        <v>88.38</v>
      </c>
      <c r="L302" s="15">
        <f>'[1]TCE - ANEXO III - Preencher'!M311</f>
        <v>16.21</v>
      </c>
      <c r="M302" s="15">
        <f t="shared" si="25"/>
        <v>72.169999999999987</v>
      </c>
      <c r="N302" s="15">
        <f>'[1]TCE - ANEXO III - Preencher'!O311</f>
        <v>2.16</v>
      </c>
      <c r="O302" s="15">
        <f>'[1]TCE - ANEXO III - Preencher'!P311</f>
        <v>0</v>
      </c>
      <c r="P302" s="16">
        <f t="shared" si="26"/>
        <v>2.16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81.02</v>
      </c>
      <c r="U302" s="15">
        <f>'[1]TCE - ANEXO III - Preencher'!V311</f>
        <v>0</v>
      </c>
      <c r="V302" s="16">
        <f t="shared" si="28"/>
        <v>81.02</v>
      </c>
      <c r="W302" s="17" t="str">
        <f>IF('[1]TCE - ANEXO III - Preencher'!X311="","",'[1]TCE - ANEXO III - Preencher'!X311)</f>
        <v>AUXILIO CRECHE</v>
      </c>
      <c r="X302" s="15">
        <f>'[1]TCE - ANEXO III - Preencher'!Y311</f>
        <v>1704</v>
      </c>
      <c r="Y302" s="15">
        <f>'[1]TCE - ANEXO III - Preencher'!Z311</f>
        <v>0</v>
      </c>
      <c r="Z302" s="16">
        <f t="shared" si="29"/>
        <v>1704</v>
      </c>
      <c r="AA302" s="17" t="str">
        <f>IF('[1]TCE - ANEXO III - Preencher'!AB311="","",'[1]TCE - ANEXO III - Preencher'!AB311)</f>
        <v>ABONO ASSIST. COMPLEMENTAR</v>
      </c>
      <c r="AB302" s="15">
        <f t="shared" si="24"/>
        <v>2021.72</v>
      </c>
    </row>
    <row r="303" spans="1:28" x14ac:dyDescent="0.2">
      <c r="A303" s="8">
        <f>IFERROR(VLOOKUP(B303,'[1]DADOS (OCULTAR)'!$Q$3:$S$136,3,0),"")</f>
        <v>9767633000366</v>
      </c>
      <c r="B303" s="9" t="str">
        <f>'[1]TCE - ANEXO III - Preencher'!C312</f>
        <v>HOSPITAL ERMÍRIO COUTINHO - CG Nº 014/2022</v>
      </c>
      <c r="C303" s="10"/>
      <c r="D303" s="11" t="str">
        <f>'[1]TCE - ANEXO III - Preencher'!E312</f>
        <v>RAFAELLA DOS SANTOS BEZERRA SOUSA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2237-10</v>
      </c>
      <c r="G303" s="13" t="str">
        <f>IF('[1]TCE - ANEXO III - Preencher'!H312="","",'[1]TCE - ANEXO III - Preencher'!H312)</f>
        <v>02/2026</v>
      </c>
      <c r="H303" s="14" t="str">
        <f>'[1]TCE - ANEXO III - Preencher'!I312</f>
        <v>0,00</v>
      </c>
      <c r="I303" s="14">
        <f>'[1]TCE - ANEXO III - Preencher'!J312</f>
        <v>319.42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2.16</v>
      </c>
      <c r="O303" s="15">
        <f>'[1]TCE - ANEXO III - Preencher'!P312</f>
        <v>0</v>
      </c>
      <c r="P303" s="16">
        <f t="shared" si="26"/>
        <v>2.16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321.58000000000004</v>
      </c>
    </row>
    <row r="304" spans="1:28" x14ac:dyDescent="0.2">
      <c r="A304" s="8">
        <f>IFERROR(VLOOKUP(B304,'[1]DADOS (OCULTAR)'!$Q$3:$S$136,3,0),"")</f>
        <v>9767633000366</v>
      </c>
      <c r="B304" s="9" t="str">
        <f>'[1]TCE - ANEXO III - Preencher'!C313</f>
        <v>HOSPITAL ERMÍRIO COUTINHO - CG Nº 014/2022</v>
      </c>
      <c r="C304" s="10"/>
      <c r="D304" s="11" t="str">
        <f>'[1]TCE - ANEXO III - Preencher'!E313</f>
        <v>RAIANE DA SILVA MOURA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02/2026</v>
      </c>
      <c r="H304" s="14" t="str">
        <f>'[1]TCE - ANEXO III - Preencher'!I313</f>
        <v>0,00</v>
      </c>
      <c r="I304" s="14">
        <f>'[1]TCE - ANEXO III - Preencher'!J313</f>
        <v>162.37</v>
      </c>
      <c r="J304" s="14">
        <f>'[1]TCE - ANEXO III - Preencher'!K313</f>
        <v>0</v>
      </c>
      <c r="K304" s="15">
        <f>'[1]TCE - ANEXO III - Preencher'!L313</f>
        <v>88.38</v>
      </c>
      <c r="L304" s="15">
        <f>'[1]TCE - ANEXO III - Preencher'!M313</f>
        <v>16.21</v>
      </c>
      <c r="M304" s="15">
        <f t="shared" si="25"/>
        <v>72.169999999999987</v>
      </c>
      <c r="N304" s="15">
        <f>'[1]TCE - ANEXO III - Preencher'!O313</f>
        <v>2.16</v>
      </c>
      <c r="O304" s="15">
        <f>'[1]TCE - ANEXO III - Preencher'!P313</f>
        <v>0</v>
      </c>
      <c r="P304" s="16">
        <f t="shared" si="26"/>
        <v>2.16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1704</v>
      </c>
      <c r="Y304" s="15">
        <f>'[1]TCE - ANEXO III - Preencher'!Z313</f>
        <v>0</v>
      </c>
      <c r="Z304" s="16">
        <f t="shared" si="29"/>
        <v>1704</v>
      </c>
      <c r="AA304" s="17" t="str">
        <f>IF('[1]TCE - ANEXO III - Preencher'!AB313="","",'[1]TCE - ANEXO III - Preencher'!AB313)</f>
        <v>ABONO ASSIST. COMPLEMENTAR</v>
      </c>
      <c r="AB304" s="15">
        <f t="shared" si="24"/>
        <v>1940.7</v>
      </c>
    </row>
    <row r="305" spans="1:28" x14ac:dyDescent="0.2">
      <c r="A305" s="8">
        <f>IFERROR(VLOOKUP(B305,'[1]DADOS (OCULTAR)'!$Q$3:$S$136,3,0),"")</f>
        <v>9767633000366</v>
      </c>
      <c r="B305" s="9" t="str">
        <f>'[1]TCE - ANEXO III - Preencher'!C314</f>
        <v>HOSPITAL ERMÍRIO COUTINHO - CG Nº 014/2022</v>
      </c>
      <c r="C305" s="10"/>
      <c r="D305" s="11" t="str">
        <f>'[1]TCE - ANEXO III - Preencher'!E314</f>
        <v>RAISSA RAMOS TOME MAXIMO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2251-24</v>
      </c>
      <c r="G305" s="13" t="str">
        <f>IF('[1]TCE - ANEXO III - Preencher'!H314="","",'[1]TCE - ANEXO III - Preencher'!H314)</f>
        <v>02/2026</v>
      </c>
      <c r="H305" s="14" t="str">
        <f>'[1]TCE - ANEXO III - Preencher'!I314</f>
        <v>0,00</v>
      </c>
      <c r="I305" s="14">
        <f>'[1]TCE - ANEXO III - Preencher'!J314</f>
        <v>954.25</v>
      </c>
      <c r="J305" s="14">
        <f>'[1]TCE - ANEXO III - Preencher'!K314</f>
        <v>0</v>
      </c>
      <c r="K305" s="15">
        <f>'[1]TCE - ANEXO III - Preencher'!L314</f>
        <v>88.38</v>
      </c>
      <c r="L305" s="15">
        <f>'[1]TCE - ANEXO III - Preencher'!M314</f>
        <v>7.33</v>
      </c>
      <c r="M305" s="15">
        <f t="shared" si="25"/>
        <v>81.05</v>
      </c>
      <c r="N305" s="15">
        <f>'[1]TCE - ANEXO III - Preencher'!O314</f>
        <v>8.58</v>
      </c>
      <c r="O305" s="15">
        <f>'[1]TCE - ANEXO III - Preencher'!P314</f>
        <v>0</v>
      </c>
      <c r="P305" s="16">
        <f t="shared" si="26"/>
        <v>8.58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1043.8799999999999</v>
      </c>
    </row>
    <row r="306" spans="1:28" x14ac:dyDescent="0.2">
      <c r="A306" s="8">
        <f>IFERROR(VLOOKUP(B306,'[1]DADOS (OCULTAR)'!$Q$3:$S$136,3,0),"")</f>
        <v>9767633000366</v>
      </c>
      <c r="B306" s="9" t="str">
        <f>'[1]TCE - ANEXO III - Preencher'!C315</f>
        <v>HOSPITAL ERMÍRIO COUTINHO - CG Nº 014/2022</v>
      </c>
      <c r="C306" s="10"/>
      <c r="D306" s="11" t="str">
        <f>'[1]TCE - ANEXO III - Preencher'!E315</f>
        <v>RAQUEL CRISTINA SILVA DO NASCIMENTO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5211-30</v>
      </c>
      <c r="G306" s="13" t="str">
        <f>IF('[1]TCE - ANEXO III - Preencher'!H315="","",'[1]TCE - ANEXO III - Preencher'!H315)</f>
        <v>02/2026</v>
      </c>
      <c r="H306" s="14" t="str">
        <f>'[1]TCE - ANEXO III - Preencher'!I315</f>
        <v>0,00</v>
      </c>
      <c r="I306" s="14">
        <f>'[1]TCE - ANEXO III - Preencher'!J315</f>
        <v>129.68</v>
      </c>
      <c r="J306" s="14">
        <f>'[1]TCE - ANEXO III - Preencher'!K315</f>
        <v>0</v>
      </c>
      <c r="K306" s="15">
        <f>'[1]TCE - ANEXO III - Preencher'!L315</f>
        <v>88.38</v>
      </c>
      <c r="L306" s="15">
        <f>'[1]TCE - ANEXO III - Preencher'!M315</f>
        <v>16.21</v>
      </c>
      <c r="M306" s="15">
        <f t="shared" si="25"/>
        <v>72.169999999999987</v>
      </c>
      <c r="N306" s="15">
        <f>'[1]TCE - ANEXO III - Preencher'!O315</f>
        <v>2.16</v>
      </c>
      <c r="O306" s="15">
        <f>'[1]TCE - ANEXO III - Preencher'!P315</f>
        <v>0</v>
      </c>
      <c r="P306" s="16">
        <f t="shared" si="26"/>
        <v>2.16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204.01</v>
      </c>
    </row>
    <row r="307" spans="1:28" x14ac:dyDescent="0.2">
      <c r="A307" s="8">
        <f>IFERROR(VLOOKUP(B307,'[1]DADOS (OCULTAR)'!$Q$3:$S$136,3,0),"")</f>
        <v>9767633000366</v>
      </c>
      <c r="B307" s="9" t="str">
        <f>'[1]TCE - ANEXO III - Preencher'!C316</f>
        <v>HOSPITAL ERMÍRIO COUTINHO - CG Nº 014/2022</v>
      </c>
      <c r="C307" s="10"/>
      <c r="D307" s="11" t="str">
        <f>'[1]TCE - ANEXO III - Preencher'!E316</f>
        <v>RAQUEL DA CRUZ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02/2026</v>
      </c>
      <c r="H307" s="14" t="str">
        <f>'[1]TCE - ANEXO III - Preencher'!I316</f>
        <v>0,00</v>
      </c>
      <c r="I307" s="14">
        <f>'[1]TCE - ANEXO III - Preencher'!J316</f>
        <v>223.89</v>
      </c>
      <c r="J307" s="14">
        <f>'[1]TCE - ANEXO III - Preencher'!K316</f>
        <v>0</v>
      </c>
      <c r="K307" s="15">
        <f>'[1]TCE - ANEXO III - Preencher'!L316</f>
        <v>88.38</v>
      </c>
      <c r="L307" s="15">
        <f>'[1]TCE - ANEXO III - Preencher'!M316</f>
        <v>16.21</v>
      </c>
      <c r="M307" s="15">
        <f t="shared" si="25"/>
        <v>72.169999999999987</v>
      </c>
      <c r="N307" s="15">
        <f>'[1]TCE - ANEXO III - Preencher'!O316</f>
        <v>2.16</v>
      </c>
      <c r="O307" s="15">
        <f>'[1]TCE - ANEXO III - Preencher'!P316</f>
        <v>0</v>
      </c>
      <c r="P307" s="16">
        <f t="shared" si="26"/>
        <v>2.16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1704</v>
      </c>
      <c r="Y307" s="15">
        <f>'[1]TCE - ANEXO III - Preencher'!Z316</f>
        <v>0</v>
      </c>
      <c r="Z307" s="16">
        <f t="shared" si="29"/>
        <v>1704</v>
      </c>
      <c r="AA307" s="17" t="str">
        <f>IF('[1]TCE - ANEXO III - Preencher'!AB316="","",'[1]TCE - ANEXO III - Preencher'!AB316)</f>
        <v>ABONO ASSIST. COMPLEMENTAR</v>
      </c>
      <c r="AB307" s="15">
        <f t="shared" si="24"/>
        <v>2002.22</v>
      </c>
    </row>
    <row r="308" spans="1:28" x14ac:dyDescent="0.2">
      <c r="A308" s="8">
        <f>IFERROR(VLOOKUP(B308,'[1]DADOS (OCULTAR)'!$Q$3:$S$136,3,0),"")</f>
        <v>9767633000366</v>
      </c>
      <c r="B308" s="9" t="str">
        <f>'[1]TCE - ANEXO III - Preencher'!C317</f>
        <v>HOSPITAL ERMÍRIO COUTINHO - CG Nº 014/2022</v>
      </c>
      <c r="C308" s="10"/>
      <c r="D308" s="11" t="str">
        <f>'[1]TCE - ANEXO III - Preencher'!E317</f>
        <v>RAUAN RICHERD DE ARAUJO SILVA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5211-30</v>
      </c>
      <c r="G308" s="13" t="str">
        <f>IF('[1]TCE - ANEXO III - Preencher'!H317="","",'[1]TCE - ANEXO III - Preencher'!H317)</f>
        <v>02/2026</v>
      </c>
      <c r="H308" s="14" t="str">
        <f>'[1]TCE - ANEXO III - Preencher'!I317</f>
        <v>0,00</v>
      </c>
      <c r="I308" s="14">
        <f>'[1]TCE - ANEXO III - Preencher'!J317</f>
        <v>156.66</v>
      </c>
      <c r="J308" s="14">
        <f>'[1]TCE - ANEXO III - Preencher'!K317</f>
        <v>0</v>
      </c>
      <c r="K308" s="15">
        <f>'[1]TCE - ANEXO III - Preencher'!L317</f>
        <v>88.38</v>
      </c>
      <c r="L308" s="15">
        <f>'[1]TCE - ANEXO III - Preencher'!M317</f>
        <v>16.21</v>
      </c>
      <c r="M308" s="15">
        <f t="shared" si="25"/>
        <v>72.169999999999987</v>
      </c>
      <c r="N308" s="15">
        <f>'[1]TCE - ANEXO III - Preencher'!O317</f>
        <v>2.16</v>
      </c>
      <c r="O308" s="15">
        <f>'[1]TCE - ANEXO III - Preencher'!P317</f>
        <v>0</v>
      </c>
      <c r="P308" s="16">
        <f t="shared" si="26"/>
        <v>2.16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230.98999999999998</v>
      </c>
    </row>
    <row r="309" spans="1:28" x14ac:dyDescent="0.2">
      <c r="A309" s="8">
        <f>IFERROR(VLOOKUP(B309,'[1]DADOS (OCULTAR)'!$Q$3:$S$136,3,0),"")</f>
        <v>9767633000366</v>
      </c>
      <c r="B309" s="9" t="str">
        <f>'[1]TCE - ANEXO III - Preencher'!C318</f>
        <v>HOSPITAL ERMÍRIO COUTINHO - CG Nº 014/2022</v>
      </c>
      <c r="C309" s="10"/>
      <c r="D309" s="11" t="str">
        <f>'[1]TCE - ANEXO III - Preencher'!E318</f>
        <v>RAYANNY BEATRIZ OLIVEIRA VICENTE DA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4110-05</v>
      </c>
      <c r="G309" s="13" t="str">
        <f>IF('[1]TCE - ANEXO III - Preencher'!H318="","",'[1]TCE - ANEXO III - Preencher'!H318)</f>
        <v>02/2026</v>
      </c>
      <c r="H309" s="14" t="str">
        <f>'[1]TCE - ANEXO III - Preencher'!I318</f>
        <v>0,00</v>
      </c>
      <c r="I309" s="14">
        <f>'[1]TCE - ANEXO III - Preencher'!J318</f>
        <v>14.72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2.16</v>
      </c>
      <c r="O309" s="15">
        <f>'[1]TCE - ANEXO III - Preencher'!P318</f>
        <v>0</v>
      </c>
      <c r="P309" s="16">
        <f t="shared" si="26"/>
        <v>2.16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16.880000000000003</v>
      </c>
    </row>
    <row r="310" spans="1:28" x14ac:dyDescent="0.2">
      <c r="A310" s="8">
        <f>IFERROR(VLOOKUP(B310,'[1]DADOS (OCULTAR)'!$Q$3:$S$136,3,0),"")</f>
        <v>9767633000366</v>
      </c>
      <c r="B310" s="9" t="str">
        <f>'[1]TCE - ANEXO III - Preencher'!C319</f>
        <v>HOSPITAL ERMÍRIO COUTINHO - CG Nº 014/2022</v>
      </c>
      <c r="C310" s="10"/>
      <c r="D310" s="11" t="str">
        <f>'[1]TCE - ANEXO III - Preencher'!E319</f>
        <v>RICARDO RODRIGUES  PEREIRA JUNIOR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3241-15</v>
      </c>
      <c r="G310" s="13" t="str">
        <f>IF('[1]TCE - ANEXO III - Preencher'!H319="","",'[1]TCE - ANEXO III - Preencher'!H319)</f>
        <v>02/2026</v>
      </c>
      <c r="H310" s="14" t="str">
        <f>'[1]TCE - ANEXO III - Preencher'!I319</f>
        <v>0,00</v>
      </c>
      <c r="I310" s="14">
        <f>'[1]TCE - ANEXO III - Preencher'!J319</f>
        <v>334.57</v>
      </c>
      <c r="J310" s="14">
        <f>'[1]TCE - ANEXO III - Preencher'!K319</f>
        <v>0</v>
      </c>
      <c r="K310" s="15">
        <f>'[1]TCE - ANEXO III - Preencher'!L319</f>
        <v>88.38</v>
      </c>
      <c r="L310" s="15">
        <f>'[1]TCE - ANEXO III - Preencher'!M319</f>
        <v>2.73</v>
      </c>
      <c r="M310" s="15">
        <f t="shared" si="25"/>
        <v>85.649999999999991</v>
      </c>
      <c r="N310" s="15">
        <f>'[1]TCE - ANEXO III - Preencher'!O319</f>
        <v>14.01</v>
      </c>
      <c r="O310" s="15">
        <f>'[1]TCE - ANEXO III - Preencher'!P319</f>
        <v>0</v>
      </c>
      <c r="P310" s="16">
        <f t="shared" si="26"/>
        <v>14.01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434.22999999999996</v>
      </c>
    </row>
    <row r="311" spans="1:28" x14ac:dyDescent="0.2">
      <c r="A311" s="8">
        <f>IFERROR(VLOOKUP(B311,'[1]DADOS (OCULTAR)'!$Q$3:$S$136,3,0),"")</f>
        <v>9767633000366</v>
      </c>
      <c r="B311" s="9" t="str">
        <f>'[1]TCE - ANEXO III - Preencher'!C320</f>
        <v>HOSPITAL ERMÍRIO COUTINHO - CG Nº 014/2022</v>
      </c>
      <c r="C311" s="10"/>
      <c r="D311" s="11" t="str">
        <f>'[1]TCE - ANEXO III - Preencher'!E320</f>
        <v>RIELTO DIAS MACIEL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2251-25</v>
      </c>
      <c r="G311" s="13" t="str">
        <f>IF('[1]TCE - ANEXO III - Preencher'!H320="","",'[1]TCE - ANEXO III - Preencher'!H320)</f>
        <v>02/2026</v>
      </c>
      <c r="H311" s="14" t="str">
        <f>'[1]TCE - ANEXO III - Preencher'!I320</f>
        <v>0,00</v>
      </c>
      <c r="I311" s="14">
        <f>'[1]TCE - ANEXO III - Preencher'!J320</f>
        <v>857.43</v>
      </c>
      <c r="J311" s="14">
        <f>'[1]TCE - ANEXO III - Preencher'!K320</f>
        <v>0</v>
      </c>
      <c r="K311" s="15">
        <f>'[1]TCE - ANEXO III - Preencher'!L320</f>
        <v>88.38</v>
      </c>
      <c r="L311" s="15">
        <f>'[1]TCE - ANEXO III - Preencher'!M320</f>
        <v>7.33</v>
      </c>
      <c r="M311" s="15">
        <f t="shared" si="25"/>
        <v>81.05</v>
      </c>
      <c r="N311" s="15">
        <f>'[1]TCE - ANEXO III - Preencher'!O320</f>
        <v>8.58</v>
      </c>
      <c r="O311" s="15">
        <f>'[1]TCE - ANEXO III - Preencher'!P320</f>
        <v>0</v>
      </c>
      <c r="P311" s="16">
        <f t="shared" si="26"/>
        <v>8.58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947.06</v>
      </c>
    </row>
    <row r="312" spans="1:28" x14ac:dyDescent="0.2">
      <c r="A312" s="8">
        <f>IFERROR(VLOOKUP(B312,'[1]DADOS (OCULTAR)'!$Q$3:$S$136,3,0),"")</f>
        <v>9767633000366</v>
      </c>
      <c r="B312" s="9" t="str">
        <f>'[1]TCE - ANEXO III - Preencher'!C321</f>
        <v>HOSPITAL ERMÍRIO COUTINHO - CG Nº 014/2022</v>
      </c>
      <c r="C312" s="10"/>
      <c r="D312" s="11" t="str">
        <f>'[1]TCE - ANEXO III - Preencher'!E321</f>
        <v>RISETE GOMES DE SOUZA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02/2026</v>
      </c>
      <c r="H312" s="14" t="str">
        <f>'[1]TCE - ANEXO III - Preencher'!I321</f>
        <v>0,00</v>
      </c>
      <c r="I312" s="14">
        <f>'[1]TCE - ANEXO III - Preencher'!J321</f>
        <v>236.98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2.16</v>
      </c>
      <c r="O312" s="15">
        <f>'[1]TCE - ANEXO III - Preencher'!P321</f>
        <v>0</v>
      </c>
      <c r="P312" s="16">
        <f t="shared" si="26"/>
        <v>2.16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1704</v>
      </c>
      <c r="Y312" s="15">
        <f>'[1]TCE - ANEXO III - Preencher'!Z321</f>
        <v>0</v>
      </c>
      <c r="Z312" s="16">
        <f t="shared" si="29"/>
        <v>1704</v>
      </c>
      <c r="AA312" s="17" t="str">
        <f>IF('[1]TCE - ANEXO III - Preencher'!AB321="","",'[1]TCE - ANEXO III - Preencher'!AB321)</f>
        <v>ABONO ASSIST. COMPLEMENTAR</v>
      </c>
      <c r="AB312" s="15">
        <f t="shared" si="24"/>
        <v>1943.1399999999999</v>
      </c>
    </row>
    <row r="313" spans="1:28" x14ac:dyDescent="0.2">
      <c r="A313" s="8">
        <f>IFERROR(VLOOKUP(B313,'[1]DADOS (OCULTAR)'!$Q$3:$S$136,3,0),"")</f>
        <v>9767633000366</v>
      </c>
      <c r="B313" s="9" t="str">
        <f>'[1]TCE - ANEXO III - Preencher'!C322</f>
        <v>HOSPITAL ERMÍRIO COUTINHO - CG Nº 014/2022</v>
      </c>
      <c r="C313" s="10"/>
      <c r="D313" s="11" t="str">
        <f>'[1]TCE - ANEXO III - Preencher'!E322</f>
        <v>RISONEIDE DO CARMO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02/2026</v>
      </c>
      <c r="H313" s="14" t="str">
        <f>'[1]TCE - ANEXO III - Preencher'!I322</f>
        <v>0,00</v>
      </c>
      <c r="I313" s="14">
        <f>'[1]TCE - ANEXO III - Preencher'!J322</f>
        <v>180.35</v>
      </c>
      <c r="J313" s="14">
        <f>'[1]TCE - ANEXO III - Preencher'!K322</f>
        <v>0</v>
      </c>
      <c r="K313" s="15">
        <f>'[1]TCE - ANEXO III - Preencher'!L322</f>
        <v>88.38</v>
      </c>
      <c r="L313" s="15">
        <f>'[1]TCE - ANEXO III - Preencher'!M322</f>
        <v>16.21</v>
      </c>
      <c r="M313" s="15">
        <f t="shared" si="25"/>
        <v>72.169999999999987</v>
      </c>
      <c r="N313" s="15">
        <f>'[1]TCE - ANEXO III - Preencher'!O322</f>
        <v>2.16</v>
      </c>
      <c r="O313" s="15">
        <f>'[1]TCE - ANEXO III - Preencher'!P322</f>
        <v>0</v>
      </c>
      <c r="P313" s="16">
        <f t="shared" si="26"/>
        <v>2.16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1704</v>
      </c>
      <c r="Y313" s="15">
        <f>'[1]TCE - ANEXO III - Preencher'!Z322</f>
        <v>0</v>
      </c>
      <c r="Z313" s="16">
        <f t="shared" si="29"/>
        <v>1704</v>
      </c>
      <c r="AA313" s="17" t="str">
        <f>IF('[1]TCE - ANEXO III - Preencher'!AB322="","",'[1]TCE - ANEXO III - Preencher'!AB322)</f>
        <v>ABONO ASSIST. COMPLEMENTAR</v>
      </c>
      <c r="AB313" s="15">
        <f t="shared" si="24"/>
        <v>1958.68</v>
      </c>
    </row>
    <row r="314" spans="1:28" x14ac:dyDescent="0.2">
      <c r="A314" s="8">
        <f>IFERROR(VLOOKUP(B314,'[1]DADOS (OCULTAR)'!$Q$3:$S$136,3,0),"")</f>
        <v>9767633000366</v>
      </c>
      <c r="B314" s="9" t="str">
        <f>'[1]TCE - ANEXO III - Preencher'!C323</f>
        <v>HOSPITAL ERMÍRIO COUTINHO - CG Nº 014/2022</v>
      </c>
      <c r="C314" s="10"/>
      <c r="D314" s="11" t="str">
        <f>'[1]TCE - ANEXO III - Preencher'!E323</f>
        <v>RITA DE CASSIA DA SILVA NUNES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02/2026</v>
      </c>
      <c r="H314" s="14" t="str">
        <f>'[1]TCE - ANEXO III - Preencher'!I323</f>
        <v>0,00</v>
      </c>
      <c r="I314" s="14">
        <f>'[1]TCE - ANEXO III - Preencher'!J323</f>
        <v>162.37</v>
      </c>
      <c r="J314" s="14">
        <f>'[1]TCE - ANEXO III - Preencher'!K323</f>
        <v>0</v>
      </c>
      <c r="K314" s="15">
        <f>'[1]TCE - ANEXO III - Preencher'!L323</f>
        <v>88.38</v>
      </c>
      <c r="L314" s="15">
        <f>'[1]TCE - ANEXO III - Preencher'!M323</f>
        <v>16.21</v>
      </c>
      <c r="M314" s="15">
        <f t="shared" si="25"/>
        <v>72.169999999999987</v>
      </c>
      <c r="N314" s="15">
        <f>'[1]TCE - ANEXO III - Preencher'!O323</f>
        <v>2.16</v>
      </c>
      <c r="O314" s="15">
        <f>'[1]TCE - ANEXO III - Preencher'!P323</f>
        <v>0</v>
      </c>
      <c r="P314" s="16">
        <f t="shared" si="26"/>
        <v>2.16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1704</v>
      </c>
      <c r="Y314" s="15">
        <f>'[1]TCE - ANEXO III - Preencher'!Z323</f>
        <v>0</v>
      </c>
      <c r="Z314" s="16">
        <f t="shared" si="29"/>
        <v>1704</v>
      </c>
      <c r="AA314" s="17" t="str">
        <f>IF('[1]TCE - ANEXO III - Preencher'!AB323="","",'[1]TCE - ANEXO III - Preencher'!AB323)</f>
        <v>ABONO ASSIST. COMPLEMENTAR</v>
      </c>
      <c r="AB314" s="15">
        <f t="shared" si="24"/>
        <v>1940.7</v>
      </c>
    </row>
    <row r="315" spans="1:28" x14ac:dyDescent="0.2">
      <c r="A315" s="8">
        <f>IFERROR(VLOOKUP(B315,'[1]DADOS (OCULTAR)'!$Q$3:$S$136,3,0),"")</f>
        <v>9767633000366</v>
      </c>
      <c r="B315" s="9" t="str">
        <f>'[1]TCE - ANEXO III - Preencher'!C324</f>
        <v>HOSPITAL ERMÍRIO COUTINHO - CG Nº 014/2022</v>
      </c>
      <c r="C315" s="10"/>
      <c r="D315" s="11" t="str">
        <f>'[1]TCE - ANEXO III - Preencher'!E324</f>
        <v>ROBERTA ROSEANE ARAUJO DE MORAES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1312-10</v>
      </c>
      <c r="G315" s="13" t="str">
        <f>IF('[1]TCE - ANEXO III - Preencher'!H324="","",'[1]TCE - ANEXO III - Preencher'!H324)</f>
        <v>02/2026</v>
      </c>
      <c r="H315" s="14" t="str">
        <f>'[1]TCE - ANEXO III - Preencher'!I324</f>
        <v>0,00</v>
      </c>
      <c r="I315" s="14">
        <f>'[1]TCE - ANEXO III - Preencher'!J324</f>
        <v>418.41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2.16</v>
      </c>
      <c r="O315" s="15">
        <f>'[1]TCE - ANEXO III - Preencher'!P324</f>
        <v>0</v>
      </c>
      <c r="P315" s="16">
        <f t="shared" si="26"/>
        <v>2.16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420.57000000000005</v>
      </c>
    </row>
    <row r="316" spans="1:28" x14ac:dyDescent="0.2">
      <c r="A316" s="8">
        <f>IFERROR(VLOOKUP(B316,'[1]DADOS (OCULTAR)'!$Q$3:$S$136,3,0),"")</f>
        <v>9767633000366</v>
      </c>
      <c r="B316" s="9" t="str">
        <f>'[1]TCE - ANEXO III - Preencher'!C325</f>
        <v>HOSPITAL ERMÍRIO COUTINHO - CG Nº 014/2022</v>
      </c>
      <c r="C316" s="10"/>
      <c r="D316" s="11" t="str">
        <f>'[1]TCE - ANEXO III - Preencher'!E325</f>
        <v>ROBSON ALECRIM ROCHA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2251-25</v>
      </c>
      <c r="G316" s="13" t="str">
        <f>IF('[1]TCE - ANEXO III - Preencher'!H325="","",'[1]TCE - ANEXO III - Preencher'!H325)</f>
        <v>02/2026</v>
      </c>
      <c r="H316" s="14" t="str">
        <f>'[1]TCE - ANEXO III - Preencher'!I325</f>
        <v>0,00</v>
      </c>
      <c r="I316" s="14">
        <f>'[1]TCE - ANEXO III - Preencher'!J325</f>
        <v>1031.05</v>
      </c>
      <c r="J316" s="14">
        <f>'[1]TCE - ANEXO III - Preencher'!K325</f>
        <v>0</v>
      </c>
      <c r="K316" s="15">
        <f>'[1]TCE - ANEXO III - Preencher'!L325</f>
        <v>88.38</v>
      </c>
      <c r="L316" s="15">
        <f>'[1]TCE - ANEXO III - Preencher'!M325</f>
        <v>7.33</v>
      </c>
      <c r="M316" s="15">
        <f t="shared" si="25"/>
        <v>81.05</v>
      </c>
      <c r="N316" s="15">
        <f>'[1]TCE - ANEXO III - Preencher'!O325</f>
        <v>8.58</v>
      </c>
      <c r="O316" s="15">
        <f>'[1]TCE - ANEXO III - Preencher'!P325</f>
        <v>0</v>
      </c>
      <c r="P316" s="16">
        <f t="shared" si="26"/>
        <v>8.58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1120.6799999999998</v>
      </c>
    </row>
    <row r="317" spans="1:28" x14ac:dyDescent="0.2">
      <c r="A317" s="8">
        <f>IFERROR(VLOOKUP(B317,'[1]DADOS (OCULTAR)'!$Q$3:$S$136,3,0),"")</f>
        <v>9767633000366</v>
      </c>
      <c r="B317" s="9" t="str">
        <f>'[1]TCE - ANEXO III - Preencher'!C326</f>
        <v>HOSPITAL ERMÍRIO COUTINHO - CG Nº 014/2022</v>
      </c>
      <c r="C317" s="10"/>
      <c r="D317" s="11" t="str">
        <f>'[1]TCE - ANEXO III - Preencher'!E326</f>
        <v>ROBSON FREITAS REGO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2252-50</v>
      </c>
      <c r="G317" s="13" t="str">
        <f>IF('[1]TCE - ANEXO III - Preencher'!H326="","",'[1]TCE - ANEXO III - Preencher'!H326)</f>
        <v>02/2026</v>
      </c>
      <c r="H317" s="14" t="str">
        <f>'[1]TCE - ANEXO III - Preencher'!I326</f>
        <v>0,00</v>
      </c>
      <c r="I317" s="14">
        <f>'[1]TCE - ANEXO III - Preencher'!J326</f>
        <v>906.25</v>
      </c>
      <c r="J317" s="14">
        <f>'[1]TCE - ANEXO III - Preencher'!K326</f>
        <v>0</v>
      </c>
      <c r="K317" s="15">
        <f>'[1]TCE - ANEXO III - Preencher'!L326</f>
        <v>88.38</v>
      </c>
      <c r="L317" s="15">
        <f>'[1]TCE - ANEXO III - Preencher'!M326</f>
        <v>7.33</v>
      </c>
      <c r="M317" s="15">
        <f t="shared" si="25"/>
        <v>81.05</v>
      </c>
      <c r="N317" s="15">
        <f>'[1]TCE - ANEXO III - Preencher'!O326</f>
        <v>8.58</v>
      </c>
      <c r="O317" s="15">
        <f>'[1]TCE - ANEXO III - Preencher'!P326</f>
        <v>0</v>
      </c>
      <c r="P317" s="16">
        <f t="shared" si="26"/>
        <v>8.58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995.88</v>
      </c>
    </row>
    <row r="318" spans="1:28" x14ac:dyDescent="0.2">
      <c r="A318" s="8">
        <f>IFERROR(VLOOKUP(B318,'[1]DADOS (OCULTAR)'!$Q$3:$S$136,3,0),"")</f>
        <v>9767633000366</v>
      </c>
      <c r="B318" s="9" t="str">
        <f>'[1]TCE - ANEXO III - Preencher'!C327</f>
        <v>HOSPITAL ERMÍRIO COUTINHO - CG Nº 014/2022</v>
      </c>
      <c r="C318" s="10"/>
      <c r="D318" s="11" t="str">
        <f>'[1]TCE - ANEXO III - Preencher'!E327</f>
        <v>ROGERIO MARQUES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3241-15</v>
      </c>
      <c r="G318" s="13" t="str">
        <f>IF('[1]TCE - ANEXO III - Preencher'!H327="","",'[1]TCE - ANEXO III - Preencher'!H327)</f>
        <v>02/2026</v>
      </c>
      <c r="H318" s="14" t="str">
        <f>'[1]TCE - ANEXO III - Preencher'!I327</f>
        <v>0,00</v>
      </c>
      <c r="I318" s="14">
        <f>'[1]TCE - ANEXO III - Preencher'!J327</f>
        <v>459.04</v>
      </c>
      <c r="J318" s="14">
        <f>'[1]TCE - ANEXO III - Preencher'!K327</f>
        <v>0</v>
      </c>
      <c r="K318" s="15">
        <f>'[1]TCE - ANEXO III - Preencher'!L327</f>
        <v>88.38</v>
      </c>
      <c r="L318" s="15">
        <f>'[1]TCE - ANEXO III - Preencher'!M327</f>
        <v>2.73</v>
      </c>
      <c r="M318" s="15">
        <f t="shared" si="25"/>
        <v>85.649999999999991</v>
      </c>
      <c r="N318" s="15">
        <f>'[1]TCE - ANEXO III - Preencher'!O327</f>
        <v>14.01</v>
      </c>
      <c r="O318" s="15">
        <f>'[1]TCE - ANEXO III - Preencher'!P327</f>
        <v>0</v>
      </c>
      <c r="P318" s="16">
        <f t="shared" si="26"/>
        <v>14.01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558.70000000000005</v>
      </c>
    </row>
    <row r="319" spans="1:28" x14ac:dyDescent="0.2">
      <c r="A319" s="8">
        <f>IFERROR(VLOOKUP(B319,'[1]DADOS (OCULTAR)'!$Q$3:$S$136,3,0),"")</f>
        <v>9767633000366</v>
      </c>
      <c r="B319" s="9" t="str">
        <f>'[1]TCE - ANEXO III - Preencher'!C328</f>
        <v>HOSPITAL ERMÍRIO COUTINHO - CG Nº 014/2022</v>
      </c>
      <c r="C319" s="10"/>
      <c r="D319" s="11" t="str">
        <f>'[1]TCE - ANEXO III - Preencher'!E328</f>
        <v>ROMULO PIRES DE SOUZA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1312-05</v>
      </c>
      <c r="G319" s="13" t="str">
        <f>IF('[1]TCE - ANEXO III - Preencher'!H328="","",'[1]TCE - ANEXO III - Preencher'!H328)</f>
        <v>02/2026</v>
      </c>
      <c r="H319" s="14" t="str">
        <f>'[1]TCE - ANEXO III - Preencher'!I328</f>
        <v>0,00</v>
      </c>
      <c r="I319" s="14">
        <f>'[1]TCE - ANEXO III - Preencher'!J328</f>
        <v>1785.41</v>
      </c>
      <c r="J319" s="14">
        <f>'[1]TCE - ANEXO III - Preencher'!K328</f>
        <v>0</v>
      </c>
      <c r="K319" s="15">
        <f>'[1]TCE - ANEXO III - Preencher'!L328</f>
        <v>88.38</v>
      </c>
      <c r="L319" s="15">
        <f>'[1]TCE - ANEXO III - Preencher'!M328</f>
        <v>20.260000000000002</v>
      </c>
      <c r="M319" s="15">
        <f t="shared" si="25"/>
        <v>68.11999999999999</v>
      </c>
      <c r="N319" s="15">
        <f>'[1]TCE - ANEXO III - Preencher'!O328</f>
        <v>2.16</v>
      </c>
      <c r="O319" s="15">
        <f>'[1]TCE - ANEXO III - Preencher'!P328</f>
        <v>0</v>
      </c>
      <c r="P319" s="16">
        <f t="shared" si="26"/>
        <v>2.16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1855.69</v>
      </c>
    </row>
    <row r="320" spans="1:28" x14ac:dyDescent="0.2">
      <c r="A320" s="8">
        <f>IFERROR(VLOOKUP(B320,'[1]DADOS (OCULTAR)'!$Q$3:$S$136,3,0),"")</f>
        <v>9767633000366</v>
      </c>
      <c r="B320" s="9" t="str">
        <f>'[1]TCE - ANEXO III - Preencher'!C329</f>
        <v>HOSPITAL ERMÍRIO COUTINHO - CG Nº 014/2022</v>
      </c>
      <c r="C320" s="10"/>
      <c r="D320" s="11" t="str">
        <f>'[1]TCE - ANEXO III - Preencher'!E329</f>
        <v>ROSANGELA MARIA REGO DE ALMEIDA NASCIMENTO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02/2026</v>
      </c>
      <c r="H320" s="14" t="str">
        <f>'[1]TCE - ANEXO III - Preencher'!I329</f>
        <v>0,00</v>
      </c>
      <c r="I320" s="14">
        <f>'[1]TCE - ANEXO III - Preencher'!J329</f>
        <v>180.6</v>
      </c>
      <c r="J320" s="14">
        <f>'[1]TCE - ANEXO III - Preencher'!K329</f>
        <v>0</v>
      </c>
      <c r="K320" s="15">
        <f>'[1]TCE - ANEXO III - Preencher'!L329</f>
        <v>88.38</v>
      </c>
      <c r="L320" s="15">
        <f>'[1]TCE - ANEXO III - Preencher'!M329</f>
        <v>16.21</v>
      </c>
      <c r="M320" s="15">
        <f t="shared" si="25"/>
        <v>72.169999999999987</v>
      </c>
      <c r="N320" s="15">
        <f>'[1]TCE - ANEXO III - Preencher'!O329</f>
        <v>2.16</v>
      </c>
      <c r="O320" s="15">
        <f>'[1]TCE - ANEXO III - Preencher'!P329</f>
        <v>0</v>
      </c>
      <c r="P320" s="16">
        <f t="shared" si="26"/>
        <v>2.16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1704</v>
      </c>
      <c r="Y320" s="15">
        <f>'[1]TCE - ANEXO III - Preencher'!Z329</f>
        <v>0</v>
      </c>
      <c r="Z320" s="16">
        <f t="shared" si="29"/>
        <v>1704</v>
      </c>
      <c r="AA320" s="17" t="str">
        <f>IF('[1]TCE - ANEXO III - Preencher'!AB329="","",'[1]TCE - ANEXO III - Preencher'!AB329)</f>
        <v>ABONO ASSIST. COMPLEMENTAR</v>
      </c>
      <c r="AB320" s="15">
        <f t="shared" si="24"/>
        <v>1958.93</v>
      </c>
    </row>
    <row r="321" spans="1:28" x14ac:dyDescent="0.2">
      <c r="A321" s="8">
        <f>IFERROR(VLOOKUP(B321,'[1]DADOS (OCULTAR)'!$Q$3:$S$136,3,0),"")</f>
        <v>9767633000366</v>
      </c>
      <c r="B321" s="9" t="str">
        <f>'[1]TCE - ANEXO III - Preencher'!C330</f>
        <v>HOSPITAL ERMÍRIO COUTINHO - CG Nº 014/2022</v>
      </c>
      <c r="C321" s="10"/>
      <c r="D321" s="11" t="str">
        <f>'[1]TCE - ANEXO III - Preencher'!E330</f>
        <v>ROSENILDO FERREIRA LEITE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5143-10</v>
      </c>
      <c r="G321" s="13" t="str">
        <f>IF('[1]TCE - ANEXO III - Preencher'!H330="","",'[1]TCE - ANEXO III - Preencher'!H330)</f>
        <v>02/2026</v>
      </c>
      <c r="H321" s="14" t="str">
        <f>'[1]TCE - ANEXO III - Preencher'!I330</f>
        <v>0,00</v>
      </c>
      <c r="I321" s="14">
        <f>'[1]TCE - ANEXO III - Preencher'!J330</f>
        <v>178.01</v>
      </c>
      <c r="J321" s="14">
        <f>'[1]TCE - ANEXO III - Preencher'!K330</f>
        <v>0</v>
      </c>
      <c r="K321" s="15">
        <f>'[1]TCE - ANEXO III - Preencher'!L330</f>
        <v>88.38</v>
      </c>
      <c r="L321" s="15">
        <f>'[1]TCE - ANEXO III - Preencher'!M330</f>
        <v>16.21</v>
      </c>
      <c r="M321" s="15">
        <f t="shared" si="25"/>
        <v>72.169999999999987</v>
      </c>
      <c r="N321" s="15">
        <f>'[1]TCE - ANEXO III - Preencher'!O330</f>
        <v>2.16</v>
      </c>
      <c r="O321" s="15">
        <f>'[1]TCE - ANEXO III - Preencher'!P330</f>
        <v>0</v>
      </c>
      <c r="P321" s="16">
        <f t="shared" si="26"/>
        <v>2.16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252.33999999999997</v>
      </c>
    </row>
    <row r="322" spans="1:28" x14ac:dyDescent="0.2">
      <c r="A322" s="8">
        <f>IFERROR(VLOOKUP(B322,'[1]DADOS (OCULTAR)'!$Q$3:$S$136,3,0),"")</f>
        <v>9767633000366</v>
      </c>
      <c r="B322" s="9" t="str">
        <f>'[1]TCE - ANEXO III - Preencher'!C331</f>
        <v>HOSPITAL ERMÍRIO COUTINHO - CG Nº 014/2022</v>
      </c>
      <c r="C322" s="10"/>
      <c r="D322" s="11" t="str">
        <f>'[1]TCE - ANEXO III - Preencher'!E331</f>
        <v>RUTE DANIELE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2234-05</v>
      </c>
      <c r="G322" s="13" t="str">
        <f>IF('[1]TCE - ANEXO III - Preencher'!H331="","",'[1]TCE - ANEXO III - Preencher'!H331)</f>
        <v>02/2026</v>
      </c>
      <c r="H322" s="14" t="str">
        <f>'[1]TCE - ANEXO III - Preencher'!I331</f>
        <v>0,00</v>
      </c>
      <c r="I322" s="14">
        <f>'[1]TCE - ANEXO III - Preencher'!J331</f>
        <v>337.97</v>
      </c>
      <c r="J322" s="14">
        <f>'[1]TCE - ANEXO III - Preencher'!K331</f>
        <v>0</v>
      </c>
      <c r="K322" s="15">
        <f>'[1]TCE - ANEXO III - Preencher'!L331</f>
        <v>88.38</v>
      </c>
      <c r="L322" s="15">
        <f>'[1]TCE - ANEXO III - Preencher'!M331</f>
        <v>21.12</v>
      </c>
      <c r="M322" s="15">
        <f t="shared" si="25"/>
        <v>67.259999999999991</v>
      </c>
      <c r="N322" s="15">
        <f>'[1]TCE - ANEXO III - Preencher'!O331</f>
        <v>2.16</v>
      </c>
      <c r="O322" s="15">
        <f>'[1]TCE - ANEXO III - Preencher'!P331</f>
        <v>0</v>
      </c>
      <c r="P322" s="16">
        <f t="shared" si="26"/>
        <v>2.16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407.39000000000004</v>
      </c>
    </row>
    <row r="323" spans="1:28" x14ac:dyDescent="0.2">
      <c r="A323" s="8">
        <f>IFERROR(VLOOKUP(B323,'[1]DADOS (OCULTAR)'!$Q$3:$S$136,3,0),"")</f>
        <v>9767633000366</v>
      </c>
      <c r="B323" s="9" t="str">
        <f>'[1]TCE - ANEXO III - Preencher'!C332</f>
        <v>HOSPITAL ERMÍRIO COUTINHO - CG Nº 014/2022</v>
      </c>
      <c r="C323" s="10"/>
      <c r="D323" s="11" t="str">
        <f>'[1]TCE - ANEXO III - Preencher'!E332</f>
        <v>SANDRA MARIA PESSOA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4221-10</v>
      </c>
      <c r="G323" s="13" t="str">
        <f>IF('[1]TCE - ANEXO III - Preencher'!H332="","",'[1]TCE - ANEXO III - Preencher'!H332)</f>
        <v>02/2026</v>
      </c>
      <c r="H323" s="14" t="str">
        <f>'[1]TCE - ANEXO III - Preencher'!I332</f>
        <v>0,00</v>
      </c>
      <c r="I323" s="14">
        <f>'[1]TCE - ANEXO III - Preencher'!J332</f>
        <v>204.4</v>
      </c>
      <c r="J323" s="14">
        <f>'[1]TCE - ANEXO III - Preencher'!K332</f>
        <v>0</v>
      </c>
      <c r="K323" s="15">
        <f>'[1]TCE - ANEXO III - Preencher'!L332</f>
        <v>88.38</v>
      </c>
      <c r="L323" s="15">
        <f>'[1]TCE - ANEXO III - Preencher'!M332</f>
        <v>16.21</v>
      </c>
      <c r="M323" s="15">
        <f t="shared" si="25"/>
        <v>72.169999999999987</v>
      </c>
      <c r="N323" s="15">
        <f>'[1]TCE - ANEXO III - Preencher'!O332</f>
        <v>2.16</v>
      </c>
      <c r="O323" s="15">
        <f>'[1]TCE - ANEXO III - Preencher'!P332</f>
        <v>0</v>
      </c>
      <c r="P323" s="16">
        <f t="shared" si="26"/>
        <v>2.16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278.73</v>
      </c>
    </row>
    <row r="324" spans="1:28" x14ac:dyDescent="0.2">
      <c r="A324" s="8">
        <f>IFERROR(VLOOKUP(B324,'[1]DADOS (OCULTAR)'!$Q$3:$S$136,3,0),"")</f>
        <v>9767633000366</v>
      </c>
      <c r="B324" s="9" t="str">
        <f>'[1]TCE - ANEXO III - Preencher'!C333</f>
        <v>HOSPITAL ERMÍRIO COUTINHO - CG Nº 014/2022</v>
      </c>
      <c r="C324" s="10"/>
      <c r="D324" s="11" t="str">
        <f>'[1]TCE - ANEXO III - Preencher'!E333</f>
        <v xml:space="preserve">SCOBAH LAZARO PEREIRA ALVES 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5163-45</v>
      </c>
      <c r="G324" s="13" t="str">
        <f>IF('[1]TCE - ANEXO III - Preencher'!H333="","",'[1]TCE - ANEXO III - Preencher'!H333)</f>
        <v>02/2026</v>
      </c>
      <c r="H324" s="14" t="str">
        <f>'[1]TCE - ANEXO III - Preencher'!I333</f>
        <v>0,00</v>
      </c>
      <c r="I324" s="14">
        <f>'[1]TCE - ANEXO III - Preencher'!J333</f>
        <v>191.64</v>
      </c>
      <c r="J324" s="14">
        <f>'[1]TCE - ANEXO III - Preencher'!K333</f>
        <v>0</v>
      </c>
      <c r="K324" s="15">
        <f>'[1]TCE - ANEXO III - Preencher'!L333</f>
        <v>88.38</v>
      </c>
      <c r="L324" s="15">
        <f>'[1]TCE - ANEXO III - Preencher'!M333</f>
        <v>16.21</v>
      </c>
      <c r="M324" s="15">
        <f t="shared" ref="M324:M387" si="31">K324-L324</f>
        <v>72.169999999999987</v>
      </c>
      <c r="N324" s="15">
        <f>'[1]TCE - ANEXO III - Preencher'!O333</f>
        <v>2.16</v>
      </c>
      <c r="O324" s="15">
        <f>'[1]TCE - ANEXO III - Preencher'!P333</f>
        <v>0</v>
      </c>
      <c r="P324" s="16">
        <f t="shared" ref="P324:P387" si="32">N324-O324</f>
        <v>2.16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265.96999999999997</v>
      </c>
    </row>
    <row r="325" spans="1:28" x14ac:dyDescent="0.2">
      <c r="A325" s="8">
        <f>IFERROR(VLOOKUP(B325,'[1]DADOS (OCULTAR)'!$Q$3:$S$136,3,0),"")</f>
        <v>9767633000366</v>
      </c>
      <c r="B325" s="9" t="str">
        <f>'[1]TCE - ANEXO III - Preencher'!C334</f>
        <v>HOSPITAL ERMÍRIO COUTINHO - CG Nº 014/2022</v>
      </c>
      <c r="C325" s="10"/>
      <c r="D325" s="11" t="str">
        <f>'[1]TCE - ANEXO III - Preencher'!E334</f>
        <v>SELMA MARIA NASCIMENTO DE ALMEIDA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5135-05</v>
      </c>
      <c r="G325" s="13" t="str">
        <f>IF('[1]TCE - ANEXO III - Preencher'!H334="","",'[1]TCE - ANEXO III - Preencher'!H334)</f>
        <v>02/2026</v>
      </c>
      <c r="H325" s="14" t="str">
        <f>'[1]TCE - ANEXO III - Preencher'!I334</f>
        <v>0,00</v>
      </c>
      <c r="I325" s="14">
        <f>'[1]TCE - ANEXO III - Preencher'!J334</f>
        <v>218.91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2.16</v>
      </c>
      <c r="O325" s="15">
        <f>'[1]TCE - ANEXO III - Preencher'!P334</f>
        <v>0</v>
      </c>
      <c r="P325" s="16">
        <f t="shared" si="32"/>
        <v>2.16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221.07</v>
      </c>
    </row>
    <row r="326" spans="1:28" x14ac:dyDescent="0.2">
      <c r="A326" s="8">
        <f>IFERROR(VLOOKUP(B326,'[1]DADOS (OCULTAR)'!$Q$3:$S$136,3,0),"")</f>
        <v>9767633000366</v>
      </c>
      <c r="B326" s="9" t="str">
        <f>'[1]TCE - ANEXO III - Preencher'!C335</f>
        <v>HOSPITAL ERMÍRIO COUTINHO - CG Nº 014/2022</v>
      </c>
      <c r="C326" s="10"/>
      <c r="D326" s="11" t="str">
        <f>'[1]TCE - ANEXO III - Preencher'!E335</f>
        <v>SERGIO ROBERTO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5143-10</v>
      </c>
      <c r="G326" s="13" t="str">
        <f>IF('[1]TCE - ANEXO III - Preencher'!H335="","",'[1]TCE - ANEXO III - Preencher'!H335)</f>
        <v>02/2026</v>
      </c>
      <c r="H326" s="14" t="str">
        <f>'[1]TCE - ANEXO III - Preencher'!I335</f>
        <v>0,00</v>
      </c>
      <c r="I326" s="14">
        <f>'[1]TCE - ANEXO III - Preencher'!J335</f>
        <v>178.01</v>
      </c>
      <c r="J326" s="14">
        <f>'[1]TCE - ANEXO III - Preencher'!K335</f>
        <v>0</v>
      </c>
      <c r="K326" s="15">
        <f>'[1]TCE - ANEXO III - Preencher'!L335</f>
        <v>88.38</v>
      </c>
      <c r="L326" s="15">
        <f>'[1]TCE - ANEXO III - Preencher'!M335</f>
        <v>16.21</v>
      </c>
      <c r="M326" s="15">
        <f t="shared" si="31"/>
        <v>72.169999999999987</v>
      </c>
      <c r="N326" s="15">
        <f>'[1]TCE - ANEXO III - Preencher'!O335</f>
        <v>2.16</v>
      </c>
      <c r="O326" s="15">
        <f>'[1]TCE - ANEXO III - Preencher'!P335</f>
        <v>0</v>
      </c>
      <c r="P326" s="16">
        <f t="shared" si="32"/>
        <v>2.16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252.33999999999997</v>
      </c>
    </row>
    <row r="327" spans="1:28" x14ac:dyDescent="0.2">
      <c r="A327" s="8">
        <f>IFERROR(VLOOKUP(B327,'[1]DADOS (OCULTAR)'!$Q$3:$S$136,3,0),"")</f>
        <v>9767633000366</v>
      </c>
      <c r="B327" s="9" t="str">
        <f>'[1]TCE - ANEXO III - Preencher'!C336</f>
        <v>HOSPITAL ERMÍRIO COUTINHO - CG Nº 014/2022</v>
      </c>
      <c r="C327" s="10"/>
      <c r="D327" s="11" t="str">
        <f>'[1]TCE - ANEXO III - Preencher'!E336</f>
        <v>SHIRLEIDE REGINA DA SILVA TAVARES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2516-05</v>
      </c>
      <c r="G327" s="13" t="str">
        <f>IF('[1]TCE - ANEXO III - Preencher'!H336="","",'[1]TCE - ANEXO III - Preencher'!H336)</f>
        <v>02/2026</v>
      </c>
      <c r="H327" s="14" t="str">
        <f>'[1]TCE - ANEXO III - Preencher'!I336</f>
        <v>0,00</v>
      </c>
      <c r="I327" s="14">
        <f>'[1]TCE - ANEXO III - Preencher'!J336</f>
        <v>315.91000000000003</v>
      </c>
      <c r="J327" s="14">
        <f>'[1]TCE - ANEXO III - Preencher'!K336</f>
        <v>0</v>
      </c>
      <c r="K327" s="15">
        <f>'[1]TCE - ANEXO III - Preencher'!L336</f>
        <v>88.38</v>
      </c>
      <c r="L327" s="15">
        <f>'[1]TCE - ANEXO III - Preencher'!M336</f>
        <v>32.42</v>
      </c>
      <c r="M327" s="15">
        <f t="shared" si="31"/>
        <v>55.959999999999994</v>
      </c>
      <c r="N327" s="15">
        <f>'[1]TCE - ANEXO III - Preencher'!O336</f>
        <v>2.16</v>
      </c>
      <c r="O327" s="15">
        <f>'[1]TCE - ANEXO III - Preencher'!P336</f>
        <v>0</v>
      </c>
      <c r="P327" s="16">
        <f t="shared" si="32"/>
        <v>2.16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374.03000000000003</v>
      </c>
    </row>
    <row r="328" spans="1:28" x14ac:dyDescent="0.2">
      <c r="A328" s="8">
        <f>IFERROR(VLOOKUP(B328,'[1]DADOS (OCULTAR)'!$Q$3:$S$136,3,0),"")</f>
        <v>9767633000366</v>
      </c>
      <c r="B328" s="9" t="str">
        <f>'[1]TCE - ANEXO III - Preencher'!C337</f>
        <v>HOSPITAL ERMÍRIO COUTINHO - CG Nº 014/2022</v>
      </c>
      <c r="C328" s="10"/>
      <c r="D328" s="11" t="str">
        <f>'[1]TCE - ANEXO III - Preencher'!E337</f>
        <v>SILVANEIDE TERESA DE BRITO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02/2026</v>
      </c>
      <c r="H328" s="14" t="str">
        <f>'[1]TCE - ANEXO III - Preencher'!I337</f>
        <v>0,00</v>
      </c>
      <c r="I328" s="14">
        <f>'[1]TCE - ANEXO III - Preencher'!J337</f>
        <v>0</v>
      </c>
      <c r="J328" s="14">
        <f>'[1]TCE - ANEXO III - Preencher'!K337</f>
        <v>8498.0499999999993</v>
      </c>
      <c r="K328" s="15">
        <f>'[1]TCE - ANEXO III - Preencher'!L337</f>
        <v>88.38</v>
      </c>
      <c r="L328" s="15">
        <f>'[1]TCE - ANEXO III - Preencher'!M337</f>
        <v>16.21</v>
      </c>
      <c r="M328" s="15">
        <f t="shared" si="31"/>
        <v>72.169999999999987</v>
      </c>
      <c r="N328" s="15">
        <f>'[1]TCE - ANEXO III - Preencher'!O337</f>
        <v>2.16</v>
      </c>
      <c r="O328" s="15">
        <f>'[1]TCE - ANEXO III - Preencher'!P337</f>
        <v>0</v>
      </c>
      <c r="P328" s="16">
        <f t="shared" si="32"/>
        <v>2.16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8572.3799999999992</v>
      </c>
    </row>
    <row r="329" spans="1:28" x14ac:dyDescent="0.2">
      <c r="A329" s="8">
        <f>IFERROR(VLOOKUP(B329,'[1]DADOS (OCULTAR)'!$Q$3:$S$136,3,0),"")</f>
        <v>9767633000366</v>
      </c>
      <c r="B329" s="9" t="str">
        <f>'[1]TCE - ANEXO III - Preencher'!C338</f>
        <v>HOSPITAL ERMÍRIO COUTINHO - CG Nº 014/2022</v>
      </c>
      <c r="C329" s="10"/>
      <c r="D329" s="11" t="str">
        <f>'[1]TCE - ANEXO III - Preencher'!E338</f>
        <v>SILVANIA DE MOURA VIEIRA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02/2026</v>
      </c>
      <c r="H329" s="14" t="str">
        <f>'[1]TCE - ANEXO III - Preencher'!I338</f>
        <v>0,00</v>
      </c>
      <c r="I329" s="14">
        <f>'[1]TCE - ANEXO III - Preencher'!J338</f>
        <v>226.05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2.16</v>
      </c>
      <c r="O329" s="15">
        <f>'[1]TCE - ANEXO III - Preencher'!P338</f>
        <v>0</v>
      </c>
      <c r="P329" s="16">
        <f t="shared" si="32"/>
        <v>2.16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1704</v>
      </c>
      <c r="Y329" s="15">
        <f>'[1]TCE - ANEXO III - Preencher'!Z338</f>
        <v>0</v>
      </c>
      <c r="Z329" s="16">
        <f t="shared" si="35"/>
        <v>1704</v>
      </c>
      <c r="AA329" s="17" t="str">
        <f>IF('[1]TCE - ANEXO III - Preencher'!AB338="","",'[1]TCE - ANEXO III - Preencher'!AB338)</f>
        <v>ABONO ASSIST. COMPLEMENTAR</v>
      </c>
      <c r="AB329" s="15">
        <f t="shared" si="30"/>
        <v>1932.21</v>
      </c>
    </row>
    <row r="330" spans="1:28" x14ac:dyDescent="0.2">
      <c r="A330" s="8">
        <f>IFERROR(VLOOKUP(B330,'[1]DADOS (OCULTAR)'!$Q$3:$S$136,3,0),"")</f>
        <v>9767633000366</v>
      </c>
      <c r="B330" s="9" t="str">
        <f>'[1]TCE - ANEXO III - Preencher'!C339</f>
        <v>HOSPITAL ERMÍRIO COUTINHO - CG Nº 014/2022</v>
      </c>
      <c r="C330" s="10"/>
      <c r="D330" s="11" t="str">
        <f>'[1]TCE - ANEXO III - Preencher'!E339</f>
        <v>SIMONE FERREIRA BARBOSA BARROS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 t="str">
        <f>IF('[1]TCE - ANEXO III - Preencher'!H339="","",'[1]TCE - ANEXO III - Preencher'!H339)</f>
        <v>02/2026</v>
      </c>
      <c r="H330" s="14" t="str">
        <f>'[1]TCE - ANEXO III - Preencher'!I339</f>
        <v>0,00</v>
      </c>
      <c r="I330" s="14">
        <f>'[1]TCE - ANEXO III - Preencher'!J339</f>
        <v>298.61</v>
      </c>
      <c r="J330" s="14">
        <f>'[1]TCE - ANEXO III - Preencher'!K339</f>
        <v>0</v>
      </c>
      <c r="K330" s="15">
        <f>'[1]TCE - ANEXO III - Preencher'!L339</f>
        <v>88.38</v>
      </c>
      <c r="L330" s="15">
        <f>'[1]TCE - ANEXO III - Preencher'!M339</f>
        <v>4.28</v>
      </c>
      <c r="M330" s="15">
        <f t="shared" si="31"/>
        <v>84.1</v>
      </c>
      <c r="N330" s="15">
        <f>'[1]TCE - ANEXO III - Preencher'!O339</f>
        <v>4.9800000000000004</v>
      </c>
      <c r="O330" s="15">
        <f>'[1]TCE - ANEXO III - Preencher'!P339</f>
        <v>0</v>
      </c>
      <c r="P330" s="16">
        <f t="shared" si="32"/>
        <v>4.9800000000000004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138.38999999999999</v>
      </c>
      <c r="U330" s="15">
        <f>'[1]TCE - ANEXO III - Preencher'!V339</f>
        <v>0</v>
      </c>
      <c r="V330" s="16">
        <f t="shared" si="34"/>
        <v>138.38999999999999</v>
      </c>
      <c r="W330" s="17" t="str">
        <f>IF('[1]TCE - ANEXO III - Preencher'!X339="","",'[1]TCE - ANEXO III - Preencher'!X339)</f>
        <v>AUXILIO CRECHE</v>
      </c>
      <c r="X330" s="15">
        <f>'[1]TCE - ANEXO III - Preencher'!Y339</f>
        <v>1466.14</v>
      </c>
      <c r="Y330" s="15">
        <f>'[1]TCE - ANEXO III - Preencher'!Z339</f>
        <v>0</v>
      </c>
      <c r="Z330" s="16">
        <f t="shared" si="35"/>
        <v>1466.14</v>
      </c>
      <c r="AA330" s="17" t="str">
        <f>IF('[1]TCE - ANEXO III - Preencher'!AB339="","",'[1]TCE - ANEXO III - Preencher'!AB339)</f>
        <v>ABONO ASSIST. COMPLEMENTAR</v>
      </c>
      <c r="AB330" s="15">
        <f t="shared" si="30"/>
        <v>1992.2200000000003</v>
      </c>
    </row>
    <row r="331" spans="1:28" x14ac:dyDescent="0.2">
      <c r="A331" s="8">
        <f>IFERROR(VLOOKUP(B331,'[1]DADOS (OCULTAR)'!$Q$3:$S$136,3,0),"")</f>
        <v>9767633000366</v>
      </c>
      <c r="B331" s="9" t="str">
        <f>'[1]TCE - ANEXO III - Preencher'!C340</f>
        <v>HOSPITAL ERMÍRIO COUTINHO - CG Nº 014/2022</v>
      </c>
      <c r="C331" s="10"/>
      <c r="D331" s="11" t="str">
        <f>'[1]TCE - ANEXO III - Preencher'!E340</f>
        <v>SIMONE FERREIRA COUTINHO CASSEMIRO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 t="str">
        <f>IF('[1]TCE - ANEXO III - Preencher'!H340="","",'[1]TCE - ANEXO III - Preencher'!H340)</f>
        <v>02/2026</v>
      </c>
      <c r="H331" s="14" t="str">
        <f>'[1]TCE - ANEXO III - Preencher'!I340</f>
        <v>0,00</v>
      </c>
      <c r="I331" s="14">
        <f>'[1]TCE - ANEXO III - Preencher'!J340</f>
        <v>363.48</v>
      </c>
      <c r="J331" s="14">
        <f>'[1]TCE - ANEXO III - Preencher'!K340</f>
        <v>0</v>
      </c>
      <c r="K331" s="15">
        <f>'[1]TCE - ANEXO III - Preencher'!L340</f>
        <v>88.38</v>
      </c>
      <c r="L331" s="15">
        <f>'[1]TCE - ANEXO III - Preencher'!M340</f>
        <v>4.28</v>
      </c>
      <c r="M331" s="15">
        <f t="shared" si="31"/>
        <v>84.1</v>
      </c>
      <c r="N331" s="15">
        <f>'[1]TCE - ANEXO III - Preencher'!O340</f>
        <v>4.9800000000000004</v>
      </c>
      <c r="O331" s="15">
        <f>'[1]TCE - ANEXO III - Preencher'!P340</f>
        <v>0</v>
      </c>
      <c r="P331" s="16">
        <f t="shared" si="32"/>
        <v>4.9800000000000004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1466.14</v>
      </c>
      <c r="Y331" s="15">
        <f>'[1]TCE - ANEXO III - Preencher'!Z340</f>
        <v>0</v>
      </c>
      <c r="Z331" s="16">
        <f t="shared" si="35"/>
        <v>1466.14</v>
      </c>
      <c r="AA331" s="17" t="str">
        <f>IF('[1]TCE - ANEXO III - Preencher'!AB340="","",'[1]TCE - ANEXO III - Preencher'!AB340)</f>
        <v>ABONO ASSIST. COMPLEMENTAR</v>
      </c>
      <c r="AB331" s="15">
        <f t="shared" si="30"/>
        <v>1918.7000000000003</v>
      </c>
    </row>
    <row r="332" spans="1:28" x14ac:dyDescent="0.2">
      <c r="A332" s="8">
        <f>IFERROR(VLOOKUP(B332,'[1]DADOS (OCULTAR)'!$Q$3:$S$136,3,0),"")</f>
        <v>9767633000366</v>
      </c>
      <c r="B332" s="9" t="str">
        <f>'[1]TCE - ANEXO III - Preencher'!C341</f>
        <v>HOSPITAL ERMÍRIO COUTINHO - CG Nº 014/2022</v>
      </c>
      <c r="C332" s="10"/>
      <c r="D332" s="11" t="str">
        <f>'[1]TCE - ANEXO III - Preencher'!E341</f>
        <v>SIMONE JOSEFA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2515-40</v>
      </c>
      <c r="G332" s="13" t="str">
        <f>IF('[1]TCE - ANEXO III - Preencher'!H341="","",'[1]TCE - ANEXO III - Preencher'!H341)</f>
        <v>02/2026</v>
      </c>
      <c r="H332" s="14" t="str">
        <f>'[1]TCE - ANEXO III - Preencher'!I341</f>
        <v>0,00</v>
      </c>
      <c r="I332" s="14">
        <f>'[1]TCE - ANEXO III - Preencher'!J341</f>
        <v>247.38</v>
      </c>
      <c r="J332" s="14">
        <f>'[1]TCE - ANEXO III - Preencher'!K341</f>
        <v>0</v>
      </c>
      <c r="K332" s="15">
        <f>'[1]TCE - ANEXO III - Preencher'!L341</f>
        <v>88.38</v>
      </c>
      <c r="L332" s="15">
        <f>'[1]TCE - ANEXO III - Preencher'!M341</f>
        <v>32.42</v>
      </c>
      <c r="M332" s="15">
        <f t="shared" si="31"/>
        <v>55.959999999999994</v>
      </c>
      <c r="N332" s="15">
        <f>'[1]TCE - ANEXO III - Preencher'!O341</f>
        <v>2.16</v>
      </c>
      <c r="O332" s="15">
        <f>'[1]TCE - ANEXO III - Preencher'!P341</f>
        <v>0</v>
      </c>
      <c r="P332" s="16">
        <f t="shared" si="32"/>
        <v>2.16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305.5</v>
      </c>
    </row>
    <row r="333" spans="1:28" x14ac:dyDescent="0.2">
      <c r="A333" s="8">
        <f>IFERROR(VLOOKUP(B333,'[1]DADOS (OCULTAR)'!$Q$3:$S$136,3,0),"")</f>
        <v>9767633000366</v>
      </c>
      <c r="B333" s="9" t="str">
        <f>'[1]TCE - ANEXO III - Preencher'!C342</f>
        <v>HOSPITAL ERMÍRIO COUTINHO - CG Nº 014/2022</v>
      </c>
      <c r="C333" s="10"/>
      <c r="D333" s="11" t="str">
        <f>'[1]TCE - ANEXO III - Preencher'!E342</f>
        <v>SINADIA MARIA DE OLIVEIRA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02/2026</v>
      </c>
      <c r="H333" s="14" t="str">
        <f>'[1]TCE - ANEXO III - Preencher'!I342</f>
        <v>0,00</v>
      </c>
      <c r="I333" s="14">
        <f>'[1]TCE - ANEXO III - Preencher'!J342</f>
        <v>162.37</v>
      </c>
      <c r="J333" s="14">
        <f>'[1]TCE - ANEXO III - Preencher'!K342</f>
        <v>0</v>
      </c>
      <c r="K333" s="15">
        <f>'[1]TCE - ANEXO III - Preencher'!L342</f>
        <v>88.38</v>
      </c>
      <c r="L333" s="15">
        <f>'[1]TCE - ANEXO III - Preencher'!M342</f>
        <v>16.21</v>
      </c>
      <c r="M333" s="15">
        <f t="shared" si="31"/>
        <v>72.169999999999987</v>
      </c>
      <c r="N333" s="15">
        <f>'[1]TCE - ANEXO III - Preencher'!O342</f>
        <v>2.16</v>
      </c>
      <c r="O333" s="15">
        <f>'[1]TCE - ANEXO III - Preencher'!P342</f>
        <v>0</v>
      </c>
      <c r="P333" s="16">
        <f t="shared" si="32"/>
        <v>2.16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81.02</v>
      </c>
      <c r="U333" s="15">
        <f>'[1]TCE - ANEXO III - Preencher'!V342</f>
        <v>0</v>
      </c>
      <c r="V333" s="16">
        <f t="shared" si="34"/>
        <v>81.02</v>
      </c>
      <c r="W333" s="17" t="str">
        <f>IF('[1]TCE - ANEXO III - Preencher'!X342="","",'[1]TCE - ANEXO III - Preencher'!X342)</f>
        <v>AUXILIO CRECHE</v>
      </c>
      <c r="X333" s="15">
        <f>'[1]TCE - ANEXO III - Preencher'!Y342</f>
        <v>1704</v>
      </c>
      <c r="Y333" s="15">
        <f>'[1]TCE - ANEXO III - Preencher'!Z342</f>
        <v>0</v>
      </c>
      <c r="Z333" s="16">
        <f t="shared" si="35"/>
        <v>1704</v>
      </c>
      <c r="AA333" s="17" t="str">
        <f>IF('[1]TCE - ANEXO III - Preencher'!AB342="","",'[1]TCE - ANEXO III - Preencher'!AB342)</f>
        <v>ABONO ASSIST. COMPLEMENTAR</v>
      </c>
      <c r="AB333" s="15">
        <f t="shared" si="30"/>
        <v>2021.72</v>
      </c>
    </row>
    <row r="334" spans="1:28" x14ac:dyDescent="0.2">
      <c r="A334" s="8">
        <f>IFERROR(VLOOKUP(B334,'[1]DADOS (OCULTAR)'!$Q$3:$S$136,3,0),"")</f>
        <v>9767633000366</v>
      </c>
      <c r="B334" s="9" t="str">
        <f>'[1]TCE - ANEXO III - Preencher'!C343</f>
        <v>HOSPITAL ERMÍRIO COUTINHO - CG Nº 014/2022</v>
      </c>
      <c r="C334" s="10"/>
      <c r="D334" s="11" t="str">
        <f>'[1]TCE - ANEXO III - Preencher'!E343</f>
        <v>SIRYA GLORIA D'PAULA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4110-05</v>
      </c>
      <c r="G334" s="13" t="str">
        <f>IF('[1]TCE - ANEXO III - Preencher'!H343="","",'[1]TCE - ANEXO III - Preencher'!H343)</f>
        <v>02/2026</v>
      </c>
      <c r="H334" s="14" t="str">
        <f>'[1]TCE - ANEXO III - Preencher'!I343</f>
        <v>0,00</v>
      </c>
      <c r="I334" s="14">
        <f>'[1]TCE - ANEXO III - Preencher'!J343</f>
        <v>14.72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2.16</v>
      </c>
      <c r="O334" s="15">
        <f>'[1]TCE - ANEXO III - Preencher'!P343</f>
        <v>0</v>
      </c>
      <c r="P334" s="16">
        <f t="shared" si="32"/>
        <v>2.16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16.880000000000003</v>
      </c>
    </row>
    <row r="335" spans="1:28" x14ac:dyDescent="0.2">
      <c r="A335" s="8">
        <f>IFERROR(VLOOKUP(B335,'[1]DADOS (OCULTAR)'!$Q$3:$S$136,3,0),"")</f>
        <v>9767633000366</v>
      </c>
      <c r="B335" s="9" t="str">
        <f>'[1]TCE - ANEXO III - Preencher'!C344</f>
        <v>HOSPITAL ERMÍRIO COUTINHO - CG Nº 014/2022</v>
      </c>
      <c r="C335" s="10"/>
      <c r="D335" s="11" t="str">
        <f>'[1]TCE - ANEXO III - Preencher'!E344</f>
        <v>SONIA MARIA VALERIANO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4221-10</v>
      </c>
      <c r="G335" s="13" t="str">
        <f>IF('[1]TCE - ANEXO III - Preencher'!H344="","",'[1]TCE - ANEXO III - Preencher'!H344)</f>
        <v>02/2026</v>
      </c>
      <c r="H335" s="14" t="str">
        <f>'[1]TCE - ANEXO III - Preencher'!I344</f>
        <v>0,00</v>
      </c>
      <c r="I335" s="14">
        <f>'[1]TCE - ANEXO III - Preencher'!J344</f>
        <v>231.82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2.16</v>
      </c>
      <c r="O335" s="15">
        <f>'[1]TCE - ANEXO III - Preencher'!P344</f>
        <v>0</v>
      </c>
      <c r="P335" s="16">
        <f t="shared" si="32"/>
        <v>2.16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233.98</v>
      </c>
    </row>
    <row r="336" spans="1:28" x14ac:dyDescent="0.2">
      <c r="A336" s="8">
        <f>IFERROR(VLOOKUP(B336,'[1]DADOS (OCULTAR)'!$Q$3:$S$136,3,0),"")</f>
        <v>9767633000366</v>
      </c>
      <c r="B336" s="9" t="str">
        <f>'[1]TCE - ANEXO III - Preencher'!C345</f>
        <v>HOSPITAL ERMÍRIO COUTINHO - CG Nº 014/2022</v>
      </c>
      <c r="C336" s="10"/>
      <c r="D336" s="11" t="str">
        <f>'[1]TCE - ANEXO III - Preencher'!E345</f>
        <v>STEFANO MAGNO DA SILVA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4110-05</v>
      </c>
      <c r="G336" s="13" t="str">
        <f>IF('[1]TCE - ANEXO III - Preencher'!H345="","",'[1]TCE - ANEXO III - Preencher'!H345)</f>
        <v>02/2026</v>
      </c>
      <c r="H336" s="14" t="str">
        <f>'[1]TCE - ANEXO III - Preencher'!I345</f>
        <v>0,00</v>
      </c>
      <c r="I336" s="14">
        <f>'[1]TCE - ANEXO III - Preencher'!J345</f>
        <v>133.28</v>
      </c>
      <c r="J336" s="14">
        <f>'[1]TCE - ANEXO III - Preencher'!K345</f>
        <v>0</v>
      </c>
      <c r="K336" s="15">
        <f>'[1]TCE - ANEXO III - Preencher'!L345</f>
        <v>88.38</v>
      </c>
      <c r="L336" s="15">
        <f>'[1]TCE - ANEXO III - Preencher'!M345</f>
        <v>16.21</v>
      </c>
      <c r="M336" s="15">
        <f t="shared" si="31"/>
        <v>72.169999999999987</v>
      </c>
      <c r="N336" s="15">
        <f>'[1]TCE - ANEXO III - Preencher'!O345</f>
        <v>2.16</v>
      </c>
      <c r="O336" s="15">
        <f>'[1]TCE - ANEXO III - Preencher'!P345</f>
        <v>0</v>
      </c>
      <c r="P336" s="16">
        <f t="shared" si="32"/>
        <v>2.16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207.60999999999999</v>
      </c>
    </row>
    <row r="337" spans="1:28" x14ac:dyDescent="0.2">
      <c r="A337" s="8">
        <f>IFERROR(VLOOKUP(B337,'[1]DADOS (OCULTAR)'!$Q$3:$S$136,3,0),"")</f>
        <v>9767633000366</v>
      </c>
      <c r="B337" s="9" t="str">
        <f>'[1]TCE - ANEXO III - Preencher'!C346</f>
        <v>HOSPITAL ERMÍRIO COUTINHO - CG Nº 014/2022</v>
      </c>
      <c r="C337" s="10"/>
      <c r="D337" s="11" t="str">
        <f>'[1]TCE - ANEXO III - Preencher'!E346</f>
        <v>SUSANA VITORIA DE SOUZA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5211-30</v>
      </c>
      <c r="G337" s="13" t="str">
        <f>IF('[1]TCE - ANEXO III - Preencher'!H346="","",'[1]TCE - ANEXO III - Preencher'!H346)</f>
        <v>02/2026</v>
      </c>
      <c r="H337" s="14" t="str">
        <f>'[1]TCE - ANEXO III - Preencher'!I346</f>
        <v>0,00</v>
      </c>
      <c r="I337" s="14">
        <f>'[1]TCE - ANEXO III - Preencher'!J346</f>
        <v>139.66999999999999</v>
      </c>
      <c r="J337" s="14">
        <f>'[1]TCE - ANEXO III - Preencher'!K346</f>
        <v>0</v>
      </c>
      <c r="K337" s="15">
        <f>'[1]TCE - ANEXO III - Preencher'!L346</f>
        <v>88.38</v>
      </c>
      <c r="L337" s="15">
        <f>'[1]TCE - ANEXO III - Preencher'!M346</f>
        <v>16.21</v>
      </c>
      <c r="M337" s="15">
        <f t="shared" si="31"/>
        <v>72.169999999999987</v>
      </c>
      <c r="N337" s="15">
        <f>'[1]TCE - ANEXO III - Preencher'!O346</f>
        <v>2.16</v>
      </c>
      <c r="O337" s="15">
        <f>'[1]TCE - ANEXO III - Preencher'!P346</f>
        <v>0</v>
      </c>
      <c r="P337" s="16">
        <f t="shared" si="32"/>
        <v>2.16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213.99999999999997</v>
      </c>
    </row>
    <row r="338" spans="1:28" x14ac:dyDescent="0.2">
      <c r="A338" s="8">
        <f>IFERROR(VLOOKUP(B338,'[1]DADOS (OCULTAR)'!$Q$3:$S$136,3,0),"")</f>
        <v>9767633000366</v>
      </c>
      <c r="B338" s="9" t="str">
        <f>'[1]TCE - ANEXO III - Preencher'!C347</f>
        <v>HOSPITAL ERMÍRIO COUTINHO - CG Nº 014/2022</v>
      </c>
      <c r="C338" s="10"/>
      <c r="D338" s="11" t="str">
        <f>'[1]TCE - ANEXO III - Preencher'!E347</f>
        <v>TAISA GOMES COUTINHO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2236-05</v>
      </c>
      <c r="G338" s="13" t="str">
        <f>IF('[1]TCE - ANEXO III - Preencher'!H347="","",'[1]TCE - ANEXO III - Preencher'!H347)</f>
        <v>02/2026</v>
      </c>
      <c r="H338" s="14" t="str">
        <f>'[1]TCE - ANEXO III - Preencher'!I347</f>
        <v>0,00</v>
      </c>
      <c r="I338" s="14">
        <f>'[1]TCE - ANEXO III - Preencher'!J347</f>
        <v>82.04</v>
      </c>
      <c r="J338" s="14">
        <f>'[1]TCE - ANEXO III - Preencher'!K347</f>
        <v>0</v>
      </c>
      <c r="K338" s="15">
        <f>'[1]TCE - ANEXO III - Preencher'!L347</f>
        <v>88.38</v>
      </c>
      <c r="L338" s="15">
        <f>'[1]TCE - ANEXO III - Preencher'!M347</f>
        <v>2.95</v>
      </c>
      <c r="M338" s="15">
        <f t="shared" si="31"/>
        <v>85.429999999999993</v>
      </c>
      <c r="N338" s="15">
        <f>'[1]TCE - ANEXO III - Preencher'!O347</f>
        <v>4.9800000000000004</v>
      </c>
      <c r="O338" s="15">
        <f>'[1]TCE - ANEXO III - Preencher'!P347</f>
        <v>0</v>
      </c>
      <c r="P338" s="16">
        <f t="shared" si="32"/>
        <v>4.9800000000000004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52.48</v>
      </c>
      <c r="U338" s="15">
        <f>'[1]TCE - ANEXO III - Preencher'!V347</f>
        <v>0</v>
      </c>
      <c r="V338" s="16">
        <f t="shared" si="34"/>
        <v>52.48</v>
      </c>
      <c r="W338" s="17" t="str">
        <f>IF('[1]TCE - ANEXO III - Preencher'!X347="","",'[1]TCE - ANEXO III - Preencher'!X347)</f>
        <v>AUXILIO CRECHE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224.92999999999998</v>
      </c>
    </row>
    <row r="339" spans="1:28" x14ac:dyDescent="0.2">
      <c r="A339" s="8">
        <f>IFERROR(VLOOKUP(B339,'[1]DADOS (OCULTAR)'!$Q$3:$S$136,3,0),"")</f>
        <v>9767633000366</v>
      </c>
      <c r="B339" s="9" t="str">
        <f>'[1]TCE - ANEXO III - Preencher'!C348</f>
        <v>HOSPITAL ERMÍRIO COUTINHO - CG Nº 014/2022</v>
      </c>
      <c r="C339" s="10"/>
      <c r="D339" s="11" t="str">
        <f>'[1]TCE - ANEXO III - Preencher'!E348</f>
        <v>TALITA MIRELE RIBEIRO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02/2026</v>
      </c>
      <c r="H339" s="14" t="str">
        <f>'[1]TCE - ANEXO III - Preencher'!I348</f>
        <v>0,00</v>
      </c>
      <c r="I339" s="14">
        <f>'[1]TCE - ANEXO III - Preencher'!J348</f>
        <v>267.33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2.16</v>
      </c>
      <c r="O339" s="15">
        <f>'[1]TCE - ANEXO III - Preencher'!P348</f>
        <v>0</v>
      </c>
      <c r="P339" s="16">
        <f t="shared" si="32"/>
        <v>2.16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1704</v>
      </c>
      <c r="Y339" s="15">
        <f>'[1]TCE - ANEXO III - Preencher'!Z348</f>
        <v>0</v>
      </c>
      <c r="Z339" s="16">
        <f t="shared" si="35"/>
        <v>1704</v>
      </c>
      <c r="AA339" s="17" t="str">
        <f>IF('[1]TCE - ANEXO III - Preencher'!AB348="","",'[1]TCE - ANEXO III - Preencher'!AB348)</f>
        <v>ABONO ASSIST. COMPLEMENTAR</v>
      </c>
      <c r="AB339" s="15">
        <f t="shared" si="30"/>
        <v>1973.49</v>
      </c>
    </row>
    <row r="340" spans="1:28" x14ac:dyDescent="0.2">
      <c r="A340" s="8">
        <f>IFERROR(VLOOKUP(B340,'[1]DADOS (OCULTAR)'!$Q$3:$S$136,3,0),"")</f>
        <v>9767633000366</v>
      </c>
      <c r="B340" s="9" t="str">
        <f>'[1]TCE - ANEXO III - Preencher'!C349</f>
        <v>HOSPITAL ERMÍRIO COUTINHO - CG Nº 014/2022</v>
      </c>
      <c r="C340" s="10"/>
      <c r="D340" s="11" t="str">
        <f>'[1]TCE - ANEXO III - Preencher'!E349</f>
        <v>TARCYANNA APOLINARIO DE MOURA BORBA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02/2026</v>
      </c>
      <c r="H340" s="14" t="str">
        <f>'[1]TCE - ANEXO III - Preencher'!I349</f>
        <v>0,00</v>
      </c>
      <c r="I340" s="14">
        <f>'[1]TCE - ANEXO III - Preencher'!J349</f>
        <v>162.37</v>
      </c>
      <c r="J340" s="14">
        <f>'[1]TCE - ANEXO III - Preencher'!K349</f>
        <v>0</v>
      </c>
      <c r="K340" s="15">
        <f>'[1]TCE - ANEXO III - Preencher'!L349</f>
        <v>88.38</v>
      </c>
      <c r="L340" s="15">
        <f>'[1]TCE - ANEXO III - Preencher'!M349</f>
        <v>16.21</v>
      </c>
      <c r="M340" s="15">
        <f t="shared" si="31"/>
        <v>72.169999999999987</v>
      </c>
      <c r="N340" s="15">
        <f>'[1]TCE - ANEXO III - Preencher'!O349</f>
        <v>2.16</v>
      </c>
      <c r="O340" s="15">
        <f>'[1]TCE - ANEXO III - Preencher'!P349</f>
        <v>0</v>
      </c>
      <c r="P340" s="16">
        <f t="shared" si="32"/>
        <v>2.16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1704</v>
      </c>
      <c r="Y340" s="15">
        <f>'[1]TCE - ANEXO III - Preencher'!Z349</f>
        <v>0</v>
      </c>
      <c r="Z340" s="16">
        <f t="shared" si="35"/>
        <v>1704</v>
      </c>
      <c r="AA340" s="17" t="str">
        <f>IF('[1]TCE - ANEXO III - Preencher'!AB349="","",'[1]TCE - ANEXO III - Preencher'!AB349)</f>
        <v>ABONO ASSIST. COMPLEMENTAR</v>
      </c>
      <c r="AB340" s="15">
        <f t="shared" si="30"/>
        <v>1940.7</v>
      </c>
    </row>
    <row r="341" spans="1:28" x14ac:dyDescent="0.2">
      <c r="A341" s="8">
        <f>IFERROR(VLOOKUP(B341,'[1]DADOS (OCULTAR)'!$Q$3:$S$136,3,0),"")</f>
        <v>9767633000366</v>
      </c>
      <c r="B341" s="9" t="str">
        <f>'[1]TCE - ANEXO III - Preencher'!C350</f>
        <v>HOSPITAL ERMÍRIO COUTINHO - CG Nº 014/2022</v>
      </c>
      <c r="C341" s="10"/>
      <c r="D341" s="11" t="str">
        <f>'[1]TCE - ANEXO III - Preencher'!E350</f>
        <v>TASSYA DAYANE GONCALVES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2234-05</v>
      </c>
      <c r="G341" s="13" t="str">
        <f>IF('[1]TCE - ANEXO III - Preencher'!H350="","",'[1]TCE - ANEXO III - Preencher'!H350)</f>
        <v>02/2026</v>
      </c>
      <c r="H341" s="14" t="str">
        <f>'[1]TCE - ANEXO III - Preencher'!I350</f>
        <v>0,00</v>
      </c>
      <c r="I341" s="14">
        <f>'[1]TCE - ANEXO III - Preencher'!J350</f>
        <v>407.36</v>
      </c>
      <c r="J341" s="14">
        <f>'[1]TCE - ANEXO III - Preencher'!K350</f>
        <v>0</v>
      </c>
      <c r="K341" s="15">
        <f>'[1]TCE - ANEXO III - Preencher'!L350</f>
        <v>88.38</v>
      </c>
      <c r="L341" s="15">
        <f>'[1]TCE - ANEXO III - Preencher'!M350</f>
        <v>21.12</v>
      </c>
      <c r="M341" s="15">
        <f t="shared" si="31"/>
        <v>67.259999999999991</v>
      </c>
      <c r="N341" s="15">
        <f>'[1]TCE - ANEXO III - Preencher'!O350</f>
        <v>2.16</v>
      </c>
      <c r="O341" s="15">
        <f>'[1]TCE - ANEXO III - Preencher'!P350</f>
        <v>0</v>
      </c>
      <c r="P341" s="16">
        <f t="shared" si="32"/>
        <v>2.16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476.78000000000003</v>
      </c>
    </row>
    <row r="342" spans="1:28" x14ac:dyDescent="0.2">
      <c r="A342" s="8">
        <f>IFERROR(VLOOKUP(B342,'[1]DADOS (OCULTAR)'!$Q$3:$S$136,3,0),"")</f>
        <v>9767633000366</v>
      </c>
      <c r="B342" s="9" t="str">
        <f>'[1]TCE - ANEXO III - Preencher'!C351</f>
        <v>HOSPITAL ERMÍRIO COUTINHO - CG Nº 014/2022</v>
      </c>
      <c r="C342" s="10"/>
      <c r="D342" s="11" t="str">
        <f>'[1]TCE - ANEXO III - Preencher'!E351</f>
        <v>TEREZINHA GOMES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02/2026</v>
      </c>
      <c r="H342" s="14" t="str">
        <f>'[1]TCE - ANEXO III - Preencher'!I351</f>
        <v>0,00</v>
      </c>
      <c r="I342" s="14">
        <f>'[1]TCE - ANEXO III - Preencher'!J351</f>
        <v>189.49</v>
      </c>
      <c r="J342" s="14">
        <f>'[1]TCE - ANEXO III - Preencher'!K351</f>
        <v>0</v>
      </c>
      <c r="K342" s="15">
        <f>'[1]TCE - ANEXO III - Preencher'!L351</f>
        <v>88.38</v>
      </c>
      <c r="L342" s="15">
        <f>'[1]TCE - ANEXO III - Preencher'!M351</f>
        <v>16.21</v>
      </c>
      <c r="M342" s="15">
        <f t="shared" si="31"/>
        <v>72.169999999999987</v>
      </c>
      <c r="N342" s="15">
        <f>'[1]TCE - ANEXO III - Preencher'!O351</f>
        <v>2.16</v>
      </c>
      <c r="O342" s="15">
        <f>'[1]TCE - ANEXO III - Preencher'!P351</f>
        <v>0</v>
      </c>
      <c r="P342" s="16">
        <f t="shared" si="32"/>
        <v>2.16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1704</v>
      </c>
      <c r="Y342" s="15">
        <f>'[1]TCE - ANEXO III - Preencher'!Z351</f>
        <v>0</v>
      </c>
      <c r="Z342" s="16">
        <f t="shared" si="35"/>
        <v>1704</v>
      </c>
      <c r="AA342" s="17" t="str">
        <f>IF('[1]TCE - ANEXO III - Preencher'!AB351="","",'[1]TCE - ANEXO III - Preencher'!AB351)</f>
        <v>ABONO ASSIST. COMPLEMENTAR</v>
      </c>
      <c r="AB342" s="15">
        <f t="shared" si="30"/>
        <v>1967.82</v>
      </c>
    </row>
    <row r="343" spans="1:28" x14ac:dyDescent="0.2">
      <c r="A343" s="8">
        <f>IFERROR(VLOOKUP(B343,'[1]DADOS (OCULTAR)'!$Q$3:$S$136,3,0),"")</f>
        <v>9767633000366</v>
      </c>
      <c r="B343" s="9" t="str">
        <f>'[1]TCE - ANEXO III - Preencher'!C352</f>
        <v>HOSPITAL ERMÍRIO COUTINHO - CG Nº 014/2022</v>
      </c>
      <c r="C343" s="10"/>
      <c r="D343" s="11" t="str">
        <f>'[1]TCE - ANEXO III - Preencher'!E352</f>
        <v>TEREZINHA LOPES DOS SANTOS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02/2026</v>
      </c>
      <c r="H343" s="14" t="str">
        <f>'[1]TCE - ANEXO III - Preencher'!I352</f>
        <v>0,00</v>
      </c>
      <c r="I343" s="14">
        <f>'[1]TCE - ANEXO III - Preencher'!J352</f>
        <v>196.8</v>
      </c>
      <c r="J343" s="14">
        <f>'[1]TCE - ANEXO III - Preencher'!K352</f>
        <v>0</v>
      </c>
      <c r="K343" s="15">
        <f>'[1]TCE - ANEXO III - Preencher'!L352</f>
        <v>88.38</v>
      </c>
      <c r="L343" s="15">
        <f>'[1]TCE - ANEXO III - Preencher'!M352</f>
        <v>16.21</v>
      </c>
      <c r="M343" s="15">
        <f t="shared" si="31"/>
        <v>72.169999999999987</v>
      </c>
      <c r="N343" s="15">
        <f>'[1]TCE - ANEXO III - Preencher'!O352</f>
        <v>2.16</v>
      </c>
      <c r="O343" s="15">
        <f>'[1]TCE - ANEXO III - Preencher'!P352</f>
        <v>0</v>
      </c>
      <c r="P343" s="16">
        <f t="shared" si="32"/>
        <v>2.16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1704</v>
      </c>
      <c r="Y343" s="15">
        <f>'[1]TCE - ANEXO III - Preencher'!Z352</f>
        <v>0</v>
      </c>
      <c r="Z343" s="16">
        <f t="shared" si="35"/>
        <v>1704</v>
      </c>
      <c r="AA343" s="17" t="str">
        <f>IF('[1]TCE - ANEXO III - Preencher'!AB352="","",'[1]TCE - ANEXO III - Preencher'!AB352)</f>
        <v>ABONO ASSIST. COMPLEMENTAR</v>
      </c>
      <c r="AB343" s="15">
        <f t="shared" si="30"/>
        <v>1975.13</v>
      </c>
    </row>
    <row r="344" spans="1:28" x14ac:dyDescent="0.2">
      <c r="A344" s="8">
        <f>IFERROR(VLOOKUP(B344,'[1]DADOS (OCULTAR)'!$Q$3:$S$136,3,0),"")</f>
        <v>9767633000366</v>
      </c>
      <c r="B344" s="9" t="str">
        <f>'[1]TCE - ANEXO III - Preencher'!C353</f>
        <v>HOSPITAL ERMÍRIO COUTINHO - CG Nº 014/2022</v>
      </c>
      <c r="C344" s="10"/>
      <c r="D344" s="11" t="str">
        <f>'[1]TCE - ANEXO III - Preencher'!E353</f>
        <v>THAIS THAMIRIS DE ANDRADE ADELINO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3242-05</v>
      </c>
      <c r="G344" s="13" t="str">
        <f>IF('[1]TCE - ANEXO III - Preencher'!H353="","",'[1]TCE - ANEXO III - Preencher'!H353)</f>
        <v>02/2026</v>
      </c>
      <c r="H344" s="14" t="str">
        <f>'[1]TCE - ANEXO III - Preencher'!I353</f>
        <v>0,00</v>
      </c>
      <c r="I344" s="14">
        <f>'[1]TCE - ANEXO III - Preencher'!J353</f>
        <v>178.65</v>
      </c>
      <c r="J344" s="14">
        <f>'[1]TCE - ANEXO III - Preencher'!K353</f>
        <v>0</v>
      </c>
      <c r="K344" s="15">
        <f>'[1]TCE - ANEXO III - Preencher'!L353</f>
        <v>88.38</v>
      </c>
      <c r="L344" s="15">
        <f>'[1]TCE - ANEXO III - Preencher'!M353</f>
        <v>32.42</v>
      </c>
      <c r="M344" s="15">
        <f t="shared" si="31"/>
        <v>55.959999999999994</v>
      </c>
      <c r="N344" s="15">
        <f>'[1]TCE - ANEXO III - Preencher'!O353</f>
        <v>2.16</v>
      </c>
      <c r="O344" s="15">
        <f>'[1]TCE - ANEXO III - Preencher'!P353</f>
        <v>0</v>
      </c>
      <c r="P344" s="16">
        <f t="shared" si="32"/>
        <v>2.16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236.77</v>
      </c>
    </row>
    <row r="345" spans="1:28" x14ac:dyDescent="0.2">
      <c r="A345" s="8">
        <f>IFERROR(VLOOKUP(B345,'[1]DADOS (OCULTAR)'!$Q$3:$S$136,3,0),"")</f>
        <v>9767633000366</v>
      </c>
      <c r="B345" s="9" t="str">
        <f>'[1]TCE - ANEXO III - Preencher'!C354</f>
        <v>HOSPITAL ERMÍRIO COUTINHO - CG Nº 014/2022</v>
      </c>
      <c r="C345" s="10"/>
      <c r="D345" s="11" t="str">
        <f>'[1]TCE - ANEXO III - Preencher'!E354</f>
        <v>THAMIRES MAMEDE DE FRANÇA NASCIMENTO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02/2026</v>
      </c>
      <c r="H345" s="14" t="str">
        <f>'[1]TCE - ANEXO III - Preencher'!I354</f>
        <v>0,00</v>
      </c>
      <c r="I345" s="14">
        <f>'[1]TCE - ANEXO III - Preencher'!J354</f>
        <v>162.37</v>
      </c>
      <c r="J345" s="14">
        <f>'[1]TCE - ANEXO III - Preencher'!K354</f>
        <v>0</v>
      </c>
      <c r="K345" s="15">
        <f>'[1]TCE - ANEXO III - Preencher'!L354</f>
        <v>88.38</v>
      </c>
      <c r="L345" s="15">
        <f>'[1]TCE - ANEXO III - Preencher'!M354</f>
        <v>16.21</v>
      </c>
      <c r="M345" s="15">
        <f t="shared" si="31"/>
        <v>72.169999999999987</v>
      </c>
      <c r="N345" s="15">
        <f>'[1]TCE - ANEXO III - Preencher'!O354</f>
        <v>2.16</v>
      </c>
      <c r="O345" s="15">
        <f>'[1]TCE - ANEXO III - Preencher'!P354</f>
        <v>0</v>
      </c>
      <c r="P345" s="16">
        <f t="shared" si="32"/>
        <v>2.16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81.02</v>
      </c>
      <c r="U345" s="15">
        <f>'[1]TCE - ANEXO III - Preencher'!V354</f>
        <v>0</v>
      </c>
      <c r="V345" s="16">
        <f t="shared" si="34"/>
        <v>81.02</v>
      </c>
      <c r="W345" s="17" t="str">
        <f>IF('[1]TCE - ANEXO III - Preencher'!X354="","",'[1]TCE - ANEXO III - Preencher'!X354)</f>
        <v>AUXILIO CRECHE</v>
      </c>
      <c r="X345" s="15">
        <f>'[1]TCE - ANEXO III - Preencher'!Y354</f>
        <v>1704</v>
      </c>
      <c r="Y345" s="15">
        <f>'[1]TCE - ANEXO III - Preencher'!Z354</f>
        <v>0</v>
      </c>
      <c r="Z345" s="16">
        <f t="shared" si="35"/>
        <v>1704</v>
      </c>
      <c r="AA345" s="17" t="str">
        <f>IF('[1]TCE - ANEXO III - Preencher'!AB354="","",'[1]TCE - ANEXO III - Preencher'!AB354)</f>
        <v>ABONO ASSIST. COMPLEMENTAR</v>
      </c>
      <c r="AB345" s="15">
        <f t="shared" si="30"/>
        <v>2021.72</v>
      </c>
    </row>
    <row r="346" spans="1:28" x14ac:dyDescent="0.2">
      <c r="A346" s="8">
        <f>IFERROR(VLOOKUP(B346,'[1]DADOS (OCULTAR)'!$Q$3:$S$136,3,0),"")</f>
        <v>9767633000366</v>
      </c>
      <c r="B346" s="9" t="str">
        <f>'[1]TCE - ANEXO III - Preencher'!C355</f>
        <v>HOSPITAL ERMÍRIO COUTINHO - CG Nº 014/2022</v>
      </c>
      <c r="C346" s="10"/>
      <c r="D346" s="11" t="str">
        <f>'[1]TCE - ANEXO III - Preencher'!E355</f>
        <v>THATIANNE LIMA DA SILVA ARAUJO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1424-05</v>
      </c>
      <c r="G346" s="13" t="str">
        <f>IF('[1]TCE - ANEXO III - Preencher'!H355="","",'[1]TCE - ANEXO III - Preencher'!H355)</f>
        <v>02/2026</v>
      </c>
      <c r="H346" s="14" t="str">
        <f>'[1]TCE - ANEXO III - Preencher'!I355</f>
        <v>0,00</v>
      </c>
      <c r="I346" s="14">
        <f>'[1]TCE - ANEXO III - Preencher'!J355</f>
        <v>351.74</v>
      </c>
      <c r="J346" s="14">
        <f>'[1]TCE - ANEXO III - Preencher'!K355</f>
        <v>0</v>
      </c>
      <c r="K346" s="15">
        <f>'[1]TCE - ANEXO III - Preencher'!L355</f>
        <v>88.38</v>
      </c>
      <c r="L346" s="15">
        <f>'[1]TCE - ANEXO III - Preencher'!M355</f>
        <v>32.42</v>
      </c>
      <c r="M346" s="15">
        <f t="shared" si="31"/>
        <v>55.959999999999994</v>
      </c>
      <c r="N346" s="15">
        <f>'[1]TCE - ANEXO III - Preencher'!O355</f>
        <v>2.16</v>
      </c>
      <c r="O346" s="15">
        <f>'[1]TCE - ANEXO III - Preencher'!P355</f>
        <v>0</v>
      </c>
      <c r="P346" s="16">
        <f t="shared" si="32"/>
        <v>2.16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409.86</v>
      </c>
    </row>
    <row r="347" spans="1:28" x14ac:dyDescent="0.2">
      <c r="A347" s="8">
        <f>IFERROR(VLOOKUP(B347,'[1]DADOS (OCULTAR)'!$Q$3:$S$136,3,0),"")</f>
        <v>9767633000366</v>
      </c>
      <c r="B347" s="9" t="str">
        <f>'[1]TCE - ANEXO III - Preencher'!C356</f>
        <v>HOSPITAL ERMÍRIO COUTINHO - CG Nº 014/2022</v>
      </c>
      <c r="C347" s="10"/>
      <c r="D347" s="11" t="str">
        <f>'[1]TCE - ANEXO III - Preencher'!E356</f>
        <v>THAUANY CAROLINY LIMA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4110-05</v>
      </c>
      <c r="G347" s="13" t="str">
        <f>IF('[1]TCE - ANEXO III - Preencher'!H356="","",'[1]TCE - ANEXO III - Preencher'!H356)</f>
        <v>02/2026</v>
      </c>
      <c r="H347" s="14" t="str">
        <f>'[1]TCE - ANEXO III - Preencher'!I356</f>
        <v>0,00</v>
      </c>
      <c r="I347" s="14">
        <f>'[1]TCE - ANEXO III - Preencher'!J356</f>
        <v>14.72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2.16</v>
      </c>
      <c r="O347" s="15">
        <f>'[1]TCE - ANEXO III - Preencher'!P356</f>
        <v>0</v>
      </c>
      <c r="P347" s="16">
        <f t="shared" si="32"/>
        <v>2.16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16.880000000000003</v>
      </c>
    </row>
    <row r="348" spans="1:28" x14ac:dyDescent="0.2">
      <c r="A348" s="8">
        <f>IFERROR(VLOOKUP(B348,'[1]DADOS (OCULTAR)'!$Q$3:$S$136,3,0),"")</f>
        <v>9767633000366</v>
      </c>
      <c r="B348" s="9" t="str">
        <f>'[1]TCE - ANEXO III - Preencher'!C357</f>
        <v>HOSPITAL ERMÍRIO COUTINHO - CG Nº 014/2022</v>
      </c>
      <c r="C348" s="10"/>
      <c r="D348" s="11" t="str">
        <f>'[1]TCE - ANEXO III - Preencher'!E357</f>
        <v>THAYZ CAVALCANTI STANG DIAS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 t="str">
        <f>IF('[1]TCE - ANEXO III - Preencher'!H357="","",'[1]TCE - ANEXO III - Preencher'!H357)</f>
        <v>02/2026</v>
      </c>
      <c r="H348" s="14" t="str">
        <f>'[1]TCE - ANEXO III - Preencher'!I357</f>
        <v>0,00</v>
      </c>
      <c r="I348" s="14">
        <f>'[1]TCE - ANEXO III - Preencher'!J357</f>
        <v>272.67</v>
      </c>
      <c r="J348" s="14">
        <f>'[1]TCE - ANEXO III - Preencher'!K357</f>
        <v>0</v>
      </c>
      <c r="K348" s="15">
        <f>'[1]TCE - ANEXO III - Preencher'!L357</f>
        <v>88.38</v>
      </c>
      <c r="L348" s="15">
        <f>'[1]TCE - ANEXO III - Preencher'!M357</f>
        <v>2.79</v>
      </c>
      <c r="M348" s="15">
        <f t="shared" si="31"/>
        <v>85.589999999999989</v>
      </c>
      <c r="N348" s="15">
        <f>'[1]TCE - ANEXO III - Preencher'!O357</f>
        <v>4.9800000000000004</v>
      </c>
      <c r="O348" s="15">
        <f>'[1]TCE - ANEXO III - Preencher'!P357</f>
        <v>0</v>
      </c>
      <c r="P348" s="16">
        <f t="shared" si="32"/>
        <v>4.9800000000000004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2459.15</v>
      </c>
      <c r="Y348" s="15">
        <f>'[1]TCE - ANEXO III - Preencher'!Z357</f>
        <v>0</v>
      </c>
      <c r="Z348" s="16">
        <f t="shared" si="35"/>
        <v>2459.15</v>
      </c>
      <c r="AA348" s="17" t="str">
        <f>IF('[1]TCE - ANEXO III - Preencher'!AB357="","",'[1]TCE - ANEXO III - Preencher'!AB357)</f>
        <v>ABONO ASSIST. COMPLEMENTAR</v>
      </c>
      <c r="AB348" s="15">
        <f t="shared" si="30"/>
        <v>2822.3900000000003</v>
      </c>
    </row>
    <row r="349" spans="1:28" x14ac:dyDescent="0.2">
      <c r="A349" s="8">
        <f>IFERROR(VLOOKUP(B349,'[1]DADOS (OCULTAR)'!$Q$3:$S$136,3,0),"")</f>
        <v>9767633000366</v>
      </c>
      <c r="B349" s="9" t="str">
        <f>'[1]TCE - ANEXO III - Preencher'!C358</f>
        <v>HOSPITAL ERMÍRIO COUTINHO - CG Nº 014/2022</v>
      </c>
      <c r="C349" s="10"/>
      <c r="D349" s="11" t="str">
        <f>'[1]TCE - ANEXO III - Preencher'!E358</f>
        <v>THEREZA CRISTINA SILVA DE SENA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2235-05</v>
      </c>
      <c r="G349" s="13" t="str">
        <f>IF('[1]TCE - ANEXO III - Preencher'!H358="","",'[1]TCE - ANEXO III - Preencher'!H358)</f>
        <v>02/2026</v>
      </c>
      <c r="H349" s="14" t="str">
        <f>'[1]TCE - ANEXO III - Preencher'!I358</f>
        <v>0,00</v>
      </c>
      <c r="I349" s="14">
        <f>'[1]TCE - ANEXO III - Preencher'!J358</f>
        <v>405.16</v>
      </c>
      <c r="J349" s="14">
        <f>'[1]TCE - ANEXO III - Preencher'!K358</f>
        <v>0</v>
      </c>
      <c r="K349" s="15">
        <f>'[1]TCE - ANEXO III - Preencher'!L358</f>
        <v>88.38</v>
      </c>
      <c r="L349" s="15">
        <f>'[1]TCE - ANEXO III - Preencher'!M358</f>
        <v>4.28</v>
      </c>
      <c r="M349" s="15">
        <f t="shared" si="31"/>
        <v>84.1</v>
      </c>
      <c r="N349" s="15">
        <f>'[1]TCE - ANEXO III - Preencher'!O358</f>
        <v>4.9800000000000004</v>
      </c>
      <c r="O349" s="15">
        <f>'[1]TCE - ANEXO III - Preencher'!P358</f>
        <v>0</v>
      </c>
      <c r="P349" s="16">
        <f t="shared" si="32"/>
        <v>4.9800000000000004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138.38999999999999</v>
      </c>
      <c r="U349" s="15">
        <f>'[1]TCE - ANEXO III - Preencher'!V358</f>
        <v>0</v>
      </c>
      <c r="V349" s="16">
        <f t="shared" si="34"/>
        <v>138.38999999999999</v>
      </c>
      <c r="W349" s="17" t="str">
        <f>IF('[1]TCE - ANEXO III - Preencher'!X358="","",'[1]TCE - ANEXO III - Preencher'!X358)</f>
        <v>AUXILIO CRECHE</v>
      </c>
      <c r="X349" s="15">
        <f>'[1]TCE - ANEXO III - Preencher'!Y358</f>
        <v>1466.14</v>
      </c>
      <c r="Y349" s="15">
        <f>'[1]TCE - ANEXO III - Preencher'!Z358</f>
        <v>0</v>
      </c>
      <c r="Z349" s="16">
        <f t="shared" si="35"/>
        <v>1466.14</v>
      </c>
      <c r="AA349" s="17" t="str">
        <f>IF('[1]TCE - ANEXO III - Preencher'!AB358="","",'[1]TCE - ANEXO III - Preencher'!AB358)</f>
        <v>ABONO ASSIST. COMPLEMENTAR</v>
      </c>
      <c r="AB349" s="15">
        <f t="shared" si="30"/>
        <v>2098.77</v>
      </c>
    </row>
    <row r="350" spans="1:28" x14ac:dyDescent="0.2">
      <c r="A350" s="8">
        <f>IFERROR(VLOOKUP(B350,'[1]DADOS (OCULTAR)'!$Q$3:$S$136,3,0),"")</f>
        <v>9767633000366</v>
      </c>
      <c r="B350" s="9" t="str">
        <f>'[1]TCE - ANEXO III - Preencher'!C359</f>
        <v>HOSPITAL ERMÍRIO COUTINHO - CG Nº 014/2022</v>
      </c>
      <c r="C350" s="10"/>
      <c r="D350" s="11" t="str">
        <f>'[1]TCE - ANEXO III - Preencher'!E359</f>
        <v>THIAGO MARINHO DE LIMA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02/2026</v>
      </c>
      <c r="H350" s="14" t="str">
        <f>'[1]TCE - ANEXO III - Preencher'!I359</f>
        <v>0,00</v>
      </c>
      <c r="I350" s="14">
        <f>'[1]TCE - ANEXO III - Preencher'!J359</f>
        <v>182.17</v>
      </c>
      <c r="J350" s="14">
        <f>'[1]TCE - ANEXO III - Preencher'!K359</f>
        <v>0</v>
      </c>
      <c r="K350" s="15">
        <f>'[1]TCE - ANEXO III - Preencher'!L359</f>
        <v>88.38</v>
      </c>
      <c r="L350" s="15">
        <f>'[1]TCE - ANEXO III - Preencher'!M359</f>
        <v>16.21</v>
      </c>
      <c r="M350" s="15">
        <f t="shared" si="31"/>
        <v>72.169999999999987</v>
      </c>
      <c r="N350" s="15">
        <f>'[1]TCE - ANEXO III - Preencher'!O359</f>
        <v>2.16</v>
      </c>
      <c r="O350" s="15">
        <f>'[1]TCE - ANEXO III - Preencher'!P359</f>
        <v>0</v>
      </c>
      <c r="P350" s="16">
        <f t="shared" si="32"/>
        <v>2.16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1704</v>
      </c>
      <c r="Y350" s="15">
        <f>'[1]TCE - ANEXO III - Preencher'!Z359</f>
        <v>0</v>
      </c>
      <c r="Z350" s="16">
        <f t="shared" si="35"/>
        <v>1704</v>
      </c>
      <c r="AA350" s="17" t="str">
        <f>IF('[1]TCE - ANEXO III - Preencher'!AB359="","",'[1]TCE - ANEXO III - Preencher'!AB359)</f>
        <v>ABONO ASSIST. COMPLEMENTAR</v>
      </c>
      <c r="AB350" s="15">
        <f t="shared" si="30"/>
        <v>1960.5</v>
      </c>
    </row>
    <row r="351" spans="1:28" x14ac:dyDescent="0.2">
      <c r="A351" s="8">
        <f>IFERROR(VLOOKUP(B351,'[1]DADOS (OCULTAR)'!$Q$3:$S$136,3,0),"")</f>
        <v>9767633000366</v>
      </c>
      <c r="B351" s="9" t="str">
        <f>'[1]TCE - ANEXO III - Preencher'!C360</f>
        <v>HOSPITAL ERMÍRIO COUTINHO - CG Nº 014/2022</v>
      </c>
      <c r="C351" s="10"/>
      <c r="D351" s="11" t="str">
        <f>'[1]TCE - ANEXO III - Preencher'!E360</f>
        <v>THIAGO TAVARES SANTOS DE OLIVEIRA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2521-05</v>
      </c>
      <c r="G351" s="13" t="str">
        <f>IF('[1]TCE - ANEXO III - Preencher'!H360="","",'[1]TCE - ANEXO III - Preencher'!H360)</f>
        <v>02/2026</v>
      </c>
      <c r="H351" s="14" t="str">
        <f>'[1]TCE - ANEXO III - Preencher'!I360</f>
        <v>0,00</v>
      </c>
      <c r="I351" s="14">
        <f>'[1]TCE - ANEXO III - Preencher'!J360</f>
        <v>167.61</v>
      </c>
      <c r="J351" s="14">
        <f>'[1]TCE - ANEXO III - Preencher'!K360</f>
        <v>0</v>
      </c>
      <c r="K351" s="15">
        <f>'[1]TCE - ANEXO III - Preencher'!L360</f>
        <v>88.38</v>
      </c>
      <c r="L351" s="15">
        <f>'[1]TCE - ANEXO III - Preencher'!M360</f>
        <v>16.21</v>
      </c>
      <c r="M351" s="15">
        <f t="shared" si="31"/>
        <v>72.169999999999987</v>
      </c>
      <c r="N351" s="15">
        <f>'[1]TCE - ANEXO III - Preencher'!O360</f>
        <v>2.38</v>
      </c>
      <c r="O351" s="15">
        <f>'[1]TCE - ANEXO III - Preencher'!P360</f>
        <v>0</v>
      </c>
      <c r="P351" s="16">
        <f t="shared" si="32"/>
        <v>2.38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242.16</v>
      </c>
    </row>
    <row r="352" spans="1:28" x14ac:dyDescent="0.2">
      <c r="A352" s="8">
        <f>IFERROR(VLOOKUP(B352,'[1]DADOS (OCULTAR)'!$Q$3:$S$136,3,0),"")</f>
        <v>9767633000366</v>
      </c>
      <c r="B352" s="9" t="str">
        <f>'[1]TCE - ANEXO III - Preencher'!C361</f>
        <v>HOSPITAL ERMÍRIO COUTINHO - CG Nº 014/2022</v>
      </c>
      <c r="C352" s="10"/>
      <c r="D352" s="11" t="str">
        <f>'[1]TCE - ANEXO III - Preencher'!E361</f>
        <v>VALDETE MARTINS DE FRANCA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4110-05</v>
      </c>
      <c r="G352" s="13" t="str">
        <f>IF('[1]TCE - ANEXO III - Preencher'!H361="","",'[1]TCE - ANEXO III - Preencher'!H361)</f>
        <v>02/2026</v>
      </c>
      <c r="H352" s="14" t="str">
        <f>'[1]TCE - ANEXO III - Preencher'!I361</f>
        <v>0,00</v>
      </c>
      <c r="I352" s="14">
        <f>'[1]TCE - ANEXO III - Preencher'!J361</f>
        <v>158.33000000000001</v>
      </c>
      <c r="J352" s="14">
        <f>'[1]TCE - ANEXO III - Preencher'!K361</f>
        <v>0</v>
      </c>
      <c r="K352" s="15">
        <f>'[1]TCE - ANEXO III - Preencher'!L361</f>
        <v>88.38</v>
      </c>
      <c r="L352" s="15">
        <f>'[1]TCE - ANEXO III - Preencher'!M361</f>
        <v>16.21</v>
      </c>
      <c r="M352" s="15">
        <f t="shared" si="31"/>
        <v>72.169999999999987</v>
      </c>
      <c r="N352" s="15">
        <f>'[1]TCE - ANEXO III - Preencher'!O361</f>
        <v>2.16</v>
      </c>
      <c r="O352" s="15">
        <f>'[1]TCE - ANEXO III - Preencher'!P361</f>
        <v>0</v>
      </c>
      <c r="P352" s="16">
        <f t="shared" si="32"/>
        <v>2.16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232.66</v>
      </c>
    </row>
    <row r="353" spans="1:28" x14ac:dyDescent="0.2">
      <c r="A353" s="8">
        <f>IFERROR(VLOOKUP(B353,'[1]DADOS (OCULTAR)'!$Q$3:$S$136,3,0),"")</f>
        <v>9767633000366</v>
      </c>
      <c r="B353" s="9" t="str">
        <f>'[1]TCE - ANEXO III - Preencher'!C362</f>
        <v>HOSPITAL ERMÍRIO COUTINHO - CG Nº 014/2022</v>
      </c>
      <c r="C353" s="10"/>
      <c r="D353" s="11" t="str">
        <f>'[1]TCE - ANEXO III - Preencher'!E362</f>
        <v>VALMERES REGINA DOS SANTOS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02/2026</v>
      </c>
      <c r="H353" s="14" t="str">
        <f>'[1]TCE - ANEXO III - Preencher'!I362</f>
        <v>0,00</v>
      </c>
      <c r="I353" s="14">
        <f>'[1]TCE - ANEXO III - Preencher'!J362</f>
        <v>175.34</v>
      </c>
      <c r="J353" s="14">
        <f>'[1]TCE - ANEXO III - Preencher'!K362</f>
        <v>0</v>
      </c>
      <c r="K353" s="15">
        <f>'[1]TCE - ANEXO III - Preencher'!L362</f>
        <v>88.38</v>
      </c>
      <c r="L353" s="15">
        <f>'[1]TCE - ANEXO III - Preencher'!M362</f>
        <v>16.21</v>
      </c>
      <c r="M353" s="15">
        <f t="shared" si="31"/>
        <v>72.169999999999987</v>
      </c>
      <c r="N353" s="15">
        <f>'[1]TCE - ANEXO III - Preencher'!O362</f>
        <v>2.16</v>
      </c>
      <c r="O353" s="15">
        <f>'[1]TCE - ANEXO III - Preencher'!P362</f>
        <v>0</v>
      </c>
      <c r="P353" s="16">
        <f t="shared" si="32"/>
        <v>2.16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1704</v>
      </c>
      <c r="Y353" s="15">
        <f>'[1]TCE - ANEXO III - Preencher'!Z362</f>
        <v>0</v>
      </c>
      <c r="Z353" s="16">
        <f t="shared" si="35"/>
        <v>1704</v>
      </c>
      <c r="AA353" s="17" t="str">
        <f>IF('[1]TCE - ANEXO III - Preencher'!AB362="","",'[1]TCE - ANEXO III - Preencher'!AB362)</f>
        <v>ABONO ASSIST. COMPLEMENTAR</v>
      </c>
      <c r="AB353" s="15">
        <f t="shared" si="30"/>
        <v>1953.67</v>
      </c>
    </row>
    <row r="354" spans="1:28" x14ac:dyDescent="0.2">
      <c r="A354" s="8">
        <f>IFERROR(VLOOKUP(B354,'[1]DADOS (OCULTAR)'!$Q$3:$S$136,3,0),"")</f>
        <v>9767633000366</v>
      </c>
      <c r="B354" s="9" t="str">
        <f>'[1]TCE - ANEXO III - Preencher'!C363</f>
        <v>HOSPITAL ERMÍRIO COUTINHO - CG Nº 014/2022</v>
      </c>
      <c r="C354" s="10"/>
      <c r="D354" s="11" t="str">
        <f>'[1]TCE - ANEXO III - Preencher'!E363</f>
        <v>VANESSA MARIA RIGAUD PEIXOTO DOS SANTOS UMBELINO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2515-40</v>
      </c>
      <c r="G354" s="13" t="str">
        <f>IF('[1]TCE - ANEXO III - Preencher'!H363="","",'[1]TCE - ANEXO III - Preencher'!H363)</f>
        <v>02/2026</v>
      </c>
      <c r="H354" s="14" t="str">
        <f>'[1]TCE - ANEXO III - Preencher'!I363</f>
        <v>0,00</v>
      </c>
      <c r="I354" s="14">
        <f>'[1]TCE - ANEXO III - Preencher'!J363</f>
        <v>332.74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2.16</v>
      </c>
      <c r="O354" s="15">
        <f>'[1]TCE - ANEXO III - Preencher'!P363</f>
        <v>0</v>
      </c>
      <c r="P354" s="16">
        <f t="shared" si="32"/>
        <v>2.16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100</v>
      </c>
      <c r="U354" s="15">
        <f>'[1]TCE - ANEXO III - Preencher'!V363</f>
        <v>0</v>
      </c>
      <c r="V354" s="16">
        <f t="shared" si="34"/>
        <v>100</v>
      </c>
      <c r="W354" s="17" t="str">
        <f>IF('[1]TCE - ANEXO III - Preencher'!X363="","",'[1]TCE - ANEXO III - Preencher'!X363)</f>
        <v>AUXILIO CRECHE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434.90000000000003</v>
      </c>
    </row>
    <row r="355" spans="1:28" x14ac:dyDescent="0.2">
      <c r="A355" s="8">
        <f>IFERROR(VLOOKUP(B355,'[1]DADOS (OCULTAR)'!$Q$3:$S$136,3,0),"")</f>
        <v>9767633000366</v>
      </c>
      <c r="B355" s="9" t="str">
        <f>'[1]TCE - ANEXO III - Preencher'!C364</f>
        <v>HOSPITAL ERMÍRIO COUTINHO - CG Nº 014/2022</v>
      </c>
      <c r="C355" s="10"/>
      <c r="D355" s="11" t="str">
        <f>'[1]TCE - ANEXO III - Preencher'!E364</f>
        <v>VANIA BESERRA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02/2026</v>
      </c>
      <c r="H355" s="14" t="str">
        <f>'[1]TCE - ANEXO III - Preencher'!I364</f>
        <v>0,00</v>
      </c>
      <c r="I355" s="14">
        <f>'[1]TCE - ANEXO III - Preencher'!J364</f>
        <v>175.34</v>
      </c>
      <c r="J355" s="14">
        <f>'[1]TCE - ANEXO III - Preencher'!K364</f>
        <v>0</v>
      </c>
      <c r="K355" s="15">
        <f>'[1]TCE - ANEXO III - Preencher'!L364</f>
        <v>88.38</v>
      </c>
      <c r="L355" s="15">
        <f>'[1]TCE - ANEXO III - Preencher'!M364</f>
        <v>16.21</v>
      </c>
      <c r="M355" s="15">
        <f t="shared" si="31"/>
        <v>72.169999999999987</v>
      </c>
      <c r="N355" s="15">
        <f>'[1]TCE - ANEXO III - Preencher'!O364</f>
        <v>2.16</v>
      </c>
      <c r="O355" s="15">
        <f>'[1]TCE - ANEXO III - Preencher'!P364</f>
        <v>0</v>
      </c>
      <c r="P355" s="16">
        <f t="shared" si="32"/>
        <v>2.16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1704</v>
      </c>
      <c r="Y355" s="15">
        <f>'[1]TCE - ANEXO III - Preencher'!Z364</f>
        <v>0</v>
      </c>
      <c r="Z355" s="16">
        <f t="shared" si="35"/>
        <v>1704</v>
      </c>
      <c r="AA355" s="17" t="str">
        <f>IF('[1]TCE - ANEXO III - Preencher'!AB364="","",'[1]TCE - ANEXO III - Preencher'!AB364)</f>
        <v>ABONO ASSIST. COMPLEMENTAR</v>
      </c>
      <c r="AB355" s="15">
        <f t="shared" si="30"/>
        <v>1953.67</v>
      </c>
    </row>
    <row r="356" spans="1:28" x14ac:dyDescent="0.2">
      <c r="A356" s="8">
        <f>IFERROR(VLOOKUP(B356,'[1]DADOS (OCULTAR)'!$Q$3:$S$136,3,0),"")</f>
        <v>9767633000366</v>
      </c>
      <c r="B356" s="9" t="str">
        <f>'[1]TCE - ANEXO III - Preencher'!C365</f>
        <v>HOSPITAL ERMÍRIO COUTINHO - CG Nº 014/2022</v>
      </c>
      <c r="C356" s="10"/>
      <c r="D356" s="11" t="str">
        <f>'[1]TCE - ANEXO III - Preencher'!E365</f>
        <v>VERONICA LUCIANO DOS SANTOS RIBEIRO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02/2026</v>
      </c>
      <c r="H356" s="14" t="str">
        <f>'[1]TCE - ANEXO III - Preencher'!I365</f>
        <v>0,00</v>
      </c>
      <c r="I356" s="14">
        <f>'[1]TCE - ANEXO III - Preencher'!J365</f>
        <v>171.96</v>
      </c>
      <c r="J356" s="14">
        <f>'[1]TCE - ANEXO III - Preencher'!K365</f>
        <v>0</v>
      </c>
      <c r="K356" s="15">
        <f>'[1]TCE - ANEXO III - Preencher'!L365</f>
        <v>88.38</v>
      </c>
      <c r="L356" s="15">
        <f>'[1]TCE - ANEXO III - Preencher'!M365</f>
        <v>16.21</v>
      </c>
      <c r="M356" s="15">
        <f t="shared" si="31"/>
        <v>72.169999999999987</v>
      </c>
      <c r="N356" s="15">
        <f>'[1]TCE - ANEXO III - Preencher'!O365</f>
        <v>2.16</v>
      </c>
      <c r="O356" s="15">
        <f>'[1]TCE - ANEXO III - Preencher'!P365</f>
        <v>20.87</v>
      </c>
      <c r="P356" s="16">
        <f t="shared" si="32"/>
        <v>-18.71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1704</v>
      </c>
      <c r="Y356" s="15">
        <f>'[1]TCE - ANEXO III - Preencher'!Z365</f>
        <v>0</v>
      </c>
      <c r="Z356" s="16">
        <f t="shared" si="35"/>
        <v>1704</v>
      </c>
      <c r="AA356" s="17" t="str">
        <f>IF('[1]TCE - ANEXO III - Preencher'!AB365="","",'[1]TCE - ANEXO III - Preencher'!AB365)</f>
        <v>ABONO ASSIST. COMPLEMENTAR</v>
      </c>
      <c r="AB356" s="15">
        <f t="shared" si="30"/>
        <v>1929.42</v>
      </c>
    </row>
    <row r="357" spans="1:28" x14ac:dyDescent="0.2">
      <c r="A357" s="8">
        <f>IFERROR(VLOOKUP(B357,'[1]DADOS (OCULTAR)'!$Q$3:$S$136,3,0),"")</f>
        <v>9767633000366</v>
      </c>
      <c r="B357" s="9" t="str">
        <f>'[1]TCE - ANEXO III - Preencher'!C366</f>
        <v>HOSPITAL ERMÍRIO COUTINHO - CG Nº 014/2022</v>
      </c>
      <c r="C357" s="10"/>
      <c r="D357" s="11" t="str">
        <f>'[1]TCE - ANEXO III - Preencher'!E366</f>
        <v>VERONICA MARIA DO NASCIMENTO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3242-05</v>
      </c>
      <c r="G357" s="13" t="str">
        <f>IF('[1]TCE - ANEXO III - Preencher'!H366="","",'[1]TCE - ANEXO III - Preencher'!H366)</f>
        <v>02/2026</v>
      </c>
      <c r="H357" s="14" t="str">
        <f>'[1]TCE - ANEXO III - Preencher'!I366</f>
        <v>0,00</v>
      </c>
      <c r="I357" s="14">
        <f>'[1]TCE - ANEXO III - Preencher'!J366</f>
        <v>203.48</v>
      </c>
      <c r="J357" s="14">
        <f>'[1]TCE - ANEXO III - Preencher'!K366</f>
        <v>0</v>
      </c>
      <c r="K357" s="15">
        <f>'[1]TCE - ANEXO III - Preencher'!L366</f>
        <v>88.38</v>
      </c>
      <c r="L357" s="15">
        <f>'[1]TCE - ANEXO III - Preencher'!M366</f>
        <v>32.42</v>
      </c>
      <c r="M357" s="15">
        <f t="shared" si="31"/>
        <v>55.959999999999994</v>
      </c>
      <c r="N357" s="15">
        <f>'[1]TCE - ANEXO III - Preencher'!O366</f>
        <v>2.16</v>
      </c>
      <c r="O357" s="15">
        <f>'[1]TCE - ANEXO III - Preencher'!P366</f>
        <v>0</v>
      </c>
      <c r="P357" s="16">
        <f t="shared" si="32"/>
        <v>2.16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261.60000000000002</v>
      </c>
    </row>
    <row r="358" spans="1:28" x14ac:dyDescent="0.2">
      <c r="A358" s="8">
        <f>IFERROR(VLOOKUP(B358,'[1]DADOS (OCULTAR)'!$Q$3:$S$136,3,0),"")</f>
        <v>9767633000366</v>
      </c>
      <c r="B358" s="9" t="str">
        <f>'[1]TCE - ANEXO III - Preencher'!C367</f>
        <v>HOSPITAL ERMÍRIO COUTINHO - CG Nº 014/2022</v>
      </c>
      <c r="C358" s="10"/>
      <c r="D358" s="11" t="str">
        <f>'[1]TCE - ANEXO III - Preencher'!E367</f>
        <v>VIRGINIA FELIPE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2235-05</v>
      </c>
      <c r="G358" s="13" t="str">
        <f>IF('[1]TCE - ANEXO III - Preencher'!H367="","",'[1]TCE - ANEXO III - Preencher'!H367)</f>
        <v>02/2026</v>
      </c>
      <c r="H358" s="14" t="str">
        <f>'[1]TCE - ANEXO III - Preencher'!I367</f>
        <v>0,00</v>
      </c>
      <c r="I358" s="14">
        <f>'[1]TCE - ANEXO III - Preencher'!J367</f>
        <v>203.39</v>
      </c>
      <c r="J358" s="14">
        <f>'[1]TCE - ANEXO III - Preencher'!K367</f>
        <v>0</v>
      </c>
      <c r="K358" s="15">
        <f>'[1]TCE - ANEXO III - Preencher'!L367</f>
        <v>88.38</v>
      </c>
      <c r="L358" s="15">
        <f>'[1]TCE - ANEXO III - Preencher'!M367</f>
        <v>2.79</v>
      </c>
      <c r="M358" s="15">
        <f t="shared" si="31"/>
        <v>85.589999999999989</v>
      </c>
      <c r="N358" s="15">
        <f>'[1]TCE - ANEXO III - Preencher'!O367</f>
        <v>4.9800000000000004</v>
      </c>
      <c r="O358" s="15">
        <f>'[1]TCE - ANEXO III - Preencher'!P367</f>
        <v>0</v>
      </c>
      <c r="P358" s="16">
        <f t="shared" si="32"/>
        <v>4.9800000000000004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2459.15</v>
      </c>
      <c r="Y358" s="15">
        <f>'[1]TCE - ANEXO III - Preencher'!Z367</f>
        <v>0</v>
      </c>
      <c r="Z358" s="16">
        <f t="shared" si="35"/>
        <v>2459.15</v>
      </c>
      <c r="AA358" s="17" t="str">
        <f>IF('[1]TCE - ANEXO III - Preencher'!AB367="","",'[1]TCE - ANEXO III - Preencher'!AB367)</f>
        <v>ABONO ASSIST. COMPLEMENTAR</v>
      </c>
      <c r="AB358" s="15">
        <f t="shared" si="30"/>
        <v>2753.11</v>
      </c>
    </row>
    <row r="359" spans="1:28" x14ac:dyDescent="0.2">
      <c r="A359" s="8">
        <f>IFERROR(VLOOKUP(B359,'[1]DADOS (OCULTAR)'!$Q$3:$S$136,3,0),"")</f>
        <v>9767633000366</v>
      </c>
      <c r="B359" s="9" t="str">
        <f>'[1]TCE - ANEXO III - Preencher'!C368</f>
        <v>HOSPITAL ERMÍRIO COUTINHO - CG Nº 014/2022</v>
      </c>
      <c r="C359" s="10"/>
      <c r="D359" s="11" t="str">
        <f>'[1]TCE - ANEXO III - Preencher'!E368</f>
        <v>VIRGINIA KARLA BARBOSA MENDES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2235-05</v>
      </c>
      <c r="G359" s="13" t="str">
        <f>IF('[1]TCE - ANEXO III - Preencher'!H368="","",'[1]TCE - ANEXO III - Preencher'!H368)</f>
        <v>02/2026</v>
      </c>
      <c r="H359" s="14" t="str">
        <f>'[1]TCE - ANEXO III - Preencher'!I368</f>
        <v>0,00</v>
      </c>
      <c r="I359" s="14">
        <f>'[1]TCE - ANEXO III - Preencher'!J368</f>
        <v>195.21</v>
      </c>
      <c r="J359" s="14">
        <f>'[1]TCE - ANEXO III - Preencher'!K368</f>
        <v>0</v>
      </c>
      <c r="K359" s="15">
        <f>'[1]TCE - ANEXO III - Preencher'!L368</f>
        <v>88.38</v>
      </c>
      <c r="L359" s="15">
        <f>'[1]TCE - ANEXO III - Preencher'!M368</f>
        <v>2.79</v>
      </c>
      <c r="M359" s="15">
        <f t="shared" si="31"/>
        <v>85.589999999999989</v>
      </c>
      <c r="N359" s="15">
        <f>'[1]TCE - ANEXO III - Preencher'!O368</f>
        <v>4.9800000000000004</v>
      </c>
      <c r="O359" s="15">
        <f>'[1]TCE - ANEXO III - Preencher'!P368</f>
        <v>0</v>
      </c>
      <c r="P359" s="16">
        <f t="shared" si="32"/>
        <v>4.9800000000000004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2459.15</v>
      </c>
      <c r="Y359" s="15">
        <f>'[1]TCE - ANEXO III - Preencher'!Z368</f>
        <v>0</v>
      </c>
      <c r="Z359" s="16">
        <f t="shared" si="35"/>
        <v>2459.15</v>
      </c>
      <c r="AA359" s="17" t="str">
        <f>IF('[1]TCE - ANEXO III - Preencher'!AB368="","",'[1]TCE - ANEXO III - Preencher'!AB368)</f>
        <v>ABONO ASSIST. COMPLEMENTAR</v>
      </c>
      <c r="AB359" s="15">
        <f t="shared" si="30"/>
        <v>2744.9300000000003</v>
      </c>
    </row>
    <row r="360" spans="1:28" x14ac:dyDescent="0.2">
      <c r="A360" s="8">
        <f>IFERROR(VLOOKUP(B360,'[1]DADOS (OCULTAR)'!$Q$3:$S$136,3,0),"")</f>
        <v>9767633000366</v>
      </c>
      <c r="B360" s="9" t="str">
        <f>'[1]TCE - ANEXO III - Preencher'!C369</f>
        <v>HOSPITAL ERMÍRIO COUTINHO - CG Nº 014/2022</v>
      </c>
      <c r="C360" s="10"/>
      <c r="D360" s="11" t="str">
        <f>'[1]TCE - ANEXO III - Preencher'!E369</f>
        <v>VITORIA BEATRIZ NUNES RODRIGUES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4110-05</v>
      </c>
      <c r="G360" s="13" t="str">
        <f>IF('[1]TCE - ANEXO III - Preencher'!H369="","",'[1]TCE - ANEXO III - Preencher'!H369)</f>
        <v>02/2026</v>
      </c>
      <c r="H360" s="14" t="str">
        <f>'[1]TCE - ANEXO III - Preencher'!I369</f>
        <v>0,00</v>
      </c>
      <c r="I360" s="14">
        <f>'[1]TCE - ANEXO III - Preencher'!J369</f>
        <v>151.76</v>
      </c>
      <c r="J360" s="14">
        <f>'[1]TCE - ANEXO III - Preencher'!K369</f>
        <v>0</v>
      </c>
      <c r="K360" s="15">
        <f>'[1]TCE - ANEXO III - Preencher'!L369</f>
        <v>88.38</v>
      </c>
      <c r="L360" s="15">
        <f>'[1]TCE - ANEXO III - Preencher'!M369</f>
        <v>32.42</v>
      </c>
      <c r="M360" s="15">
        <f t="shared" si="31"/>
        <v>55.959999999999994</v>
      </c>
      <c r="N360" s="15">
        <f>'[1]TCE - ANEXO III - Preencher'!O369</f>
        <v>2.16</v>
      </c>
      <c r="O360" s="15">
        <f>'[1]TCE - ANEXO III - Preencher'!P369</f>
        <v>0</v>
      </c>
      <c r="P360" s="16">
        <f t="shared" si="32"/>
        <v>2.16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209.87999999999997</v>
      </c>
    </row>
    <row r="361" spans="1:28" x14ac:dyDescent="0.2">
      <c r="A361" s="8">
        <f>IFERROR(VLOOKUP(B361,'[1]DADOS (OCULTAR)'!$Q$3:$S$136,3,0),"")</f>
        <v>9767633000366</v>
      </c>
      <c r="B361" s="9" t="str">
        <f>'[1]TCE - ANEXO III - Preencher'!C370</f>
        <v>HOSPITAL ERMÍRIO COUTINHO - CG Nº 014/2022</v>
      </c>
      <c r="C361" s="10"/>
      <c r="D361" s="11" t="str">
        <f>'[1]TCE - ANEXO III - Preencher'!E370</f>
        <v xml:space="preserve">WALLYSON JUNIOR MARQUES 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02/2026</v>
      </c>
      <c r="H361" s="14" t="str">
        <f>'[1]TCE - ANEXO III - Preencher'!I370</f>
        <v>0,00</v>
      </c>
      <c r="I361" s="14">
        <f>'[1]TCE - ANEXO III - Preencher'!J370</f>
        <v>155.61000000000001</v>
      </c>
      <c r="J361" s="14">
        <f>'[1]TCE - ANEXO III - Preencher'!K370</f>
        <v>0</v>
      </c>
      <c r="K361" s="15">
        <f>'[1]TCE - ANEXO III - Preencher'!L370</f>
        <v>88.38</v>
      </c>
      <c r="L361" s="15">
        <f>'[1]TCE - ANEXO III - Preencher'!M370</f>
        <v>16.21</v>
      </c>
      <c r="M361" s="15">
        <f t="shared" si="31"/>
        <v>72.169999999999987</v>
      </c>
      <c r="N361" s="15">
        <f>'[1]TCE - ANEXO III - Preencher'!O370</f>
        <v>2.16</v>
      </c>
      <c r="O361" s="15">
        <f>'[1]TCE - ANEXO III - Preencher'!P370</f>
        <v>0</v>
      </c>
      <c r="P361" s="16">
        <f t="shared" si="32"/>
        <v>2.16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1704</v>
      </c>
      <c r="Y361" s="15">
        <f>'[1]TCE - ANEXO III - Preencher'!Z370</f>
        <v>0</v>
      </c>
      <c r="Z361" s="16">
        <f t="shared" si="35"/>
        <v>1704</v>
      </c>
      <c r="AA361" s="17" t="str">
        <f>IF('[1]TCE - ANEXO III - Preencher'!AB370="","",'[1]TCE - ANEXO III - Preencher'!AB370)</f>
        <v>ABONO ASSIST. COMPLEMENTAR</v>
      </c>
      <c r="AB361" s="15">
        <f t="shared" si="30"/>
        <v>1933.94</v>
      </c>
    </row>
    <row r="362" spans="1:28" x14ac:dyDescent="0.2">
      <c r="A362" s="8">
        <f>IFERROR(VLOOKUP(B362,'[1]DADOS (OCULTAR)'!$Q$3:$S$136,3,0),"")</f>
        <v>9767633000366</v>
      </c>
      <c r="B362" s="9" t="str">
        <f>'[1]TCE - ANEXO III - Preencher'!C371</f>
        <v>HOSPITAL ERMÍRIO COUTINHO - CG Nº 014/2022</v>
      </c>
      <c r="C362" s="10"/>
      <c r="D362" s="11" t="str">
        <f>'[1]TCE - ANEXO III - Preencher'!E371</f>
        <v>WANDERSON SOUSA GOMES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4102-20</v>
      </c>
      <c r="G362" s="13" t="str">
        <f>IF('[1]TCE - ANEXO III - Preencher'!H371="","",'[1]TCE - ANEXO III - Preencher'!H371)</f>
        <v>02/2026</v>
      </c>
      <c r="H362" s="14" t="str">
        <f>'[1]TCE - ANEXO III - Preencher'!I371</f>
        <v>0,00</v>
      </c>
      <c r="I362" s="14">
        <f>'[1]TCE - ANEXO III - Preencher'!J371</f>
        <v>265.76</v>
      </c>
      <c r="J362" s="14">
        <f>'[1]TCE - ANEXO III - Preencher'!K371</f>
        <v>0</v>
      </c>
      <c r="K362" s="15">
        <f>'[1]TCE - ANEXO III - Preencher'!L371</f>
        <v>88.38</v>
      </c>
      <c r="L362" s="15">
        <f>'[1]TCE - ANEXO III - Preencher'!M371</f>
        <v>32.42</v>
      </c>
      <c r="M362" s="15">
        <f t="shared" si="31"/>
        <v>55.959999999999994</v>
      </c>
      <c r="N362" s="15">
        <f>'[1]TCE - ANEXO III - Preencher'!O371</f>
        <v>2.16</v>
      </c>
      <c r="O362" s="15">
        <f>'[1]TCE - ANEXO III - Preencher'!P371</f>
        <v>0</v>
      </c>
      <c r="P362" s="16">
        <f t="shared" si="32"/>
        <v>2.16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323.88</v>
      </c>
    </row>
    <row r="363" spans="1:28" x14ac:dyDescent="0.2">
      <c r="A363" s="8">
        <f>IFERROR(VLOOKUP(B363,'[1]DADOS (OCULTAR)'!$Q$3:$S$136,3,0),"")</f>
        <v>9767633000366</v>
      </c>
      <c r="B363" s="9" t="str">
        <f>'[1]TCE - ANEXO III - Preencher'!C372</f>
        <v>HOSPITAL ERMÍRIO COUTINHO - CG Nº 014/2022</v>
      </c>
      <c r="C363" s="10"/>
      <c r="D363" s="11" t="str">
        <f>'[1]TCE - ANEXO III - Preencher'!E372</f>
        <v>WANESSA MARIA RAMOS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4131-15</v>
      </c>
      <c r="G363" s="13" t="str">
        <f>IF('[1]TCE - ANEXO III - Preencher'!H372="","",'[1]TCE - ANEXO III - Preencher'!H372)</f>
        <v>02/2026</v>
      </c>
      <c r="H363" s="14" t="str">
        <f>'[1]TCE - ANEXO III - Preencher'!I372</f>
        <v>0,00</v>
      </c>
      <c r="I363" s="14">
        <f>'[1]TCE - ANEXO III - Preencher'!J372</f>
        <v>205.16</v>
      </c>
      <c r="J363" s="14">
        <f>'[1]TCE - ANEXO III - Preencher'!K372</f>
        <v>0</v>
      </c>
      <c r="K363" s="15">
        <f>'[1]TCE - ANEXO III - Preencher'!L372</f>
        <v>88.38</v>
      </c>
      <c r="L363" s="15">
        <f>'[1]TCE - ANEXO III - Preencher'!M372</f>
        <v>32.42</v>
      </c>
      <c r="M363" s="15">
        <f t="shared" si="31"/>
        <v>55.959999999999994</v>
      </c>
      <c r="N363" s="15">
        <f>'[1]TCE - ANEXO III - Preencher'!O372</f>
        <v>2.16</v>
      </c>
      <c r="O363" s="15">
        <f>'[1]TCE - ANEXO III - Preencher'!P372</f>
        <v>0</v>
      </c>
      <c r="P363" s="16">
        <f t="shared" si="32"/>
        <v>2.16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263.28000000000003</v>
      </c>
    </row>
    <row r="364" spans="1:28" x14ac:dyDescent="0.2">
      <c r="A364" s="8">
        <f>IFERROR(VLOOKUP(B364,'[1]DADOS (OCULTAR)'!$Q$3:$S$136,3,0),"")</f>
        <v>9767633000366</v>
      </c>
      <c r="B364" s="9" t="str">
        <f>'[1]TCE - ANEXO III - Preencher'!C373</f>
        <v>HOSPITAL ERMÍRIO COUTINHO - CG Nº 014/2022</v>
      </c>
      <c r="C364" s="10"/>
      <c r="D364" s="11" t="str">
        <f>'[1]TCE - ANEXO III - Preencher'!E373</f>
        <v>WELISON DOMINGOS DE SOUZA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3241-15</v>
      </c>
      <c r="G364" s="13" t="str">
        <f>IF('[1]TCE - ANEXO III - Preencher'!H373="","",'[1]TCE - ANEXO III - Preencher'!H373)</f>
        <v>02/2026</v>
      </c>
      <c r="H364" s="14" t="str">
        <f>'[1]TCE - ANEXO III - Preencher'!I373</f>
        <v>0,00</v>
      </c>
      <c r="I364" s="14">
        <f>'[1]TCE - ANEXO III - Preencher'!J373</f>
        <v>341.71</v>
      </c>
      <c r="J364" s="14">
        <f>'[1]TCE - ANEXO III - Preencher'!K373</f>
        <v>0</v>
      </c>
      <c r="K364" s="15">
        <f>'[1]TCE - ANEXO III - Preencher'!L373</f>
        <v>88.38</v>
      </c>
      <c r="L364" s="15">
        <f>'[1]TCE - ANEXO III - Preencher'!M373</f>
        <v>2.73</v>
      </c>
      <c r="M364" s="15">
        <f t="shared" si="31"/>
        <v>85.649999999999991</v>
      </c>
      <c r="N364" s="15">
        <f>'[1]TCE - ANEXO III - Preencher'!O373</f>
        <v>14.01</v>
      </c>
      <c r="O364" s="15">
        <f>'[1]TCE - ANEXO III - Preencher'!P373</f>
        <v>0</v>
      </c>
      <c r="P364" s="16">
        <f t="shared" si="32"/>
        <v>14.01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441.36999999999995</v>
      </c>
    </row>
    <row r="365" spans="1:28" x14ac:dyDescent="0.2">
      <c r="A365" s="8">
        <f>IFERROR(VLOOKUP(B365,'[1]DADOS (OCULTAR)'!$Q$3:$S$136,3,0),"")</f>
        <v>9767633000366</v>
      </c>
      <c r="B365" s="9" t="str">
        <f>'[1]TCE - ANEXO III - Preencher'!C374</f>
        <v>HOSPITAL ERMÍRIO COUTINHO - CG Nº 014/2022</v>
      </c>
      <c r="C365" s="10"/>
      <c r="D365" s="11" t="str">
        <f>'[1]TCE - ANEXO III - Preencher'!E374</f>
        <v>WESLLEY MATHEUS DE FARIAS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4110-05</v>
      </c>
      <c r="G365" s="13" t="str">
        <f>IF('[1]TCE - ANEXO III - Preencher'!H374="","",'[1]TCE - ANEXO III - Preencher'!H374)</f>
        <v>02/2026</v>
      </c>
      <c r="H365" s="14" t="str">
        <f>'[1]TCE - ANEXO III - Preencher'!I374</f>
        <v>0,00</v>
      </c>
      <c r="I365" s="14">
        <f>'[1]TCE - ANEXO III - Preencher'!J374</f>
        <v>14.72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2.16</v>
      </c>
      <c r="O365" s="15">
        <f>'[1]TCE - ANEXO III - Preencher'!P374</f>
        <v>0</v>
      </c>
      <c r="P365" s="16">
        <f t="shared" si="32"/>
        <v>2.16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16.880000000000003</v>
      </c>
    </row>
    <row r="366" spans="1:28" x14ac:dyDescent="0.2">
      <c r="A366" s="8">
        <f>IFERROR(VLOOKUP(B366,'[1]DADOS (OCULTAR)'!$Q$3:$S$136,3,0),"")</f>
        <v>9767633000366</v>
      </c>
      <c r="B366" s="9" t="str">
        <f>'[1]TCE - ANEXO III - Preencher'!C375</f>
        <v>HOSPITAL ERMÍRIO COUTINHO - CG Nº 014/2022</v>
      </c>
      <c r="C366" s="10"/>
      <c r="D366" s="11" t="str">
        <f>'[1]TCE - ANEXO III - Preencher'!E375</f>
        <v>WILLIAM MATHEUS NASCIMENTO DA SILVA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4110-05</v>
      </c>
      <c r="G366" s="13" t="str">
        <f>IF('[1]TCE - ANEXO III - Preencher'!H375="","",'[1]TCE - ANEXO III - Preencher'!H375)</f>
        <v>02/2026</v>
      </c>
      <c r="H366" s="14" t="str">
        <f>'[1]TCE - ANEXO III - Preencher'!I375</f>
        <v>0,00</v>
      </c>
      <c r="I366" s="14">
        <f>'[1]TCE - ANEXO III - Preencher'!J375</f>
        <v>14.72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2.16</v>
      </c>
      <c r="O366" s="15">
        <f>'[1]TCE - ANEXO III - Preencher'!P375</f>
        <v>0</v>
      </c>
      <c r="P366" s="16">
        <f t="shared" si="32"/>
        <v>2.16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16.880000000000003</v>
      </c>
    </row>
    <row r="367" spans="1:28" x14ac:dyDescent="0.2">
      <c r="A367" s="8">
        <f>IFERROR(VLOOKUP(B367,'[1]DADOS (OCULTAR)'!$Q$3:$S$136,3,0),"")</f>
        <v>9767633000366</v>
      </c>
      <c r="B367" s="9" t="str">
        <f>'[1]TCE - ANEXO III - Preencher'!C376</f>
        <v>HOSPITAL ERMÍRIO COUTINHO - CG Nº 014/2022</v>
      </c>
      <c r="C367" s="10"/>
      <c r="D367" s="11" t="str">
        <f>'[1]TCE - ANEXO III - Preencher'!E376</f>
        <v>WINARACI LOPES MARCOLINO DE ARAUJO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4221-10</v>
      </c>
      <c r="G367" s="13" t="str">
        <f>IF('[1]TCE - ANEXO III - Preencher'!H376="","",'[1]TCE - ANEXO III - Preencher'!H376)</f>
        <v>02/2026</v>
      </c>
      <c r="H367" s="14" t="str">
        <f>'[1]TCE - ANEXO III - Preencher'!I376</f>
        <v>0,00</v>
      </c>
      <c r="I367" s="14">
        <f>'[1]TCE - ANEXO III - Preencher'!J376</f>
        <v>218.14</v>
      </c>
      <c r="J367" s="14">
        <f>'[1]TCE - ANEXO III - Preencher'!K376</f>
        <v>0</v>
      </c>
      <c r="K367" s="15">
        <f>'[1]TCE - ANEXO III - Preencher'!L376</f>
        <v>88.38</v>
      </c>
      <c r="L367" s="15">
        <f>'[1]TCE - ANEXO III - Preencher'!M376</f>
        <v>16.21</v>
      </c>
      <c r="M367" s="15">
        <f t="shared" si="31"/>
        <v>72.169999999999987</v>
      </c>
      <c r="N367" s="15">
        <f>'[1]TCE - ANEXO III - Preencher'!O376</f>
        <v>2.16</v>
      </c>
      <c r="O367" s="15">
        <f>'[1]TCE - ANEXO III - Preencher'!P376</f>
        <v>0</v>
      </c>
      <c r="P367" s="16">
        <f t="shared" si="32"/>
        <v>2.16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292.46999999999997</v>
      </c>
    </row>
    <row r="368" spans="1:28" x14ac:dyDescent="0.2">
      <c r="A368" s="8">
        <f>IFERROR(VLOOKUP(B368,'[1]DADOS (OCULTAR)'!$Q$3:$S$136,3,0),"")</f>
        <v>9767633000366</v>
      </c>
      <c r="B368" s="9" t="str">
        <f>'[1]TCE - ANEXO III - Preencher'!C377</f>
        <v>HOSPITAL ERMÍRIO COUTINHO - CG Nº 014/2022</v>
      </c>
      <c r="C368" s="10"/>
      <c r="D368" s="11" t="str">
        <f>'[1]TCE - ANEXO III - Preencher'!E377</f>
        <v>EDILEUZA MARIA DA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5143-20</v>
      </c>
      <c r="G368" s="13" t="str">
        <f>IF('[1]TCE - ANEXO III - Preencher'!H377="","",'[1]TCE - ANEXO III - Preencher'!H377)</f>
        <v>02/2026</v>
      </c>
      <c r="H368" s="14" t="str">
        <f>'[1]TCE - ANEXO III - Preencher'!I377</f>
        <v>0,00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2.16</v>
      </c>
      <c r="O368" s="15">
        <f>'[1]TCE - ANEXO III - Preencher'!P377</f>
        <v>0</v>
      </c>
      <c r="P368" s="16">
        <f t="shared" si="32"/>
        <v>2.16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2.16</v>
      </c>
    </row>
    <row r="369" spans="1:28" x14ac:dyDescent="0.2">
      <c r="A369" s="8">
        <f>IFERROR(VLOOKUP(B369,'[1]DADOS (OCULTAR)'!$Q$3:$S$136,3,0),"")</f>
        <v>9767633000366</v>
      </c>
      <c r="B369" s="9" t="str">
        <f>'[1]TCE - ANEXO III - Preencher'!C378</f>
        <v>HOSPITAL ERMÍRIO COUTINHO - CG Nº 014/2022</v>
      </c>
      <c r="C369" s="10"/>
      <c r="D369" s="11" t="str">
        <f>'[1]TCE - ANEXO III - Preencher'!E378</f>
        <v>JOSE CARLOS DOS SANTOS FILHO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5151-10</v>
      </c>
      <c r="G369" s="13" t="str">
        <f>IF('[1]TCE - ANEXO III - Preencher'!H378="","",'[1]TCE - ANEXO III - Preencher'!H378)</f>
        <v>02/2026</v>
      </c>
      <c r="H369" s="14" t="str">
        <f>'[1]TCE - ANEXO III - Preencher'!I378</f>
        <v>0,00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2.16</v>
      </c>
      <c r="O369" s="15">
        <f>'[1]TCE - ANEXO III - Preencher'!P378</f>
        <v>0</v>
      </c>
      <c r="P369" s="16">
        <f t="shared" si="32"/>
        <v>2.16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2.16</v>
      </c>
    </row>
    <row r="370" spans="1:28" x14ac:dyDescent="0.2">
      <c r="A370" s="8">
        <f>IFERROR(VLOOKUP(B370,'[1]DADOS (OCULTAR)'!$Q$3:$S$136,3,0),"")</f>
        <v>9767633000366</v>
      </c>
      <c r="B370" s="9" t="str">
        <f>'[1]TCE - ANEXO III - Preencher'!C379</f>
        <v>HOSPITAL ERMÍRIO COUTINHO - CG Nº 014/2022</v>
      </c>
      <c r="C370" s="10"/>
      <c r="D370" s="11" t="str">
        <f>'[1]TCE - ANEXO III - Preencher'!E379</f>
        <v>MARINETE MARIA DA CONCEICAO ANTONIO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5143-20</v>
      </c>
      <c r="G370" s="13" t="str">
        <f>IF('[1]TCE - ANEXO III - Preencher'!H379="","",'[1]TCE - ANEXO III - Preencher'!H379)</f>
        <v>02/2026</v>
      </c>
      <c r="H370" s="14" t="str">
        <f>'[1]TCE - ANEXO III - Preencher'!I379</f>
        <v>0,00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2.16</v>
      </c>
      <c r="O370" s="15">
        <f>'[1]TCE - ANEXO III - Preencher'!P379</f>
        <v>0</v>
      </c>
      <c r="P370" s="16">
        <f t="shared" si="32"/>
        <v>2.16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2.16</v>
      </c>
    </row>
    <row r="371" spans="1:28" x14ac:dyDescent="0.2">
      <c r="A371" s="8">
        <f>IFERROR(VLOOKUP(B371,'[1]DADOS (OCULTAR)'!$Q$3:$S$136,3,0),"")</f>
        <v>9767633000366</v>
      </c>
      <c r="B371" s="9" t="str">
        <f>'[1]TCE - ANEXO III - Preencher'!C380</f>
        <v>HOSPITAL ERMÍRIO COUTINHO - CG Nº 014/2022</v>
      </c>
      <c r="C371" s="10"/>
      <c r="D371" s="11" t="str">
        <f>'[1]TCE - ANEXO III - Preencher'!E380</f>
        <v>THAYS MIRELLY DA SILVA ROZENDO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4110-05</v>
      </c>
      <c r="G371" s="13" t="str">
        <f>IF('[1]TCE - ANEXO III - Preencher'!H380="","",'[1]TCE - ANEXO III - Preencher'!H380)</f>
        <v>02/2026</v>
      </c>
      <c r="H371" s="14" t="str">
        <f>'[1]TCE - ANEXO III - Preencher'!I380</f>
        <v>0,00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2.16</v>
      </c>
      <c r="O371" s="15">
        <f>'[1]TCE - ANEXO III - Preencher'!P380</f>
        <v>0</v>
      </c>
      <c r="P371" s="16">
        <f t="shared" si="32"/>
        <v>2.16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2.16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Lucicleide Gomes</dc:creator>
  <cp:lastModifiedBy>Lucicleide Gomes</cp:lastModifiedBy>
  <dcterms:created xsi:type="dcterms:W3CDTF">2026-03-30T16:11:52Z</dcterms:created>
  <dcterms:modified xsi:type="dcterms:W3CDTF">2026-03-30T16:12:14Z</dcterms:modified>
</cp:coreProperties>
</file>