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1 UPA Barra de Jangada\2026\02 Fevereiro\10 TCE\Arquivos Excel DGMMAS\"/>
    </mc:Choice>
  </mc:AlternateContent>
  <xr:revisionPtr revIDLastSave="0" documentId="8_{BDC9EA2F-606D-4A25-913B-FBB5EA3F39CB}" xr6:coauthVersionLast="47" xr6:coauthVersionMax="47" xr10:uidLastSave="{00000000-0000-0000-0000-000000000000}"/>
  <bookViews>
    <workbookView xWindow="-20610" yWindow="-120" windowWidth="20730" windowHeight="11040" xr2:uid="{53A5BA60-A2E8-4A9E-95D2-A96E706E34D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 s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J8819" i="1"/>
  <c r="I8819" i="1"/>
  <c r="H8819" i="1"/>
  <c r="G8819" i="1"/>
  <c r="F8819" i="1"/>
  <c r="K8819" i="1" s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 s="1"/>
  <c r="L8817" i="1"/>
  <c r="J8817" i="1"/>
  <c r="I8817" i="1"/>
  <c r="H8817" i="1"/>
  <c r="G8817" i="1"/>
  <c r="F8817" i="1"/>
  <c r="K8817" i="1" s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J8809" i="1"/>
  <c r="I8809" i="1"/>
  <c r="H8809" i="1"/>
  <c r="G8809" i="1"/>
  <c r="F8809" i="1"/>
  <c r="K8809" i="1" s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J8807" i="1"/>
  <c r="I8807" i="1"/>
  <c r="H8807" i="1"/>
  <c r="G8807" i="1"/>
  <c r="F8807" i="1"/>
  <c r="K8807" i="1" s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J8805" i="1"/>
  <c r="I8805" i="1"/>
  <c r="H8805" i="1"/>
  <c r="G8805" i="1"/>
  <c r="F8805" i="1"/>
  <c r="K8805" i="1" s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J8797" i="1"/>
  <c r="I8797" i="1"/>
  <c r="H8797" i="1"/>
  <c r="G8797" i="1"/>
  <c r="F8797" i="1"/>
  <c r="K8797" i="1" s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J8795" i="1"/>
  <c r="I8795" i="1"/>
  <c r="H8795" i="1"/>
  <c r="G8795" i="1"/>
  <c r="F8795" i="1"/>
  <c r="K8795" i="1" s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J8785" i="1"/>
  <c r="I8785" i="1"/>
  <c r="H8785" i="1"/>
  <c r="G8785" i="1"/>
  <c r="F8785" i="1"/>
  <c r="K8785" i="1" s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J8783" i="1"/>
  <c r="I8783" i="1"/>
  <c r="H8783" i="1"/>
  <c r="G8783" i="1"/>
  <c r="F8783" i="1"/>
  <c r="K8783" i="1" s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J8773" i="1"/>
  <c r="I8773" i="1"/>
  <c r="H8773" i="1"/>
  <c r="G8773" i="1"/>
  <c r="F8773" i="1"/>
  <c r="K8773" i="1" s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J8771" i="1"/>
  <c r="I8771" i="1"/>
  <c r="H8771" i="1"/>
  <c r="G8771" i="1"/>
  <c r="F8771" i="1"/>
  <c r="K8771" i="1" s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J8769" i="1"/>
  <c r="I8769" i="1"/>
  <c r="H8769" i="1"/>
  <c r="G8769" i="1"/>
  <c r="F8769" i="1"/>
  <c r="K8769" i="1" s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J8761" i="1"/>
  <c r="I8761" i="1"/>
  <c r="H8761" i="1"/>
  <c r="G8761" i="1"/>
  <c r="F8761" i="1"/>
  <c r="K8761" i="1" s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J8759" i="1"/>
  <c r="I8759" i="1"/>
  <c r="H8759" i="1"/>
  <c r="G8759" i="1"/>
  <c r="F8759" i="1"/>
  <c r="K8759" i="1" s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 s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 s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 s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 s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 s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 s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 s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<sst xmlns="http://schemas.openxmlformats.org/spreadsheetml/2006/main" count="12" uniqueCount="12">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</sst>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07%20SEI/13.2%20PCF%20em%20Excel.xlsx" TargetMode="External"/><Relationship Id="rId2" Type="http://schemas.openxmlformats.org/officeDocument/2006/relationships/externalLinkPath" Target="file:///\\10.6.0.2\Coordena&#231;&#227;o%20%20Financeira%20-%20Presta&#231;&#227;o%20de%20Contas\PCF\1%20UPA%20Barra%20de%20Jangada\2026\02%20Fevereiro\07%20SEI\13.2%20PCF%20em%20Excel.xlsx" TargetMode="External"/><Relationship Id="rId1" Type="http://schemas.openxmlformats.org/officeDocument/2006/relationships/externalLinkPath" Target="/PCF/1%20UPA%20Barra%20de%20Jangada/2026/02%20Fevereiro/07%20SEI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BARRA DE JANGADA - C.G 005/2022</v>
          </cell>
          <cell r="E11" t="str">
            <v>1.99 - Outras Despesas com Pessoal</v>
          </cell>
          <cell r="F11">
            <v>28296399000119</v>
          </cell>
          <cell r="G11" t="str">
            <v>AVANNTE COMERCIO E SERVIÇOS LTDA</v>
          </cell>
          <cell r="H11" t="str">
            <v>S</v>
          </cell>
          <cell r="I11" t="str">
            <v>S</v>
          </cell>
          <cell r="J11" t="str">
            <v>00001612</v>
          </cell>
          <cell r="K11">
            <v>46051</v>
          </cell>
          <cell r="M11" t="str">
            <v>2611606 - Recife - PE</v>
          </cell>
          <cell r="N11">
            <v>31815</v>
          </cell>
        </row>
        <row r="12">
          <cell r="C12" t="str">
            <v>UPA BARRA DE JANGADA - C.G 005/2022</v>
          </cell>
          <cell r="E12" t="str">
            <v>1.99 - Outras Despesas com Pessoal</v>
          </cell>
          <cell r="F12" t="str">
            <v xml:space="preserve">09.759.606/0001-80 </v>
          </cell>
          <cell r="G12" t="str">
            <v>SIN DAS EMP DE TRANSP DE PASSAG DO EST DE PERNAMBUCO (FUNCIONÁRIOS)</v>
          </cell>
          <cell r="H12" t="str">
            <v>S</v>
          </cell>
          <cell r="I12" t="str">
            <v>N</v>
          </cell>
          <cell r="M12" t="str">
            <v>2611606 - Recife - PE</v>
          </cell>
          <cell r="N12">
            <v>8127.79</v>
          </cell>
        </row>
        <row r="13">
          <cell r="C13" t="str">
            <v>UPA BARRA DE JANGADA - C.G 005/2022</v>
          </cell>
          <cell r="E13" t="str">
            <v>1.99 - Outras Despesas com Pessoal</v>
          </cell>
          <cell r="F13" t="str">
            <v xml:space="preserve">09.759.606/0001-80 </v>
          </cell>
          <cell r="G13" t="str">
            <v>SIN DAS EMP DE TRANSP DE PASSAG DO EST DE PERNAMBUCO (JOVEM APRENDIZ)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555.70000000000005</v>
          </cell>
        </row>
        <row r="14">
          <cell r="C14" t="str">
            <v>UPA BARRA DE JANGADA - C.G 005/2022</v>
          </cell>
          <cell r="E14" t="str">
            <v>1.99 - Outras Despesas com Pessoal</v>
          </cell>
          <cell r="F14" t="str">
            <v xml:space="preserve">09.759.606/0001-80 </v>
          </cell>
          <cell r="G14" t="str">
            <v>SIN DAS EMP DE TRANSP DE PASSAG DO EST DE PERNAMBUCO (COMPLEMENTAR)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445</v>
          </cell>
        </row>
        <row r="15">
          <cell r="C15" t="str">
            <v>UPA BARRA DE JANGADA - C.G 005/2022</v>
          </cell>
          <cell r="E15" t="str">
            <v>3.12 - Material Hospitalar</v>
          </cell>
          <cell r="F15" t="str">
            <v>43.559107/0001-87</v>
          </cell>
          <cell r="G15" t="str">
            <v>SARAH LIMA GUSMAO NERES</v>
          </cell>
          <cell r="H15" t="str">
            <v>B</v>
          </cell>
          <cell r="I15" t="str">
            <v>S</v>
          </cell>
          <cell r="J15" t="str">
            <v>2611</v>
          </cell>
          <cell r="K15">
            <v>46057</v>
          </cell>
          <cell r="L15" t="str">
            <v>26260243559107000187550010000026111233735382</v>
          </cell>
          <cell r="M15" t="str">
            <v>2611606 - Recife - PE</v>
          </cell>
          <cell r="N15">
            <v>3200</v>
          </cell>
        </row>
        <row r="16">
          <cell r="C16" t="str">
            <v>UPA BARRA DE JANGADA - C.G 005/2022</v>
          </cell>
          <cell r="E16" t="str">
            <v>3.12 - Material Hospitalar</v>
          </cell>
          <cell r="F16" t="str">
            <v>55.111.043/0001-36</v>
          </cell>
          <cell r="G16" t="str">
            <v>A5 DIST ATACADISTA DE PRODUTOS LTDA</v>
          </cell>
          <cell r="H16" t="str">
            <v>B</v>
          </cell>
          <cell r="I16" t="str">
            <v>S</v>
          </cell>
          <cell r="J16" t="str">
            <v>000004101</v>
          </cell>
          <cell r="K16">
            <v>46058</v>
          </cell>
          <cell r="L16" t="str">
            <v>26260255111043000136550010000041011760931059</v>
          </cell>
          <cell r="M16" t="str">
            <v>2611606 - Recife - PE</v>
          </cell>
          <cell r="N16">
            <v>1634.8</v>
          </cell>
        </row>
        <row r="17">
          <cell r="C17" t="str">
            <v>UPA BARRA DE JANGADA - C.G 005/2022</v>
          </cell>
          <cell r="E17" t="str">
            <v>3.12 - Material Hospitalar</v>
          </cell>
          <cell r="F17" t="str">
            <v>37.844.417/0001-40</v>
          </cell>
          <cell r="G17" t="str">
            <v>LOG DISTRIBUIDORA DE PROD. HOSPITALAR E HIGIENE PESSOAL LTDA</v>
          </cell>
          <cell r="H17" t="str">
            <v>B</v>
          </cell>
          <cell r="I17" t="str">
            <v>S</v>
          </cell>
          <cell r="J17" t="str">
            <v>8043</v>
          </cell>
          <cell r="K17">
            <v>46058</v>
          </cell>
          <cell r="L17" t="str">
            <v>26260237844417000140550010000080431829271180</v>
          </cell>
          <cell r="M17" t="str">
            <v>2611606 - Recife - PE</v>
          </cell>
          <cell r="N17">
            <v>630</v>
          </cell>
        </row>
        <row r="18">
          <cell r="C18" t="str">
            <v>UPA BARRA DE JANGADA - C.G 005/2022</v>
          </cell>
          <cell r="E18" t="str">
            <v>3.12 - Material Hospitalar</v>
          </cell>
          <cell r="F18" t="str">
            <v>37.844.417/0001-40</v>
          </cell>
          <cell r="G18" t="str">
            <v>LOG DISTRIBUIDORA DE PROD. HOSPITALAR E HIGIENE PESSOAL LTDA</v>
          </cell>
          <cell r="H18" t="str">
            <v>B</v>
          </cell>
          <cell r="I18" t="str">
            <v>S</v>
          </cell>
          <cell r="J18" t="str">
            <v>8046</v>
          </cell>
          <cell r="K18">
            <v>46059</v>
          </cell>
          <cell r="L18" t="str">
            <v>26260237844417000140550010000080481530433063</v>
          </cell>
          <cell r="M18" t="str">
            <v>26 -  Pernambuco</v>
          </cell>
          <cell r="N18">
            <v>5017.7</v>
          </cell>
        </row>
        <row r="19">
          <cell r="C19" t="str">
            <v>UPA BARRA DE JANGADA - C.G 005/2022</v>
          </cell>
          <cell r="E19" t="str">
            <v>3.12 - Material Hospitalar</v>
          </cell>
          <cell r="F19" t="str">
            <v>09.607.807/0001-61</v>
          </cell>
          <cell r="G19" t="str">
            <v>INJEFARMA CAVALCANTI E SILVA DISTRIBUIDORA LTDA</v>
          </cell>
          <cell r="H19" t="str">
            <v>B</v>
          </cell>
          <cell r="I19" t="str">
            <v>S</v>
          </cell>
          <cell r="J19" t="str">
            <v>000023524</v>
          </cell>
          <cell r="K19">
            <v>46058</v>
          </cell>
          <cell r="L19" t="str">
            <v>26260209607807000161550010000235241255500009</v>
          </cell>
          <cell r="M19" t="str">
            <v>26 -  Pernambuco</v>
          </cell>
          <cell r="N19">
            <v>2416</v>
          </cell>
        </row>
        <row r="20">
          <cell r="C20" t="str">
            <v>UPA BARRA DE JANGADA - C.G 005/2022</v>
          </cell>
          <cell r="E20" t="str">
            <v>3.12 - Material Hospitalar</v>
          </cell>
          <cell r="F20" t="str">
            <v>12.882.932/0001-94</v>
          </cell>
          <cell r="G20" t="str">
            <v>EXOMED COMERCIO ATACADISTA DE MEDICAMENTOS LTDA</v>
          </cell>
          <cell r="H20" t="str">
            <v>B</v>
          </cell>
          <cell r="I20" t="str">
            <v>S</v>
          </cell>
          <cell r="J20" t="str">
            <v>196973</v>
          </cell>
          <cell r="K20">
            <v>46059</v>
          </cell>
          <cell r="L20" t="str">
            <v>26260212882932000194550010001989731463482197</v>
          </cell>
          <cell r="M20" t="str">
            <v>26 -  Pernambuco</v>
          </cell>
          <cell r="N20">
            <v>2399</v>
          </cell>
        </row>
        <row r="21">
          <cell r="C21" t="str">
            <v>UPA BARRA DE JANGADA - C.G 005/2022</v>
          </cell>
          <cell r="E21" t="str">
            <v>3.12 - Material Hospitalar</v>
          </cell>
          <cell r="F21" t="str">
            <v>10.779.833/0001-56</v>
          </cell>
          <cell r="G21" t="str">
            <v>MEDICAL MERCANTIL DE APARELHAGEM MEDICA LTDA</v>
          </cell>
          <cell r="H21" t="str">
            <v>B</v>
          </cell>
          <cell r="I21" t="str">
            <v>S</v>
          </cell>
          <cell r="J21" t="str">
            <v>000664772</v>
          </cell>
          <cell r="K21">
            <v>46058</v>
          </cell>
          <cell r="L21" t="str">
            <v>26260210779833000156550010006647721666798009</v>
          </cell>
          <cell r="M21" t="str">
            <v>26 -  Pernambuco</v>
          </cell>
          <cell r="N21">
            <v>1863.7</v>
          </cell>
        </row>
        <row r="22">
          <cell r="C22" t="str">
            <v>UPA BARRA DE JANGADA - C.G 005/2022</v>
          </cell>
          <cell r="E22" t="str">
            <v>3.12 - Material Hospitalar</v>
          </cell>
          <cell r="F22" t="str">
            <v>37.844.417/0001-40</v>
          </cell>
          <cell r="G22" t="str">
            <v>LOG DISTRIBUIDORA DE PROD. HOSPITALAR E HIGIENE PESSOAL LTDA</v>
          </cell>
          <cell r="H22" t="str">
            <v>B</v>
          </cell>
          <cell r="I22" t="str">
            <v>S</v>
          </cell>
          <cell r="J22" t="str">
            <v>8042</v>
          </cell>
          <cell r="K22">
            <v>46058</v>
          </cell>
          <cell r="L22" t="str">
            <v>26260237844417000140550010000080421149412073</v>
          </cell>
          <cell r="M22" t="str">
            <v>26 -  Pernambuco</v>
          </cell>
          <cell r="N22">
            <v>451</v>
          </cell>
        </row>
        <row r="23">
          <cell r="C23" t="str">
            <v>UPA BARRA DE JANGADA - C.G 005/2022</v>
          </cell>
          <cell r="E23" t="str">
            <v>3.12 - Material Hospitalar</v>
          </cell>
          <cell r="F23" t="str">
            <v>66.437.831/0001-33</v>
          </cell>
          <cell r="G23" t="str">
            <v>HTS TECNOLOGIA EM SAUDE COM. IMP EXP LTD</v>
          </cell>
          <cell r="H23" t="str">
            <v>B</v>
          </cell>
          <cell r="I23" t="str">
            <v>S</v>
          </cell>
          <cell r="J23" t="str">
            <v>240359</v>
          </cell>
          <cell r="K23">
            <v>46058</v>
          </cell>
          <cell r="L23" t="str">
            <v>31260266437831000133550010002403591494156022</v>
          </cell>
          <cell r="M23" t="str">
            <v>31 -  Minas Gerais</v>
          </cell>
          <cell r="N23">
            <v>1400</v>
          </cell>
        </row>
        <row r="24">
          <cell r="C24" t="str">
            <v>UPA BARRA DE JANGADA - C.G 005/2022</v>
          </cell>
          <cell r="E24" t="str">
            <v>3.12 - Material Hospitalar</v>
          </cell>
          <cell r="F24" t="str">
            <v>03.817.043/0001-52</v>
          </cell>
          <cell r="G24" t="str">
            <v>PHARMAPLUS LTDA</v>
          </cell>
          <cell r="H24" t="str">
            <v>B</v>
          </cell>
          <cell r="I24" t="str">
            <v>S</v>
          </cell>
          <cell r="J24" t="str">
            <v>89964</v>
          </cell>
          <cell r="K24">
            <v>46058</v>
          </cell>
          <cell r="L24" t="str">
            <v>26260203817043000152550010000899641164158137</v>
          </cell>
          <cell r="M24" t="str">
            <v>26 -  Pernambuco</v>
          </cell>
          <cell r="N24">
            <v>1690</v>
          </cell>
        </row>
        <row r="25">
          <cell r="C25" t="str">
            <v>UPA BARRA DE JANGADA - C.G 005/2022</v>
          </cell>
          <cell r="E25" t="str">
            <v>3.12 - Material Hospitalar</v>
          </cell>
          <cell r="F25" t="str">
            <v>03.817.043/0001-52</v>
          </cell>
          <cell r="G25" t="str">
            <v>PHARMAPLUS LTDA</v>
          </cell>
          <cell r="H25" t="str">
            <v>B</v>
          </cell>
          <cell r="I25" t="str">
            <v>S</v>
          </cell>
          <cell r="J25" t="str">
            <v>89975</v>
          </cell>
          <cell r="K25">
            <v>46059</v>
          </cell>
          <cell r="L25" t="str">
            <v>26260203817043000152550010000899751145251228</v>
          </cell>
          <cell r="M25" t="str">
            <v>26 -  Pernambuco</v>
          </cell>
          <cell r="N25">
            <v>8456.4500000000007</v>
          </cell>
        </row>
        <row r="26">
          <cell r="C26" t="str">
            <v>UPA BARRA DE JANGADA - C.G 005/2022</v>
          </cell>
          <cell r="E26" t="str">
            <v>3.12 - Material Hospitalar</v>
          </cell>
          <cell r="F26" t="str">
            <v>10.978.106/0001-18</v>
          </cell>
          <cell r="G26" t="str">
            <v>CIRURGICA FAMED DISTRIBUIDORA DE PRODUTOS HOSPITALARES LTDA</v>
          </cell>
          <cell r="H26" t="str">
            <v>B</v>
          </cell>
          <cell r="I26" t="str">
            <v>S</v>
          </cell>
          <cell r="J26" t="str">
            <v>000004072</v>
          </cell>
          <cell r="K26">
            <v>46063</v>
          </cell>
          <cell r="L26" t="str">
            <v>26260210978106000118550010000040721553524948</v>
          </cell>
          <cell r="M26" t="str">
            <v>26 -  Pernambuco</v>
          </cell>
          <cell r="N26">
            <v>934.72</v>
          </cell>
        </row>
        <row r="27">
          <cell r="C27" t="str">
            <v>UPA BARRA DE JANGADA - C.G 005/2022</v>
          </cell>
          <cell r="E27" t="str">
            <v>3.12 - Material Hospitalar</v>
          </cell>
          <cell r="F27" t="str">
            <v>35.514.416/0001-02</v>
          </cell>
          <cell r="G27" t="str">
            <v>QUALIMMED COM. ATAC. DE MED. E MAT LTDA</v>
          </cell>
          <cell r="H27" t="str">
            <v>B</v>
          </cell>
          <cell r="I27" t="str">
            <v>S</v>
          </cell>
          <cell r="J27" t="str">
            <v>000004071</v>
          </cell>
          <cell r="K27">
            <v>46066</v>
          </cell>
          <cell r="L27" t="str">
            <v>26260235514416000102550010000040711653022622</v>
          </cell>
          <cell r="M27" t="str">
            <v>26 -  Pernambuco</v>
          </cell>
          <cell r="N27">
            <v>1769.67</v>
          </cell>
        </row>
        <row r="28">
          <cell r="C28" t="str">
            <v>UPA BARRA DE JANGADA - C.G 005/2022</v>
          </cell>
          <cell r="E28" t="str">
            <v>3.12 - Material Hospitalar</v>
          </cell>
          <cell r="F28" t="str">
            <v>10.978.106/0001-18</v>
          </cell>
          <cell r="G28" t="str">
            <v>CIRURGICA FAMED DISTRIBUIDORA DE PRODUTOS HOSPITALARES LTDA</v>
          </cell>
          <cell r="H28" t="str">
            <v>B</v>
          </cell>
          <cell r="I28" t="str">
            <v>S</v>
          </cell>
          <cell r="J28" t="str">
            <v>000004079</v>
          </cell>
          <cell r="K28">
            <v>46072</v>
          </cell>
          <cell r="L28" t="str">
            <v>26260210978106000118550010000040791050666662</v>
          </cell>
          <cell r="M28" t="str">
            <v>26 -  Pernambuco</v>
          </cell>
          <cell r="N28">
            <v>480</v>
          </cell>
        </row>
        <row r="29">
          <cell r="C29" t="str">
            <v>UPA BARRA DE JANGADA - C.G 005/2022</v>
          </cell>
          <cell r="E29" t="str">
            <v>3.12 - Material Hospitalar</v>
          </cell>
          <cell r="F29" t="str">
            <v>12.882.932/0001-94</v>
          </cell>
          <cell r="G29" t="str">
            <v>EXOMED COMERCIO ATACADISTA DE MEDICAMENTOS LTDA</v>
          </cell>
          <cell r="H29" t="str">
            <v>B</v>
          </cell>
          <cell r="I29" t="str">
            <v>S</v>
          </cell>
          <cell r="J29" t="str">
            <v>197289</v>
          </cell>
          <cell r="K29">
            <v>46073</v>
          </cell>
          <cell r="L29" t="str">
            <v>26260212882932000194550010001972881582927440</v>
          </cell>
          <cell r="M29" t="str">
            <v>26 -  Pernambuco</v>
          </cell>
          <cell r="N29">
            <v>5185</v>
          </cell>
        </row>
        <row r="30">
          <cell r="C30" t="str">
            <v>UPA BARRA DE JANGADA - C.G 005/2022</v>
          </cell>
          <cell r="E30" t="str">
            <v>3.4 - Material Farmacológico</v>
          </cell>
          <cell r="F30" t="str">
            <v>03.817.043/0001-52</v>
          </cell>
          <cell r="G30" t="str">
            <v>PHARMAPLUS LTDA</v>
          </cell>
          <cell r="H30" t="str">
            <v>B</v>
          </cell>
          <cell r="I30" t="str">
            <v>S</v>
          </cell>
          <cell r="J30" t="str">
            <v>89959</v>
          </cell>
          <cell r="K30">
            <v>46058</v>
          </cell>
          <cell r="L30" t="str">
            <v>26260203817043000152550010000899591222017359</v>
          </cell>
          <cell r="M30" t="str">
            <v>26 -  Pernambuco</v>
          </cell>
          <cell r="N30">
            <v>3276.4</v>
          </cell>
        </row>
        <row r="31">
          <cell r="C31" t="str">
            <v>UPA BARRA DE JANGADA - C.G 005/2022</v>
          </cell>
          <cell r="E31" t="str">
            <v>3.4 - Material Farmacológico</v>
          </cell>
          <cell r="F31" t="str">
            <v>03.817.043/0001-52</v>
          </cell>
          <cell r="G31" t="str">
            <v>PHARMAPLUS LTDA</v>
          </cell>
          <cell r="H31" t="str">
            <v>B</v>
          </cell>
          <cell r="I31" t="str">
            <v>S</v>
          </cell>
          <cell r="J31" t="str">
            <v>89985</v>
          </cell>
          <cell r="K31">
            <v>46059</v>
          </cell>
          <cell r="L31" t="str">
            <v>26260203817043000152550010000899851233223184</v>
          </cell>
          <cell r="M31" t="str">
            <v>26 -  Pernambuco</v>
          </cell>
          <cell r="N31">
            <v>1358.3</v>
          </cell>
        </row>
        <row r="32">
          <cell r="C32" t="str">
            <v>UPA BARRA DE JANGADA - C.G 005/2022</v>
          </cell>
          <cell r="E32" t="str">
            <v>3.4 - Material Farmacológico</v>
          </cell>
          <cell r="F32" t="str">
            <v>03.817.043/0001-52</v>
          </cell>
          <cell r="G32" t="str">
            <v>PHARMAPLUS LTDA</v>
          </cell>
          <cell r="H32" t="str">
            <v>B</v>
          </cell>
          <cell r="I32" t="str">
            <v>S</v>
          </cell>
          <cell r="J32" t="str">
            <v>89991</v>
          </cell>
          <cell r="K32">
            <v>46059</v>
          </cell>
          <cell r="L32" t="str">
            <v>26260203817043000152550010000899911214418940</v>
          </cell>
          <cell r="M32" t="str">
            <v>26 -  Pernambuco</v>
          </cell>
          <cell r="N32">
            <v>6840</v>
          </cell>
        </row>
        <row r="33">
          <cell r="C33" t="str">
            <v>UPA BARRA DE JANGADA - C.G 005/2022</v>
          </cell>
          <cell r="E33" t="str">
            <v>3.4 - Material Farmacológico</v>
          </cell>
          <cell r="F33" t="str">
            <v>03.817.043/0001-52</v>
          </cell>
          <cell r="G33" t="str">
            <v>PHARMAPLUS LTDA</v>
          </cell>
          <cell r="H33" t="str">
            <v>B</v>
          </cell>
          <cell r="I33" t="str">
            <v>S</v>
          </cell>
          <cell r="J33" t="str">
            <v>89968</v>
          </cell>
          <cell r="K33">
            <v>46058</v>
          </cell>
          <cell r="L33" t="str">
            <v>26260203817043000152550010000899681149581120</v>
          </cell>
          <cell r="M33" t="str">
            <v>26 -  Pernambuco</v>
          </cell>
          <cell r="N33">
            <v>31559.85</v>
          </cell>
        </row>
        <row r="34">
          <cell r="C34" t="str">
            <v>UPA BARRA DE JANGADA - C.G 005/2022</v>
          </cell>
          <cell r="E34" t="str">
            <v>3.4 - Material Farmacológico</v>
          </cell>
          <cell r="F34" t="str">
            <v>67.729.178/0006-53</v>
          </cell>
          <cell r="G34" t="str">
            <v>COMERCIAL CIRURGICA RIOCLARENSE LTDA</v>
          </cell>
          <cell r="H34" t="str">
            <v>B</v>
          </cell>
          <cell r="I34" t="str">
            <v>S</v>
          </cell>
          <cell r="J34" t="str">
            <v>0126369</v>
          </cell>
          <cell r="K34">
            <v>46065</v>
          </cell>
          <cell r="L34" t="str">
            <v>26260267729178000653550010001263691256718930</v>
          </cell>
          <cell r="M34" t="str">
            <v>26 -  Pernambuco</v>
          </cell>
          <cell r="N34">
            <v>1469.41</v>
          </cell>
        </row>
        <row r="35">
          <cell r="C35" t="str">
            <v>UPA BARRA DE JANGADA - C.G 005/2022</v>
          </cell>
          <cell r="E35" t="str">
            <v>3.4 - Material Farmacológico</v>
          </cell>
          <cell r="F35" t="str">
            <v>67.729.178/0006-53</v>
          </cell>
          <cell r="G35" t="str">
            <v>COMERCIAL CIRURGICA RIOCLARENSE LTDA</v>
          </cell>
          <cell r="H35" t="str">
            <v>B</v>
          </cell>
          <cell r="I35" t="str">
            <v>S</v>
          </cell>
          <cell r="J35" t="str">
            <v>0126846</v>
          </cell>
          <cell r="K35">
            <v>46073</v>
          </cell>
          <cell r="L35" t="str">
            <v>26260267729178000653550010001268461797071364</v>
          </cell>
          <cell r="M35" t="str">
            <v>26 -  Pernambuco</v>
          </cell>
          <cell r="N35">
            <v>719.3</v>
          </cell>
        </row>
        <row r="36">
          <cell r="C36" t="str">
            <v>UPA BARRA DE JANGADA - C.G 005/2022</v>
          </cell>
          <cell r="E36" t="str">
            <v>3.2 - Gás e Outros Materiais Engarrafados</v>
          </cell>
          <cell r="F36" t="str">
            <v>24.380.578/0022-03</v>
          </cell>
          <cell r="G36" t="str">
            <v>WHITE MARTINS GASES INDUSTRIAIS DO NORDESTE LTDA</v>
          </cell>
          <cell r="H36" t="str">
            <v>B</v>
          </cell>
          <cell r="I36" t="str">
            <v>S</v>
          </cell>
          <cell r="J36" t="str">
            <v>926</v>
          </cell>
          <cell r="K36">
            <v>46059</v>
          </cell>
          <cell r="L36" t="str">
            <v>26260224380578002203556140000009261948215650</v>
          </cell>
          <cell r="M36" t="str">
            <v>26 -  Pernambuco</v>
          </cell>
          <cell r="N36">
            <v>8797.36</v>
          </cell>
        </row>
        <row r="37">
          <cell r="C37" t="str">
            <v>UPA BARRA DE JANGADA - C.G 005/2022</v>
          </cell>
          <cell r="E37" t="str">
            <v>3.2 - Gás e Outros Materiais Engarrafados</v>
          </cell>
          <cell r="F37" t="str">
            <v>24.380.578/0020-41</v>
          </cell>
          <cell r="G37" t="str">
            <v>WHITE MARTINS GASES INDUSTRIAIS DO NORDESTE LTDA</v>
          </cell>
          <cell r="H37" t="str">
            <v>B</v>
          </cell>
          <cell r="I37" t="str">
            <v>S</v>
          </cell>
          <cell r="J37" t="str">
            <v>9260</v>
          </cell>
          <cell r="K37">
            <v>46076</v>
          </cell>
          <cell r="L37" t="str">
            <v>26260224380578002041556000000092601524981478</v>
          </cell>
          <cell r="M37" t="str">
            <v>26 -  Pernambuco</v>
          </cell>
          <cell r="N37">
            <v>241.29</v>
          </cell>
        </row>
        <row r="38">
          <cell r="C38" t="str">
            <v>UPA BARRA DE JANGADA - C.G 005/2022</v>
          </cell>
          <cell r="E38" t="str">
            <v>3.2 - Gás e Outros Materiais Engarrafados</v>
          </cell>
          <cell r="F38" t="str">
            <v>24.380.578/0022-03</v>
          </cell>
          <cell r="G38" t="str">
            <v>WHITE MARTINS GASES INDUSTRIAIS DO NORDESTE LTDA</v>
          </cell>
          <cell r="H38" t="str">
            <v>B</v>
          </cell>
          <cell r="I38" t="str">
            <v>S</v>
          </cell>
          <cell r="J38" t="str">
            <v>958</v>
          </cell>
          <cell r="K38">
            <v>46077</v>
          </cell>
          <cell r="L38" t="str">
            <v>26260224380578002203556140000009581655327955</v>
          </cell>
          <cell r="M38" t="str">
            <v>26 -  Pernambuco</v>
          </cell>
          <cell r="N38">
            <v>7967.39</v>
          </cell>
        </row>
        <row r="39">
          <cell r="C39" t="str">
            <v>UPA BARRA DE JANGADA - C.G 005/2022</v>
          </cell>
          <cell r="E39" t="str">
            <v>3.7 - Material de Limpeza e Produtos de Hgienização</v>
          </cell>
          <cell r="F39" t="str">
            <v>10.978.106/0001-18</v>
          </cell>
          <cell r="G39" t="str">
            <v>CIRURGICA FAMED DISTRIBUIDORA DE PRODUTOS HOSPITALARES LTDA</v>
          </cell>
          <cell r="H39" t="str">
            <v>B</v>
          </cell>
          <cell r="I39" t="str">
            <v>S</v>
          </cell>
          <cell r="J39" t="str">
            <v>000004099</v>
          </cell>
          <cell r="K39">
            <v>46079</v>
          </cell>
          <cell r="L39" t="str">
            <v>26260210978106000118550010000040991497916304</v>
          </cell>
          <cell r="M39" t="str">
            <v>26 -  Pernambuco</v>
          </cell>
          <cell r="N39">
            <v>1633.2</v>
          </cell>
        </row>
        <row r="40">
          <cell r="C40" t="str">
            <v>UPA BARRA DE JANGADA - C.G 005/2022</v>
          </cell>
          <cell r="E40" t="str">
            <v>3.14 - Alimentação Preparada</v>
          </cell>
          <cell r="F40" t="str">
            <v>22.006.201/0001-39</v>
          </cell>
          <cell r="G40" t="str">
            <v>FORTPEL COMERCIO DE DESCARTAVEIS LTDA-PE</v>
          </cell>
          <cell r="H40" t="str">
            <v>B</v>
          </cell>
          <cell r="I40" t="str">
            <v>S</v>
          </cell>
          <cell r="J40" t="str">
            <v>364070</v>
          </cell>
          <cell r="K40">
            <v>46050</v>
          </cell>
          <cell r="L40" t="str">
            <v>26260122006201000139550000003640701103640708</v>
          </cell>
          <cell r="M40" t="str">
            <v>26 -  Pernambuco</v>
          </cell>
          <cell r="N40">
            <v>320</v>
          </cell>
        </row>
        <row r="41">
          <cell r="C41" t="str">
            <v>UPA BARRA DE JANGADA - C.G 005/2022</v>
          </cell>
          <cell r="E41" t="str">
            <v>3.14 - Alimentação Preparada</v>
          </cell>
          <cell r="F41" t="str">
            <v>28.296.399/0001-19</v>
          </cell>
          <cell r="G41" t="str">
            <v>AVANNTE COMERCIO E SERVIÇOS LTDA</v>
          </cell>
          <cell r="H41" t="str">
            <v>B</v>
          </cell>
          <cell r="I41" t="str">
            <v>S</v>
          </cell>
          <cell r="J41" t="str">
            <v>000001686</v>
          </cell>
          <cell r="K41">
            <v>46080</v>
          </cell>
          <cell r="L41" t="str">
            <v>26260228296399000119550010000016861000342045</v>
          </cell>
          <cell r="M41" t="str">
            <v>26 -  Pernambuco</v>
          </cell>
          <cell r="N41">
            <v>13230</v>
          </cell>
        </row>
        <row r="42">
          <cell r="C42" t="str">
            <v>UPA BARRA DE JANGADA - C.G 005/2022</v>
          </cell>
          <cell r="E42" t="str">
            <v>3.6 - Material de Expediente</v>
          </cell>
          <cell r="F42" t="str">
            <v>43.559.107/0001-87</v>
          </cell>
          <cell r="G42" t="str">
            <v>SARAH LIMA GUSMAO NERES</v>
          </cell>
          <cell r="H42" t="str">
            <v>B</v>
          </cell>
          <cell r="I42" t="str">
            <v>S</v>
          </cell>
          <cell r="J42" t="str">
            <v>2612</v>
          </cell>
          <cell r="K42">
            <v>46057</v>
          </cell>
          <cell r="L42" t="str">
            <v>26260243559107000187550010000026121997451830</v>
          </cell>
          <cell r="M42" t="str">
            <v>26 -  Pernambuco</v>
          </cell>
          <cell r="N42">
            <v>300</v>
          </cell>
        </row>
        <row r="43">
          <cell r="C43" t="str">
            <v>UPA BARRA DE JANGADA - C.G 005/2022</v>
          </cell>
          <cell r="E43" t="str">
            <v>3.6 - Material de Expediente</v>
          </cell>
          <cell r="F43" t="str">
            <v>22.006.201/0001-39</v>
          </cell>
          <cell r="G43" t="str">
            <v>FORTPEL COMERCIO DE DESCARTAVEIS LTDA-PE</v>
          </cell>
          <cell r="H43" t="str">
            <v>B</v>
          </cell>
          <cell r="I43" t="str">
            <v>S</v>
          </cell>
          <cell r="J43" t="str">
            <v>370003</v>
          </cell>
          <cell r="K43">
            <v>46079</v>
          </cell>
          <cell r="L43" t="str">
            <v>26260222006201000139550000003700031103700030</v>
          </cell>
          <cell r="M43" t="str">
            <v>26 -  Pernambuco</v>
          </cell>
          <cell r="N43">
            <v>599</v>
          </cell>
        </row>
        <row r="44">
          <cell r="C44" t="str">
            <v>UPA BARRA DE JANGADA - C.G 005/2022</v>
          </cell>
          <cell r="E44" t="str">
            <v>3.1 - Combustíveis e Lubrificantes Automotivos</v>
          </cell>
          <cell r="F44" t="str">
            <v>01.912.250/0001-60</v>
          </cell>
          <cell r="G44" t="str">
            <v>POSTO CANCUN LTDA</v>
          </cell>
          <cell r="H44" t="str">
            <v>B</v>
          </cell>
          <cell r="I44" t="str">
            <v>S</v>
          </cell>
          <cell r="J44" t="str">
            <v>5990</v>
          </cell>
          <cell r="K44">
            <v>46056</v>
          </cell>
          <cell r="L44" t="str">
            <v>26260201912250000160550120000059901003446628</v>
          </cell>
          <cell r="M44" t="str">
            <v>26 -  Pernambuco</v>
          </cell>
          <cell r="N44">
            <v>433.98</v>
          </cell>
        </row>
        <row r="45">
          <cell r="C45" t="str">
            <v>UPA BARRA DE JANGADA - C.G 005/2022</v>
          </cell>
          <cell r="E45" t="str">
            <v>3.1 - Combustíveis e Lubrificantes Automotivos</v>
          </cell>
          <cell r="F45" t="str">
            <v>11.251.195/0001-69</v>
          </cell>
          <cell r="G45" t="str">
            <v>POSTO FIJI COMERCIO DE COMBUSTIVEIS LTDA</v>
          </cell>
          <cell r="H45" t="str">
            <v>B</v>
          </cell>
          <cell r="I45" t="str">
            <v>S</v>
          </cell>
          <cell r="J45" t="str">
            <v>25151</v>
          </cell>
          <cell r="K45">
            <v>46056</v>
          </cell>
          <cell r="L45" t="str">
            <v>26260211251195000169550120000251511003442312</v>
          </cell>
          <cell r="M45" t="str">
            <v>26 -  Pernambuco</v>
          </cell>
          <cell r="N45">
            <v>4941.45</v>
          </cell>
        </row>
        <row r="46">
          <cell r="C46" t="str">
            <v>UPA BARRA DE JANGADA - C.G 005/2022</v>
          </cell>
          <cell r="E46" t="str">
            <v xml:space="preserve">3.9 - Material para Manutenção de Bens Imóveis </v>
          </cell>
          <cell r="F46" t="str">
            <v>04.940.640/0003-02</v>
          </cell>
          <cell r="G46" t="str">
            <v>VIA DA CONSTRUÇAO LTDA</v>
          </cell>
          <cell r="H46" t="str">
            <v>B</v>
          </cell>
          <cell r="I46" t="str">
            <v>S</v>
          </cell>
          <cell r="J46" t="str">
            <v>000030718</v>
          </cell>
          <cell r="K46">
            <v>46057</v>
          </cell>
          <cell r="L46" t="str">
            <v>26260204940640000302550010000307181008083998</v>
          </cell>
          <cell r="M46" t="str">
            <v>26 -  Pernambuco</v>
          </cell>
          <cell r="N46">
            <v>25.56</v>
          </cell>
        </row>
        <row r="47">
          <cell r="C47" t="str">
            <v>UPA BARRA DE JANGADA - C.G 005/2022</v>
          </cell>
          <cell r="E47" t="str">
            <v xml:space="preserve">3.9 - Material para Manutenção de Bens Imóveis </v>
          </cell>
          <cell r="F47" t="str">
            <v>04.940.640/0003-02</v>
          </cell>
          <cell r="G47" t="str">
            <v>VIA DA CONSTRUÇAO LTDA</v>
          </cell>
          <cell r="H47" t="str">
            <v>B</v>
          </cell>
          <cell r="I47" t="str">
            <v>S</v>
          </cell>
          <cell r="J47" t="str">
            <v>000030679</v>
          </cell>
          <cell r="K47">
            <v>46055</v>
          </cell>
          <cell r="L47" t="str">
            <v>26260204940640000302550010000306791001615560</v>
          </cell>
          <cell r="M47" t="str">
            <v>26 -  Pernambuco</v>
          </cell>
          <cell r="N47">
            <v>8</v>
          </cell>
        </row>
        <row r="48">
          <cell r="C48" t="str">
            <v>UPA BARRA DE JANGADA - C.G 005/2022</v>
          </cell>
          <cell r="E48" t="str">
            <v xml:space="preserve">3.9 - Material para Manutenção de Bens Imóveis </v>
          </cell>
          <cell r="F48" t="str">
            <v>04.940.640/0003-02</v>
          </cell>
          <cell r="G48" t="str">
            <v>VIA DA CONSTRUÇAO LTDA</v>
          </cell>
          <cell r="H48" t="str">
            <v>B</v>
          </cell>
          <cell r="I48" t="str">
            <v>S</v>
          </cell>
          <cell r="J48" t="str">
            <v>000030765</v>
          </cell>
          <cell r="K48">
            <v>46062</v>
          </cell>
          <cell r="L48" t="str">
            <v>26260204940640000302550010000307651006896550</v>
          </cell>
          <cell r="M48" t="str">
            <v>26 -  Pernambuco</v>
          </cell>
          <cell r="N48">
            <v>10.15</v>
          </cell>
        </row>
        <row r="49">
          <cell r="C49" t="str">
            <v>UPA BARRA DE JANGADA - C.G 005/2022</v>
          </cell>
          <cell r="E49" t="str">
            <v xml:space="preserve">3.9 - Material para Manutenção de Bens Imóveis </v>
          </cell>
          <cell r="F49" t="str">
            <v>09.515.628/0006-09</v>
          </cell>
          <cell r="G49" t="str">
            <v>ATACADO DOS PRESENTES LTDA</v>
          </cell>
          <cell r="H49" t="str">
            <v>B</v>
          </cell>
          <cell r="I49" t="str">
            <v>S</v>
          </cell>
          <cell r="J49" t="str">
            <v>000205179</v>
          </cell>
          <cell r="K49">
            <v>46063</v>
          </cell>
          <cell r="L49" t="str">
            <v>26260209515628000609550100002051791418624067</v>
          </cell>
          <cell r="M49" t="str">
            <v>26 -  Pernambuco</v>
          </cell>
          <cell r="N49">
            <v>343.45</v>
          </cell>
        </row>
        <row r="50">
          <cell r="C50" t="str">
            <v>UPA BARRA DE JANGADA - C.G 005/2022</v>
          </cell>
          <cell r="E50" t="str">
            <v xml:space="preserve">3.10 - Material para Manutenção de Bens Móveis </v>
          </cell>
          <cell r="F50" t="str">
            <v>17.093.837/0001-25</v>
          </cell>
          <cell r="G50" t="str">
            <v>BERNADETE DE LOURDES SILVA DE OLIVEIRA</v>
          </cell>
          <cell r="H50" t="str">
            <v>B</v>
          </cell>
          <cell r="I50" t="str">
            <v>S</v>
          </cell>
          <cell r="J50" t="str">
            <v>000000045</v>
          </cell>
          <cell r="K50">
            <v>46055</v>
          </cell>
          <cell r="L50" t="str">
            <v>26260217093837000125550010000000451002848328</v>
          </cell>
          <cell r="M50" t="str">
            <v>26 -  Pernambuco</v>
          </cell>
          <cell r="N50">
            <v>779.8</v>
          </cell>
        </row>
        <row r="51">
          <cell r="C51" t="str">
            <v>UPA BARRA DE JANGADA - C.G 005/2022</v>
          </cell>
          <cell r="E51" t="str">
            <v>3.99 - Outras despesas com Material de Consumo</v>
          </cell>
          <cell r="F51" t="str">
            <v>04.940.640/0003-02</v>
          </cell>
          <cell r="G51" t="str">
            <v>VIA DA CONSTRUÇAO LTDA</v>
          </cell>
          <cell r="H51" t="str">
            <v>B</v>
          </cell>
          <cell r="I51" t="str">
            <v>S</v>
          </cell>
          <cell r="J51" t="str">
            <v>000030765</v>
          </cell>
          <cell r="K51">
            <v>46062</v>
          </cell>
          <cell r="L51" t="str">
            <v>26260204940640000302550010000307651006896550</v>
          </cell>
          <cell r="M51" t="str">
            <v>26 -  Pernambuco</v>
          </cell>
          <cell r="N51">
            <v>7.85</v>
          </cell>
        </row>
        <row r="52">
          <cell r="C52" t="str">
            <v>UPA BARRA DE JANGADA - C.G 005/2022</v>
          </cell>
          <cell r="E52" t="str">
            <v>3.99 - Outras despesas com Material de Consumo</v>
          </cell>
          <cell r="F52" t="str">
            <v>09.515.628/0006-09</v>
          </cell>
          <cell r="G52" t="str">
            <v>ATACADO DOS PRESENTES LTDA</v>
          </cell>
          <cell r="H52" t="str">
            <v>B</v>
          </cell>
          <cell r="I52" t="str">
            <v>S</v>
          </cell>
          <cell r="J52" t="str">
            <v>000205179</v>
          </cell>
          <cell r="K52">
            <v>46063</v>
          </cell>
          <cell r="L52" t="str">
            <v>26260209515628000609550100002051791418624067</v>
          </cell>
          <cell r="M52" t="str">
            <v>26 -  Pernambuco</v>
          </cell>
          <cell r="N52">
            <v>21.9</v>
          </cell>
        </row>
        <row r="53">
          <cell r="C53" t="str">
            <v>UPA BARRA DE JANGADA - C.G 005/2022</v>
          </cell>
          <cell r="E53" t="str">
            <v>3.99 - Outras despesas com Material de Consumo</v>
          </cell>
          <cell r="F53" t="str">
            <v>11.343.756/0001-50</v>
          </cell>
          <cell r="G53" t="str">
            <v>J L GRUPOS GERADORES LTDA ME</v>
          </cell>
          <cell r="H53" t="str">
            <v>B</v>
          </cell>
          <cell r="I53" t="str">
            <v>S</v>
          </cell>
          <cell r="J53" t="str">
            <v>000000207</v>
          </cell>
          <cell r="K53">
            <v>46078</v>
          </cell>
          <cell r="L53" t="str">
            <v>26260211343756000150550010000002071001795978</v>
          </cell>
          <cell r="M53" t="str">
            <v>26 -  Pernambuco</v>
          </cell>
          <cell r="N53">
            <v>1516</v>
          </cell>
        </row>
        <row r="54">
          <cell r="C54" t="str">
            <v>UPA BARRA DE JANGADA - C.G 005/2022</v>
          </cell>
          <cell r="E54" t="str">
            <v xml:space="preserve">5.25 - Serviços Bancários </v>
          </cell>
          <cell r="F54" t="str">
            <v>000.000.600-97</v>
          </cell>
          <cell r="G54" t="str">
            <v>BANCO DO BRASIL SA CONTA CORRENTE Nº 31203-7</v>
          </cell>
          <cell r="H54" t="str">
            <v>S</v>
          </cell>
          <cell r="I54" t="str">
            <v>N</v>
          </cell>
          <cell r="M54" t="str">
            <v>26 -  Pernambuco</v>
          </cell>
          <cell r="N54">
            <v>188.8</v>
          </cell>
        </row>
        <row r="55">
          <cell r="C55" t="str">
            <v>UPA BARRA DE JANGADA - C.G 005/2022</v>
          </cell>
          <cell r="E55" t="str">
            <v xml:space="preserve">5.25 - Serviços Bancários </v>
          </cell>
          <cell r="F55" t="str">
            <v>000.000.600-97</v>
          </cell>
          <cell r="G55" t="str">
            <v>BANCO DO BRASIL SA CONTA CORRENTE Nº 31213-4</v>
          </cell>
          <cell r="H55" t="str">
            <v>S</v>
          </cell>
          <cell r="I55" t="str">
            <v>N</v>
          </cell>
          <cell r="M55" t="str">
            <v>26 -  Pernambuco</v>
          </cell>
          <cell r="N55">
            <v>70.599999999999994</v>
          </cell>
        </row>
        <row r="56">
          <cell r="C56" t="str">
            <v>UPA BARRA DE JANGADA - C.G 005/2022</v>
          </cell>
          <cell r="E56" t="str">
            <v xml:space="preserve">5.25 - Serviços Bancários </v>
          </cell>
          <cell r="F56" t="str">
            <v>000.000.600-97</v>
          </cell>
          <cell r="G56" t="str">
            <v>BANCO DO BRASIL SA CONTA CORRENTE Nº 38453-4</v>
          </cell>
          <cell r="H56" t="str">
            <v>S</v>
          </cell>
          <cell r="I56" t="str">
            <v>N</v>
          </cell>
          <cell r="M56" t="str">
            <v>26 -  Pernambuco</v>
          </cell>
          <cell r="N56">
            <v>124.9</v>
          </cell>
        </row>
        <row r="57">
          <cell r="C57" t="str">
            <v>UPA BARRA DE JANGADA - C.G 005/2022</v>
          </cell>
          <cell r="E57" t="str">
            <v xml:space="preserve">5.25 - Serviços Bancários </v>
          </cell>
          <cell r="F57" t="str">
            <v>000.000.600-97</v>
          </cell>
          <cell r="G57" t="str">
            <v>BANCO DO BRASIL SA CONTA CORRENTE Nº 31203-7</v>
          </cell>
          <cell r="H57" t="str">
            <v>S</v>
          </cell>
          <cell r="I57" t="str">
            <v>N</v>
          </cell>
          <cell r="M57" t="str">
            <v>26 -  Pernambuco</v>
          </cell>
          <cell r="N57">
            <v>466.56</v>
          </cell>
        </row>
        <row r="58">
          <cell r="C58" t="str">
            <v>UPA BARRA DE JANGADA - C.G 005/2022</v>
          </cell>
          <cell r="E58" t="str">
            <v xml:space="preserve">5.25 - Serviços Bancários </v>
          </cell>
          <cell r="F58" t="str">
            <v>000.000.600-97</v>
          </cell>
          <cell r="G58" t="str">
            <v>BANCO DO BRASIL SA CONTA CORRENTE Nº 31213-4</v>
          </cell>
          <cell r="H58" t="str">
            <v>S</v>
          </cell>
          <cell r="I58" t="str">
            <v>N</v>
          </cell>
          <cell r="M58" t="str">
            <v>26 -  Pernambuco</v>
          </cell>
          <cell r="N58">
            <v>39.54</v>
          </cell>
        </row>
        <row r="59">
          <cell r="C59" t="str">
            <v>UPA BARRA DE JANGADA - C.G 005/2022</v>
          </cell>
          <cell r="E59" t="str">
            <v>5.18 - Teledonia Fixa</v>
          </cell>
          <cell r="F59" t="str">
            <v>71.208.516/0165-00</v>
          </cell>
          <cell r="G59" t="str">
            <v>ALGAR TELECOM S/A</v>
          </cell>
          <cell r="H59" t="str">
            <v>S</v>
          </cell>
          <cell r="I59" t="str">
            <v>N</v>
          </cell>
          <cell r="J59" t="str">
            <v>533975221</v>
          </cell>
          <cell r="K59">
            <v>46084</v>
          </cell>
          <cell r="M59" t="str">
            <v>26 -  Pernambuco</v>
          </cell>
          <cell r="N59">
            <v>859.16</v>
          </cell>
        </row>
        <row r="60">
          <cell r="C60" t="str">
            <v>UPA BARRA DE JANGADA - C.G 005/2022</v>
          </cell>
          <cell r="E60" t="str">
            <v>5.13 - Água e Esgoto</v>
          </cell>
          <cell r="F60" t="str">
            <v>09.769.035/0001-64</v>
          </cell>
          <cell r="G60" t="str">
            <v>COMPESA  - COMPANHIA PERNAMBUCANA DE SANEAMENTO</v>
          </cell>
          <cell r="H60" t="str">
            <v>S</v>
          </cell>
          <cell r="I60" t="str">
            <v>N</v>
          </cell>
          <cell r="J60" t="str">
            <v>20250278012481</v>
          </cell>
          <cell r="K60">
            <v>46081</v>
          </cell>
          <cell r="M60" t="str">
            <v>26 -  Pernambuco</v>
          </cell>
          <cell r="N60">
            <v>16234.4</v>
          </cell>
        </row>
        <row r="61">
          <cell r="C61" t="str">
            <v>UPA BARRA DE JANGADA - C.G 005/2022</v>
          </cell>
          <cell r="E61" t="str">
            <v>5.12 - Energia Elétrica</v>
          </cell>
          <cell r="F61" t="str">
            <v>10.835.932/0001-08</v>
          </cell>
          <cell r="G61" t="str">
            <v>NEOENERGIA PERNAMBUCO</v>
          </cell>
          <cell r="H61" t="str">
            <v>S</v>
          </cell>
          <cell r="I61" t="str">
            <v>N</v>
          </cell>
          <cell r="J61" t="str">
            <v>400486873</v>
          </cell>
          <cell r="K61">
            <v>46081</v>
          </cell>
          <cell r="M61" t="str">
            <v>26 -  Pernambuco</v>
          </cell>
          <cell r="N61">
            <v>16012.1</v>
          </cell>
        </row>
        <row r="62">
          <cell r="C62" t="str">
            <v>UPA BARRA DE JANGADA - C.G 005/2022</v>
          </cell>
          <cell r="E62" t="str">
            <v>5.3 - Locação de Máquinas e Equipamentos</v>
          </cell>
          <cell r="F62" t="str">
            <v>24.801.362/0001-40</v>
          </cell>
          <cell r="G62" t="str">
            <v>AMD TECNOLOGIA DA INFORMACAO E SISTEMA LTDA</v>
          </cell>
          <cell r="H62" t="str">
            <v>S</v>
          </cell>
          <cell r="I62" t="str">
            <v>N</v>
          </cell>
          <cell r="J62" t="str">
            <v>2415</v>
          </cell>
          <cell r="K62">
            <v>46082</v>
          </cell>
          <cell r="M62" t="str">
            <v>26 -  Pernambuco</v>
          </cell>
          <cell r="N62">
            <v>5148</v>
          </cell>
        </row>
        <row r="63">
          <cell r="C63" t="str">
            <v>UPA BARRA DE JANGADA - C.G 005/2022</v>
          </cell>
          <cell r="E63" t="str">
            <v>5.3 - Locação de Máquinas e Equipamentos</v>
          </cell>
          <cell r="F63" t="str">
            <v>00.845.661/0011-90</v>
          </cell>
          <cell r="G63" t="str">
            <v>OFFICE TOTAL RECIFE</v>
          </cell>
          <cell r="H63" t="str">
            <v>S</v>
          </cell>
          <cell r="I63" t="str">
            <v>N</v>
          </cell>
          <cell r="J63" t="str">
            <v>000000085</v>
          </cell>
          <cell r="K63">
            <v>46060</v>
          </cell>
          <cell r="M63" t="str">
            <v>26 -  Pernambuco</v>
          </cell>
          <cell r="N63">
            <v>728.06</v>
          </cell>
        </row>
        <row r="64">
          <cell r="C64" t="str">
            <v>UPA BARRA DE JANGADA - C.G 005/2022</v>
          </cell>
          <cell r="E64" t="str">
            <v>5.3 - Locação de Máquinas e Equipamentos</v>
          </cell>
          <cell r="F64" t="str">
            <v>36.405.607/0001-07</v>
          </cell>
          <cell r="G64" t="str">
            <v>HELSON CARLOS LIMA DE SOUZA- HM NOBREAKS</v>
          </cell>
          <cell r="H64" t="str">
            <v>S</v>
          </cell>
          <cell r="I64" t="str">
            <v>N</v>
          </cell>
          <cell r="J64" t="str">
            <v>01322</v>
          </cell>
          <cell r="K64">
            <v>46090</v>
          </cell>
          <cell r="M64" t="str">
            <v>26 -  Pernambuco</v>
          </cell>
          <cell r="N64">
            <v>850</v>
          </cell>
        </row>
        <row r="65">
          <cell r="C65" t="str">
            <v>UPA BARRA DE JANGADA - C.G 005/2022</v>
          </cell>
          <cell r="E65" t="str">
            <v>5.3 - Locação de Máquinas e Equipamentos</v>
          </cell>
          <cell r="F65" t="str">
            <v>26.081.685/0001-31</v>
          </cell>
          <cell r="G65" t="str">
            <v xml:space="preserve">CG REFRIGERAÇOES LTDA </v>
          </cell>
          <cell r="H65" t="str">
            <v>S</v>
          </cell>
          <cell r="I65" t="str">
            <v>N</v>
          </cell>
          <cell r="J65" t="str">
            <v>31141</v>
          </cell>
          <cell r="K65">
            <v>46085</v>
          </cell>
          <cell r="M65" t="str">
            <v>26 -  Pernambuco</v>
          </cell>
          <cell r="N65">
            <v>3111.25</v>
          </cell>
        </row>
        <row r="66">
          <cell r="C66" t="str">
            <v>UPA BARRA DE JANGADA - C.G 005/2022</v>
          </cell>
          <cell r="E66" t="str">
            <v>5.1 - Locação de Equipamentos Médicos-Hospitalares</v>
          </cell>
          <cell r="F66" t="str">
            <v>00.331.788/0024-05</v>
          </cell>
          <cell r="G66" t="str">
            <v>AIR LIQUIDE BRASIL LTDA</v>
          </cell>
          <cell r="H66" t="str">
            <v>S</v>
          </cell>
          <cell r="I66" t="str">
            <v>N</v>
          </cell>
          <cell r="J66" t="str">
            <v>0059313</v>
          </cell>
          <cell r="K66">
            <v>46104</v>
          </cell>
          <cell r="M66" t="str">
            <v>26 -  Pernambuco</v>
          </cell>
          <cell r="N66">
            <v>5321.27</v>
          </cell>
        </row>
        <row r="67">
          <cell r="C67" t="str">
            <v>UPA BARRA DE JANGADA - C.G 005/2022</v>
          </cell>
          <cell r="E67" t="str">
            <v>5.1 - Locação de Equipamentos Médicos-Hospitalares</v>
          </cell>
          <cell r="F67" t="str">
            <v>18.204.483/0001-01</v>
          </cell>
          <cell r="G67" t="str">
            <v>WAGNER FERNANDES SALES DA SILVA E CIA LTDA</v>
          </cell>
          <cell r="H67" t="str">
            <v>S</v>
          </cell>
          <cell r="I67" t="str">
            <v>N</v>
          </cell>
          <cell r="J67" t="str">
            <v>6065</v>
          </cell>
          <cell r="K67">
            <v>46083</v>
          </cell>
          <cell r="M67" t="str">
            <v>26 -  Pernambuco</v>
          </cell>
          <cell r="N67">
            <v>2850</v>
          </cell>
        </row>
        <row r="68">
          <cell r="C68" t="str">
            <v>UPA BARRA DE JANGADA - C.G 005/2022</v>
          </cell>
          <cell r="E68" t="str">
            <v>5.1 - Locação de Equipamentos Médicos-Hospitalares</v>
          </cell>
          <cell r="F68" t="str">
            <v>08.629.577/0001-79</v>
          </cell>
          <cell r="G68" t="str">
            <v>UNICLINIC DO ARARIPE LTDA-EPP</v>
          </cell>
          <cell r="H68" t="str">
            <v>S</v>
          </cell>
          <cell r="I68" t="str">
            <v>N</v>
          </cell>
          <cell r="J68" t="str">
            <v>2807</v>
          </cell>
          <cell r="K68">
            <v>46092</v>
          </cell>
          <cell r="L68" t="str">
            <v>26011021208629577000179000000000280726036305308028</v>
          </cell>
          <cell r="M68" t="str">
            <v>26 -  Pernambuco</v>
          </cell>
          <cell r="N68">
            <v>4690</v>
          </cell>
        </row>
        <row r="69">
          <cell r="C69" t="str">
            <v>UPA BARRA DE JANGADA - C.G 005/2022</v>
          </cell>
          <cell r="E69" t="str">
            <v>5.1 - Locação de Equipamentos Médicos-Hospitalares</v>
          </cell>
          <cell r="F69" t="str">
            <v>24.380.578/0022-03</v>
          </cell>
          <cell r="G69" t="str">
            <v>WHITE MARTINS GASES INDUSTRIAIS DO NORDESTE LTDA</v>
          </cell>
          <cell r="H69" t="str">
            <v>S</v>
          </cell>
          <cell r="I69" t="str">
            <v>N</v>
          </cell>
          <cell r="J69" t="str">
            <v>0100183428</v>
          </cell>
          <cell r="K69">
            <v>46093</v>
          </cell>
          <cell r="M69" t="str">
            <v>26 -  Pernambuco</v>
          </cell>
          <cell r="N69">
            <v>1629.16</v>
          </cell>
        </row>
        <row r="70">
          <cell r="C70" t="str">
            <v>UPA BARRA DE JANGADA - C.G 005/2022</v>
          </cell>
          <cell r="E70" t="str">
            <v>5.8 - Locação de Veículos Automotores</v>
          </cell>
          <cell r="F70" t="str">
            <v>01.838.726/0001-60</v>
          </cell>
          <cell r="G70" t="str">
            <v>S &amp; B LOCACOES DE VEICULOS LTDA</v>
          </cell>
          <cell r="H70" t="str">
            <v>S</v>
          </cell>
          <cell r="I70" t="str">
            <v>N</v>
          </cell>
          <cell r="J70" t="str">
            <v>15203</v>
          </cell>
          <cell r="K70">
            <v>46081</v>
          </cell>
          <cell r="M70" t="str">
            <v>26 -  Pernambuco</v>
          </cell>
          <cell r="N70">
            <v>2300</v>
          </cell>
        </row>
        <row r="71">
          <cell r="C71" t="str">
            <v>UPA BARRA DE JANGADA - C.G 005/2022</v>
          </cell>
          <cell r="E71" t="str">
            <v>5.16 - Serviços Médico-Hospitalares, Odotonlogia e Laboratoriais</v>
          </cell>
          <cell r="F71" t="str">
            <v>60.598.345/0001-10</v>
          </cell>
          <cell r="G71" t="str">
            <v>AV MEDICINA ESPECIALIZADA LTDA</v>
          </cell>
          <cell r="H71" t="str">
            <v>S</v>
          </cell>
          <cell r="I71" t="str">
            <v>S</v>
          </cell>
          <cell r="J71" t="str">
            <v>4</v>
          </cell>
          <cell r="K71">
            <v>46097</v>
          </cell>
          <cell r="L71" t="str">
            <v>27071072260598345000110000000000000426033051118890</v>
          </cell>
          <cell r="M71" t="str">
            <v>26 -  Pernambuco</v>
          </cell>
          <cell r="N71">
            <v>1350</v>
          </cell>
        </row>
        <row r="72">
          <cell r="C72" t="str">
            <v>UPA BARRA DE JANGADA - C.G 005/2022</v>
          </cell>
          <cell r="E72" t="str">
            <v>5.16 - Serviços Médico-Hospitalares, Odotonlogia e Laboratoriais</v>
          </cell>
          <cell r="F72" t="str">
            <v>55.424.887/0001-37</v>
          </cell>
          <cell r="G72" t="str">
            <v>ALDO L. MARQUES SERVICOS MEDICOS LTDA</v>
          </cell>
          <cell r="H72" t="str">
            <v>S</v>
          </cell>
          <cell r="I72" t="str">
            <v>S</v>
          </cell>
          <cell r="J72" t="str">
            <v>34</v>
          </cell>
          <cell r="K72">
            <v>46086</v>
          </cell>
          <cell r="M72" t="str">
            <v>26 -  Pernambuco</v>
          </cell>
          <cell r="N72">
            <v>2400</v>
          </cell>
        </row>
        <row r="73">
          <cell r="C73" t="str">
            <v>UPA BARRA DE JANGADA - C.G 005/2022</v>
          </cell>
          <cell r="E73" t="str">
            <v>5.16 - Serviços Médico-Hospitalares, Odotonlogia e Laboratoriais</v>
          </cell>
          <cell r="F73" t="str">
            <v>58.305.472/0001-32</v>
          </cell>
          <cell r="G73" t="str">
            <v>ALINE FERREIRA SERVICOS MEDICOS LTDA</v>
          </cell>
          <cell r="H73" t="str">
            <v>S</v>
          </cell>
          <cell r="I73" t="str">
            <v>S</v>
          </cell>
          <cell r="J73" t="str">
            <v>39</v>
          </cell>
          <cell r="K73">
            <v>46083</v>
          </cell>
          <cell r="M73" t="str">
            <v>26 -  Pernambuco</v>
          </cell>
          <cell r="N73">
            <v>3150</v>
          </cell>
        </row>
        <row r="74">
          <cell r="C74" t="str">
            <v>UPA BARRA DE JANGADA - C.G 005/2022</v>
          </cell>
          <cell r="E74" t="str">
            <v>5.16 - Serviços Médico-Hospitalares, Odotonlogia e Laboratoriais</v>
          </cell>
          <cell r="F74">
            <v>63919367000123</v>
          </cell>
          <cell r="G74" t="str">
            <v>ALTAMIRO LUCAS P. F. GURGEL SERVICOS DE MEDICINA LTDA</v>
          </cell>
          <cell r="H74" t="str">
            <v>S</v>
          </cell>
          <cell r="I74" t="str">
            <v>S</v>
          </cell>
          <cell r="J74" t="str">
            <v>7</v>
          </cell>
          <cell r="K74">
            <v>46085</v>
          </cell>
          <cell r="L74" t="str">
            <v>26116062263919367000123000000000000726030155414762</v>
          </cell>
          <cell r="M74" t="str">
            <v>26 -  Pernambuco</v>
          </cell>
          <cell r="N74">
            <v>17550</v>
          </cell>
        </row>
        <row r="75">
          <cell r="C75" t="str">
            <v>UPA BARRA DE JANGADA - C.G 005/2022</v>
          </cell>
          <cell r="E75" t="str">
            <v>5.16 - Serviços Médico-Hospitalares, Odotonlogia e Laboratoriais</v>
          </cell>
          <cell r="F75">
            <v>58006084000150</v>
          </cell>
          <cell r="G75" t="str">
            <v>SERVICOS MEDICOS AMANDA SOUZA LTDA</v>
          </cell>
          <cell r="H75" t="str">
            <v>S</v>
          </cell>
          <cell r="I75" t="str">
            <v>S</v>
          </cell>
          <cell r="J75" t="str">
            <v>11</v>
          </cell>
          <cell r="K75">
            <v>46092</v>
          </cell>
          <cell r="L75" t="str">
            <v>26139092258006084000150000000000001126034142193312</v>
          </cell>
          <cell r="M75" t="str">
            <v>26 -  Pernambuco</v>
          </cell>
          <cell r="N75">
            <v>2300</v>
          </cell>
        </row>
        <row r="76">
          <cell r="C76" t="str">
            <v>UPA BARRA DE JANGADA - C.G 005/2022</v>
          </cell>
          <cell r="E76" t="str">
            <v>5.16 - Serviços Médico-Hospitalares, Odotonlogia e Laboratoriais</v>
          </cell>
          <cell r="F76" t="str">
            <v>61.628.011/0001-05</v>
          </cell>
          <cell r="G76" t="str">
            <v>MASTERMED JABOATAO GESTAO MEDICA LTDA</v>
          </cell>
          <cell r="H76" t="str">
            <v>S</v>
          </cell>
          <cell r="I76" t="str">
            <v>S</v>
          </cell>
          <cell r="J76" t="str">
            <v>2600000000356</v>
          </cell>
          <cell r="K76">
            <v>46091</v>
          </cell>
          <cell r="L76" t="str">
            <v>26079011261628011000105260000000035626036638190453</v>
          </cell>
          <cell r="M76" t="str">
            <v>26 -  Pernambuco</v>
          </cell>
          <cell r="N76">
            <v>8100</v>
          </cell>
        </row>
        <row r="77">
          <cell r="C77" t="str">
            <v>UPA BARRA DE JANGADA - C.G 005/2022</v>
          </cell>
          <cell r="E77" t="str">
            <v>5.16 - Serviços Médico-Hospitalares, Odotonlogia e Laboratoriais</v>
          </cell>
          <cell r="F77" t="str">
            <v>61.636.764/0001-62</v>
          </cell>
          <cell r="G77" t="str">
            <v>ANA CAROLINA VERAS BARROS DE ALBUQUQERQUE SERVICOS MEDICOS LTDA</v>
          </cell>
          <cell r="H77" t="str">
            <v>S</v>
          </cell>
          <cell r="I77" t="str">
            <v>S</v>
          </cell>
          <cell r="J77" t="str">
            <v>15</v>
          </cell>
          <cell r="K77">
            <v>46100</v>
          </cell>
          <cell r="L77" t="str">
            <v>26116062261636764000162000000000001526038297334061</v>
          </cell>
          <cell r="M77" t="str">
            <v>26 -  Pernambuco</v>
          </cell>
          <cell r="N77">
            <v>3225</v>
          </cell>
        </row>
        <row r="78">
          <cell r="C78" t="str">
            <v>UPA BARRA DE JANGADA - C.G 005/2022</v>
          </cell>
          <cell r="E78" t="str">
            <v>5.16 - Serviços Médico-Hospitalares, Odotonlogia e Laboratoriais</v>
          </cell>
          <cell r="F78" t="str">
            <v>55.614.335/0001-91</v>
          </cell>
          <cell r="G78" t="str">
            <v>ANA CLAUDIA SOBRAL JACINTO SERVICOS MEDICOS LTDA</v>
          </cell>
          <cell r="H78" t="str">
            <v>S</v>
          </cell>
          <cell r="I78" t="str">
            <v>S</v>
          </cell>
          <cell r="J78" t="str">
            <v>28</v>
          </cell>
          <cell r="K78">
            <v>46085</v>
          </cell>
          <cell r="M78" t="str">
            <v>26 -  Pernambuco</v>
          </cell>
          <cell r="N78">
            <v>14400</v>
          </cell>
        </row>
        <row r="79">
          <cell r="C79" t="str">
            <v>UPA BARRA DE JANGADA - C.G 005/2022</v>
          </cell>
          <cell r="E79" t="str">
            <v>5.16 - Serviços Médico-Hospitalares, Odotonlogia e Laboratoriais</v>
          </cell>
          <cell r="F79" t="str">
            <v>50.738.117/0001-45</v>
          </cell>
          <cell r="G79" t="str">
            <v>AVAMORIM SERVICOS MEDICOS LTDA</v>
          </cell>
          <cell r="H79" t="str">
            <v>S</v>
          </cell>
          <cell r="I79" t="str">
            <v>S</v>
          </cell>
          <cell r="J79" t="str">
            <v>46</v>
          </cell>
          <cell r="K79">
            <v>46084</v>
          </cell>
          <cell r="L79" t="str">
            <v>23044001250738117000145000000000004626030433884601</v>
          </cell>
          <cell r="M79" t="str">
            <v>26 -  Pernambuco</v>
          </cell>
          <cell r="N79">
            <v>1200</v>
          </cell>
        </row>
        <row r="80">
          <cell r="C80" t="str">
            <v>UPA BARRA DE JANGADA - C.G 005/2022</v>
          </cell>
          <cell r="E80" t="str">
            <v>5.16 - Serviços Médico-Hospitalares, Odotonlogia e Laboratoriais</v>
          </cell>
          <cell r="F80" t="str">
            <v>48.420.713/0001-30</v>
          </cell>
          <cell r="G80" t="str">
            <v>VIDE SOLUCOES MEDICAS LTDA</v>
          </cell>
          <cell r="H80" t="str">
            <v>S</v>
          </cell>
          <cell r="I80" t="str">
            <v>S</v>
          </cell>
          <cell r="J80" t="str">
            <v>5</v>
          </cell>
          <cell r="K80">
            <v>46086</v>
          </cell>
          <cell r="L80" t="str">
            <v>26116062248420713000130000000000000526030600789340</v>
          </cell>
          <cell r="M80" t="str">
            <v>26 -  Pernambuco</v>
          </cell>
          <cell r="N80">
            <v>6300</v>
          </cell>
        </row>
        <row r="81">
          <cell r="C81" t="str">
            <v>UPA BARRA DE JANGADA - C.G 005/2022</v>
          </cell>
          <cell r="E81" t="str">
            <v>5.16 - Serviços Médico-Hospitalares, Odotonlogia e Laboratoriais</v>
          </cell>
          <cell r="F81" t="str">
            <v>60.608.749/0001-48</v>
          </cell>
          <cell r="G81" t="str">
            <v>ANDREZA M N MELO SERVICOS MEDICOS LTDA</v>
          </cell>
          <cell r="H81" t="str">
            <v>S</v>
          </cell>
          <cell r="I81" t="str">
            <v>S</v>
          </cell>
          <cell r="J81" t="str">
            <v>4</v>
          </cell>
          <cell r="K81">
            <v>46085</v>
          </cell>
          <cell r="L81" t="str">
            <v>26116062260608749000148000000000000426037666761554</v>
          </cell>
          <cell r="M81" t="str">
            <v>26 -  Pernambuco</v>
          </cell>
          <cell r="N81">
            <v>4275</v>
          </cell>
        </row>
        <row r="82">
          <cell r="C82" t="str">
            <v>UPA BARRA DE JANGADA - C.G 005/2022</v>
          </cell>
          <cell r="E82" t="str">
            <v>5.16 - Serviços Médico-Hospitalares, Odotonlogia e Laboratoriais</v>
          </cell>
          <cell r="F82" t="str">
            <v>58.088.249/0001-80</v>
          </cell>
          <cell r="G82" t="str">
            <v>BRENDA JORDANIA F. RODRIGUES LTDA</v>
          </cell>
          <cell r="H82" t="str">
            <v>S</v>
          </cell>
          <cell r="I82" t="str">
            <v>S</v>
          </cell>
          <cell r="J82" t="str">
            <v>23</v>
          </cell>
          <cell r="K82">
            <v>46084</v>
          </cell>
          <cell r="L82" t="str">
            <v>26116062258088249000180000000000002326030443140698</v>
          </cell>
          <cell r="M82" t="str">
            <v>26 -  Pernambuco</v>
          </cell>
          <cell r="N82">
            <v>17200</v>
          </cell>
        </row>
        <row r="83">
          <cell r="C83" t="str">
            <v>UPA BARRA DE JANGADA - C.G 005/2022</v>
          </cell>
          <cell r="E83" t="str">
            <v>5.16 - Serviços Médico-Hospitalares, Odotonlogia e Laboratoriais</v>
          </cell>
          <cell r="F83" t="str">
            <v>58.421.402/0001-40</v>
          </cell>
          <cell r="G83" t="str">
            <v>BRENDA B. T. DE OLIVEIRA SERVICOS MEDICOS LTDA</v>
          </cell>
          <cell r="H83" t="str">
            <v>S</v>
          </cell>
          <cell r="I83" t="str">
            <v>S</v>
          </cell>
          <cell r="J83" t="str">
            <v>2600000000003</v>
          </cell>
          <cell r="K83">
            <v>46084</v>
          </cell>
          <cell r="M83" t="str">
            <v>26 -  Pernambuco</v>
          </cell>
          <cell r="N83">
            <v>2100</v>
          </cell>
        </row>
        <row r="84">
          <cell r="C84" t="str">
            <v>UPA BARRA DE JANGADA - C.G 005/2022</v>
          </cell>
          <cell r="E84" t="str">
            <v>5.16 - Serviços Médico-Hospitalares, Odotonlogia e Laboratoriais</v>
          </cell>
          <cell r="F84">
            <v>58330891000100</v>
          </cell>
          <cell r="G84" t="str">
            <v>DANIEL FELIPE VERÇOZA DE OLIVEIRA SERVIÇOS MEDICOS LTDA</v>
          </cell>
          <cell r="H84" t="str">
            <v>S</v>
          </cell>
          <cell r="I84" t="str">
            <v>S</v>
          </cell>
          <cell r="J84" t="str">
            <v>26</v>
          </cell>
          <cell r="K84">
            <v>46087</v>
          </cell>
          <cell r="M84" t="str">
            <v>26 -  Pernambuco</v>
          </cell>
          <cell r="N84">
            <v>6750</v>
          </cell>
        </row>
        <row r="85">
          <cell r="C85" t="str">
            <v>UPA BARRA DE JANGADA - C.G 005/2022</v>
          </cell>
          <cell r="E85" t="str">
            <v>5.16 - Serviços Médico-Hospitalares, Odotonlogia e Laboratoriais</v>
          </cell>
          <cell r="F85" t="str">
            <v>48.929.710/0001-27</v>
          </cell>
          <cell r="G85" t="str">
            <v>DR DIOGENES SERVICOS EM SAUDE LTDA</v>
          </cell>
          <cell r="H85" t="str">
            <v>S</v>
          </cell>
          <cell r="I85" t="str">
            <v>S</v>
          </cell>
          <cell r="J85" t="str">
            <v>11</v>
          </cell>
          <cell r="K85">
            <v>46084</v>
          </cell>
          <cell r="L85" t="str">
            <v>26116062248929710000127000000000001126030981180207</v>
          </cell>
          <cell r="M85" t="str">
            <v>26 -  Pernambuco</v>
          </cell>
          <cell r="N85">
            <v>9800</v>
          </cell>
        </row>
        <row r="86">
          <cell r="C86" t="str">
            <v>UPA BARRA DE JANGADA - C.G 005/2022</v>
          </cell>
          <cell r="E86" t="str">
            <v>5.16 - Serviços Médico-Hospitalares, Odotonlogia e Laboratoriais</v>
          </cell>
          <cell r="F86" t="str">
            <v>59.263.927/0001-67</v>
          </cell>
          <cell r="G86" t="str">
            <v>P. LUNA SERVICOS MEDICOS LTDA</v>
          </cell>
          <cell r="H86" t="str">
            <v>S</v>
          </cell>
          <cell r="I86" t="str">
            <v>S</v>
          </cell>
          <cell r="J86" t="str">
            <v>2600000000005</v>
          </cell>
          <cell r="K86">
            <v>46081</v>
          </cell>
          <cell r="L86" t="str">
            <v>26060021259263927000167260000000000526031228232680</v>
          </cell>
          <cell r="M86" t="str">
            <v>26 -  Pernambuco</v>
          </cell>
          <cell r="N86">
            <v>5700</v>
          </cell>
        </row>
        <row r="87">
          <cell r="C87" t="str">
            <v>UPA BARRA DE JANGADA - C.G 005/2022</v>
          </cell>
          <cell r="E87" t="str">
            <v>5.16 - Serviços Médico-Hospitalares, Odotonlogia e Laboratoriais</v>
          </cell>
          <cell r="F87" t="str">
            <v>64.716.390/0001-83</v>
          </cell>
          <cell r="G87" t="str">
            <v>ELEN MARLY PARENTE RUFINO CECILIO</v>
          </cell>
          <cell r="H87" t="str">
            <v>S</v>
          </cell>
          <cell r="I87" t="str">
            <v>S</v>
          </cell>
          <cell r="J87" t="str">
            <v>2</v>
          </cell>
          <cell r="K87">
            <v>46084</v>
          </cell>
          <cell r="M87" t="str">
            <v>26 -  Pernambuco</v>
          </cell>
          <cell r="N87">
            <v>8400</v>
          </cell>
        </row>
        <row r="88">
          <cell r="C88" t="str">
            <v>UPA BARRA DE JANGADA - C.G 005/2022</v>
          </cell>
          <cell r="E88" t="str">
            <v>5.16 - Serviços Médico-Hospitalares, Odotonlogia e Laboratoriais</v>
          </cell>
          <cell r="F88" t="str">
            <v>61.628.011/0001-05</v>
          </cell>
          <cell r="G88" t="str">
            <v>MASTERMED JABOATAO GESTAO MEDICA LTDA</v>
          </cell>
          <cell r="H88" t="str">
            <v>S</v>
          </cell>
          <cell r="I88" t="str">
            <v>S</v>
          </cell>
          <cell r="J88" t="str">
            <v>2600000000313</v>
          </cell>
          <cell r="K88">
            <v>46085</v>
          </cell>
          <cell r="L88" t="str">
            <v>26079011281628011000105260000000031326038567193379</v>
          </cell>
          <cell r="M88" t="str">
            <v>26 -  Pernambuco</v>
          </cell>
          <cell r="N88">
            <v>1050</v>
          </cell>
        </row>
        <row r="89">
          <cell r="C89" t="str">
            <v>UPA BARRA DE JANGADA - C.G 005/2022</v>
          </cell>
          <cell r="E89" t="str">
            <v>5.16 - Serviços Médico-Hospitalares, Odotonlogia e Laboratoriais</v>
          </cell>
          <cell r="F89" t="str">
            <v>61.628.011/0001-05</v>
          </cell>
          <cell r="G89" t="str">
            <v>MASTERMED JABOATAO GESTAO MEDICA LTDA</v>
          </cell>
          <cell r="H89" t="str">
            <v>S</v>
          </cell>
          <cell r="I89" t="str">
            <v>S</v>
          </cell>
          <cell r="J89" t="str">
            <v>2600000000375</v>
          </cell>
          <cell r="K89">
            <v>46091</v>
          </cell>
          <cell r="L89" t="str">
            <v>26079011261628011000105260000000037526034143773263</v>
          </cell>
          <cell r="M89" t="str">
            <v>26 -  Pernambuco</v>
          </cell>
          <cell r="N89">
            <v>4425</v>
          </cell>
        </row>
        <row r="90">
          <cell r="C90" t="str">
            <v>UPA BARRA DE JANGADA - C.G 005/2022</v>
          </cell>
          <cell r="E90" t="str">
            <v>5.16 - Serviços Médico-Hospitalares, Odotonlogia e Laboratoriais</v>
          </cell>
          <cell r="F90" t="str">
            <v>47.181.387/0001-93</v>
          </cell>
          <cell r="G90" t="str">
            <v>CARVALHO DE ALMEIDA SERVIÇOS MEDICOS LTDA</v>
          </cell>
          <cell r="H90" t="str">
            <v>S</v>
          </cell>
          <cell r="I90" t="str">
            <v>S</v>
          </cell>
          <cell r="J90" t="str">
            <v>00000010</v>
          </cell>
          <cell r="K90">
            <v>46093</v>
          </cell>
          <cell r="M90" t="str">
            <v>26 -  Pernambuco</v>
          </cell>
          <cell r="N90">
            <v>8625</v>
          </cell>
        </row>
        <row r="91">
          <cell r="C91" t="str">
            <v>UPA BARRA DE JANGADA - C.G 005/2022</v>
          </cell>
          <cell r="E91" t="str">
            <v>5.16 - Serviços Médico-Hospitalares, Odotonlogia e Laboratoriais</v>
          </cell>
          <cell r="F91" t="str">
            <v>61.628.011/0001-05</v>
          </cell>
          <cell r="G91" t="str">
            <v>MASTERMED JABOATAO GESTAO MEDICA LTDA</v>
          </cell>
          <cell r="H91" t="str">
            <v>S</v>
          </cell>
          <cell r="I91" t="str">
            <v>S</v>
          </cell>
          <cell r="J91" t="str">
            <v>2600000000321</v>
          </cell>
          <cell r="K91">
            <v>46085</v>
          </cell>
          <cell r="L91" t="str">
            <v>26079011261628011000105260000000032126036996691744</v>
          </cell>
          <cell r="M91" t="str">
            <v>26 -  Pernambuco</v>
          </cell>
          <cell r="N91">
            <v>7800</v>
          </cell>
        </row>
        <row r="92">
          <cell r="C92" t="str">
            <v>UPA BARRA DE JANGADA - C.G 005/2022</v>
          </cell>
          <cell r="E92" t="str">
            <v>5.16 - Serviços Médico-Hospitalares, Odotonlogia e Laboratoriais</v>
          </cell>
          <cell r="F92" t="str">
            <v>57.793.760/0001-10</v>
          </cell>
          <cell r="G92" t="str">
            <v>GABRIEL BORBA SERVIÇOS MEDICOS LTDA</v>
          </cell>
          <cell r="H92" t="str">
            <v>S</v>
          </cell>
          <cell r="I92" t="str">
            <v>S</v>
          </cell>
          <cell r="J92" t="str">
            <v>34</v>
          </cell>
          <cell r="K92">
            <v>46083</v>
          </cell>
          <cell r="L92" t="str">
            <v>23044001257793760000110000000000003426030976565157</v>
          </cell>
          <cell r="M92" t="str">
            <v>26 -  Pernambuco</v>
          </cell>
          <cell r="N92">
            <v>15250</v>
          </cell>
        </row>
        <row r="93">
          <cell r="C93" t="str">
            <v>UPA BARRA DE JANGADA - C.G 005/2022</v>
          </cell>
          <cell r="E93" t="str">
            <v>5.16 - Serviços Médico-Hospitalares, Odotonlogia e Laboratoriais</v>
          </cell>
          <cell r="F93" t="str">
            <v>61.628.011/0001-05</v>
          </cell>
          <cell r="G93" t="str">
            <v>MASTERMED JABOATAO GESTAO MEDICA LTDA</v>
          </cell>
          <cell r="H93" t="str">
            <v>S</v>
          </cell>
          <cell r="I93" t="str">
            <v>S</v>
          </cell>
          <cell r="J93" t="str">
            <v>2600000000367</v>
          </cell>
          <cell r="K93">
            <v>46091</v>
          </cell>
          <cell r="L93" t="str">
            <v>26079011261628011000105260000000036726039681287464</v>
          </cell>
          <cell r="M93" t="str">
            <v>26 -  Pernambuco</v>
          </cell>
          <cell r="N93">
            <v>9800</v>
          </cell>
        </row>
        <row r="94">
          <cell r="C94" t="str">
            <v>UPA BARRA DE JANGADA - C.G 005/2022</v>
          </cell>
          <cell r="E94" t="str">
            <v>5.16 - Serviços Médico-Hospitalares, Odotonlogia e Laboratoriais</v>
          </cell>
          <cell r="F94" t="str">
            <v>53.113.872/0001-22</v>
          </cell>
          <cell r="G94" t="str">
            <v>SPOHR ATIVIDADES MEDICA LTDA</v>
          </cell>
          <cell r="H94" t="str">
            <v>S</v>
          </cell>
          <cell r="I94" t="str">
            <v>S</v>
          </cell>
          <cell r="J94" t="str">
            <v>13</v>
          </cell>
          <cell r="K94">
            <v>46085</v>
          </cell>
          <cell r="L94" t="str">
            <v>26116062253113872000122000000000001326032646928033</v>
          </cell>
          <cell r="M94" t="str">
            <v>26 -  Pernambuco</v>
          </cell>
          <cell r="N94">
            <v>11775</v>
          </cell>
        </row>
        <row r="95">
          <cell r="C95" t="str">
            <v>UPA BARRA DE JANGADA - C.G 005/2022</v>
          </cell>
          <cell r="E95" t="str">
            <v>5.16 - Serviços Médico-Hospitalares, Odotonlogia e Laboratoriais</v>
          </cell>
          <cell r="F95" t="str">
            <v>61.628.011/0001-05</v>
          </cell>
          <cell r="G95" t="str">
            <v>MASTERMED JABOATAO GESTAO MEDICA LTDA</v>
          </cell>
          <cell r="H95" t="str">
            <v>S</v>
          </cell>
          <cell r="I95" t="str">
            <v>S</v>
          </cell>
          <cell r="J95" t="str">
            <v>2600000000366</v>
          </cell>
          <cell r="K95">
            <v>46091</v>
          </cell>
          <cell r="L95" t="str">
            <v>26079011261628011000105260000000036626031001943009</v>
          </cell>
          <cell r="M95" t="str">
            <v>26 -  Pernambuco</v>
          </cell>
          <cell r="N95">
            <v>2625</v>
          </cell>
        </row>
        <row r="96">
          <cell r="C96" t="str">
            <v>UPA BARRA DE JANGADA - C.G 005/2022</v>
          </cell>
          <cell r="E96" t="str">
            <v>5.16 - Serviços Médico-Hospitalares, Odotonlogia e Laboratoriais</v>
          </cell>
          <cell r="F96" t="str">
            <v>48.809.466/0001-69</v>
          </cell>
          <cell r="G96" t="str">
            <v>GUILHERMY OLIVEIRA DE FREITAS SERVIÇOS MEDICOS LTDA</v>
          </cell>
          <cell r="H96" t="str">
            <v>S</v>
          </cell>
          <cell r="I96" t="str">
            <v>S</v>
          </cell>
          <cell r="J96" t="str">
            <v>11</v>
          </cell>
          <cell r="K96">
            <v>46092</v>
          </cell>
          <cell r="L96" t="str">
            <v>26116062248809466000169000000000001126034669216073</v>
          </cell>
          <cell r="M96" t="str">
            <v>26 -  Pernambuco</v>
          </cell>
          <cell r="N96">
            <v>13350</v>
          </cell>
        </row>
        <row r="97">
          <cell r="C97" t="str">
            <v>UPA BARRA DE JANGADA - C.G 005/2022</v>
          </cell>
          <cell r="E97" t="str">
            <v>5.16 - Serviços Médico-Hospitalares, Odotonlogia e Laboratoriais</v>
          </cell>
          <cell r="F97" t="str">
            <v>61.628.011/0001-05</v>
          </cell>
          <cell r="G97" t="str">
            <v>MASTERMED JABOATAO GESTAO MEDICA LTDA</v>
          </cell>
          <cell r="H97" t="str">
            <v>S</v>
          </cell>
          <cell r="I97" t="str">
            <v>S</v>
          </cell>
          <cell r="J97" t="str">
            <v>2600000000315</v>
          </cell>
          <cell r="K97">
            <v>46085</v>
          </cell>
          <cell r="L97" t="str">
            <v>26079011261628011000105260000000031526031694805063</v>
          </cell>
          <cell r="M97" t="str">
            <v>26 -  Pernambuco</v>
          </cell>
          <cell r="N97">
            <v>9375</v>
          </cell>
        </row>
        <row r="98">
          <cell r="C98" t="str">
            <v>UPA BARRA DE JANGADA - C.G 005/2022</v>
          </cell>
          <cell r="E98" t="str">
            <v>5.16 - Serviços Médico-Hospitalares, Odotonlogia e Laboratoriais</v>
          </cell>
          <cell r="F98" t="str">
            <v>51.528.007/0001-11</v>
          </cell>
          <cell r="G98" t="str">
            <v>IGOR LOBATO HORA MACEDO SERVICOS MEDICOS LTDA</v>
          </cell>
          <cell r="H98" t="str">
            <v>S</v>
          </cell>
          <cell r="I98" t="str">
            <v>S</v>
          </cell>
          <cell r="J98" t="str">
            <v>64</v>
          </cell>
          <cell r="K98">
            <v>46093</v>
          </cell>
          <cell r="M98" t="str">
            <v>2304400 - Fortaleza - CE</v>
          </cell>
          <cell r="N98">
            <v>3750</v>
          </cell>
        </row>
        <row r="99">
          <cell r="C99" t="str">
            <v>UPA BARRA DE JANGADA - C.G 005/2022</v>
          </cell>
          <cell r="E99" t="str">
            <v>5.16 - Serviços Médico-Hospitalares, Odotonlogia e Laboratoriais</v>
          </cell>
          <cell r="F99" t="str">
            <v>58.168.243/0001-13</v>
          </cell>
          <cell r="G99" t="str">
            <v>IRLANI SANTOS SERVIÇOS MEDICOS LTDA</v>
          </cell>
          <cell r="H99" t="str">
            <v>S</v>
          </cell>
          <cell r="I99" t="str">
            <v>S</v>
          </cell>
          <cell r="J99" t="str">
            <v>260000000008</v>
          </cell>
          <cell r="K99">
            <v>46086</v>
          </cell>
          <cell r="M99" t="str">
            <v>26 -  Pernambuco</v>
          </cell>
          <cell r="N99">
            <v>3150</v>
          </cell>
        </row>
        <row r="100">
          <cell r="C100" t="str">
            <v>UPA BARRA DE JANGADA - C.G 005/2022</v>
          </cell>
          <cell r="E100" t="str">
            <v>5.16 - Serviços Médico-Hospitalares, Odotonlogia e Laboratoriais</v>
          </cell>
          <cell r="F100" t="str">
            <v>55.198.724/0001-83</v>
          </cell>
          <cell r="G100" t="str">
            <v>J.A ATIVIDADES MEDICAS LTDA</v>
          </cell>
          <cell r="H100" t="str">
            <v>S</v>
          </cell>
          <cell r="I100" t="str">
            <v>S</v>
          </cell>
          <cell r="J100" t="str">
            <v>13</v>
          </cell>
          <cell r="K100">
            <v>46084</v>
          </cell>
          <cell r="L100" t="str">
            <v>2611606225519872400018300000000001326036659785125</v>
          </cell>
          <cell r="M100" t="str">
            <v>26 -  Pernambuco</v>
          </cell>
          <cell r="N100">
            <v>7350</v>
          </cell>
        </row>
        <row r="101">
          <cell r="C101" t="str">
            <v>UPA BARRA DE JANGADA - C.G 005/2022</v>
          </cell>
          <cell r="E101" t="str">
            <v>5.16 - Serviços Médico-Hospitalares, Odotonlogia e Laboratoriais</v>
          </cell>
          <cell r="F101" t="str">
            <v>58.688.330/0001-00</v>
          </cell>
          <cell r="G101" t="str">
            <v>JALES SERVICOS MEDICOS LTDA</v>
          </cell>
          <cell r="H101" t="str">
            <v>S</v>
          </cell>
          <cell r="I101" t="str">
            <v>S</v>
          </cell>
          <cell r="J101" t="str">
            <v>0000000047</v>
          </cell>
          <cell r="K101">
            <v>46086</v>
          </cell>
          <cell r="M101" t="str">
            <v>26 -  Pernambuco</v>
          </cell>
          <cell r="N101">
            <v>2550</v>
          </cell>
        </row>
        <row r="102">
          <cell r="C102" t="str">
            <v>UPA BARRA DE JANGADA - C.G 005/2022</v>
          </cell>
          <cell r="E102" t="str">
            <v>5.16 - Serviços Médico-Hospitalares, Odotonlogia e Laboratoriais</v>
          </cell>
          <cell r="F102" t="str">
            <v>52.662.199/0001-17</v>
          </cell>
          <cell r="G102" t="str">
            <v>JULIA MARIA C. CABRAL LTDA</v>
          </cell>
          <cell r="H102" t="str">
            <v>S</v>
          </cell>
          <cell r="I102" t="str">
            <v>S</v>
          </cell>
          <cell r="J102" t="str">
            <v>4</v>
          </cell>
          <cell r="K102">
            <v>46090</v>
          </cell>
          <cell r="L102" t="str">
            <v>26116062252662199000117000000000000426030091040348</v>
          </cell>
          <cell r="M102" t="str">
            <v>26 -  Pernambuco</v>
          </cell>
          <cell r="N102">
            <v>11725</v>
          </cell>
        </row>
        <row r="103">
          <cell r="C103" t="str">
            <v>UPA BARRA DE JANGADA - C.G 005/2022</v>
          </cell>
          <cell r="E103" t="str">
            <v>5.16 - Serviços Médico-Hospitalares, Odotonlogia e Laboratoriais</v>
          </cell>
          <cell r="F103" t="str">
            <v>48.966.558/0001-52</v>
          </cell>
          <cell r="G103" t="str">
            <v>48.966.558 LTDA</v>
          </cell>
          <cell r="H103" t="str">
            <v>S</v>
          </cell>
          <cell r="I103" t="str">
            <v>S</v>
          </cell>
          <cell r="J103" t="str">
            <v>260000000005</v>
          </cell>
          <cell r="K103">
            <v>46085</v>
          </cell>
          <cell r="L103" t="str">
            <v>26068041248966558000152260000000000526035113491655</v>
          </cell>
          <cell r="M103" t="str">
            <v>26 -  Pernambuco</v>
          </cell>
          <cell r="N103">
            <v>3600</v>
          </cell>
        </row>
        <row r="104">
          <cell r="C104" t="str">
            <v>UPA BARRA DE JANGADA - C.G 005/2022</v>
          </cell>
          <cell r="E104" t="str">
            <v>5.16 - Serviços Médico-Hospitalares, Odotonlogia e Laboratoriais</v>
          </cell>
          <cell r="F104" t="str">
            <v>55.317.042/0001-42</v>
          </cell>
          <cell r="G104" t="str">
            <v>LARISSA DI PAULA SOUZA PIRES SERVIÇOS MEDICOS LTDA</v>
          </cell>
          <cell r="H104" t="str">
            <v>S</v>
          </cell>
          <cell r="I104" t="str">
            <v>S</v>
          </cell>
          <cell r="J104" t="str">
            <v>33</v>
          </cell>
          <cell r="K104">
            <v>46083</v>
          </cell>
          <cell r="M104" t="str">
            <v>2604106 - Caruaru - PE</v>
          </cell>
          <cell r="N104">
            <v>3150</v>
          </cell>
        </row>
        <row r="105">
          <cell r="C105" t="str">
            <v>UPA BARRA DE JANGADA - C.G 005/2022</v>
          </cell>
          <cell r="E105" t="str">
            <v>5.16 - Serviços Médico-Hospitalares, Odotonlogia e Laboratoriais</v>
          </cell>
          <cell r="F105" t="str">
            <v>52.355.127/0001-27</v>
          </cell>
          <cell r="G105" t="str">
            <v>MASTERMED JABOATAO GESTAO MEDICA LTDA</v>
          </cell>
          <cell r="H105" t="str">
            <v>S</v>
          </cell>
          <cell r="I105" t="str">
            <v>S</v>
          </cell>
          <cell r="J105" t="str">
            <v>2600000000675</v>
          </cell>
          <cell r="K105">
            <v>46092</v>
          </cell>
          <cell r="L105" t="str">
            <v>26096001252355127000127260000000067526035864031883</v>
          </cell>
          <cell r="M105" t="str">
            <v>26 -  Pernambuco</v>
          </cell>
          <cell r="N105">
            <v>1575</v>
          </cell>
        </row>
        <row r="106">
          <cell r="C106" t="str">
            <v>UPA BARRA DE JANGADA - C.G 005/2022</v>
          </cell>
          <cell r="E106" t="str">
            <v>5.16 - Serviços Médico-Hospitalares, Odotonlogia e Laboratoriais</v>
          </cell>
          <cell r="F106" t="str">
            <v>42.291.379/0001-86</v>
          </cell>
          <cell r="G106" t="str">
            <v>RC2 CONSULTORIA MEDICA LTDA</v>
          </cell>
          <cell r="H106" t="str">
            <v>S</v>
          </cell>
          <cell r="I106" t="str">
            <v>S</v>
          </cell>
          <cell r="J106" t="str">
            <v>2600000000034</v>
          </cell>
          <cell r="K106">
            <v>46083</v>
          </cell>
          <cell r="L106" t="str">
            <v>26079011242291379000186260000000003426030984819827</v>
          </cell>
          <cell r="M106" t="str">
            <v>2611606 - Recife - PE</v>
          </cell>
          <cell r="N106">
            <v>4200</v>
          </cell>
        </row>
        <row r="107">
          <cell r="C107" t="str">
            <v>UPA BARRA DE JANGADA - C.G 005/2022</v>
          </cell>
          <cell r="E107" t="str">
            <v>5.16 - Serviços Médico-Hospitalares, Odotonlogia e Laboratoriais</v>
          </cell>
          <cell r="F107" t="str">
            <v>61.628.011/0001-05</v>
          </cell>
          <cell r="G107" t="str">
            <v>MASTERMED JABOATAO GESTAO MEDICA LTDA</v>
          </cell>
          <cell r="H107" t="str">
            <v>S</v>
          </cell>
          <cell r="I107" t="str">
            <v>S</v>
          </cell>
          <cell r="J107" t="str">
            <v>2600000000387</v>
          </cell>
          <cell r="K107">
            <v>46093</v>
          </cell>
          <cell r="L107" t="str">
            <v>26079011261628011000105260000000038726032012466182</v>
          </cell>
          <cell r="M107" t="str">
            <v>26 -  Pernambuco</v>
          </cell>
          <cell r="N107">
            <v>8475</v>
          </cell>
        </row>
        <row r="108">
          <cell r="C108" t="str">
            <v>UPA BARRA DE JANGADA - C.G 005/2022</v>
          </cell>
          <cell r="E108" t="str">
            <v>5.16 - Serviços Médico-Hospitalares, Odotonlogia e Laboratoriais</v>
          </cell>
          <cell r="F108" t="str">
            <v>61.628.011/0001-05</v>
          </cell>
          <cell r="G108" t="str">
            <v>MASTERMED JABOATAO GESTAO MEDICA LTDA</v>
          </cell>
          <cell r="H108" t="str">
            <v>S</v>
          </cell>
          <cell r="I108" t="str">
            <v>S</v>
          </cell>
          <cell r="J108" t="str">
            <v>2600000000371</v>
          </cell>
          <cell r="K108">
            <v>46091</v>
          </cell>
          <cell r="L108" t="str">
            <v>26079011261628011000105260000000037126034247689680</v>
          </cell>
          <cell r="M108" t="str">
            <v>26 -  Pernambuco</v>
          </cell>
          <cell r="N108">
            <v>7250</v>
          </cell>
        </row>
        <row r="109">
          <cell r="C109" t="str">
            <v>UPA BARRA DE JANGADA - C.G 005/2022</v>
          </cell>
          <cell r="E109" t="str">
            <v>5.16 - Serviços Médico-Hospitalares, Odotonlogia e Laboratoriais</v>
          </cell>
          <cell r="F109" t="str">
            <v>58.432.342/0001-60</v>
          </cell>
          <cell r="G109" t="str">
            <v>MARIA EDUARDA DE ALMEIDA BRAGA LTDA</v>
          </cell>
          <cell r="H109" t="str">
            <v>S</v>
          </cell>
          <cell r="I109" t="str">
            <v>S</v>
          </cell>
          <cell r="J109" t="str">
            <v>7</v>
          </cell>
          <cell r="K109">
            <v>46085</v>
          </cell>
          <cell r="L109" t="str">
            <v>26116062258432342000160000000000000726030888125446</v>
          </cell>
          <cell r="M109" t="str">
            <v>26 -  Pernambuco</v>
          </cell>
          <cell r="N109">
            <v>6900</v>
          </cell>
        </row>
        <row r="110">
          <cell r="C110" t="str">
            <v>UPA BARRA DE JANGADA - C.G 005/2022</v>
          </cell>
          <cell r="E110" t="str">
            <v>5.16 - Serviços Médico-Hospitalares, Odotonlogia e Laboratoriais</v>
          </cell>
          <cell r="F110" t="str">
            <v>57.834.371/0001-96</v>
          </cell>
          <cell r="G110" t="str">
            <v>MARINA B. V. DE SOUZA SERVICOS MEDICOS LTDA</v>
          </cell>
          <cell r="H110" t="str">
            <v>S</v>
          </cell>
          <cell r="I110" t="str">
            <v>S</v>
          </cell>
          <cell r="J110" t="str">
            <v>55</v>
          </cell>
          <cell r="K110">
            <v>46087</v>
          </cell>
          <cell r="M110" t="str">
            <v>26 -  Pernambuco</v>
          </cell>
          <cell r="N110">
            <v>3300</v>
          </cell>
        </row>
        <row r="111">
          <cell r="C111" t="str">
            <v>UPA BARRA DE JANGADA - C.G 005/2022</v>
          </cell>
          <cell r="E111" t="str">
            <v>5.16 - Serviços Médico-Hospitalares, Odotonlogia e Laboratoriais</v>
          </cell>
          <cell r="F111" t="str">
            <v>53.498.080/0001-13</v>
          </cell>
          <cell r="G111" t="str">
            <v>MARINA DA SILVEIRA LIMA SERVICOS MEDICOS LTDA</v>
          </cell>
          <cell r="H111" t="str">
            <v>S</v>
          </cell>
          <cell r="I111" t="str">
            <v>S</v>
          </cell>
          <cell r="J111" t="str">
            <v>10</v>
          </cell>
          <cell r="K111">
            <v>46084</v>
          </cell>
          <cell r="L111" t="str">
            <v>26116062253498080000113000000000001026030990535177</v>
          </cell>
          <cell r="M111" t="str">
            <v>26 -  Pernambuco</v>
          </cell>
          <cell r="N111">
            <v>2500</v>
          </cell>
        </row>
        <row r="112">
          <cell r="C112" t="str">
            <v>UPA BARRA DE JANGADA - C.G 005/2022</v>
          </cell>
          <cell r="E112" t="str">
            <v>5.16 - Serviços Médico-Hospitalares, Odotonlogia e Laboratoriais</v>
          </cell>
          <cell r="F112" t="str">
            <v>61.628.011/0001-05</v>
          </cell>
          <cell r="G112" t="str">
            <v>MASTERMED JABOATAO GESTAO MEDICA LTDA</v>
          </cell>
          <cell r="H112" t="str">
            <v>S</v>
          </cell>
          <cell r="I112" t="str">
            <v>S</v>
          </cell>
          <cell r="J112" t="str">
            <v>2600000000319</v>
          </cell>
          <cell r="K112">
            <v>46085</v>
          </cell>
          <cell r="L112" t="str">
            <v>26079011261628011000105260000000031926033724351368</v>
          </cell>
          <cell r="M112" t="str">
            <v>26 -  Pernambuco</v>
          </cell>
          <cell r="N112">
            <v>6800</v>
          </cell>
        </row>
        <row r="113">
          <cell r="C113" t="str">
            <v>UPA BARRA DE JANGADA - C.G 005/2022</v>
          </cell>
          <cell r="E113" t="str">
            <v>5.16 - Serviços Médico-Hospitalares, Odotonlogia e Laboratoriais</v>
          </cell>
          <cell r="F113" t="str">
            <v>61.628.011/0001-05</v>
          </cell>
          <cell r="G113" t="str">
            <v>MASTERMED JABOATAO GESTAO MEDICA LTDA</v>
          </cell>
          <cell r="H113" t="str">
            <v>S</v>
          </cell>
          <cell r="I113" t="str">
            <v>S</v>
          </cell>
          <cell r="J113" t="str">
            <v>2600000000318</v>
          </cell>
          <cell r="K113">
            <v>46085</v>
          </cell>
          <cell r="L113" t="str">
            <v>26079011261628011000105260000000003186037476526855</v>
          </cell>
          <cell r="M113" t="str">
            <v>26 -  Pernambuco</v>
          </cell>
          <cell r="N113">
            <v>3600</v>
          </cell>
        </row>
        <row r="114">
          <cell r="C114" t="str">
            <v>UPA BARRA DE JANGADA - C.G 005/2022</v>
          </cell>
          <cell r="E114" t="str">
            <v>5.16 - Serviços Médico-Hospitalares, Odotonlogia e Laboratoriais</v>
          </cell>
          <cell r="F114" t="str">
            <v>61.104.870/0001-03</v>
          </cell>
          <cell r="G114" t="str">
            <v>NATALY MARIA DE MENDONCA SOARES LTDA</v>
          </cell>
          <cell r="H114" t="str">
            <v>S</v>
          </cell>
          <cell r="I114" t="str">
            <v>S</v>
          </cell>
          <cell r="J114" t="str">
            <v>10</v>
          </cell>
          <cell r="K114">
            <v>46084</v>
          </cell>
          <cell r="L114" t="str">
            <v>26116062261104870000103000000000001026039524049755</v>
          </cell>
          <cell r="M114" t="str">
            <v>26 -  Pernambuco</v>
          </cell>
          <cell r="N114">
            <v>4200</v>
          </cell>
        </row>
        <row r="115">
          <cell r="C115" t="str">
            <v>UPA BARRA DE JANGADA - C.G 005/2022</v>
          </cell>
          <cell r="E115" t="str">
            <v>5.16 - Serviços Médico-Hospitalares, Odotonlogia e Laboratoriais</v>
          </cell>
          <cell r="F115" t="str">
            <v>49.299.850/0001-21</v>
          </cell>
          <cell r="G115" t="str">
            <v>NCCO SERVIÇOS MEDICOS LTDA</v>
          </cell>
          <cell r="H115" t="str">
            <v>S</v>
          </cell>
          <cell r="I115" t="str">
            <v>S</v>
          </cell>
          <cell r="J115" t="str">
            <v>12</v>
          </cell>
          <cell r="K115">
            <v>46084</v>
          </cell>
          <cell r="L115" t="str">
            <v>26116062249299850000121000000000001226033898790529</v>
          </cell>
          <cell r="M115" t="str">
            <v>26 -  Pernambuco</v>
          </cell>
          <cell r="N115">
            <v>13200</v>
          </cell>
        </row>
        <row r="116">
          <cell r="C116" t="str">
            <v>UPA BARRA DE JANGADA - C.G 005/2022</v>
          </cell>
          <cell r="E116" t="str">
            <v>5.16 - Serviços Médico-Hospitalares, Odotonlogia e Laboratoriais</v>
          </cell>
          <cell r="F116" t="str">
            <v>61.268.432/0001-72</v>
          </cell>
          <cell r="G116" t="str">
            <v>SAFEMED SAUDE II LTDA</v>
          </cell>
          <cell r="H116" t="str">
            <v>S</v>
          </cell>
          <cell r="I116" t="str">
            <v>S</v>
          </cell>
          <cell r="J116" t="str">
            <v>2600000000141</v>
          </cell>
          <cell r="K116">
            <v>46084</v>
          </cell>
          <cell r="L116" t="str">
            <v>26096001261268432000172260000000014126030466377059</v>
          </cell>
          <cell r="M116" t="str">
            <v>26 -  Pernambuco</v>
          </cell>
          <cell r="N116">
            <v>3150</v>
          </cell>
        </row>
        <row r="117">
          <cell r="C117" t="str">
            <v>UPA BARRA DE JANGADA - C.G 005/2022</v>
          </cell>
          <cell r="E117" t="str">
            <v>5.16 - Serviços Médico-Hospitalares, Odotonlogia e Laboratoriais</v>
          </cell>
          <cell r="F117" t="str">
            <v>37.426.150/0001-71</v>
          </cell>
          <cell r="G117" t="str">
            <v>LML SERVIÇOS MEDICOS LTDA</v>
          </cell>
          <cell r="H117" t="str">
            <v>S</v>
          </cell>
          <cell r="I117" t="str">
            <v>S</v>
          </cell>
          <cell r="J117" t="str">
            <v>32</v>
          </cell>
          <cell r="K117">
            <v>46092</v>
          </cell>
          <cell r="L117" t="str">
            <v>26116062237426150000171000000000003226038873968554</v>
          </cell>
          <cell r="M117" t="str">
            <v>26 -  Pernambuco</v>
          </cell>
          <cell r="N117">
            <v>10500</v>
          </cell>
        </row>
        <row r="118">
          <cell r="C118" t="str">
            <v>UPA BARRA DE JANGADA - C.G 005/2022</v>
          </cell>
          <cell r="E118" t="str">
            <v>5.16 - Serviços Médico-Hospitalares, Odotonlogia e Laboratoriais</v>
          </cell>
          <cell r="F118" t="str">
            <v>55.421.583/0001-16</v>
          </cell>
          <cell r="G118" t="str">
            <v>PEDRO HENRIQUE LEITE LIMA SERVICOS MEDICOS LTDA</v>
          </cell>
          <cell r="H118" t="str">
            <v>S</v>
          </cell>
          <cell r="I118" t="str">
            <v>S</v>
          </cell>
          <cell r="J118" t="str">
            <v>7</v>
          </cell>
          <cell r="K118">
            <v>46092</v>
          </cell>
          <cell r="L118" t="str">
            <v>26116062255421583000116000000000000726031211540406</v>
          </cell>
          <cell r="M118" t="str">
            <v>26 -  Pernambuco</v>
          </cell>
          <cell r="N118">
            <v>3150</v>
          </cell>
        </row>
        <row r="119">
          <cell r="C119" t="str">
            <v>UPA BARRA DE JANGADA - C.G 005/2022</v>
          </cell>
          <cell r="E119" t="str">
            <v>5.16 - Serviços Médico-Hospitalares, Odotonlogia e Laboratoriais</v>
          </cell>
          <cell r="F119" t="str">
            <v>61.559.141/0001-33</v>
          </cell>
          <cell r="G119" t="str">
            <v>PEDRO HENRIQUE MUNIZ FALCAO DO ESPIRITO SANTO VON SOHSTEN</v>
          </cell>
          <cell r="H119" t="str">
            <v>S</v>
          </cell>
          <cell r="I119" t="str">
            <v>S</v>
          </cell>
          <cell r="J119" t="str">
            <v>12</v>
          </cell>
          <cell r="K119">
            <v>46083</v>
          </cell>
          <cell r="L119" t="str">
            <v xml:space="preserve">26116062261559141000133000000000001226032341755530 </v>
          </cell>
          <cell r="M119" t="str">
            <v>26 -  Pernambuco</v>
          </cell>
          <cell r="N119">
            <v>10000</v>
          </cell>
        </row>
        <row r="120">
          <cell r="C120" t="str">
            <v>UPA BARRA DE JANGADA - C.G 005/2022</v>
          </cell>
          <cell r="E120" t="str">
            <v>5.16 - Serviços Médico-Hospitalares, Odotonlogia e Laboratoriais</v>
          </cell>
          <cell r="F120" t="str">
            <v xml:space="preserve">59.263.927/0001-67 </v>
          </cell>
          <cell r="G120" t="str">
            <v xml:space="preserve">P. LUNA SERVIÇOS MEDICOS LTDA </v>
          </cell>
          <cell r="H120" t="str">
            <v>S</v>
          </cell>
          <cell r="I120" t="str">
            <v>S</v>
          </cell>
          <cell r="J120" t="str">
            <v>2600000000003</v>
          </cell>
          <cell r="K120">
            <v>46081</v>
          </cell>
          <cell r="L120" t="str">
            <v>26060021259263927000167260000000000326034898253758</v>
          </cell>
          <cell r="M120" t="str">
            <v>26 -  Pernambuco</v>
          </cell>
          <cell r="N120">
            <v>1350</v>
          </cell>
        </row>
        <row r="121">
          <cell r="C121" t="str">
            <v>UPA BARRA DE JANGADA - C.G 005/2022</v>
          </cell>
          <cell r="E121" t="str">
            <v>5.16 - Serviços Médico-Hospitalares, Odotonlogia e Laboratoriais</v>
          </cell>
          <cell r="F121" t="str">
            <v>54.827.261/0001-09</v>
          </cell>
          <cell r="G121" t="str">
            <v>PEDRO MERGULHAO SERVICOS MEDICOS LTDA</v>
          </cell>
          <cell r="H121" t="str">
            <v>S</v>
          </cell>
          <cell r="I121" t="str">
            <v>S</v>
          </cell>
          <cell r="J121" t="str">
            <v>4</v>
          </cell>
          <cell r="K121">
            <v>46084</v>
          </cell>
          <cell r="L121" t="str">
            <v xml:space="preserve">26116062254827261000109000000000000426035722064464 </v>
          </cell>
          <cell r="M121" t="str">
            <v>26 -  Pernambuco</v>
          </cell>
          <cell r="N121">
            <v>3150</v>
          </cell>
        </row>
        <row r="122">
          <cell r="C122" t="str">
            <v>UPA BARRA DE JANGADA - C.G 005/2022</v>
          </cell>
          <cell r="E122" t="str">
            <v>5.16 - Serviços Médico-Hospitalares, Odotonlogia e Laboratoriais</v>
          </cell>
          <cell r="F122" t="str">
            <v>61.628.011/0001-05</v>
          </cell>
          <cell r="G122" t="str">
            <v>MASTERMED JABOATAO GESTAO MEDICA LTDA</v>
          </cell>
          <cell r="H122" t="str">
            <v>S</v>
          </cell>
          <cell r="I122" t="str">
            <v>S</v>
          </cell>
          <cell r="J122" t="str">
            <v>2600000000368</v>
          </cell>
          <cell r="K122">
            <v>46091</v>
          </cell>
          <cell r="L122" t="str">
            <v xml:space="preserve">26079011261628011000105260000000036826037730970360 </v>
          </cell>
          <cell r="M122" t="str">
            <v>26 -  Pernambuco</v>
          </cell>
          <cell r="N122">
            <v>7025</v>
          </cell>
        </row>
        <row r="123">
          <cell r="C123" t="str">
            <v>UPA BARRA DE JANGADA - C.G 005/2022</v>
          </cell>
          <cell r="E123" t="str">
            <v>5.16 - Serviços Médico-Hospitalares, Odotonlogia e Laboratoriais</v>
          </cell>
          <cell r="F123" t="str">
            <v>61.242.305/0001-02</v>
          </cell>
          <cell r="G123" t="str">
            <v>FERREIRA COSTA MEDICINA INTEGRADA LTDA</v>
          </cell>
          <cell r="H123" t="str">
            <v>S</v>
          </cell>
          <cell r="I123" t="str">
            <v>S</v>
          </cell>
          <cell r="J123" t="str">
            <v>9</v>
          </cell>
          <cell r="K123">
            <v>46083</v>
          </cell>
          <cell r="M123" t="str">
            <v>26 -  Pernambuco</v>
          </cell>
          <cell r="N123">
            <v>6700</v>
          </cell>
        </row>
        <row r="124">
          <cell r="C124" t="str">
            <v>UPA BARRA DE JANGADA - C.G 005/2022</v>
          </cell>
          <cell r="E124" t="str">
            <v>5.16 - Serviços Médico-Hospitalares, Odotonlogia e Laboratoriais</v>
          </cell>
          <cell r="F124" t="str">
            <v>61.628.011/0001-05</v>
          </cell>
          <cell r="G124" t="str">
            <v>MASTERMED JABOATAO GESTAO MEDICA LTDA</v>
          </cell>
          <cell r="H124" t="str">
            <v>S</v>
          </cell>
          <cell r="I124" t="str">
            <v>S</v>
          </cell>
          <cell r="J124" t="str">
            <v>2600000000345</v>
          </cell>
          <cell r="K124">
            <v>46086</v>
          </cell>
          <cell r="L124" t="str">
            <v xml:space="preserve">26079011261628011000105260000000034526031026080277 </v>
          </cell>
          <cell r="M124" t="str">
            <v>26 -  Pernambuco</v>
          </cell>
          <cell r="N124">
            <v>10275</v>
          </cell>
        </row>
        <row r="125">
          <cell r="C125" t="str">
            <v>UPA BARRA DE JANGADA - C.G 005/2022</v>
          </cell>
          <cell r="E125" t="str">
            <v>5.16 - Serviços Médico-Hospitalares, Odotonlogia e Laboratoriais</v>
          </cell>
          <cell r="F125" t="str">
            <v xml:space="preserve">26.245.293/0001-60 </v>
          </cell>
          <cell r="G125" t="str">
            <v>LS PERNAMBUCO ASSISTENCIA MEDICA LTDA</v>
          </cell>
          <cell r="H125" t="str">
            <v>S</v>
          </cell>
          <cell r="I125" t="str">
            <v>S</v>
          </cell>
          <cell r="J125" t="str">
            <v>162</v>
          </cell>
          <cell r="K125">
            <v>46087</v>
          </cell>
          <cell r="L125" t="str">
            <v xml:space="preserve">26116062226245293000160000000000016226034539242475 </v>
          </cell>
          <cell r="M125" t="str">
            <v>26 -  Pernambuco</v>
          </cell>
          <cell r="N125">
            <v>7425</v>
          </cell>
        </row>
        <row r="126">
          <cell r="C126" t="str">
            <v>UPA BARRA DE JANGADA - C.G 005/2022</v>
          </cell>
          <cell r="E126" t="str">
            <v>5.16 - Serviços Médico-Hospitalares, Odotonlogia e Laboratoriais</v>
          </cell>
          <cell r="F126" t="str">
            <v xml:space="preserve">58.300.742/0001-12 </v>
          </cell>
          <cell r="G126" t="str">
            <v>ROSYMAR DE MOURA VASCONCELOS BATINGA SERVICOS MEDICOS LTDA</v>
          </cell>
          <cell r="H126" t="str">
            <v>S</v>
          </cell>
          <cell r="I126" t="str">
            <v>S</v>
          </cell>
          <cell r="J126" t="str">
            <v>5</v>
          </cell>
          <cell r="K126">
            <v>46085</v>
          </cell>
          <cell r="L126" t="str">
            <v xml:space="preserve">26116082258300742000112000000000000526036092189585 </v>
          </cell>
          <cell r="M126" t="str">
            <v>26 -  Pernambuco</v>
          </cell>
          <cell r="N126">
            <v>5700</v>
          </cell>
        </row>
        <row r="127">
          <cell r="C127" t="str">
            <v>UPA BARRA DE JANGADA - C.G 005/2022</v>
          </cell>
          <cell r="E127" t="str">
            <v>5.16 - Serviços Médico-Hospitalares, Odotonlogia e Laboratoriais</v>
          </cell>
          <cell r="F127" t="str">
            <v xml:space="preserve">48.511.136/0001-92 </v>
          </cell>
          <cell r="G127" t="str">
            <v>V1 SERVIÇOS MEDICOS LTDA</v>
          </cell>
          <cell r="H127" t="str">
            <v>S</v>
          </cell>
          <cell r="I127" t="str">
            <v>S</v>
          </cell>
          <cell r="J127" t="str">
            <v>2600000000241</v>
          </cell>
          <cell r="K127">
            <v>46080</v>
          </cell>
          <cell r="L127" t="str">
            <v>26096001248511136000192260000000002412602254348299</v>
          </cell>
          <cell r="M127" t="str">
            <v>26 -  Pernambuco</v>
          </cell>
          <cell r="N127">
            <v>2100</v>
          </cell>
        </row>
        <row r="128">
          <cell r="C128" t="str">
            <v>UPA BARRA DE JANGADA - C.G 005/2022</v>
          </cell>
          <cell r="E128" t="str">
            <v>5.16 - Serviços Médico-Hospitalares, Odotonlogia e Laboratoriais</v>
          </cell>
          <cell r="F128" t="str">
            <v>61.628.011/0001-05</v>
          </cell>
          <cell r="G128" t="str">
            <v>MASTERMED JABOATAO GESTAO MEDICA LTDA</v>
          </cell>
          <cell r="H128" t="str">
            <v>S</v>
          </cell>
          <cell r="I128" t="str">
            <v>S</v>
          </cell>
          <cell r="J128" t="str">
            <v>2600000000312</v>
          </cell>
          <cell r="K128">
            <v>46085</v>
          </cell>
          <cell r="L128" t="str">
            <v xml:space="preserve">26079011261628011000105260000000031226030356447169 </v>
          </cell>
          <cell r="M128" t="str">
            <v>26 -  Pernambuco</v>
          </cell>
          <cell r="N128">
            <v>3900</v>
          </cell>
        </row>
        <row r="129">
          <cell r="C129" t="str">
            <v>UPA BARRA DE JANGADA - C.G 005/2022</v>
          </cell>
          <cell r="E129" t="str">
            <v>5.16 - Serviços Médico-Hospitalares, Odotonlogia e Laboratoriais</v>
          </cell>
          <cell r="F129" t="str">
            <v>61.628.011/0001-05</v>
          </cell>
          <cell r="G129" t="str">
            <v>MASTERMED JABOATAO GESTAO MEDICA LTDA</v>
          </cell>
          <cell r="H129" t="str">
            <v>S</v>
          </cell>
          <cell r="I129" t="str">
            <v>S</v>
          </cell>
          <cell r="J129" t="str">
            <v>2600000000381</v>
          </cell>
          <cell r="K129">
            <v>46092</v>
          </cell>
          <cell r="L129" t="str">
            <v xml:space="preserve">26079011261628011000105260000000038126030819001963 </v>
          </cell>
          <cell r="M129" t="str">
            <v>26 -  Pernambuco</v>
          </cell>
          <cell r="N129">
            <v>2700</v>
          </cell>
        </row>
        <row r="130">
          <cell r="C130" t="str">
            <v>UPA BARRA DE JANGADA - C.G 005/2022</v>
          </cell>
          <cell r="E130" t="str">
            <v>5.16 - Serviços Médico-Hospitalares, Odotonlogia e Laboratoriais</v>
          </cell>
          <cell r="F130" t="str">
            <v>61.628.011/0001-05</v>
          </cell>
          <cell r="G130" t="str">
            <v>MASTERMED JABOATAO GESTAO MEDICA LTDA</v>
          </cell>
          <cell r="H130" t="str">
            <v>S</v>
          </cell>
          <cell r="I130" t="str">
            <v>S</v>
          </cell>
          <cell r="J130" t="str">
            <v>2600000000372</v>
          </cell>
          <cell r="K130">
            <v>46091</v>
          </cell>
          <cell r="L130" t="str">
            <v xml:space="preserve">26079011261628011000105260000000037226037685650715 </v>
          </cell>
          <cell r="M130" t="str">
            <v>26 -  Pernambuco</v>
          </cell>
          <cell r="N130">
            <v>14425</v>
          </cell>
        </row>
        <row r="131">
          <cell r="C131" t="str">
            <v>UPA BARRA DE JANGADA - C.G 005/2022</v>
          </cell>
          <cell r="E131" t="str">
            <v>5.16 - Serviços Médico-Hospitalares, Odotonlogia e Laboratoriais</v>
          </cell>
          <cell r="F131" t="str">
            <v>61.628.011/0001-05</v>
          </cell>
          <cell r="G131" t="str">
            <v>MASTERMED JABOATAO GESTAO MEDICA LTDA</v>
          </cell>
          <cell r="H131" t="str">
            <v>S</v>
          </cell>
          <cell r="I131" t="str">
            <v>S</v>
          </cell>
          <cell r="J131" t="str">
            <v>2600000000393</v>
          </cell>
          <cell r="K131">
            <v>46098</v>
          </cell>
          <cell r="L131" t="str">
            <v xml:space="preserve">26079011261628011000105260000000039326037459405917 </v>
          </cell>
          <cell r="M131" t="str">
            <v>26 -  Pernambuco</v>
          </cell>
          <cell r="N131">
            <v>1250</v>
          </cell>
        </row>
        <row r="132">
          <cell r="C132" t="str">
            <v>UPA BARRA DE JANGADA - C.G 005/2022</v>
          </cell>
          <cell r="E132" t="str">
            <v>5.16 - Serviços Médico-Hospitalares, Odotonlogia e Laboratoriais</v>
          </cell>
          <cell r="F132" t="str">
            <v>61.628.011/0001-05</v>
          </cell>
          <cell r="G132" t="str">
            <v>MASTERMED JABOATAO GESTAO MEDICA LTDA</v>
          </cell>
          <cell r="H132" t="str">
            <v>S</v>
          </cell>
          <cell r="I132" t="str">
            <v>S</v>
          </cell>
          <cell r="J132" t="str">
            <v>2600000000386</v>
          </cell>
          <cell r="K132">
            <v>46093</v>
          </cell>
          <cell r="L132" t="str">
            <v xml:space="preserve">26079011261628011000105260000000038626035312218754 </v>
          </cell>
          <cell r="M132" t="str">
            <v>26 -  Pernambuco</v>
          </cell>
          <cell r="N132">
            <v>7650</v>
          </cell>
        </row>
        <row r="133">
          <cell r="C133" t="str">
            <v>UPA BARRA DE JANGADA - C.G 005/2022</v>
          </cell>
          <cell r="E133" t="str">
            <v>5.16 - Serviços Médico-Hospitalares, Odotonlogia e Laboratoriais</v>
          </cell>
          <cell r="F133" t="str">
            <v>57.995.881/0001-45</v>
          </cell>
          <cell r="G133" t="str">
            <v>VITORIA S CESAR DE ALBUQUERQUE SERVIÇOS MEDICOS LTDA</v>
          </cell>
          <cell r="H133" t="str">
            <v>S</v>
          </cell>
          <cell r="I133" t="str">
            <v>S</v>
          </cell>
          <cell r="J133" t="str">
            <v>46</v>
          </cell>
          <cell r="K133">
            <v>46083</v>
          </cell>
          <cell r="M133" t="str">
            <v>26 -  Pernambuco</v>
          </cell>
          <cell r="N133">
            <v>10875</v>
          </cell>
        </row>
        <row r="134">
          <cell r="C134" t="str">
            <v>UPA BARRA DE JANGADA - C.G 005/2022</v>
          </cell>
          <cell r="E134" t="str">
            <v>5.16 - Serviços Médico-Hospitalares, Odotonlogia e Laboratoriais</v>
          </cell>
          <cell r="F134">
            <v>61628011000105</v>
          </cell>
          <cell r="G134" t="str">
            <v>MASTERMED JABOATAO GESTAO MEDICA LTDA</v>
          </cell>
          <cell r="H134" t="str">
            <v>S</v>
          </cell>
          <cell r="I134" t="str">
            <v>S</v>
          </cell>
          <cell r="J134" t="str">
            <v>26000000000396</v>
          </cell>
          <cell r="K134">
            <v>46106</v>
          </cell>
          <cell r="L134" t="str">
            <v>26079011261628011000105260000000039626036495439390</v>
          </cell>
          <cell r="M134" t="str">
            <v>26 -  Pernambuco</v>
          </cell>
          <cell r="N134">
            <v>3250</v>
          </cell>
        </row>
        <row r="135">
          <cell r="C135" t="str">
            <v>UPA BARRA DE JANGADA - C.G 005/2022</v>
          </cell>
          <cell r="E135" t="str">
            <v>5.16 - Serviços Médico-Hospitalares, Odotonlogia e Laboratoriais</v>
          </cell>
          <cell r="F135">
            <v>49159260000101</v>
          </cell>
          <cell r="G135" t="str">
            <v>MEDVIDA ATIVIDADES MEDICAS LTDA</v>
          </cell>
          <cell r="H135" t="str">
            <v>S</v>
          </cell>
          <cell r="I135" t="str">
            <v>S</v>
          </cell>
          <cell r="J135" t="str">
            <v>26000000000560</v>
          </cell>
          <cell r="K135">
            <v>46106</v>
          </cell>
          <cell r="L135" t="str">
            <v>26096001249159260000101260000000056026037345947970</v>
          </cell>
          <cell r="M135" t="str">
            <v>26 -  Pernambuco</v>
          </cell>
          <cell r="N135">
            <v>5100</v>
          </cell>
        </row>
        <row r="136">
          <cell r="C136" t="str">
            <v>UPA BARRA DE JANGADA - C.G 005/2022</v>
          </cell>
          <cell r="E136" t="str">
            <v>5.16 - Serviços Médico-Hospitalares, Odotonlogia e Laboratoriais</v>
          </cell>
          <cell r="F136" t="str">
            <v>31.145.185/0001-56</v>
          </cell>
          <cell r="G136" t="str">
            <v>CONSULTLAB LABORATORIO DE ANALISES CLINICAS LTDA</v>
          </cell>
          <cell r="H136" t="str">
            <v>S</v>
          </cell>
          <cell r="I136" t="str">
            <v>S</v>
          </cell>
          <cell r="J136" t="str">
            <v>2600000000069</v>
          </cell>
          <cell r="K136">
            <v>46080</v>
          </cell>
          <cell r="L136" t="str">
            <v xml:space="preserve">26096001231145185000156260000000006926039066290574 </v>
          </cell>
          <cell r="M136" t="str">
            <v>26 -  Pernambuco</v>
          </cell>
          <cell r="N136">
            <v>35084.89</v>
          </cell>
        </row>
        <row r="137">
          <cell r="C137" t="str">
            <v>UPA BARRA DE JANGADA - C.G 005/2022</v>
          </cell>
          <cell r="E137" t="str">
            <v>5.8 - Locação de Veículos Automotores</v>
          </cell>
          <cell r="F137" t="str">
            <v>13.097.538/0001-08</v>
          </cell>
          <cell r="G137" t="str">
            <v>MAIS VIDA SERVIÇOS DE SAUDE LTDA</v>
          </cell>
          <cell r="H137" t="str">
            <v>S</v>
          </cell>
          <cell r="I137" t="str">
            <v>S</v>
          </cell>
          <cell r="J137" t="str">
            <v>00000000377</v>
          </cell>
          <cell r="K137">
            <v>46085</v>
          </cell>
          <cell r="L137" t="str">
            <v xml:space="preserve">26116062213097538000108000000000037726032175357351 </v>
          </cell>
          <cell r="M137" t="str">
            <v>26 -  Pernambuco</v>
          </cell>
          <cell r="N137">
            <v>13312</v>
          </cell>
        </row>
        <row r="138">
          <cell r="C138" t="str">
            <v>UPA BARRA DE JANGADA - C.G 005/2022</v>
          </cell>
          <cell r="E138" t="str">
            <v>5.15 - Serviços Domésticos</v>
          </cell>
          <cell r="F138" t="str">
            <v>06.272.575/0048-03</v>
          </cell>
          <cell r="G138" t="str">
            <v>LAVERBRAS GESTAO DE TEXTEIS S.A</v>
          </cell>
          <cell r="H138" t="str">
            <v>S</v>
          </cell>
          <cell r="I138" t="str">
            <v>S</v>
          </cell>
          <cell r="J138" t="str">
            <v>005147</v>
          </cell>
          <cell r="K138">
            <v>46090</v>
          </cell>
          <cell r="M138" t="str">
            <v>26 -  Pernambuco</v>
          </cell>
          <cell r="N138">
            <v>3925.25</v>
          </cell>
        </row>
        <row r="139">
          <cell r="C139" t="str">
            <v>UPA BARRA DE JANGADA - C.G 005/2022</v>
          </cell>
          <cell r="E139" t="str">
            <v>5.10 - Detetização/Tratamento de Resíduos e Afins</v>
          </cell>
          <cell r="F139" t="str">
            <v>11.863.530/0001-80</v>
          </cell>
          <cell r="G139" t="str">
            <v>BRASCON GESTAO AMBIENTAL LTDA</v>
          </cell>
          <cell r="H139" t="str">
            <v>S</v>
          </cell>
          <cell r="I139" t="str">
            <v>S</v>
          </cell>
          <cell r="J139" t="str">
            <v>285031</v>
          </cell>
          <cell r="K139">
            <v>46098</v>
          </cell>
          <cell r="M139" t="str">
            <v>26 -  Pernambuco</v>
          </cell>
          <cell r="N139">
            <v>2382.8000000000002</v>
          </cell>
        </row>
        <row r="140">
          <cell r="C140" t="str">
            <v>UPA BARRA DE JANGADA - C.G 005/2022</v>
          </cell>
          <cell r="E140" t="str">
            <v>5.17 - Manutenção de Software, Certificação Digital e Microfilmagem</v>
          </cell>
          <cell r="F140" t="str">
            <v>05.662.773/0002-38</v>
          </cell>
          <cell r="G140" t="str">
            <v>PIXEON MEDICAL SYSTEMS S.A COMERCIO E DESENVOLVIMENTO DE SOFTWARE</v>
          </cell>
          <cell r="H140" t="str">
            <v>S</v>
          </cell>
          <cell r="I140" t="str">
            <v>S</v>
          </cell>
          <cell r="J140" t="str">
            <v>106451</v>
          </cell>
          <cell r="K140">
            <v>46067</v>
          </cell>
          <cell r="M140" t="str">
            <v>26 -  Pernambuco</v>
          </cell>
          <cell r="N140">
            <v>4932.53</v>
          </cell>
        </row>
        <row r="141">
          <cell r="C141" t="str">
            <v>UPA BARRA DE JANGADA - C.G 005/2022</v>
          </cell>
          <cell r="E141" t="str">
            <v>5.17 - Manutenção de Software, Certificação Digital e Microfilmagem</v>
          </cell>
          <cell r="F141" t="str">
            <v>04.069.709/0001-02</v>
          </cell>
          <cell r="G141" t="str">
            <v>BIONEXO S.A.</v>
          </cell>
          <cell r="H141" t="str">
            <v>S</v>
          </cell>
          <cell r="I141" t="str">
            <v>S</v>
          </cell>
          <cell r="J141" t="str">
            <v>00628551</v>
          </cell>
          <cell r="K141">
            <v>46060</v>
          </cell>
          <cell r="M141" t="str">
            <v>26 -  Pernambuco</v>
          </cell>
          <cell r="N141">
            <v>1695.02</v>
          </cell>
        </row>
        <row r="142">
          <cell r="C142" t="str">
            <v>UPA BARRA DE JANGADA - C.G 005/2022</v>
          </cell>
          <cell r="E142" t="str">
            <v>5.17 - Manutenção de Software, Certificação Digital e Microfilmagem</v>
          </cell>
          <cell r="F142" t="str">
            <v>27.828.075/0001-11</v>
          </cell>
          <cell r="G142" t="str">
            <v>DEEP DATABASE SOLUÇOES EM INFORMATICA</v>
          </cell>
          <cell r="H142" t="str">
            <v>S</v>
          </cell>
          <cell r="I142" t="str">
            <v>S</v>
          </cell>
          <cell r="J142" t="str">
            <v>52</v>
          </cell>
          <cell r="K142">
            <v>46082</v>
          </cell>
          <cell r="L142" t="str">
            <v xml:space="preserve">26116062227828075000111000000000005226033770697773 </v>
          </cell>
          <cell r="M142" t="str">
            <v>26 -  Pernambuco</v>
          </cell>
          <cell r="N142">
            <v>1950</v>
          </cell>
        </row>
        <row r="143">
          <cell r="C143" t="str">
            <v>UPA BARRA DE JANGADA - C.G 005/2022</v>
          </cell>
          <cell r="E143" t="str">
            <v>5.17 - Manutenção de Software, Certificação Digital e Microfilmagem</v>
          </cell>
          <cell r="F143" t="str">
            <v>69.920.213/0001-38</v>
          </cell>
          <cell r="G143" t="str">
            <v>PALAS INFORMATICA LTDA</v>
          </cell>
          <cell r="H143" t="str">
            <v>S</v>
          </cell>
          <cell r="I143" t="str">
            <v>S</v>
          </cell>
          <cell r="J143" t="str">
            <v>658</v>
          </cell>
          <cell r="K143">
            <v>46090</v>
          </cell>
          <cell r="L143" t="str">
            <v xml:space="preserve">26116062269920213000138000000000065826034353232606 </v>
          </cell>
          <cell r="M143" t="str">
            <v>26 -  Pernambuco</v>
          </cell>
          <cell r="N143">
            <v>569.49</v>
          </cell>
        </row>
        <row r="144">
          <cell r="C144" t="str">
            <v>UPA BARRA DE JANGADA - C.G 005/2022</v>
          </cell>
          <cell r="E144" t="str">
            <v>5.2 - Serviços Técnicos Profissionais</v>
          </cell>
          <cell r="F144" t="str">
            <v>87.389.086/0001-74</v>
          </cell>
          <cell r="G144" t="str">
            <v xml:space="preserve">PRO-RAD CONSULTORES EM RADIOPROTECAO S/S LTDA </v>
          </cell>
          <cell r="H144" t="str">
            <v>S</v>
          </cell>
          <cell r="I144" t="str">
            <v>S</v>
          </cell>
          <cell r="J144" t="str">
            <v>354819</v>
          </cell>
          <cell r="K144">
            <v>46084</v>
          </cell>
          <cell r="L144" t="str">
            <v xml:space="preserve">43031031287389086000174000000035481926030000000004 </v>
          </cell>
          <cell r="M144" t="str">
            <v>4303103 - Cachoeirinha - RS</v>
          </cell>
          <cell r="N144">
            <v>275.08</v>
          </cell>
        </row>
        <row r="145">
          <cell r="C145" t="str">
            <v>UPA BARRA DE JANGADA - C.G 005/2022</v>
          </cell>
          <cell r="E145" t="str">
            <v>5.2 - Serviços Técnicos Profissionais</v>
          </cell>
          <cell r="F145" t="str">
            <v>24.127.434/0001-15</v>
          </cell>
          <cell r="G145" t="str">
            <v>RODRIGO ALMENDRA E ADVOGADOS ASSOCIADOS</v>
          </cell>
          <cell r="H145" t="str">
            <v>S</v>
          </cell>
          <cell r="I145" t="str">
            <v>S</v>
          </cell>
          <cell r="J145" t="str">
            <v>56</v>
          </cell>
          <cell r="K145">
            <v>46076</v>
          </cell>
          <cell r="L145" t="str">
            <v xml:space="preserve">26116062224127434000115000000000005626022066277332 </v>
          </cell>
          <cell r="M145" t="str">
            <v>26 -  Pernambuco</v>
          </cell>
          <cell r="N145">
            <v>5000</v>
          </cell>
        </row>
        <row r="146">
          <cell r="C146" t="str">
            <v>UPA BARRA DE JANGADA - C.G 005/2022</v>
          </cell>
          <cell r="E146" t="str">
            <v>5.2 - Serviços Técnicos Profissionais</v>
          </cell>
          <cell r="F146" t="str">
            <v xml:space="preserve">63.973.961/0001-00 </v>
          </cell>
          <cell r="G146" t="str">
            <v xml:space="preserve">VERIS SERVICOS E SOLUCOES LTDA </v>
          </cell>
          <cell r="H146" t="str">
            <v>S</v>
          </cell>
          <cell r="I146" t="str">
            <v>S</v>
          </cell>
          <cell r="J146" t="str">
            <v>33</v>
          </cell>
          <cell r="K146">
            <v>46082</v>
          </cell>
          <cell r="L146" t="str">
            <v xml:space="preserve">23073041263973961000100000000000003326038338419553 </v>
          </cell>
          <cell r="M146" t="str">
            <v>2307304 - Juazeiro do Norte - CE</v>
          </cell>
          <cell r="N146">
            <v>4500</v>
          </cell>
        </row>
        <row r="147">
          <cell r="C147" t="str">
            <v>UPA BARRA DE JANGADA - C.G 005/2022</v>
          </cell>
          <cell r="E147" t="str">
            <v>5.2 - Serviços Técnicos Profissionais</v>
          </cell>
          <cell r="F147" t="str">
            <v>21.512.725/0001-39</v>
          </cell>
          <cell r="G147" t="str">
            <v xml:space="preserve">MDI CONSULTORIA EMPRESARIAL LTDA </v>
          </cell>
          <cell r="H147" t="str">
            <v>S</v>
          </cell>
          <cell r="I147" t="str">
            <v>S</v>
          </cell>
          <cell r="J147" t="str">
            <v>18</v>
          </cell>
          <cell r="K147">
            <v>46083</v>
          </cell>
          <cell r="L147" t="str">
            <v xml:space="preserve">26116062221512725000139000000000001826034842220182 </v>
          </cell>
          <cell r="M147" t="str">
            <v>26 -  Pernambuco</v>
          </cell>
          <cell r="N147">
            <v>3000</v>
          </cell>
        </row>
        <row r="148">
          <cell r="C148" t="str">
            <v>UPA BARRA DE JANGADA - C.G 005/2022</v>
          </cell>
          <cell r="E148" t="str">
            <v>5.2 - Serviços Técnicos Profissionais</v>
          </cell>
          <cell r="F148" t="str">
            <v>36.710.076/0001-58</v>
          </cell>
          <cell r="G148" t="str">
            <v xml:space="preserve">APS APOIO ADMINISTRATIVO LTDA </v>
          </cell>
          <cell r="H148" t="str">
            <v>S</v>
          </cell>
          <cell r="I148" t="str">
            <v>S</v>
          </cell>
          <cell r="J148" t="str">
            <v>27</v>
          </cell>
          <cell r="K148">
            <v>46086</v>
          </cell>
          <cell r="L148" t="str">
            <v xml:space="preserve">26116062236710076000158000000000002726039700312555 </v>
          </cell>
          <cell r="M148" t="str">
            <v>2611606 - Recife - PE</v>
          </cell>
          <cell r="N148">
            <v>3000</v>
          </cell>
        </row>
        <row r="149">
          <cell r="C149" t="str">
            <v>UPA BARRA DE JANGADA - C.G 005/2022</v>
          </cell>
          <cell r="E149" t="str">
            <v>5.2 - Serviços Técnicos Profissionais</v>
          </cell>
          <cell r="F149" t="str">
            <v xml:space="preserve">52.174.734/0001-90 </v>
          </cell>
          <cell r="G149" t="str">
            <v xml:space="preserve">ENERGY CONTADORES ASSOCIADOS LTDA </v>
          </cell>
          <cell r="H149" t="str">
            <v>S</v>
          </cell>
          <cell r="I149" t="str">
            <v>S</v>
          </cell>
          <cell r="J149" t="str">
            <v>228</v>
          </cell>
          <cell r="K149">
            <v>46084</v>
          </cell>
          <cell r="L149" t="str">
            <v xml:space="preserve">26116062252174734000190000000000022826037454365130 </v>
          </cell>
          <cell r="M149" t="str">
            <v>2611606 - Recife - PE</v>
          </cell>
          <cell r="N149">
            <v>1200</v>
          </cell>
        </row>
        <row r="150">
          <cell r="C150" t="str">
            <v>UPA BARRA DE JANGADA - C.G 005/2022</v>
          </cell>
          <cell r="E150" t="str">
            <v>5.2 - Serviços Técnicos Profissionais</v>
          </cell>
          <cell r="F150" t="str">
            <v>26.081.685/0001-31</v>
          </cell>
          <cell r="G150" t="str">
            <v xml:space="preserve">CG REFRIGERAÇOES LTDA </v>
          </cell>
          <cell r="H150" t="str">
            <v>S</v>
          </cell>
          <cell r="I150" t="str">
            <v>S</v>
          </cell>
          <cell r="J150" t="str">
            <v>119</v>
          </cell>
          <cell r="K150">
            <v>46092</v>
          </cell>
          <cell r="L150" t="str">
            <v xml:space="preserve">26116062226081685000131000000000011926034673372936 </v>
          </cell>
          <cell r="M150" t="str">
            <v>2611606 - Recife - PE</v>
          </cell>
          <cell r="N150">
            <v>940</v>
          </cell>
        </row>
        <row r="151">
          <cell r="C151" t="str">
            <v>UPA BARRA DE JANGADA - C.G 005/2022</v>
          </cell>
          <cell r="E151" t="str">
            <v>5.2 - Serviços Técnicos Profissionais</v>
          </cell>
          <cell r="F151" t="str">
            <v>26.081.685/0001-31</v>
          </cell>
          <cell r="G151" t="str">
            <v xml:space="preserve">CG REFRIGERAÇOES LTDA </v>
          </cell>
          <cell r="H151" t="str">
            <v>S</v>
          </cell>
          <cell r="I151" t="str">
            <v>S</v>
          </cell>
          <cell r="J151" t="str">
            <v>120</v>
          </cell>
          <cell r="K151">
            <v>46093</v>
          </cell>
          <cell r="L151" t="str">
            <v xml:space="preserve">26116062226081685000131000000000012026036438850480 </v>
          </cell>
          <cell r="M151" t="str">
            <v>2611606 - Recife - PE</v>
          </cell>
          <cell r="N151">
            <v>9260</v>
          </cell>
        </row>
        <row r="152">
          <cell r="C152" t="str">
            <v>UPA BARRA DE JANGADA - C.G 005/2022</v>
          </cell>
          <cell r="E152" t="str">
            <v>5.2 - Serviços Técnicos Profissionais</v>
          </cell>
          <cell r="F152" t="str">
            <v xml:space="preserve">01.545.203/0001-26 </v>
          </cell>
          <cell r="G152" t="str">
            <v>ENAE EMPRESA NACIONAL DE ESTERILIZAÇÃO</v>
          </cell>
          <cell r="H152" t="str">
            <v>S</v>
          </cell>
          <cell r="I152" t="str">
            <v>S</v>
          </cell>
          <cell r="J152" t="str">
            <v>84</v>
          </cell>
          <cell r="K152">
            <v>46084</v>
          </cell>
          <cell r="L152" t="str">
            <v xml:space="preserve">26116062201545203000126000000000008426030756751265 </v>
          </cell>
          <cell r="M152" t="str">
            <v>26 -  Pernambuco</v>
          </cell>
          <cell r="N152">
            <v>1086.1199999999999</v>
          </cell>
        </row>
        <row r="153">
          <cell r="C153" t="str">
            <v>UPA BARRA DE JANGADA - C.G 005/2022</v>
          </cell>
          <cell r="E153" t="str">
            <v>5.2 - Serviços Técnicos Profissionais</v>
          </cell>
          <cell r="F153">
            <v>8190737000126</v>
          </cell>
          <cell r="G153" t="str">
            <v>PH CONTABILIDADE SOCIEDADE SIMPLES LTDA- ME</v>
          </cell>
          <cell r="H153" t="str">
            <v>S</v>
          </cell>
          <cell r="I153" t="str">
            <v>S</v>
          </cell>
          <cell r="J153" t="str">
            <v>00002069</v>
          </cell>
          <cell r="K153">
            <v>46076</v>
          </cell>
          <cell r="M153" t="str">
            <v>2927408 - Salvador - BA</v>
          </cell>
          <cell r="N153">
            <v>8105</v>
          </cell>
        </row>
        <row r="154">
          <cell r="C154" t="str">
            <v>UPA BARRA DE JANGADA - C.G 005/2022</v>
          </cell>
          <cell r="E154" t="str">
            <v>5.2 - Serviços Técnicos Profissionais</v>
          </cell>
          <cell r="F154" t="str">
            <v>13.409.775/0003-29</v>
          </cell>
          <cell r="G154" t="str">
            <v>LINUS LOG LTDA</v>
          </cell>
          <cell r="H154" t="str">
            <v>S</v>
          </cell>
          <cell r="I154" t="str">
            <v>S</v>
          </cell>
          <cell r="J154" t="str">
            <v>2600000000111</v>
          </cell>
          <cell r="K154">
            <v>46100</v>
          </cell>
          <cell r="L154" t="str">
            <v xml:space="preserve">26079011213409775000329260000000011126036335870104 </v>
          </cell>
          <cell r="M154" t="str">
            <v>2611606 - Recife - PE</v>
          </cell>
          <cell r="N154">
            <v>2732.66</v>
          </cell>
        </row>
        <row r="155">
          <cell r="C155" t="str">
            <v>UPA BARRA DE JANGADA - C.G 005/2022</v>
          </cell>
          <cell r="E155" t="str">
            <v>5.2 - Serviços Técnicos Profissionais</v>
          </cell>
          <cell r="F155" t="str">
            <v>01.699.696/0001-59</v>
          </cell>
          <cell r="G155" t="str">
            <v>QUALIAGUA LABORATORIO E CONSULTORIA LTDA</v>
          </cell>
          <cell r="H155" t="str">
            <v>S</v>
          </cell>
          <cell r="I155" t="str">
            <v>S</v>
          </cell>
          <cell r="J155" t="str">
            <v>1156</v>
          </cell>
          <cell r="K155">
            <v>46084</v>
          </cell>
          <cell r="L155" t="str">
            <v xml:space="preserve">261160622016996960001590000QQQQ0115626035877056508 </v>
          </cell>
          <cell r="M155" t="str">
            <v>2611606 - Recife - PE</v>
          </cell>
          <cell r="N155">
            <v>234.99</v>
          </cell>
        </row>
        <row r="156">
          <cell r="C156" t="str">
            <v>UPA BARRA DE JANGADA - C.G 005/2022</v>
          </cell>
          <cell r="E156" t="str">
            <v>5.2 - Serviços Técnicos Profissionais</v>
          </cell>
          <cell r="F156" t="str">
            <v>32.085.944/0001-03</v>
          </cell>
          <cell r="G156" t="str">
            <v>TEF TECNOLOGIA E GESTAO EM SAUDE LTDA</v>
          </cell>
          <cell r="H156" t="str">
            <v>S</v>
          </cell>
          <cell r="I156" t="str">
            <v>S</v>
          </cell>
          <cell r="J156" t="str">
            <v>56</v>
          </cell>
          <cell r="K156">
            <v>46086</v>
          </cell>
          <cell r="L156" t="str">
            <v xml:space="preserve">26116062232085944000103000000000005626034343988657 </v>
          </cell>
          <cell r="M156" t="str">
            <v>2611606 - Recife - PE</v>
          </cell>
          <cell r="N156">
            <v>4000</v>
          </cell>
        </row>
        <row r="157">
          <cell r="C157" t="str">
            <v>UPA BARRA DE JANGADA - C.G 005/2022</v>
          </cell>
          <cell r="E157" t="str">
            <v>5.2 - Serviços Técnicos Profissionais</v>
          </cell>
          <cell r="F157" t="str">
            <v>10.333.266/0001-00</v>
          </cell>
          <cell r="G157" t="str">
            <v>CARLOS ANTONIO DE OLIVEIRA MILET JUNIOR</v>
          </cell>
          <cell r="H157" t="str">
            <v>S</v>
          </cell>
          <cell r="I157" t="str">
            <v>S</v>
          </cell>
          <cell r="J157" t="str">
            <v>156</v>
          </cell>
          <cell r="K157">
            <v>46083</v>
          </cell>
          <cell r="L157" t="str">
            <v xml:space="preserve">26116062210333266000100000000000015626036697638823 </v>
          </cell>
          <cell r="M157" t="str">
            <v>2611606 - Recife - PE</v>
          </cell>
          <cell r="N157">
            <v>198</v>
          </cell>
        </row>
        <row r="158">
          <cell r="C158" t="str">
            <v>UPA BARRA DE JANGADA - C.G 005/2022</v>
          </cell>
          <cell r="E158" t="str">
            <v>5.10 - Detetização/Tratamento de Resíduos e Afins</v>
          </cell>
          <cell r="F158" t="str">
            <v>36.481.763/0001-49</v>
          </cell>
          <cell r="G158" t="str">
            <v>THL SOLUÇOES E SERVIÇOS LTDA</v>
          </cell>
          <cell r="H158" t="str">
            <v>S</v>
          </cell>
          <cell r="I158" t="str">
            <v>S</v>
          </cell>
          <cell r="J158" t="str">
            <v>19</v>
          </cell>
          <cell r="K158">
            <v>46084</v>
          </cell>
          <cell r="L158" t="str">
            <v xml:space="preserve">26116062236481763000149000000000001926037345548486 </v>
          </cell>
          <cell r="M158" t="str">
            <v>2611606 - Recife - PE</v>
          </cell>
          <cell r="N158">
            <v>46965.96</v>
          </cell>
        </row>
        <row r="159">
          <cell r="C159" t="str">
            <v>UPA BARRA DE JANGADA - C.G 005/2022</v>
          </cell>
          <cell r="E159" t="str">
            <v>5.23 - Limpeza e Conservação</v>
          </cell>
          <cell r="F159" t="str">
            <v>10.816.775/0002-74</v>
          </cell>
          <cell r="G159" t="str">
            <v>INSPETORIA SALESIANA DO NORDESTE DO BRASIL</v>
          </cell>
          <cell r="H159" t="str">
            <v>S</v>
          </cell>
          <cell r="I159" t="str">
            <v>S</v>
          </cell>
          <cell r="J159" t="str">
            <v>268</v>
          </cell>
          <cell r="K159">
            <v>46054</v>
          </cell>
          <cell r="L159" t="str">
            <v xml:space="preserve">26116062210816775000274000000000026826025286172325 </v>
          </cell>
          <cell r="M159" t="str">
            <v>2607901 - Jaboatão dos Guararapes - PE</v>
          </cell>
          <cell r="N159">
            <v>360</v>
          </cell>
        </row>
        <row r="160">
          <cell r="C160" t="str">
            <v>UPA BARRA DE JANGADA - C.G 005/2022</v>
          </cell>
          <cell r="E160" t="str">
            <v>5.99 - Outros Serviços de Terceiros Pessoa Jurídica</v>
          </cell>
          <cell r="F160" t="str">
            <v>14.543.772/0001-84</v>
          </cell>
          <cell r="G160" t="str">
            <v>BRAVO LOCAÇAO DE MAQUINAS E EQUIPAMENTOS LTDA</v>
          </cell>
          <cell r="H160" t="str">
            <v>S</v>
          </cell>
          <cell r="I160" t="str">
            <v>S</v>
          </cell>
          <cell r="J160" t="str">
            <v>13014</v>
          </cell>
          <cell r="K160">
            <v>46083</v>
          </cell>
          <cell r="M160" t="str">
            <v>2611606 - Recife - PE</v>
          </cell>
          <cell r="N160">
            <v>2205</v>
          </cell>
        </row>
        <row r="161">
          <cell r="C161" t="str">
            <v>UPA BARRA DE JANGADA - C.G 005/2022</v>
          </cell>
          <cell r="E161" t="str">
            <v>5.99 - Outros Serviços de Terceiros Pessoa Jurídica</v>
          </cell>
          <cell r="F161" t="str">
            <v>24.380.578/0020-41</v>
          </cell>
          <cell r="G161" t="str">
            <v>WHITE MARTINS GASES INDUSTRIAIS DO NORDESTE LTDA</v>
          </cell>
          <cell r="H161" t="str">
            <v>S</v>
          </cell>
          <cell r="I161" t="str">
            <v>S</v>
          </cell>
          <cell r="J161" t="str">
            <v>2600000000380</v>
          </cell>
          <cell r="K161">
            <v>46057</v>
          </cell>
          <cell r="L161" t="str">
            <v xml:space="preserve">26079011224380578002041260000000038026020263363488 </v>
          </cell>
          <cell r="M161" t="str">
            <v>2611606 - Recife - PE</v>
          </cell>
          <cell r="N161">
            <v>443.99</v>
          </cell>
        </row>
        <row r="162">
          <cell r="C162" t="str">
            <v>UPA BARRA DE JANGADA - C.G 005/2022</v>
          </cell>
          <cell r="E162" t="str">
            <v>5.5 - Reparo e Manutenção de Máquinas e Equipamentos</v>
          </cell>
          <cell r="F162" t="str">
            <v>01.141.468/0001-69</v>
          </cell>
          <cell r="G162" t="str">
            <v>MEDCALL COMERCIO E SERVICOS DE EQUPAMENTOS MEDICOS LTDA</v>
          </cell>
          <cell r="H162" t="str">
            <v>S</v>
          </cell>
          <cell r="I162" t="str">
            <v>S</v>
          </cell>
          <cell r="J162" t="str">
            <v>73</v>
          </cell>
          <cell r="K162">
            <v>46084</v>
          </cell>
          <cell r="L162" t="str">
            <v xml:space="preserve">26116062201141468000169000000000007326031630811327 </v>
          </cell>
          <cell r="M162" t="str">
            <v>26 -  Pernambuco</v>
          </cell>
          <cell r="N162">
            <v>1160.28</v>
          </cell>
        </row>
        <row r="163">
          <cell r="C163" t="str">
            <v>UPA BARRA DE JANGADA - C.G 005/2022</v>
          </cell>
          <cell r="E163" t="str">
            <v>5.5 - Reparo e Manutenção de Máquinas e Equipamentos</v>
          </cell>
          <cell r="F163" t="str">
            <v>18.204.483/0001-01</v>
          </cell>
          <cell r="G163" t="str">
            <v>WAGNER FERNANDES SALES DA SILVA E CIA LTDA</v>
          </cell>
          <cell r="H163" t="str">
            <v>S</v>
          </cell>
          <cell r="I163" t="str">
            <v>S</v>
          </cell>
          <cell r="J163" t="str">
            <v>6065</v>
          </cell>
          <cell r="K163">
            <v>46083</v>
          </cell>
          <cell r="M163" t="str">
            <v>2704302 - Maceió - AL</v>
          </cell>
          <cell r="N163">
            <v>2850</v>
          </cell>
        </row>
        <row r="164">
          <cell r="C164" t="str">
            <v>UPA BARRA DE JANGADA - C.G 005/2022</v>
          </cell>
          <cell r="E164" t="str">
            <v>5.5 - Reparo e Manutenção de Máquinas e Equipamentos</v>
          </cell>
          <cell r="F164" t="str">
            <v>08.845.988/0001-00</v>
          </cell>
          <cell r="G164" t="str">
            <v>ACESSPLUS MANUTENÇAO LTDA</v>
          </cell>
          <cell r="H164" t="str">
            <v>S</v>
          </cell>
          <cell r="I164" t="str">
            <v>S</v>
          </cell>
          <cell r="J164" t="str">
            <v>151</v>
          </cell>
          <cell r="K164">
            <v>46054</v>
          </cell>
          <cell r="L164" t="str">
            <v xml:space="preserve">26116062208845988000100000000000015126028510112750 </v>
          </cell>
          <cell r="M164" t="str">
            <v>26 -  Pernambuco</v>
          </cell>
          <cell r="N164">
            <v>433.13</v>
          </cell>
        </row>
        <row r="165">
          <cell r="C165" t="str">
            <v>UPA BARRA DE JANGADA - C.G 005/2022</v>
          </cell>
          <cell r="E165" t="str">
            <v>5.5 - Reparo e Manutenção de Máquinas e Equipamentos</v>
          </cell>
          <cell r="F165" t="str">
            <v>49.628.444/0001-65</v>
          </cell>
          <cell r="G165" t="str">
            <v>CONNECT VISION LTDA</v>
          </cell>
          <cell r="H165" t="str">
            <v>S</v>
          </cell>
          <cell r="I165" t="str">
            <v>S</v>
          </cell>
          <cell r="J165" t="str">
            <v>413</v>
          </cell>
          <cell r="K165">
            <v>46054</v>
          </cell>
          <cell r="M165" t="str">
            <v>2611606 - Recife - PE</v>
          </cell>
          <cell r="N165">
            <v>1650</v>
          </cell>
        </row>
        <row r="166">
          <cell r="C166" t="str">
            <v>UPA BARRA DE JANGADA - C.G 005/2022</v>
          </cell>
          <cell r="E166" t="str">
            <v>5.5 - Reparo e Manutenção de Máquinas e Equipamentos</v>
          </cell>
          <cell r="F166" t="str">
            <v>11.343.756/0001-50</v>
          </cell>
          <cell r="G166" t="str">
            <v>J L GRUPOS GERADORES LTDA ME</v>
          </cell>
          <cell r="H166" t="str">
            <v>S</v>
          </cell>
          <cell r="I166" t="str">
            <v>S</v>
          </cell>
          <cell r="J166" t="str">
            <v>260000000097</v>
          </cell>
          <cell r="K166">
            <v>46083</v>
          </cell>
          <cell r="L166" t="str">
            <v xml:space="preserve">26034541211343756000150260000000009726039028405884 </v>
          </cell>
          <cell r="M166" t="str">
            <v>2607901 - Jaboatão dos Guararapes - PE</v>
          </cell>
          <cell r="N166">
            <v>350</v>
          </cell>
        </row>
        <row r="167">
          <cell r="C167" t="str">
            <v>UPA BARRA DE JANGADA - C.G 005/2022</v>
          </cell>
          <cell r="E167" t="str">
            <v>5.5 - Reparo e Manutenção de Máquinas e Equipamentos</v>
          </cell>
          <cell r="F167" t="str">
            <v>12.682.965/0001-90</v>
          </cell>
          <cell r="G167" t="str">
            <v>CARDOSO SERVIÇOS DE JARDINAGEM LTDA</v>
          </cell>
          <cell r="H167" t="str">
            <v>S</v>
          </cell>
          <cell r="I167" t="str">
            <v>S</v>
          </cell>
          <cell r="J167" t="str">
            <v>260000000051</v>
          </cell>
          <cell r="K167">
            <v>46062</v>
          </cell>
          <cell r="L167" t="str">
            <v xml:space="preserve">26079011212682965000190260000000005126028498957126 </v>
          </cell>
          <cell r="M167" t="str">
            <v>2611606 - Recife - PE</v>
          </cell>
          <cell r="N167">
            <v>750</v>
          </cell>
        </row>
        <row r="168">
          <cell r="C168" t="str">
            <v>UPA BARRA DE JANGADA - C.G 005/2022</v>
          </cell>
          <cell r="E168" t="str">
            <v>5.4 - Reparo e Manutenção de Bens Imóveis</v>
          </cell>
          <cell r="F168" t="str">
            <v>26.289.547/0001-42</v>
          </cell>
          <cell r="G168" t="str">
            <v>CIRURGICA SALUTAR LTDA</v>
          </cell>
          <cell r="H168" t="str">
            <v>S</v>
          </cell>
          <cell r="I168" t="str">
            <v>S</v>
          </cell>
          <cell r="J168" t="str">
            <v>1923800</v>
          </cell>
          <cell r="K168">
            <v>46056</v>
          </cell>
          <cell r="L168" t="str">
            <v xml:space="preserve">3526 0226 2895 4700 0142 5500 1001 9238 0011 9208 0604 </v>
          </cell>
          <cell r="M168" t="str">
            <v>2607901 - Jaboatão dos Guararapes - PE</v>
          </cell>
          <cell r="N168">
            <v>22848</v>
          </cell>
        </row>
        <row r="169">
          <cell r="C169" t="str">
            <v>UPA BARRA DE JANGADA - C.G 005/2022</v>
          </cell>
          <cell r="E169" t="str">
            <v>6 - Equipamento e Material Permanente</v>
          </cell>
          <cell r="F169" t="str">
            <v>52.905.203/0001-20</v>
          </cell>
          <cell r="G169" t="str">
            <v>LIBERO VALVERDE JUNIOR</v>
          </cell>
          <cell r="H169" t="str">
            <v>S</v>
          </cell>
          <cell r="I169" t="str">
            <v>S</v>
          </cell>
          <cell r="J169" t="str">
            <v>000013842</v>
          </cell>
          <cell r="K169">
            <v>46066</v>
          </cell>
          <cell r="L169" t="str">
            <v xml:space="preserve">3526 0252 9052 0300 0120 5500 4000 0138 4210 0259 1169 </v>
          </cell>
          <cell r="M169" t="str">
            <v>26 -  Pernambuco</v>
          </cell>
          <cell r="N169">
            <v>291.85000000000002</v>
          </cell>
        </row>
        <row r="170">
          <cell r="C170" t="str">
            <v>UPA BARRA DE JANGADA - C.G 005/2022</v>
          </cell>
          <cell r="E170" t="str">
            <v>6 - Equipamento e Material Permanente</v>
          </cell>
          <cell r="F170" t="str">
            <v>52.905.203/0001-20</v>
          </cell>
          <cell r="G170" t="str">
            <v>LIBERO VALVERDE JUNIOR</v>
          </cell>
          <cell r="H170" t="str">
            <v>S</v>
          </cell>
          <cell r="I170" t="str">
            <v>S</v>
          </cell>
          <cell r="J170" t="str">
            <v>000013843</v>
          </cell>
          <cell r="K170">
            <v>46066</v>
          </cell>
          <cell r="L170" t="str">
            <v xml:space="preserve">3526 0252 9052 0300 0120 5500 4000 0138 4310 0259 1174 </v>
          </cell>
          <cell r="M170" t="str">
            <v>26 -  Pernambuco</v>
          </cell>
          <cell r="N170">
            <v>291.85000000000002</v>
          </cell>
        </row>
        <row r="171">
          <cell r="C171" t="str">
            <v>UPA BARRA DE JANGADA - C.G 005/2022</v>
          </cell>
          <cell r="E171" t="str">
            <v>6 - Equipamento e Material Permanente</v>
          </cell>
          <cell r="F171" t="str">
            <v>52.905.203/0001-20</v>
          </cell>
          <cell r="G171" t="str">
            <v>LIBERO VALVERDE JUNIOR</v>
          </cell>
          <cell r="H171" t="str">
            <v>S</v>
          </cell>
          <cell r="I171" t="str">
            <v>S</v>
          </cell>
          <cell r="J171" t="str">
            <v>000013844</v>
          </cell>
          <cell r="K171">
            <v>46066</v>
          </cell>
          <cell r="L171" t="str">
            <v xml:space="preserve">3526 0252 9052 0300 0120 5500 4000 0138 4410 0259 1180 </v>
          </cell>
          <cell r="M171" t="str">
            <v>26 -  Pernambuco</v>
          </cell>
          <cell r="N171">
            <v>291.85000000000002</v>
          </cell>
        </row>
        <row r="172">
          <cell r="C172" t="str">
            <v>UPA BARRA DE JANGADA - C.G 005/2022</v>
          </cell>
          <cell r="E172" t="str">
            <v>6 - Equipamento e Material Permanente</v>
          </cell>
          <cell r="F172" t="str">
            <v>52.905.203/0001-20</v>
          </cell>
          <cell r="G172" t="str">
            <v>LIBERO VALVERDE JUNIOR</v>
          </cell>
          <cell r="H172" t="str">
            <v>S</v>
          </cell>
          <cell r="I172" t="str">
            <v>S</v>
          </cell>
          <cell r="J172" t="str">
            <v>000013845</v>
          </cell>
          <cell r="K172">
            <v>46066</v>
          </cell>
          <cell r="L172" t="str">
            <v xml:space="preserve">3526 0252 9052 0300 0120 5500 4000 0138 4510 0259 1195 </v>
          </cell>
          <cell r="M172" t="str">
            <v>26 -  Pernambuco</v>
          </cell>
          <cell r="N172">
            <v>291.85000000000002</v>
          </cell>
        </row>
        <row r="173">
          <cell r="C173" t="str">
            <v>UPA BARRA DE JANGADA - C.G 005/2022</v>
          </cell>
          <cell r="E173" t="str">
            <v>6 - Equipamento e Material Permanente</v>
          </cell>
          <cell r="F173" t="str">
            <v>52.905.203/0001-20</v>
          </cell>
          <cell r="G173" t="str">
            <v>LIBERO VALVERDE JUNIOR</v>
          </cell>
          <cell r="H173" t="str">
            <v>S</v>
          </cell>
          <cell r="I173" t="str">
            <v>S</v>
          </cell>
          <cell r="J173" t="str">
            <v>000013848</v>
          </cell>
          <cell r="K173">
            <v>46066</v>
          </cell>
          <cell r="L173" t="str">
            <v xml:space="preserve">3526 0252 9052 0300 0120 5500 4000 0138 4810 0259 1235 </v>
          </cell>
          <cell r="M173" t="str">
            <v>26 -  Pernambuco</v>
          </cell>
          <cell r="N173">
            <v>291.85000000000002</v>
          </cell>
        </row>
        <row r="174">
          <cell r="C174" t="str">
            <v>UPA BARRA DE JANGADA - C.G 005/2022</v>
          </cell>
          <cell r="E174" t="str">
            <v>6 - Equipamento e Material Permanente</v>
          </cell>
          <cell r="F174" t="str">
            <v>52.905.203/0001-20</v>
          </cell>
          <cell r="G174" t="str">
            <v>LIBERO VALVERDE JUNIOR</v>
          </cell>
          <cell r="H174" t="str">
            <v>S</v>
          </cell>
          <cell r="I174" t="str">
            <v>S</v>
          </cell>
          <cell r="J174" t="str">
            <v>000013849</v>
          </cell>
          <cell r="K174">
            <v>46066</v>
          </cell>
          <cell r="L174" t="str">
            <v xml:space="preserve">3526 0252 9052 0300 0120 5500 4000 0138 4910 0259 1240 </v>
          </cell>
          <cell r="M174" t="str">
            <v>26 -  Pernambuco</v>
          </cell>
          <cell r="N174">
            <v>291.85000000000002</v>
          </cell>
        </row>
        <row r="175">
          <cell r="C175" t="str">
            <v>UPA BARRA DE JANGADA - C.G 005/2022</v>
          </cell>
          <cell r="E175" t="str">
            <v>6 - Equipamento e Material Permanente</v>
          </cell>
          <cell r="F175" t="str">
            <v>52.905.203/0001-20</v>
          </cell>
          <cell r="G175" t="str">
            <v>LIBERO VALVERDE JUNIOR</v>
          </cell>
          <cell r="H175" t="str">
            <v>S</v>
          </cell>
          <cell r="I175" t="str">
            <v>S</v>
          </cell>
          <cell r="J175" t="str">
            <v>000013851</v>
          </cell>
          <cell r="K175">
            <v>46066</v>
          </cell>
          <cell r="L175" t="str">
            <v xml:space="preserve">3526 0252 9052 0300 0120 5500 4000 0138 5110 0259 1265 </v>
          </cell>
          <cell r="M175" t="str">
            <v>26 -  Pernambuco</v>
          </cell>
          <cell r="N175">
            <v>291.85000000000002</v>
          </cell>
        </row>
        <row r="176">
          <cell r="C176" t="str">
            <v>UPA BARRA DE JANGADA - C.G 005/2022</v>
          </cell>
          <cell r="E176" t="str">
            <v>6 - Equipamento e Material Permanente</v>
          </cell>
          <cell r="F176" t="str">
            <v>52.905.203/0001-20</v>
          </cell>
          <cell r="G176" t="str">
            <v>LIBERO VALVERDE JUNIOR</v>
          </cell>
          <cell r="H176" t="str">
            <v>S</v>
          </cell>
          <cell r="I176" t="str">
            <v>S</v>
          </cell>
          <cell r="J176" t="str">
            <v>000013853</v>
          </cell>
          <cell r="K176">
            <v>46066</v>
          </cell>
          <cell r="L176" t="str">
            <v xml:space="preserve">3526 0252 9052 0300 0120 5500 4000 0138 5310 0259 1286 </v>
          </cell>
          <cell r="M176" t="str">
            <v>2611606 - Recife - PE</v>
          </cell>
          <cell r="N176">
            <v>291.85000000000002</v>
          </cell>
        </row>
        <row r="177">
          <cell r="C177" t="str">
            <v>UPA BARRA DE JANGADA - C.G 005/2022</v>
          </cell>
          <cell r="E177" t="str">
            <v>6 - Equipamento e Material Permanente</v>
          </cell>
          <cell r="F177" t="str">
            <v>52.905.203/0001-20</v>
          </cell>
          <cell r="G177" t="str">
            <v>LIBERO VALVERDE JUNIOR</v>
          </cell>
          <cell r="H177" t="str">
            <v>S</v>
          </cell>
          <cell r="I177" t="str">
            <v>S</v>
          </cell>
          <cell r="J177" t="str">
            <v>000013852</v>
          </cell>
          <cell r="K177">
            <v>46066</v>
          </cell>
          <cell r="L177" t="str">
            <v xml:space="preserve">3526 0252 9052 0300 0120 5500 4000 0138 5210 0259 1270 </v>
          </cell>
          <cell r="M177" t="str">
            <v>2611606 - Recife - PE</v>
          </cell>
          <cell r="N177">
            <v>291.85000000000002</v>
          </cell>
        </row>
        <row r="178">
          <cell r="C178" t="str">
            <v>UPA BARRA DE JANGADA - C.G 005/2022</v>
          </cell>
          <cell r="E178" t="str">
            <v>6 - Equipamento e Material Permanente</v>
          </cell>
          <cell r="F178" t="str">
            <v>52.905.203/0001-20</v>
          </cell>
          <cell r="G178" t="str">
            <v>LIBERO VALVERDE JUNIOR</v>
          </cell>
          <cell r="H178" t="str">
            <v>S</v>
          </cell>
          <cell r="I178" t="str">
            <v>S</v>
          </cell>
          <cell r="J178" t="str">
            <v>000013854</v>
          </cell>
          <cell r="K178">
            <v>46066</v>
          </cell>
          <cell r="L178" t="str">
            <v xml:space="preserve">3526 0252 9052 0300 0120 5500 4000 0138 5410 0259 1291 </v>
          </cell>
          <cell r="M178" t="str">
            <v>2611606 - Recife - PE</v>
          </cell>
          <cell r="N178">
            <v>291.85000000000002</v>
          </cell>
        </row>
        <row r="179">
          <cell r="C179" t="str">
            <v>UPA BARRA DE JANGADA - C.G 005/2022</v>
          </cell>
          <cell r="E179" t="str">
            <v>6 - Equipamento e Material Permanente</v>
          </cell>
          <cell r="F179" t="str">
            <v>52.905.203/0001-20</v>
          </cell>
          <cell r="G179" t="str">
            <v>LIBERO VALVERDE JUNIOR</v>
          </cell>
          <cell r="H179" t="str">
            <v>S</v>
          </cell>
          <cell r="I179" t="str">
            <v>S</v>
          </cell>
          <cell r="J179" t="str">
            <v>000013855</v>
          </cell>
          <cell r="K179">
            <v>46066</v>
          </cell>
          <cell r="L179" t="str">
            <v xml:space="preserve">3526 0252 9052 0300 0120 5500 4000 0138 5510 0259 1302 </v>
          </cell>
          <cell r="M179" t="str">
            <v>2611606 - Recife - PE</v>
          </cell>
          <cell r="N179">
            <v>291.85000000000002</v>
          </cell>
        </row>
        <row r="180">
          <cell r="C180" t="str">
            <v>UPA BARRA DE JANGADA - C.G 005/2022</v>
          </cell>
          <cell r="E180" t="str">
            <v>6 - Equipamento e Material Permanente</v>
          </cell>
          <cell r="F180" t="str">
            <v>52.905.203/0001-20</v>
          </cell>
          <cell r="G180" t="str">
            <v>LIBERO VALVERDE JUNIOR</v>
          </cell>
          <cell r="H180" t="str">
            <v>S</v>
          </cell>
          <cell r="I180" t="str">
            <v>S</v>
          </cell>
          <cell r="J180" t="str">
            <v>000013856</v>
          </cell>
          <cell r="K180">
            <v>46066</v>
          </cell>
          <cell r="L180" t="str">
            <v xml:space="preserve">3526 0252 9052 0300 0120 5500 4000 0138 5610 0259 1342 </v>
          </cell>
          <cell r="M180" t="str">
            <v>26 -  Pernambuco</v>
          </cell>
          <cell r="N180">
            <v>291.85000000000002</v>
          </cell>
        </row>
        <row r="181">
          <cell r="C181" t="str">
            <v>UPA BARRA DE JANGADA - C.G 005/2022</v>
          </cell>
          <cell r="E181" t="str">
            <v>6 - Equipamento e Material Permanente</v>
          </cell>
          <cell r="F181" t="str">
            <v>52.905.203/0001-20</v>
          </cell>
          <cell r="G181" t="str">
            <v>LIBERO VALVERDE JUNIOR</v>
          </cell>
          <cell r="H181" t="str">
            <v>S</v>
          </cell>
          <cell r="I181" t="str">
            <v>S</v>
          </cell>
          <cell r="J181" t="str">
            <v>000013857</v>
          </cell>
          <cell r="K181">
            <v>46066</v>
          </cell>
          <cell r="L181" t="str">
            <v xml:space="preserve">3526 0252 9052 0300 0120 5500 4000 0138 5710 0259 1358 </v>
          </cell>
          <cell r="M181" t="str">
            <v>26 -  Pernambuco</v>
          </cell>
          <cell r="N181">
            <v>291.85000000000002</v>
          </cell>
        </row>
        <row r="182">
          <cell r="C182" t="str">
            <v>UPA BARRA DE JANGADA - C.G 005/2022</v>
          </cell>
          <cell r="E182" t="str">
            <v>6 - Equipamento e Material Permanente</v>
          </cell>
          <cell r="F182" t="str">
            <v>52.905.203/0001-20</v>
          </cell>
          <cell r="G182" t="str">
            <v>LIBERO VALVERDE JUNIOR</v>
          </cell>
          <cell r="H182" t="str">
            <v>S</v>
          </cell>
          <cell r="I182" t="str">
            <v>S</v>
          </cell>
          <cell r="J182" t="str">
            <v>000013858</v>
          </cell>
          <cell r="K182">
            <v>46066</v>
          </cell>
          <cell r="L182" t="str">
            <v xml:space="preserve">3526 0252 9052 0300 0120 5500 4000 0138 5810 0259 1363 </v>
          </cell>
          <cell r="M182" t="str">
            <v>26 -  Pernambuco</v>
          </cell>
          <cell r="N182">
            <v>291.85000000000002</v>
          </cell>
        </row>
        <row r="183">
          <cell r="C183" t="str">
            <v>UPA BARRA DE JANGADA - C.G 005/2022</v>
          </cell>
          <cell r="E183" t="str">
            <v>6 - Equipamento e Material Permanente</v>
          </cell>
          <cell r="F183" t="str">
            <v>36.377.805/0001-04</v>
          </cell>
          <cell r="G183" t="str">
            <v>J A MATERIAL MEDICO E HOSPITALAR LTDA</v>
          </cell>
          <cell r="H183" t="str">
            <v>S</v>
          </cell>
          <cell r="I183" t="str">
            <v>S</v>
          </cell>
          <cell r="J183" t="str">
            <v>000000862</v>
          </cell>
          <cell r="K183">
            <v>46077</v>
          </cell>
          <cell r="L183" t="str">
            <v xml:space="preserve">2626 0236 3778 0500 0104 5500 1000 0008 6212 8880 0006 </v>
          </cell>
          <cell r="M183" t="str">
            <v>26 -  Pernambuco</v>
          </cell>
          <cell r="N183">
            <v>10750</v>
          </cell>
        </row>
        <row r="184">
          <cell r="C184" t="str">
            <v>UPA BARRA DE JANGADA - C.G 005/2022</v>
          </cell>
          <cell r="E184" t="str">
            <v xml:space="preserve">5.25 - Serviços Bancários </v>
          </cell>
          <cell r="F184" t="str">
            <v xml:space="preserve">00.360.305/1030-00 </v>
          </cell>
          <cell r="G184" t="str">
            <v>CAIXA ECONOMICA FEDERAL</v>
          </cell>
          <cell r="H184" t="str">
            <v>S</v>
          </cell>
          <cell r="I184" t="str">
            <v>N</v>
          </cell>
          <cell r="M184" t="str">
            <v>26 -  Pernambuco</v>
          </cell>
          <cell r="N184">
            <v>15</v>
          </cell>
        </row>
        <row r="185">
          <cell r="C185" t="str">
            <v>UPA BARRA DE JANGADA - C.G 005/2022</v>
          </cell>
          <cell r="E185" t="str">
            <v>3.99 - Outras despesas com Material de Consumo</v>
          </cell>
          <cell r="G185" t="str">
            <v>EMPRESA BRASILEIRA DE CORREIOS E TELEGRAFOS</v>
          </cell>
          <cell r="H185" t="str">
            <v>S</v>
          </cell>
          <cell r="I185" t="str">
            <v>N</v>
          </cell>
          <cell r="M185" t="str">
            <v>26 -  Pernambuco</v>
          </cell>
          <cell r="N185">
            <v>42.43</v>
          </cell>
        </row>
        <row r="186">
          <cell r="C186" t="str">
            <v>UPA BARRA DE JANGADA - C.G 005/2022</v>
          </cell>
          <cell r="E186" t="str">
            <v>5.99 - Outros Serviços de Terceiros Pessoa Jurídica</v>
          </cell>
          <cell r="F186">
            <v>24129058000106</v>
          </cell>
          <cell r="G186" t="str">
            <v>SINDICATO HOSPITAIS CLIN C SAUDE LB</v>
          </cell>
          <cell r="H186" t="str">
            <v>S</v>
          </cell>
          <cell r="I186" t="str">
            <v>N</v>
          </cell>
          <cell r="M186" t="str">
            <v>26 -  Pernambuco</v>
          </cell>
          <cell r="N186">
            <v>4545</v>
          </cell>
        </row>
        <row r="187">
          <cell r="C187" t="str">
            <v>UPA BARRA DE JANGADA - C.G 005/2022</v>
          </cell>
          <cell r="E187" t="str">
            <v>5.99 - Outros Serviços de Terceiros Pessoa Jurídica</v>
          </cell>
          <cell r="F187">
            <v>60984473000100</v>
          </cell>
          <cell r="G187" t="str">
            <v>CONSELHO FEDERAL DE FARMACIA</v>
          </cell>
          <cell r="H187" t="str">
            <v>S</v>
          </cell>
          <cell r="I187" t="str">
            <v>N</v>
          </cell>
          <cell r="M187" t="str">
            <v>26 -  Pernambuco</v>
          </cell>
          <cell r="N187">
            <v>754.29</v>
          </cell>
        </row>
        <row r="188">
          <cell r="C188" t="str">
            <v>UPA BARRA DE JANGADA - C.G 005/2022</v>
          </cell>
          <cell r="E188" t="str">
            <v>5.99 - Outros Serviços de Terceiros Pessoa Jurídica</v>
          </cell>
          <cell r="F188">
            <v>9790999000194</v>
          </cell>
          <cell r="G188" t="str">
            <v>CONSELHO REGIONAL DE MEDICINA DO ESTADO DE PERNAMBUCO</v>
          </cell>
          <cell r="H188" t="str">
            <v>S</v>
          </cell>
          <cell r="I188" t="str">
            <v>N</v>
          </cell>
          <cell r="M188" t="str">
            <v>26 -  Pernambuco</v>
          </cell>
          <cell r="N188">
            <v>1146.6400000000001</v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37EE7-D94C-42AE-9984-7B695904DA79}">
  <sheetPr>
    <tabColor rgb="FF92D050"/>
  </sheetPr>
  <dimension ref="A1:L8992"/>
  <sheetViews>
    <sheetView showGridLines="0" tabSelected="1" topLeftCell="A127" zoomScale="90" zoomScaleNormal="90" workbookViewId="0">
      <selection activeCell="A144" sqref="A144:XFD144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10739225002242</v>
      </c>
      <c r="B2" s="4" t="str">
        <f>'[1]TCE - ANEXO IV - Preencher'!C11</f>
        <v>UPA BARRA DE JANGADA - C.G 005/2022</v>
      </c>
      <c r="C2" s="4" t="str">
        <f>'[1]TCE - ANEXO IV - Preencher'!E11</f>
        <v>1.99 - Outras Despesas com Pessoal</v>
      </c>
      <c r="D2" s="3">
        <f>'[1]TCE - ANEXO IV - Preencher'!F11</f>
        <v>28296399000119</v>
      </c>
      <c r="E2" s="5" t="str">
        <f>'[1]TCE - ANEXO IV - Preencher'!G11</f>
        <v>AVANNTE COMERCIO E SERVIÇOS LTDA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00001612</v>
      </c>
      <c r="I2" s="6">
        <f>IF('[1]TCE - ANEXO IV - Preencher'!K11="","",'[1]TCE - ANEXO IV - Preencher'!K11)</f>
        <v>46051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31815</v>
      </c>
    </row>
    <row r="3" spans="1:12" s="8" customFormat="1" ht="19.5" customHeight="1" x14ac:dyDescent="0.2">
      <c r="A3" s="3">
        <f>IFERROR(VLOOKUP(B3,'[1]DADOS (OCULTAR)'!$Q$3:$S$136,3,0),"")</f>
        <v>10739225002242</v>
      </c>
      <c r="B3" s="4" t="str">
        <f>'[1]TCE - ANEXO IV - Preencher'!C12</f>
        <v>UPA BARRA DE JANGADA - C.G 005/2022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09.759.606/0001-80 </v>
      </c>
      <c r="E3" s="5" t="str">
        <f>'[1]TCE - ANEXO IV - Preencher'!G12</f>
        <v>SIN DAS EMP DE TRANSP DE PASSAG DO EST DE PERNAMBUCO (FUNCIONÁRIOS)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8127.79</v>
      </c>
    </row>
    <row r="4" spans="1:12" s="8" customFormat="1" ht="19.5" customHeight="1" x14ac:dyDescent="0.2">
      <c r="A4" s="3">
        <f>IFERROR(VLOOKUP(B4,'[1]DADOS (OCULTAR)'!$Q$3:$S$136,3,0),"")</f>
        <v>10739225002242</v>
      </c>
      <c r="B4" s="4" t="str">
        <f>'[1]TCE - ANEXO IV - Preencher'!C13</f>
        <v>UPA BARRA DE JANGADA - C.G 005/2022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09.759.606/0001-80 </v>
      </c>
      <c r="E4" s="5" t="str">
        <f>'[1]TCE - ANEXO IV - Preencher'!G13</f>
        <v>SIN DAS EMP DE TRANSP DE PASSAG DO EST DE PERNAMBUCO (JOVEM APRENDIZ)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555.70000000000005</v>
      </c>
    </row>
    <row r="5" spans="1:12" s="8" customFormat="1" ht="19.5" customHeight="1" x14ac:dyDescent="0.2">
      <c r="A5" s="3">
        <f>IFERROR(VLOOKUP(B5,'[1]DADOS (OCULTAR)'!$Q$3:$S$136,3,0),"")</f>
        <v>10739225002242</v>
      </c>
      <c r="B5" s="4" t="str">
        <f>'[1]TCE - ANEXO IV - Preencher'!C14</f>
        <v>UPA BARRA DE JANGADA - C.G 005/2022</v>
      </c>
      <c r="C5" s="4" t="str">
        <f>'[1]TCE - ANEXO IV - Preencher'!E14</f>
        <v>1.99 - Outras Despesas com Pessoal</v>
      </c>
      <c r="D5" s="3" t="str">
        <f>'[1]TCE - ANEXO IV - Preencher'!F14</f>
        <v xml:space="preserve">09.759.606/0001-80 </v>
      </c>
      <c r="E5" s="5" t="str">
        <f>'[1]TCE - ANEXO IV - Preencher'!G14</f>
        <v>SIN DAS EMP DE TRANSP DE PASSAG DO EST DE PERNAMBUCO (COMPLEMENTAR)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445</v>
      </c>
    </row>
    <row r="6" spans="1:12" s="8" customFormat="1" ht="19.5" customHeight="1" x14ac:dyDescent="0.2">
      <c r="A6" s="3">
        <f>IFERROR(VLOOKUP(B6,'[1]DADOS (OCULTAR)'!$Q$3:$S$136,3,0),"")</f>
        <v>10739225002242</v>
      </c>
      <c r="B6" s="4" t="str">
        <f>'[1]TCE - ANEXO IV - Preencher'!C15</f>
        <v>UPA BARRA DE JANGADA - C.G 005/2022</v>
      </c>
      <c r="C6" s="4" t="str">
        <f>'[1]TCE - ANEXO IV - Preencher'!E15</f>
        <v>3.12 - Material Hospitalar</v>
      </c>
      <c r="D6" s="3" t="str">
        <f>'[1]TCE - ANEXO IV - Preencher'!F15</f>
        <v>43.559107/0001-87</v>
      </c>
      <c r="E6" s="5" t="str">
        <f>'[1]TCE - ANEXO IV - Preencher'!G15</f>
        <v>SARAH LIMA GUSMAO NERES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2611</v>
      </c>
      <c r="I6" s="6">
        <f>IF('[1]TCE - ANEXO IV - Preencher'!K15="","",'[1]TCE - ANEXO IV - Preencher'!K15)</f>
        <v>46057</v>
      </c>
      <c r="J6" s="5" t="str">
        <f>'[1]TCE - ANEXO IV - Preencher'!L15</f>
        <v>26260243559107000187550010000026111233735382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3200</v>
      </c>
    </row>
    <row r="7" spans="1:12" s="8" customFormat="1" ht="19.5" customHeight="1" x14ac:dyDescent="0.2">
      <c r="A7" s="3">
        <f>IFERROR(VLOOKUP(B7,'[1]DADOS (OCULTAR)'!$Q$3:$S$136,3,0),"")</f>
        <v>10739225002242</v>
      </c>
      <c r="B7" s="4" t="str">
        <f>'[1]TCE - ANEXO IV - Preencher'!C16</f>
        <v>UPA BARRA DE JANGADA - C.G 005/2022</v>
      </c>
      <c r="C7" s="4" t="str">
        <f>'[1]TCE - ANEXO IV - Preencher'!E16</f>
        <v>3.12 - Material Hospitalar</v>
      </c>
      <c r="D7" s="3" t="str">
        <f>'[1]TCE - ANEXO IV - Preencher'!F16</f>
        <v>55.111.043/0001-36</v>
      </c>
      <c r="E7" s="5" t="str">
        <f>'[1]TCE - ANEXO IV - Preencher'!G16</f>
        <v>A5 DIST ATACADISTA DE PRODUTOS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000004101</v>
      </c>
      <c r="I7" s="6">
        <f>IF('[1]TCE - ANEXO IV - Preencher'!K16="","",'[1]TCE - ANEXO IV - Preencher'!K16)</f>
        <v>46058</v>
      </c>
      <c r="J7" s="5" t="str">
        <f>'[1]TCE - ANEXO IV - Preencher'!L16</f>
        <v>26260255111043000136550010000041011760931059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1634.8</v>
      </c>
    </row>
    <row r="8" spans="1:12" s="8" customFormat="1" ht="19.5" customHeight="1" x14ac:dyDescent="0.2">
      <c r="A8" s="3">
        <f>IFERROR(VLOOKUP(B8,'[1]DADOS (OCULTAR)'!$Q$3:$S$136,3,0),"")</f>
        <v>10739225002242</v>
      </c>
      <c r="B8" s="4" t="str">
        <f>'[1]TCE - ANEXO IV - Preencher'!C17</f>
        <v>UPA BARRA DE JANGADA - C.G 005/2022</v>
      </c>
      <c r="C8" s="4" t="str">
        <f>'[1]TCE - ANEXO IV - Preencher'!E17</f>
        <v>3.12 - Material Hospitalar</v>
      </c>
      <c r="D8" s="3" t="str">
        <f>'[1]TCE - ANEXO IV - Preencher'!F17</f>
        <v>37.844.417/0001-40</v>
      </c>
      <c r="E8" s="5" t="str">
        <f>'[1]TCE - ANEXO IV - Preencher'!G17</f>
        <v>LOG DISTRIBUIDORA DE PROD. HOSPITALAR E HIGIENE PESSOAL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8043</v>
      </c>
      <c r="I8" s="6">
        <f>IF('[1]TCE - ANEXO IV - Preencher'!K17="","",'[1]TCE - ANEXO IV - Preencher'!K17)</f>
        <v>46058</v>
      </c>
      <c r="J8" s="5" t="str">
        <f>'[1]TCE - ANEXO IV - Preencher'!L17</f>
        <v>26260237844417000140550010000080431829271180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630</v>
      </c>
    </row>
    <row r="9" spans="1:12" s="8" customFormat="1" ht="19.5" customHeight="1" x14ac:dyDescent="0.2">
      <c r="A9" s="3">
        <f>IFERROR(VLOOKUP(B9,'[1]DADOS (OCULTAR)'!$Q$3:$S$136,3,0),"")</f>
        <v>10739225002242</v>
      </c>
      <c r="B9" s="4" t="str">
        <f>'[1]TCE - ANEXO IV - Preencher'!C18</f>
        <v>UPA BARRA DE JANGADA - C.G 005/2022</v>
      </c>
      <c r="C9" s="4" t="str">
        <f>'[1]TCE - ANEXO IV - Preencher'!E18</f>
        <v>3.12 - Material Hospitalar</v>
      </c>
      <c r="D9" s="3" t="str">
        <f>'[1]TCE - ANEXO IV - Preencher'!F18</f>
        <v>37.844.417/0001-40</v>
      </c>
      <c r="E9" s="5" t="str">
        <f>'[1]TCE - ANEXO IV - Preencher'!G18</f>
        <v>LOG DISTRIBUIDORA DE PROD. HOSPITALAR E HIGIENE PESSOAL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8046</v>
      </c>
      <c r="I9" s="6">
        <f>IF('[1]TCE - ANEXO IV - Preencher'!K18="","",'[1]TCE - ANEXO IV - Preencher'!K18)</f>
        <v>46059</v>
      </c>
      <c r="J9" s="5" t="str">
        <f>'[1]TCE - ANEXO IV - Preencher'!L18</f>
        <v>26260237844417000140550010000080481530433063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5017.7</v>
      </c>
    </row>
    <row r="10" spans="1:12" s="8" customFormat="1" ht="19.5" customHeight="1" x14ac:dyDescent="0.2">
      <c r="A10" s="3">
        <f>IFERROR(VLOOKUP(B10,'[1]DADOS (OCULTAR)'!$Q$3:$S$136,3,0),"")</f>
        <v>10739225002242</v>
      </c>
      <c r="B10" s="4" t="str">
        <f>'[1]TCE - ANEXO IV - Preencher'!C19</f>
        <v>UPA BARRA DE JANGADA - C.G 005/2022</v>
      </c>
      <c r="C10" s="4" t="str">
        <f>'[1]TCE - ANEXO IV - Preencher'!E19</f>
        <v>3.12 - Material Hospitalar</v>
      </c>
      <c r="D10" s="3" t="str">
        <f>'[1]TCE - ANEXO IV - Preencher'!F19</f>
        <v>09.607.807/0001-61</v>
      </c>
      <c r="E10" s="5" t="str">
        <f>'[1]TCE - ANEXO IV - Preencher'!G19</f>
        <v>INJEFARMA CAVALCANTI E SILVA DISTRIBUIDORA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000023524</v>
      </c>
      <c r="I10" s="6">
        <f>IF('[1]TCE - ANEXO IV - Preencher'!K19="","",'[1]TCE - ANEXO IV - Preencher'!K19)</f>
        <v>46058</v>
      </c>
      <c r="J10" s="5" t="str">
        <f>'[1]TCE - ANEXO IV - Preencher'!L19</f>
        <v>26260209607807000161550010000235241255500009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2416</v>
      </c>
    </row>
    <row r="11" spans="1:12" s="8" customFormat="1" ht="19.5" customHeight="1" x14ac:dyDescent="0.2">
      <c r="A11" s="3">
        <f>IFERROR(VLOOKUP(B11,'[1]DADOS (OCULTAR)'!$Q$3:$S$136,3,0),"")</f>
        <v>10739225002242</v>
      </c>
      <c r="B11" s="4" t="str">
        <f>'[1]TCE - ANEXO IV - Preencher'!C20</f>
        <v>UPA BARRA DE JANGADA - C.G 005/2022</v>
      </c>
      <c r="C11" s="4" t="str">
        <f>'[1]TCE - ANEXO IV - Preencher'!E20</f>
        <v>3.12 - Material Hospitalar</v>
      </c>
      <c r="D11" s="3" t="str">
        <f>'[1]TCE - ANEXO IV - Preencher'!F20</f>
        <v>12.882.932/0001-94</v>
      </c>
      <c r="E11" s="5" t="str">
        <f>'[1]TCE - ANEXO IV - Preencher'!G20</f>
        <v>EXOMED COMERCIO ATACADISTA DE MEDICAMENTOS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196973</v>
      </c>
      <c r="I11" s="6">
        <f>IF('[1]TCE - ANEXO IV - Preencher'!K20="","",'[1]TCE - ANEXO IV - Preencher'!K20)</f>
        <v>46059</v>
      </c>
      <c r="J11" s="5" t="str">
        <f>'[1]TCE - ANEXO IV - Preencher'!L20</f>
        <v>26260212882932000194550010001989731463482197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2399</v>
      </c>
    </row>
    <row r="12" spans="1:12" s="8" customFormat="1" ht="19.5" customHeight="1" x14ac:dyDescent="0.2">
      <c r="A12" s="3">
        <f>IFERROR(VLOOKUP(B12,'[1]DADOS (OCULTAR)'!$Q$3:$S$136,3,0),"")</f>
        <v>10739225002242</v>
      </c>
      <c r="B12" s="4" t="str">
        <f>'[1]TCE - ANEXO IV - Preencher'!C21</f>
        <v>UPA BARRA DE JANGADA - C.G 005/2022</v>
      </c>
      <c r="C12" s="4" t="str">
        <f>'[1]TCE - ANEXO IV - Preencher'!E21</f>
        <v>3.12 - Material Hospitalar</v>
      </c>
      <c r="D12" s="3" t="str">
        <f>'[1]TCE - ANEXO IV - Preencher'!F21</f>
        <v>10.779.833/0001-56</v>
      </c>
      <c r="E12" s="5" t="str">
        <f>'[1]TCE - ANEXO IV - Preencher'!G21</f>
        <v>MEDICAL MERCANTIL DE APARELHAGEM MEDICA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000664772</v>
      </c>
      <c r="I12" s="6">
        <f>IF('[1]TCE - ANEXO IV - Preencher'!K21="","",'[1]TCE - ANEXO IV - Preencher'!K21)</f>
        <v>46058</v>
      </c>
      <c r="J12" s="5" t="str">
        <f>'[1]TCE - ANEXO IV - Preencher'!L21</f>
        <v>26260210779833000156550010006647721666798009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1863.7</v>
      </c>
    </row>
    <row r="13" spans="1:12" s="8" customFormat="1" ht="19.5" customHeight="1" x14ac:dyDescent="0.2">
      <c r="A13" s="3">
        <f>IFERROR(VLOOKUP(B13,'[1]DADOS (OCULTAR)'!$Q$3:$S$136,3,0),"")</f>
        <v>10739225002242</v>
      </c>
      <c r="B13" s="4" t="str">
        <f>'[1]TCE - ANEXO IV - Preencher'!C22</f>
        <v>UPA BARRA DE JANGADA - C.G 005/2022</v>
      </c>
      <c r="C13" s="4" t="str">
        <f>'[1]TCE - ANEXO IV - Preencher'!E22</f>
        <v>3.12 - Material Hospitalar</v>
      </c>
      <c r="D13" s="3" t="str">
        <f>'[1]TCE - ANEXO IV - Preencher'!F22</f>
        <v>37.844.417/0001-40</v>
      </c>
      <c r="E13" s="5" t="str">
        <f>'[1]TCE - ANEXO IV - Preencher'!G22</f>
        <v>LOG DISTRIBUIDORA DE PROD. HOSPITALAR E HIGIENE PESSOAL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8042</v>
      </c>
      <c r="I13" s="6">
        <f>IF('[1]TCE - ANEXO IV - Preencher'!K22="","",'[1]TCE - ANEXO IV - Preencher'!K22)</f>
        <v>46058</v>
      </c>
      <c r="J13" s="5" t="str">
        <f>'[1]TCE - ANEXO IV - Preencher'!L22</f>
        <v>26260237844417000140550010000080421149412073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451</v>
      </c>
    </row>
    <row r="14" spans="1:12" s="8" customFormat="1" ht="19.5" customHeight="1" x14ac:dyDescent="0.2">
      <c r="A14" s="3">
        <f>IFERROR(VLOOKUP(B14,'[1]DADOS (OCULTAR)'!$Q$3:$S$136,3,0),"")</f>
        <v>10739225002242</v>
      </c>
      <c r="B14" s="4" t="str">
        <f>'[1]TCE - ANEXO IV - Preencher'!C23</f>
        <v>UPA BARRA DE JANGADA - C.G 005/2022</v>
      </c>
      <c r="C14" s="4" t="str">
        <f>'[1]TCE - ANEXO IV - Preencher'!E23</f>
        <v>3.12 - Material Hospitalar</v>
      </c>
      <c r="D14" s="3" t="str">
        <f>'[1]TCE - ANEXO IV - Preencher'!F23</f>
        <v>66.437.831/0001-33</v>
      </c>
      <c r="E14" s="5" t="str">
        <f>'[1]TCE - ANEXO IV - Preencher'!G23</f>
        <v>HTS TECNOLOGIA EM SAUDE COM. IMP EXP LTD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240359</v>
      </c>
      <c r="I14" s="6">
        <f>IF('[1]TCE - ANEXO IV - Preencher'!K23="","",'[1]TCE - ANEXO IV - Preencher'!K23)</f>
        <v>46058</v>
      </c>
      <c r="J14" s="5" t="str">
        <f>'[1]TCE - ANEXO IV - Preencher'!L23</f>
        <v>31260266437831000133550010002403591494156022</v>
      </c>
      <c r="K14" s="5" t="str">
        <f>IF(F14="B",LEFT('[1]TCE - ANEXO IV - Preencher'!M23,2),IF(F14="S",LEFT('[1]TCE - ANEXO IV - Preencher'!M23,7),IF('[1]TCE - ANEXO IV - Preencher'!H23="","")))</f>
        <v>31</v>
      </c>
      <c r="L14" s="7">
        <f>'[1]TCE - ANEXO IV - Preencher'!N23</f>
        <v>1400</v>
      </c>
    </row>
    <row r="15" spans="1:12" s="8" customFormat="1" ht="19.5" customHeight="1" x14ac:dyDescent="0.2">
      <c r="A15" s="3">
        <f>IFERROR(VLOOKUP(B15,'[1]DADOS (OCULTAR)'!$Q$3:$S$136,3,0),"")</f>
        <v>10739225002242</v>
      </c>
      <c r="B15" s="4" t="str">
        <f>'[1]TCE - ANEXO IV - Preencher'!C24</f>
        <v>UPA BARRA DE JANGADA - C.G 005/2022</v>
      </c>
      <c r="C15" s="4" t="str">
        <f>'[1]TCE - ANEXO IV - Preencher'!E24</f>
        <v>3.12 - Material Hospitalar</v>
      </c>
      <c r="D15" s="3" t="str">
        <f>'[1]TCE - ANEXO IV - Preencher'!F24</f>
        <v>03.817.043/0001-52</v>
      </c>
      <c r="E15" s="5" t="str">
        <f>'[1]TCE - ANEXO IV - Preencher'!G24</f>
        <v>PHARMAPLUS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89964</v>
      </c>
      <c r="I15" s="6">
        <f>IF('[1]TCE - ANEXO IV - Preencher'!K24="","",'[1]TCE - ANEXO IV - Preencher'!K24)</f>
        <v>46058</v>
      </c>
      <c r="J15" s="5" t="str">
        <f>'[1]TCE - ANEXO IV - Preencher'!L24</f>
        <v>26260203817043000152550010000899641164158137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1690</v>
      </c>
    </row>
    <row r="16" spans="1:12" s="8" customFormat="1" ht="19.5" customHeight="1" x14ac:dyDescent="0.2">
      <c r="A16" s="3">
        <f>IFERROR(VLOOKUP(B16,'[1]DADOS (OCULTAR)'!$Q$3:$S$136,3,0),"")</f>
        <v>10739225002242</v>
      </c>
      <c r="B16" s="4" t="str">
        <f>'[1]TCE - ANEXO IV - Preencher'!C25</f>
        <v>UPA BARRA DE JANGADA - C.G 005/2022</v>
      </c>
      <c r="C16" s="4" t="str">
        <f>'[1]TCE - ANEXO IV - Preencher'!E25</f>
        <v>3.12 - Material Hospitalar</v>
      </c>
      <c r="D16" s="3" t="str">
        <f>'[1]TCE - ANEXO IV - Preencher'!F25</f>
        <v>03.817.043/0001-52</v>
      </c>
      <c r="E16" s="5" t="str">
        <f>'[1]TCE - ANEXO IV - Preencher'!G25</f>
        <v>PHARMAPLUS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89975</v>
      </c>
      <c r="I16" s="6">
        <f>IF('[1]TCE - ANEXO IV - Preencher'!K25="","",'[1]TCE - ANEXO IV - Preencher'!K25)</f>
        <v>46059</v>
      </c>
      <c r="J16" s="5" t="str">
        <f>'[1]TCE - ANEXO IV - Preencher'!L25</f>
        <v>26260203817043000152550010000899751145251228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8456.4500000000007</v>
      </c>
    </row>
    <row r="17" spans="1:12" s="8" customFormat="1" ht="19.5" customHeight="1" x14ac:dyDescent="0.2">
      <c r="A17" s="3">
        <f>IFERROR(VLOOKUP(B17,'[1]DADOS (OCULTAR)'!$Q$3:$S$136,3,0),"")</f>
        <v>10739225002242</v>
      </c>
      <c r="B17" s="4" t="str">
        <f>'[1]TCE - ANEXO IV - Preencher'!C26</f>
        <v>UPA BARRA DE JANGADA - C.G 005/2022</v>
      </c>
      <c r="C17" s="4" t="str">
        <f>'[1]TCE - ANEXO IV - Preencher'!E26</f>
        <v>3.12 - Material Hospitalar</v>
      </c>
      <c r="D17" s="3" t="str">
        <f>'[1]TCE - ANEXO IV - Preencher'!F26</f>
        <v>10.978.106/0001-18</v>
      </c>
      <c r="E17" s="5" t="str">
        <f>'[1]TCE - ANEXO IV - Preencher'!G26</f>
        <v>CIRURGICA FAMED DISTRIBUIDORA DE PRODUTOS HOSPITALARES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000004072</v>
      </c>
      <c r="I17" s="6">
        <f>IF('[1]TCE - ANEXO IV - Preencher'!K26="","",'[1]TCE - ANEXO IV - Preencher'!K26)</f>
        <v>46063</v>
      </c>
      <c r="J17" s="5" t="str">
        <f>'[1]TCE - ANEXO IV - Preencher'!L26</f>
        <v>26260210978106000118550010000040721553524948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934.72</v>
      </c>
    </row>
    <row r="18" spans="1:12" s="8" customFormat="1" ht="19.5" customHeight="1" x14ac:dyDescent="0.2">
      <c r="A18" s="3">
        <f>IFERROR(VLOOKUP(B18,'[1]DADOS (OCULTAR)'!$Q$3:$S$136,3,0),"")</f>
        <v>10739225002242</v>
      </c>
      <c r="B18" s="4" t="str">
        <f>'[1]TCE - ANEXO IV - Preencher'!C27</f>
        <v>UPA BARRA DE JANGADA - C.G 005/2022</v>
      </c>
      <c r="C18" s="4" t="str">
        <f>'[1]TCE - ANEXO IV - Preencher'!E27</f>
        <v>3.12 - Material Hospitalar</v>
      </c>
      <c r="D18" s="3" t="str">
        <f>'[1]TCE - ANEXO IV - Preencher'!F27</f>
        <v>35.514.416/0001-02</v>
      </c>
      <c r="E18" s="5" t="str">
        <f>'[1]TCE - ANEXO IV - Preencher'!G27</f>
        <v>QUALIMMED COM. ATAC. DE MED. E MAT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000004071</v>
      </c>
      <c r="I18" s="6">
        <f>IF('[1]TCE - ANEXO IV - Preencher'!K27="","",'[1]TCE - ANEXO IV - Preencher'!K27)</f>
        <v>46066</v>
      </c>
      <c r="J18" s="5" t="str">
        <f>'[1]TCE - ANEXO IV - Preencher'!L27</f>
        <v>26260235514416000102550010000040711653022622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1769.67</v>
      </c>
    </row>
    <row r="19" spans="1:12" s="8" customFormat="1" ht="19.5" customHeight="1" x14ac:dyDescent="0.2">
      <c r="A19" s="3">
        <f>IFERROR(VLOOKUP(B19,'[1]DADOS (OCULTAR)'!$Q$3:$S$136,3,0),"")</f>
        <v>10739225002242</v>
      </c>
      <c r="B19" s="4" t="str">
        <f>'[1]TCE - ANEXO IV - Preencher'!C28</f>
        <v>UPA BARRA DE JANGADA - C.G 005/2022</v>
      </c>
      <c r="C19" s="4" t="str">
        <f>'[1]TCE - ANEXO IV - Preencher'!E28</f>
        <v>3.12 - Material Hospitalar</v>
      </c>
      <c r="D19" s="3" t="str">
        <f>'[1]TCE - ANEXO IV - Preencher'!F28</f>
        <v>10.978.106/0001-18</v>
      </c>
      <c r="E19" s="5" t="str">
        <f>'[1]TCE - ANEXO IV - Preencher'!G28</f>
        <v>CIRURGICA FAMED DISTRIBUIDORA DE PRODUTOS HOSPITALARES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000004079</v>
      </c>
      <c r="I19" s="6">
        <f>IF('[1]TCE - ANEXO IV - Preencher'!K28="","",'[1]TCE - ANEXO IV - Preencher'!K28)</f>
        <v>46072</v>
      </c>
      <c r="J19" s="5" t="str">
        <f>'[1]TCE - ANEXO IV - Preencher'!L28</f>
        <v>26260210978106000118550010000040791050666662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480</v>
      </c>
    </row>
    <row r="20" spans="1:12" s="8" customFormat="1" ht="19.5" customHeight="1" x14ac:dyDescent="0.2">
      <c r="A20" s="3">
        <f>IFERROR(VLOOKUP(B20,'[1]DADOS (OCULTAR)'!$Q$3:$S$136,3,0),"")</f>
        <v>10739225002242</v>
      </c>
      <c r="B20" s="4" t="str">
        <f>'[1]TCE - ANEXO IV - Preencher'!C29</f>
        <v>UPA BARRA DE JANGADA - C.G 005/2022</v>
      </c>
      <c r="C20" s="4" t="str">
        <f>'[1]TCE - ANEXO IV - Preencher'!E29</f>
        <v>3.12 - Material Hospitalar</v>
      </c>
      <c r="D20" s="3" t="str">
        <f>'[1]TCE - ANEXO IV - Preencher'!F29</f>
        <v>12.882.932/0001-94</v>
      </c>
      <c r="E20" s="5" t="str">
        <f>'[1]TCE - ANEXO IV - Preencher'!G29</f>
        <v>EXOMED COMERCIO ATACADISTA DE MEDICAMENTOS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197289</v>
      </c>
      <c r="I20" s="6">
        <f>IF('[1]TCE - ANEXO IV - Preencher'!K29="","",'[1]TCE - ANEXO IV - Preencher'!K29)</f>
        <v>46073</v>
      </c>
      <c r="J20" s="5" t="str">
        <f>'[1]TCE - ANEXO IV - Preencher'!L29</f>
        <v>26260212882932000194550010001972881582927440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5185</v>
      </c>
    </row>
    <row r="21" spans="1:12" s="8" customFormat="1" ht="19.5" customHeight="1" x14ac:dyDescent="0.2">
      <c r="A21" s="3">
        <f>IFERROR(VLOOKUP(B21,'[1]DADOS (OCULTAR)'!$Q$3:$S$136,3,0),"")</f>
        <v>10739225002242</v>
      </c>
      <c r="B21" s="4" t="str">
        <f>'[1]TCE - ANEXO IV - Preencher'!C30</f>
        <v>UPA BARRA DE JANGADA - C.G 005/2022</v>
      </c>
      <c r="C21" s="4" t="str">
        <f>'[1]TCE - ANEXO IV - Preencher'!E30</f>
        <v>3.4 - Material Farmacológico</v>
      </c>
      <c r="D21" s="3" t="str">
        <f>'[1]TCE - ANEXO IV - Preencher'!F30</f>
        <v>03.817.043/0001-52</v>
      </c>
      <c r="E21" s="5" t="str">
        <f>'[1]TCE - ANEXO IV - Preencher'!G30</f>
        <v>PHARMAPLUS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89959</v>
      </c>
      <c r="I21" s="6">
        <f>IF('[1]TCE - ANEXO IV - Preencher'!K30="","",'[1]TCE - ANEXO IV - Preencher'!K30)</f>
        <v>46058</v>
      </c>
      <c r="J21" s="5" t="str">
        <f>'[1]TCE - ANEXO IV - Preencher'!L30</f>
        <v>26260203817043000152550010000899591222017359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3276.4</v>
      </c>
    </row>
    <row r="22" spans="1:12" s="8" customFormat="1" ht="19.5" customHeight="1" x14ac:dyDescent="0.2">
      <c r="A22" s="3">
        <f>IFERROR(VLOOKUP(B22,'[1]DADOS (OCULTAR)'!$Q$3:$S$136,3,0),"")</f>
        <v>10739225002242</v>
      </c>
      <c r="B22" s="4" t="str">
        <f>'[1]TCE - ANEXO IV - Preencher'!C31</f>
        <v>UPA BARRA DE JANGADA - C.G 005/2022</v>
      </c>
      <c r="C22" s="4" t="str">
        <f>'[1]TCE - ANEXO IV - Preencher'!E31</f>
        <v>3.4 - Material Farmacológico</v>
      </c>
      <c r="D22" s="3" t="str">
        <f>'[1]TCE - ANEXO IV - Preencher'!F31</f>
        <v>03.817.043/0001-52</v>
      </c>
      <c r="E22" s="5" t="str">
        <f>'[1]TCE - ANEXO IV - Preencher'!G31</f>
        <v>PHARMAPLUS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89985</v>
      </c>
      <c r="I22" s="6">
        <f>IF('[1]TCE - ANEXO IV - Preencher'!K31="","",'[1]TCE - ANEXO IV - Preencher'!K31)</f>
        <v>46059</v>
      </c>
      <c r="J22" s="5" t="str">
        <f>'[1]TCE - ANEXO IV - Preencher'!L31</f>
        <v>26260203817043000152550010000899851233223184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1358.3</v>
      </c>
    </row>
    <row r="23" spans="1:12" s="8" customFormat="1" ht="19.5" customHeight="1" x14ac:dyDescent="0.2">
      <c r="A23" s="3">
        <f>IFERROR(VLOOKUP(B23,'[1]DADOS (OCULTAR)'!$Q$3:$S$136,3,0),"")</f>
        <v>10739225002242</v>
      </c>
      <c r="B23" s="4" t="str">
        <f>'[1]TCE - ANEXO IV - Preencher'!C32</f>
        <v>UPA BARRA DE JANGADA - C.G 005/2022</v>
      </c>
      <c r="C23" s="4" t="str">
        <f>'[1]TCE - ANEXO IV - Preencher'!E32</f>
        <v>3.4 - Material Farmacológico</v>
      </c>
      <c r="D23" s="3" t="str">
        <f>'[1]TCE - ANEXO IV - Preencher'!F32</f>
        <v>03.817.043/0001-52</v>
      </c>
      <c r="E23" s="5" t="str">
        <f>'[1]TCE - ANEXO IV - Preencher'!G32</f>
        <v>PHARMAPLUS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89991</v>
      </c>
      <c r="I23" s="6">
        <f>IF('[1]TCE - ANEXO IV - Preencher'!K32="","",'[1]TCE - ANEXO IV - Preencher'!K32)</f>
        <v>46059</v>
      </c>
      <c r="J23" s="5" t="str">
        <f>'[1]TCE - ANEXO IV - Preencher'!L32</f>
        <v>26260203817043000152550010000899911214418940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6840</v>
      </c>
    </row>
    <row r="24" spans="1:12" s="8" customFormat="1" ht="19.5" customHeight="1" x14ac:dyDescent="0.2">
      <c r="A24" s="3">
        <f>IFERROR(VLOOKUP(B24,'[1]DADOS (OCULTAR)'!$Q$3:$S$136,3,0),"")</f>
        <v>10739225002242</v>
      </c>
      <c r="B24" s="4" t="str">
        <f>'[1]TCE - ANEXO IV - Preencher'!C33</f>
        <v>UPA BARRA DE JANGADA - C.G 005/2022</v>
      </c>
      <c r="C24" s="4" t="str">
        <f>'[1]TCE - ANEXO IV - Preencher'!E33</f>
        <v>3.4 - Material Farmacológico</v>
      </c>
      <c r="D24" s="3" t="str">
        <f>'[1]TCE - ANEXO IV - Preencher'!F33</f>
        <v>03.817.043/0001-52</v>
      </c>
      <c r="E24" s="5" t="str">
        <f>'[1]TCE - ANEXO IV - Preencher'!G33</f>
        <v>PHARMAPLUS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89968</v>
      </c>
      <c r="I24" s="6">
        <f>IF('[1]TCE - ANEXO IV - Preencher'!K33="","",'[1]TCE - ANEXO IV - Preencher'!K33)</f>
        <v>46058</v>
      </c>
      <c r="J24" s="5" t="str">
        <f>'[1]TCE - ANEXO IV - Preencher'!L33</f>
        <v>26260203817043000152550010000899681149581120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31559.85</v>
      </c>
    </row>
    <row r="25" spans="1:12" s="8" customFormat="1" ht="19.5" customHeight="1" x14ac:dyDescent="0.2">
      <c r="A25" s="3">
        <f>IFERROR(VLOOKUP(B25,'[1]DADOS (OCULTAR)'!$Q$3:$S$136,3,0),"")</f>
        <v>10739225002242</v>
      </c>
      <c r="B25" s="4" t="str">
        <f>'[1]TCE - ANEXO IV - Preencher'!C34</f>
        <v>UPA BARRA DE JANGADA - C.G 005/2022</v>
      </c>
      <c r="C25" s="4" t="str">
        <f>'[1]TCE - ANEXO IV - Preencher'!E34</f>
        <v>3.4 - Material Farmacológico</v>
      </c>
      <c r="D25" s="3" t="str">
        <f>'[1]TCE - ANEXO IV - Preencher'!F34</f>
        <v>67.729.178/0006-53</v>
      </c>
      <c r="E25" s="5" t="str">
        <f>'[1]TCE - ANEXO IV - Preencher'!G34</f>
        <v>COMERCIAL CIRURGICA RIOCLARENSE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0126369</v>
      </c>
      <c r="I25" s="6">
        <f>IF('[1]TCE - ANEXO IV - Preencher'!K34="","",'[1]TCE - ANEXO IV - Preencher'!K34)</f>
        <v>46065</v>
      </c>
      <c r="J25" s="5" t="str">
        <f>'[1]TCE - ANEXO IV - Preencher'!L34</f>
        <v>26260267729178000653550010001263691256718930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1469.41</v>
      </c>
    </row>
    <row r="26" spans="1:12" s="8" customFormat="1" ht="19.5" customHeight="1" x14ac:dyDescent="0.2">
      <c r="A26" s="3">
        <f>IFERROR(VLOOKUP(B26,'[1]DADOS (OCULTAR)'!$Q$3:$S$136,3,0),"")</f>
        <v>10739225002242</v>
      </c>
      <c r="B26" s="4" t="str">
        <f>'[1]TCE - ANEXO IV - Preencher'!C35</f>
        <v>UPA BARRA DE JANGADA - C.G 005/2022</v>
      </c>
      <c r="C26" s="4" t="str">
        <f>'[1]TCE - ANEXO IV - Preencher'!E35</f>
        <v>3.4 - Material Farmacológico</v>
      </c>
      <c r="D26" s="3" t="str">
        <f>'[1]TCE - ANEXO IV - Preencher'!F35</f>
        <v>67.729.178/0006-53</v>
      </c>
      <c r="E26" s="5" t="str">
        <f>'[1]TCE - ANEXO IV - Preencher'!G35</f>
        <v>COMERCIAL CIRURGICA RIOCLARENSE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0126846</v>
      </c>
      <c r="I26" s="6">
        <f>IF('[1]TCE - ANEXO IV - Preencher'!K35="","",'[1]TCE - ANEXO IV - Preencher'!K35)</f>
        <v>46073</v>
      </c>
      <c r="J26" s="5" t="str">
        <f>'[1]TCE - ANEXO IV - Preencher'!L35</f>
        <v>26260267729178000653550010001268461797071364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719.3</v>
      </c>
    </row>
    <row r="27" spans="1:12" s="8" customFormat="1" ht="19.5" customHeight="1" x14ac:dyDescent="0.2">
      <c r="A27" s="3">
        <f>IFERROR(VLOOKUP(B27,'[1]DADOS (OCULTAR)'!$Q$3:$S$136,3,0),"")</f>
        <v>10739225002242</v>
      </c>
      <c r="B27" s="4" t="str">
        <f>'[1]TCE - ANEXO IV - Preencher'!C36</f>
        <v>UPA BARRA DE JANGADA - C.G 005/2022</v>
      </c>
      <c r="C27" s="4" t="str">
        <f>'[1]TCE - ANEXO IV - Preencher'!E36</f>
        <v>3.2 - Gás e Outros Materiais Engarrafados</v>
      </c>
      <c r="D27" s="3" t="str">
        <f>'[1]TCE - ANEXO IV - Preencher'!F36</f>
        <v>24.380.578/0022-03</v>
      </c>
      <c r="E27" s="5" t="str">
        <f>'[1]TCE - ANEXO IV - Preencher'!G36</f>
        <v>WHITE MARTINS GASES INDUSTRIAIS DO NORDESTE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926</v>
      </c>
      <c r="I27" s="6">
        <f>IF('[1]TCE - ANEXO IV - Preencher'!K36="","",'[1]TCE - ANEXO IV - Preencher'!K36)</f>
        <v>46059</v>
      </c>
      <c r="J27" s="5" t="str">
        <f>'[1]TCE - ANEXO IV - Preencher'!L36</f>
        <v>26260224380578002203556140000009261948215650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8797.36</v>
      </c>
    </row>
    <row r="28" spans="1:12" s="8" customFormat="1" ht="19.5" customHeight="1" x14ac:dyDescent="0.2">
      <c r="A28" s="3">
        <f>IFERROR(VLOOKUP(B28,'[1]DADOS (OCULTAR)'!$Q$3:$S$136,3,0),"")</f>
        <v>10739225002242</v>
      </c>
      <c r="B28" s="4" t="str">
        <f>'[1]TCE - ANEXO IV - Preencher'!C37</f>
        <v>UPA BARRA DE JANGADA - C.G 005/2022</v>
      </c>
      <c r="C28" s="4" t="str">
        <f>'[1]TCE - ANEXO IV - Preencher'!E37</f>
        <v>3.2 - Gás e Outros Materiais Engarrafados</v>
      </c>
      <c r="D28" s="3" t="str">
        <f>'[1]TCE - ANEXO IV - Preencher'!F37</f>
        <v>24.380.578/0020-41</v>
      </c>
      <c r="E28" s="5" t="str">
        <f>'[1]TCE - ANEXO IV - Preencher'!G37</f>
        <v>WHITE MARTINS GASES INDUSTRIAIS DO NORDESTE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9260</v>
      </c>
      <c r="I28" s="6">
        <f>IF('[1]TCE - ANEXO IV - Preencher'!K37="","",'[1]TCE - ANEXO IV - Preencher'!K37)</f>
        <v>46076</v>
      </c>
      <c r="J28" s="5" t="str">
        <f>'[1]TCE - ANEXO IV - Preencher'!L37</f>
        <v>26260224380578002041556000000092601524981478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241.29</v>
      </c>
    </row>
    <row r="29" spans="1:12" s="8" customFormat="1" ht="19.5" customHeight="1" x14ac:dyDescent="0.2">
      <c r="A29" s="3">
        <f>IFERROR(VLOOKUP(B29,'[1]DADOS (OCULTAR)'!$Q$3:$S$136,3,0),"")</f>
        <v>10739225002242</v>
      </c>
      <c r="B29" s="4" t="str">
        <f>'[1]TCE - ANEXO IV - Preencher'!C38</f>
        <v>UPA BARRA DE JANGADA - C.G 005/2022</v>
      </c>
      <c r="C29" s="4" t="str">
        <f>'[1]TCE - ANEXO IV - Preencher'!E38</f>
        <v>3.2 - Gás e Outros Materiais Engarrafados</v>
      </c>
      <c r="D29" s="3" t="str">
        <f>'[1]TCE - ANEXO IV - Preencher'!F38</f>
        <v>24.380.578/0022-03</v>
      </c>
      <c r="E29" s="5" t="str">
        <f>'[1]TCE - ANEXO IV - Preencher'!G38</f>
        <v>WHITE MARTINS GASES INDUSTRIAIS DO NORDESTE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958</v>
      </c>
      <c r="I29" s="6">
        <f>IF('[1]TCE - ANEXO IV - Preencher'!K38="","",'[1]TCE - ANEXO IV - Preencher'!K38)</f>
        <v>46077</v>
      </c>
      <c r="J29" s="5" t="str">
        <f>'[1]TCE - ANEXO IV - Preencher'!L38</f>
        <v>26260224380578002203556140000009581655327955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7967.39</v>
      </c>
    </row>
    <row r="30" spans="1:12" s="8" customFormat="1" ht="19.5" customHeight="1" x14ac:dyDescent="0.2">
      <c r="A30" s="3">
        <f>IFERROR(VLOOKUP(B30,'[1]DADOS (OCULTAR)'!$Q$3:$S$136,3,0),"")</f>
        <v>10739225002242</v>
      </c>
      <c r="B30" s="4" t="str">
        <f>'[1]TCE - ANEXO IV - Preencher'!C39</f>
        <v>UPA BARRA DE JANGADA - C.G 005/2022</v>
      </c>
      <c r="C30" s="4" t="str">
        <f>'[1]TCE - ANEXO IV - Preencher'!E39</f>
        <v>3.7 - Material de Limpeza e Produtos de Hgienização</v>
      </c>
      <c r="D30" s="3" t="str">
        <f>'[1]TCE - ANEXO IV - Preencher'!F39</f>
        <v>10.978.106/0001-18</v>
      </c>
      <c r="E30" s="5" t="str">
        <f>'[1]TCE - ANEXO IV - Preencher'!G39</f>
        <v>CIRURGICA FAMED DISTRIBUIDORA DE PRODUTOS 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000004099</v>
      </c>
      <c r="I30" s="6">
        <f>IF('[1]TCE - ANEXO IV - Preencher'!K39="","",'[1]TCE - ANEXO IV - Preencher'!K39)</f>
        <v>46079</v>
      </c>
      <c r="J30" s="5" t="str">
        <f>'[1]TCE - ANEXO IV - Preencher'!L39</f>
        <v>26260210978106000118550010000040991497916304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1633.2</v>
      </c>
    </row>
    <row r="31" spans="1:12" s="8" customFormat="1" ht="19.5" customHeight="1" x14ac:dyDescent="0.2">
      <c r="A31" s="3">
        <f>IFERROR(VLOOKUP(B31,'[1]DADOS (OCULTAR)'!$Q$3:$S$136,3,0),"")</f>
        <v>10739225002242</v>
      </c>
      <c r="B31" s="4" t="str">
        <f>'[1]TCE - ANEXO IV - Preencher'!C40</f>
        <v>UPA BARRA DE JANGADA - C.G 005/2022</v>
      </c>
      <c r="C31" s="4" t="str">
        <f>'[1]TCE - ANEXO IV - Preencher'!E40</f>
        <v>3.14 - Alimentação Preparada</v>
      </c>
      <c r="D31" s="3" t="str">
        <f>'[1]TCE - ANEXO IV - Preencher'!F40</f>
        <v>22.006.201/0001-39</v>
      </c>
      <c r="E31" s="5" t="str">
        <f>'[1]TCE - ANEXO IV - Preencher'!G40</f>
        <v>FORTPEL COMERCIO DE DESCARTAVEIS LTDA-PE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364070</v>
      </c>
      <c r="I31" s="6">
        <f>IF('[1]TCE - ANEXO IV - Preencher'!K40="","",'[1]TCE - ANEXO IV - Preencher'!K40)</f>
        <v>46050</v>
      </c>
      <c r="J31" s="5" t="str">
        <f>'[1]TCE - ANEXO IV - Preencher'!L40</f>
        <v>26260122006201000139550000003640701103640708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320</v>
      </c>
    </row>
    <row r="32" spans="1:12" s="8" customFormat="1" ht="19.5" customHeight="1" x14ac:dyDescent="0.2">
      <c r="A32" s="3">
        <f>IFERROR(VLOOKUP(B32,'[1]DADOS (OCULTAR)'!$Q$3:$S$136,3,0),"")</f>
        <v>10739225002242</v>
      </c>
      <c r="B32" s="4" t="str">
        <f>'[1]TCE - ANEXO IV - Preencher'!C41</f>
        <v>UPA BARRA DE JANGADA - C.G 005/2022</v>
      </c>
      <c r="C32" s="4" t="str">
        <f>'[1]TCE - ANEXO IV - Preencher'!E41</f>
        <v>3.14 - Alimentação Preparada</v>
      </c>
      <c r="D32" s="3" t="str">
        <f>'[1]TCE - ANEXO IV - Preencher'!F41</f>
        <v>28.296.399/0001-19</v>
      </c>
      <c r="E32" s="5" t="str">
        <f>'[1]TCE - ANEXO IV - Preencher'!G41</f>
        <v>AVANNTE COMERCIO E SERVIÇOS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000001686</v>
      </c>
      <c r="I32" s="6">
        <f>IF('[1]TCE - ANEXO IV - Preencher'!K41="","",'[1]TCE - ANEXO IV - Preencher'!K41)</f>
        <v>46080</v>
      </c>
      <c r="J32" s="5" t="str">
        <f>'[1]TCE - ANEXO IV - Preencher'!L41</f>
        <v>26260228296399000119550010000016861000342045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13230</v>
      </c>
    </row>
    <row r="33" spans="1:12" s="8" customFormat="1" ht="19.5" customHeight="1" x14ac:dyDescent="0.2">
      <c r="A33" s="3">
        <f>IFERROR(VLOOKUP(B33,'[1]DADOS (OCULTAR)'!$Q$3:$S$136,3,0),"")</f>
        <v>10739225002242</v>
      </c>
      <c r="B33" s="4" t="str">
        <f>'[1]TCE - ANEXO IV - Preencher'!C42</f>
        <v>UPA BARRA DE JANGADA - C.G 005/2022</v>
      </c>
      <c r="C33" s="4" t="str">
        <f>'[1]TCE - ANEXO IV - Preencher'!E42</f>
        <v>3.6 - Material de Expediente</v>
      </c>
      <c r="D33" s="3" t="str">
        <f>'[1]TCE - ANEXO IV - Preencher'!F42</f>
        <v>43.559.107/0001-87</v>
      </c>
      <c r="E33" s="5" t="str">
        <f>'[1]TCE - ANEXO IV - Preencher'!G42</f>
        <v>SARAH LIMA GUSMAO NERES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2612</v>
      </c>
      <c r="I33" s="6">
        <f>IF('[1]TCE - ANEXO IV - Preencher'!K42="","",'[1]TCE - ANEXO IV - Preencher'!K42)</f>
        <v>46057</v>
      </c>
      <c r="J33" s="5" t="str">
        <f>'[1]TCE - ANEXO IV - Preencher'!L42</f>
        <v>26260243559107000187550010000026121997451830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300</v>
      </c>
    </row>
    <row r="34" spans="1:12" s="8" customFormat="1" ht="19.5" customHeight="1" x14ac:dyDescent="0.2">
      <c r="A34" s="3">
        <f>IFERROR(VLOOKUP(B34,'[1]DADOS (OCULTAR)'!$Q$3:$S$136,3,0),"")</f>
        <v>10739225002242</v>
      </c>
      <c r="B34" s="4" t="str">
        <f>'[1]TCE - ANEXO IV - Preencher'!C43</f>
        <v>UPA BARRA DE JANGADA - C.G 005/2022</v>
      </c>
      <c r="C34" s="4" t="str">
        <f>'[1]TCE - ANEXO IV - Preencher'!E43</f>
        <v>3.6 - Material de Expediente</v>
      </c>
      <c r="D34" s="3" t="str">
        <f>'[1]TCE - ANEXO IV - Preencher'!F43</f>
        <v>22.006.201/0001-39</v>
      </c>
      <c r="E34" s="5" t="str">
        <f>'[1]TCE - ANEXO IV - Preencher'!G43</f>
        <v>FORTPEL COMERCIO DE DESCARTAVEIS LTDA-PE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370003</v>
      </c>
      <c r="I34" s="6">
        <f>IF('[1]TCE - ANEXO IV - Preencher'!K43="","",'[1]TCE - ANEXO IV - Preencher'!K43)</f>
        <v>46079</v>
      </c>
      <c r="J34" s="5" t="str">
        <f>'[1]TCE - ANEXO IV - Preencher'!L43</f>
        <v>26260222006201000139550000003700031103700030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599</v>
      </c>
    </row>
    <row r="35" spans="1:12" s="8" customFormat="1" ht="19.5" customHeight="1" x14ac:dyDescent="0.2">
      <c r="A35" s="3">
        <f>IFERROR(VLOOKUP(B35,'[1]DADOS (OCULTAR)'!$Q$3:$S$136,3,0),"")</f>
        <v>10739225002242</v>
      </c>
      <c r="B35" s="4" t="str">
        <f>'[1]TCE - ANEXO IV - Preencher'!C44</f>
        <v>UPA BARRA DE JANGADA - C.G 005/2022</v>
      </c>
      <c r="C35" s="4" t="str">
        <f>'[1]TCE - ANEXO IV - Preencher'!E44</f>
        <v>3.1 - Combustíveis e Lubrificantes Automotivos</v>
      </c>
      <c r="D35" s="3" t="str">
        <f>'[1]TCE - ANEXO IV - Preencher'!F44</f>
        <v>01.912.250/0001-60</v>
      </c>
      <c r="E35" s="5" t="str">
        <f>'[1]TCE - ANEXO IV - Preencher'!G44</f>
        <v>POSTO CANCUN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5990</v>
      </c>
      <c r="I35" s="6">
        <f>IF('[1]TCE - ANEXO IV - Preencher'!K44="","",'[1]TCE - ANEXO IV - Preencher'!K44)</f>
        <v>46056</v>
      </c>
      <c r="J35" s="5" t="str">
        <f>'[1]TCE - ANEXO IV - Preencher'!L44</f>
        <v>26260201912250000160550120000059901003446628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433.98</v>
      </c>
    </row>
    <row r="36" spans="1:12" s="8" customFormat="1" ht="19.5" customHeight="1" x14ac:dyDescent="0.2">
      <c r="A36" s="3">
        <f>IFERROR(VLOOKUP(B36,'[1]DADOS (OCULTAR)'!$Q$3:$S$136,3,0),"")</f>
        <v>10739225002242</v>
      </c>
      <c r="B36" s="4" t="str">
        <f>'[1]TCE - ANEXO IV - Preencher'!C45</f>
        <v>UPA BARRA DE JANGADA - C.G 005/2022</v>
      </c>
      <c r="C36" s="4" t="str">
        <f>'[1]TCE - ANEXO IV - Preencher'!E45</f>
        <v>3.1 - Combustíveis e Lubrificantes Automotivos</v>
      </c>
      <c r="D36" s="3" t="str">
        <f>'[1]TCE - ANEXO IV - Preencher'!F45</f>
        <v>11.251.195/0001-69</v>
      </c>
      <c r="E36" s="5" t="str">
        <f>'[1]TCE - ANEXO IV - Preencher'!G45</f>
        <v>POSTO FIJI COMERCIO DE COMBUSTIVEIS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25151</v>
      </c>
      <c r="I36" s="6">
        <f>IF('[1]TCE - ANEXO IV - Preencher'!K45="","",'[1]TCE - ANEXO IV - Preencher'!K45)</f>
        <v>46056</v>
      </c>
      <c r="J36" s="5" t="str">
        <f>'[1]TCE - ANEXO IV - Preencher'!L45</f>
        <v>26260211251195000169550120000251511003442312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4941.45</v>
      </c>
    </row>
    <row r="37" spans="1:12" s="8" customFormat="1" ht="19.5" customHeight="1" x14ac:dyDescent="0.2">
      <c r="A37" s="3">
        <f>IFERROR(VLOOKUP(B37,'[1]DADOS (OCULTAR)'!$Q$3:$S$136,3,0),"")</f>
        <v>10739225002242</v>
      </c>
      <c r="B37" s="4" t="str">
        <f>'[1]TCE - ANEXO IV - Preencher'!C46</f>
        <v>UPA BARRA DE JANGADA - C.G 005/2022</v>
      </c>
      <c r="C37" s="4" t="str">
        <f>'[1]TCE - ANEXO IV - Preencher'!E46</f>
        <v xml:space="preserve">3.9 - Material para Manutenção de Bens Imóveis </v>
      </c>
      <c r="D37" s="3" t="str">
        <f>'[1]TCE - ANEXO IV - Preencher'!F46</f>
        <v>04.940.640/0003-02</v>
      </c>
      <c r="E37" s="5" t="str">
        <f>'[1]TCE - ANEXO IV - Preencher'!G46</f>
        <v>VIA DA CONSTRUÇAO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000030718</v>
      </c>
      <c r="I37" s="6">
        <f>IF('[1]TCE - ANEXO IV - Preencher'!K46="","",'[1]TCE - ANEXO IV - Preencher'!K46)</f>
        <v>46057</v>
      </c>
      <c r="J37" s="5" t="str">
        <f>'[1]TCE - ANEXO IV - Preencher'!L46</f>
        <v>26260204940640000302550010000307181008083998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25.56</v>
      </c>
    </row>
    <row r="38" spans="1:12" s="8" customFormat="1" ht="19.5" customHeight="1" x14ac:dyDescent="0.2">
      <c r="A38" s="3">
        <f>IFERROR(VLOOKUP(B38,'[1]DADOS (OCULTAR)'!$Q$3:$S$136,3,0),"")</f>
        <v>10739225002242</v>
      </c>
      <c r="B38" s="4" t="str">
        <f>'[1]TCE - ANEXO IV - Preencher'!C47</f>
        <v>UPA BARRA DE JANGADA - C.G 005/2022</v>
      </c>
      <c r="C38" s="4" t="str">
        <f>'[1]TCE - ANEXO IV - Preencher'!E47</f>
        <v xml:space="preserve">3.9 - Material para Manutenção de Bens Imóveis </v>
      </c>
      <c r="D38" s="3" t="str">
        <f>'[1]TCE - ANEXO IV - Preencher'!F47</f>
        <v>04.940.640/0003-02</v>
      </c>
      <c r="E38" s="5" t="str">
        <f>'[1]TCE - ANEXO IV - Preencher'!G47</f>
        <v>VIA DA CONSTRUÇAO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000030679</v>
      </c>
      <c r="I38" s="6">
        <f>IF('[1]TCE - ANEXO IV - Preencher'!K47="","",'[1]TCE - ANEXO IV - Preencher'!K47)</f>
        <v>46055</v>
      </c>
      <c r="J38" s="5" t="str">
        <f>'[1]TCE - ANEXO IV - Preencher'!L47</f>
        <v>26260204940640000302550010000306791001615560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8</v>
      </c>
    </row>
    <row r="39" spans="1:12" s="8" customFormat="1" ht="19.5" customHeight="1" x14ac:dyDescent="0.2">
      <c r="A39" s="3">
        <f>IFERROR(VLOOKUP(B39,'[1]DADOS (OCULTAR)'!$Q$3:$S$136,3,0),"")</f>
        <v>10739225002242</v>
      </c>
      <c r="B39" s="4" t="str">
        <f>'[1]TCE - ANEXO IV - Preencher'!C48</f>
        <v>UPA BARRA DE JANGADA - C.G 005/2022</v>
      </c>
      <c r="C39" s="4" t="str">
        <f>'[1]TCE - ANEXO IV - Preencher'!E48</f>
        <v xml:space="preserve">3.9 - Material para Manutenção de Bens Imóveis </v>
      </c>
      <c r="D39" s="3" t="str">
        <f>'[1]TCE - ANEXO IV - Preencher'!F48</f>
        <v>04.940.640/0003-02</v>
      </c>
      <c r="E39" s="5" t="str">
        <f>'[1]TCE - ANEXO IV - Preencher'!G48</f>
        <v>VIA DA CONSTRUÇAO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000030765</v>
      </c>
      <c r="I39" s="6">
        <f>IF('[1]TCE - ANEXO IV - Preencher'!K48="","",'[1]TCE - ANEXO IV - Preencher'!K48)</f>
        <v>46062</v>
      </c>
      <c r="J39" s="5" t="str">
        <f>'[1]TCE - ANEXO IV - Preencher'!L48</f>
        <v>26260204940640000302550010000307651006896550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10.15</v>
      </c>
    </row>
    <row r="40" spans="1:12" s="8" customFormat="1" ht="19.5" customHeight="1" x14ac:dyDescent="0.2">
      <c r="A40" s="3">
        <f>IFERROR(VLOOKUP(B40,'[1]DADOS (OCULTAR)'!$Q$3:$S$136,3,0),"")</f>
        <v>10739225002242</v>
      </c>
      <c r="B40" s="4" t="str">
        <f>'[1]TCE - ANEXO IV - Preencher'!C49</f>
        <v>UPA BARRA DE JANGADA - C.G 005/2022</v>
      </c>
      <c r="C40" s="4" t="str">
        <f>'[1]TCE - ANEXO IV - Preencher'!E49</f>
        <v xml:space="preserve">3.9 - Material para Manutenção de Bens Imóveis </v>
      </c>
      <c r="D40" s="3" t="str">
        <f>'[1]TCE - ANEXO IV - Preencher'!F49</f>
        <v>09.515.628/0006-09</v>
      </c>
      <c r="E40" s="5" t="str">
        <f>'[1]TCE - ANEXO IV - Preencher'!G49</f>
        <v>ATACADO DOS PRESENTES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000205179</v>
      </c>
      <c r="I40" s="6">
        <f>IF('[1]TCE - ANEXO IV - Preencher'!K49="","",'[1]TCE - ANEXO IV - Preencher'!K49)</f>
        <v>46063</v>
      </c>
      <c r="J40" s="5" t="str">
        <f>'[1]TCE - ANEXO IV - Preencher'!L49</f>
        <v>26260209515628000609550100002051791418624067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343.45</v>
      </c>
    </row>
    <row r="41" spans="1:12" s="8" customFormat="1" ht="19.5" customHeight="1" x14ac:dyDescent="0.2">
      <c r="A41" s="3">
        <f>IFERROR(VLOOKUP(B41,'[1]DADOS (OCULTAR)'!$Q$3:$S$136,3,0),"")</f>
        <v>10739225002242</v>
      </c>
      <c r="B41" s="4" t="str">
        <f>'[1]TCE - ANEXO IV - Preencher'!C50</f>
        <v>UPA BARRA DE JANGADA - C.G 005/2022</v>
      </c>
      <c r="C41" s="4" t="str">
        <f>'[1]TCE - ANEXO IV - Preencher'!E50</f>
        <v xml:space="preserve">3.10 - Material para Manutenção de Bens Móveis </v>
      </c>
      <c r="D41" s="3" t="str">
        <f>'[1]TCE - ANEXO IV - Preencher'!F50</f>
        <v>17.093.837/0001-25</v>
      </c>
      <c r="E41" s="5" t="str">
        <f>'[1]TCE - ANEXO IV - Preencher'!G50</f>
        <v>BERNADETE DE LOURDES SILVA DE OLIVEIRA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000000045</v>
      </c>
      <c r="I41" s="6">
        <f>IF('[1]TCE - ANEXO IV - Preencher'!K50="","",'[1]TCE - ANEXO IV - Preencher'!K50)</f>
        <v>46055</v>
      </c>
      <c r="J41" s="5" t="str">
        <f>'[1]TCE - ANEXO IV - Preencher'!L50</f>
        <v>26260217093837000125550010000000451002848328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779.8</v>
      </c>
    </row>
    <row r="42" spans="1:12" s="8" customFormat="1" ht="19.5" customHeight="1" x14ac:dyDescent="0.2">
      <c r="A42" s="3">
        <f>IFERROR(VLOOKUP(B42,'[1]DADOS (OCULTAR)'!$Q$3:$S$136,3,0),"")</f>
        <v>10739225002242</v>
      </c>
      <c r="B42" s="4" t="str">
        <f>'[1]TCE - ANEXO IV - Preencher'!C51</f>
        <v>UPA BARRA DE JANGADA - C.G 005/2022</v>
      </c>
      <c r="C42" s="4" t="str">
        <f>'[1]TCE - ANEXO IV - Preencher'!E51</f>
        <v>3.99 - Outras despesas com Material de Consumo</v>
      </c>
      <c r="D42" s="3" t="str">
        <f>'[1]TCE - ANEXO IV - Preencher'!F51</f>
        <v>04.940.640/0003-02</v>
      </c>
      <c r="E42" s="5" t="str">
        <f>'[1]TCE - ANEXO IV - Preencher'!G51</f>
        <v>VIA DA CONSTRUÇAO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000030765</v>
      </c>
      <c r="I42" s="6">
        <f>IF('[1]TCE - ANEXO IV - Preencher'!K51="","",'[1]TCE - ANEXO IV - Preencher'!K51)</f>
        <v>46062</v>
      </c>
      <c r="J42" s="5" t="str">
        <f>'[1]TCE - ANEXO IV - Preencher'!L51</f>
        <v>26260204940640000302550010000307651006896550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7.85</v>
      </c>
    </row>
    <row r="43" spans="1:12" s="8" customFormat="1" ht="19.5" customHeight="1" x14ac:dyDescent="0.2">
      <c r="A43" s="3">
        <f>IFERROR(VLOOKUP(B43,'[1]DADOS (OCULTAR)'!$Q$3:$S$136,3,0),"")</f>
        <v>10739225002242</v>
      </c>
      <c r="B43" s="4" t="str">
        <f>'[1]TCE - ANEXO IV - Preencher'!C52</f>
        <v>UPA BARRA DE JANGADA - C.G 005/2022</v>
      </c>
      <c r="C43" s="4" t="str">
        <f>'[1]TCE - ANEXO IV - Preencher'!E52</f>
        <v>3.99 - Outras despesas com Material de Consumo</v>
      </c>
      <c r="D43" s="3" t="str">
        <f>'[1]TCE - ANEXO IV - Preencher'!F52</f>
        <v>09.515.628/0006-09</v>
      </c>
      <c r="E43" s="5" t="str">
        <f>'[1]TCE - ANEXO IV - Preencher'!G52</f>
        <v>ATACADO DOS PRESENTES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000205179</v>
      </c>
      <c r="I43" s="6">
        <f>IF('[1]TCE - ANEXO IV - Preencher'!K52="","",'[1]TCE - ANEXO IV - Preencher'!K52)</f>
        <v>46063</v>
      </c>
      <c r="J43" s="5" t="str">
        <f>'[1]TCE - ANEXO IV - Preencher'!L52</f>
        <v>26260209515628000609550100002051791418624067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21.9</v>
      </c>
    </row>
    <row r="44" spans="1:12" s="8" customFormat="1" ht="19.5" customHeight="1" x14ac:dyDescent="0.2">
      <c r="A44" s="3">
        <f>IFERROR(VLOOKUP(B44,'[1]DADOS (OCULTAR)'!$Q$3:$S$136,3,0),"")</f>
        <v>10739225002242</v>
      </c>
      <c r="B44" s="4" t="str">
        <f>'[1]TCE - ANEXO IV - Preencher'!C53</f>
        <v>UPA BARRA DE JANGADA - C.G 005/2022</v>
      </c>
      <c r="C44" s="4" t="str">
        <f>'[1]TCE - ANEXO IV - Preencher'!E53</f>
        <v>3.99 - Outras despesas com Material de Consumo</v>
      </c>
      <c r="D44" s="3" t="str">
        <f>'[1]TCE - ANEXO IV - Preencher'!F53</f>
        <v>11.343.756/0001-50</v>
      </c>
      <c r="E44" s="5" t="str">
        <f>'[1]TCE - ANEXO IV - Preencher'!G53</f>
        <v>J L GRUPOS GERADORES LTDA ME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000000207</v>
      </c>
      <c r="I44" s="6">
        <f>IF('[1]TCE - ANEXO IV - Preencher'!K53="","",'[1]TCE - ANEXO IV - Preencher'!K53)</f>
        <v>46078</v>
      </c>
      <c r="J44" s="5" t="str">
        <f>'[1]TCE - ANEXO IV - Preencher'!L53</f>
        <v>26260211343756000150550010000002071001795978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1516</v>
      </c>
    </row>
    <row r="45" spans="1:12" s="8" customFormat="1" ht="19.5" customHeight="1" x14ac:dyDescent="0.2">
      <c r="A45" s="3">
        <f>IFERROR(VLOOKUP(B45,'[1]DADOS (OCULTAR)'!$Q$3:$S$136,3,0),"")</f>
        <v>10739225002242</v>
      </c>
      <c r="B45" s="4" t="str">
        <f>'[1]TCE - ANEXO IV - Preencher'!C54</f>
        <v>UPA BARRA DE JANGADA - C.G 005/2022</v>
      </c>
      <c r="C45" s="4" t="str">
        <f>'[1]TCE - ANEXO IV - Preencher'!E54</f>
        <v xml:space="preserve">5.25 - Serviços Bancários </v>
      </c>
      <c r="D45" s="3" t="str">
        <f>'[1]TCE - ANEXO IV - Preencher'!F54</f>
        <v>000.000.600-97</v>
      </c>
      <c r="E45" s="5" t="str">
        <f>'[1]TCE - ANEXO IV - Preencher'!G54</f>
        <v>BANCO DO BRASIL SA CONTA CORRENTE Nº 31203-7</v>
      </c>
      <c r="F45" s="5" t="str">
        <f>'[1]TCE - ANEXO IV - Preencher'!H54</f>
        <v>S</v>
      </c>
      <c r="G45" s="5" t="str">
        <f>'[1]TCE - ANEXO IV - Preencher'!I54</f>
        <v>N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>26 -  P</v>
      </c>
      <c r="L45" s="7">
        <f>'[1]TCE - ANEXO IV - Preencher'!N54</f>
        <v>188.8</v>
      </c>
    </row>
    <row r="46" spans="1:12" s="8" customFormat="1" ht="19.5" customHeight="1" x14ac:dyDescent="0.2">
      <c r="A46" s="3">
        <f>IFERROR(VLOOKUP(B46,'[1]DADOS (OCULTAR)'!$Q$3:$S$136,3,0),"")</f>
        <v>10739225002242</v>
      </c>
      <c r="B46" s="4" t="str">
        <f>'[1]TCE - ANEXO IV - Preencher'!C55</f>
        <v>UPA BARRA DE JANGADA - C.G 005/2022</v>
      </c>
      <c r="C46" s="4" t="str">
        <f>'[1]TCE - ANEXO IV - Preencher'!E55</f>
        <v xml:space="preserve">5.25 - Serviços Bancários </v>
      </c>
      <c r="D46" s="3" t="str">
        <f>'[1]TCE - ANEXO IV - Preencher'!F55</f>
        <v>000.000.600-97</v>
      </c>
      <c r="E46" s="5" t="str">
        <f>'[1]TCE - ANEXO IV - Preencher'!G55</f>
        <v>BANCO DO BRASIL SA CONTA CORRENTE Nº 31213-4</v>
      </c>
      <c r="F46" s="5" t="str">
        <f>'[1]TCE - ANEXO IV - Preencher'!H55</f>
        <v>S</v>
      </c>
      <c r="G46" s="5" t="str">
        <f>'[1]TCE - ANEXO IV - Preencher'!I55</f>
        <v>N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>26 -  P</v>
      </c>
      <c r="L46" s="7">
        <f>'[1]TCE - ANEXO IV - Preencher'!N55</f>
        <v>70.599999999999994</v>
      </c>
    </row>
    <row r="47" spans="1:12" s="8" customFormat="1" ht="19.5" customHeight="1" x14ac:dyDescent="0.2">
      <c r="A47" s="3">
        <f>IFERROR(VLOOKUP(B47,'[1]DADOS (OCULTAR)'!$Q$3:$S$136,3,0),"")</f>
        <v>10739225002242</v>
      </c>
      <c r="B47" s="4" t="str">
        <f>'[1]TCE - ANEXO IV - Preencher'!C56</f>
        <v>UPA BARRA DE JANGADA - C.G 005/2022</v>
      </c>
      <c r="C47" s="4" t="str">
        <f>'[1]TCE - ANEXO IV - Preencher'!E56</f>
        <v xml:space="preserve">5.25 - Serviços Bancários </v>
      </c>
      <c r="D47" s="3" t="str">
        <f>'[1]TCE - ANEXO IV - Preencher'!F56</f>
        <v>000.000.600-97</v>
      </c>
      <c r="E47" s="5" t="str">
        <f>'[1]TCE - ANEXO IV - Preencher'!G56</f>
        <v>BANCO DO BRASIL SA CONTA CORRENTE Nº 38453-4</v>
      </c>
      <c r="F47" s="5" t="str">
        <f>'[1]TCE - ANEXO IV - Preencher'!H56</f>
        <v>S</v>
      </c>
      <c r="G47" s="5" t="str">
        <f>'[1]TCE - ANEXO IV - Preencher'!I56</f>
        <v>N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>26 -  P</v>
      </c>
      <c r="L47" s="7">
        <f>'[1]TCE - ANEXO IV - Preencher'!N56</f>
        <v>124.9</v>
      </c>
    </row>
    <row r="48" spans="1:12" s="8" customFormat="1" ht="19.5" customHeight="1" x14ac:dyDescent="0.2">
      <c r="A48" s="3">
        <f>IFERROR(VLOOKUP(B48,'[1]DADOS (OCULTAR)'!$Q$3:$S$136,3,0),"")</f>
        <v>10739225002242</v>
      </c>
      <c r="B48" s="4" t="str">
        <f>'[1]TCE - ANEXO IV - Preencher'!C57</f>
        <v>UPA BARRA DE JANGADA - C.G 005/2022</v>
      </c>
      <c r="C48" s="4" t="str">
        <f>'[1]TCE - ANEXO IV - Preencher'!E57</f>
        <v xml:space="preserve">5.25 - Serviços Bancários </v>
      </c>
      <c r="D48" s="3" t="str">
        <f>'[1]TCE - ANEXO IV - Preencher'!F57</f>
        <v>000.000.600-97</v>
      </c>
      <c r="E48" s="5" t="str">
        <f>'[1]TCE - ANEXO IV - Preencher'!G57</f>
        <v>BANCO DO BRASIL SA CONTA CORRENTE Nº 31203-7</v>
      </c>
      <c r="F48" s="5" t="str">
        <f>'[1]TCE - ANEXO IV - Preencher'!H57</f>
        <v>S</v>
      </c>
      <c r="G48" s="5" t="str">
        <f>'[1]TCE - ANEXO IV - Preencher'!I57</f>
        <v>N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>26 -  P</v>
      </c>
      <c r="L48" s="7">
        <f>'[1]TCE - ANEXO IV - Preencher'!N57</f>
        <v>466.56</v>
      </c>
    </row>
    <row r="49" spans="1:12" s="8" customFormat="1" ht="19.5" customHeight="1" x14ac:dyDescent="0.2">
      <c r="A49" s="3">
        <f>IFERROR(VLOOKUP(B49,'[1]DADOS (OCULTAR)'!$Q$3:$S$136,3,0),"")</f>
        <v>10739225002242</v>
      </c>
      <c r="B49" s="4" t="str">
        <f>'[1]TCE - ANEXO IV - Preencher'!C58</f>
        <v>UPA BARRA DE JANGADA - C.G 005/2022</v>
      </c>
      <c r="C49" s="4" t="str">
        <f>'[1]TCE - ANEXO IV - Preencher'!E58</f>
        <v xml:space="preserve">5.25 - Serviços Bancários </v>
      </c>
      <c r="D49" s="3" t="str">
        <f>'[1]TCE - ANEXO IV - Preencher'!F58</f>
        <v>000.000.600-97</v>
      </c>
      <c r="E49" s="5" t="str">
        <f>'[1]TCE - ANEXO IV - Preencher'!G58</f>
        <v>BANCO DO BRASIL SA CONTA CORRENTE Nº 31213-4</v>
      </c>
      <c r="F49" s="5" t="str">
        <f>'[1]TCE - ANEXO IV - Preencher'!H58</f>
        <v>S</v>
      </c>
      <c r="G49" s="5" t="str">
        <f>'[1]TCE - ANEXO IV - Preencher'!I58</f>
        <v>N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26 -  P</v>
      </c>
      <c r="L49" s="7">
        <f>'[1]TCE - ANEXO IV - Preencher'!N58</f>
        <v>39.54</v>
      </c>
    </row>
    <row r="50" spans="1:12" s="8" customFormat="1" ht="19.5" customHeight="1" x14ac:dyDescent="0.2">
      <c r="A50" s="3">
        <f>IFERROR(VLOOKUP(B50,'[1]DADOS (OCULTAR)'!$Q$3:$S$136,3,0),"")</f>
        <v>10739225002242</v>
      </c>
      <c r="B50" s="4" t="str">
        <f>'[1]TCE - ANEXO IV - Preencher'!C59</f>
        <v>UPA BARRA DE JANGADA - C.G 005/2022</v>
      </c>
      <c r="C50" s="4" t="str">
        <f>'[1]TCE - ANEXO IV - Preencher'!E59</f>
        <v>5.18 - Teledonia Fixa</v>
      </c>
      <c r="D50" s="3" t="str">
        <f>'[1]TCE - ANEXO IV - Preencher'!F59</f>
        <v>71.208.516/0165-00</v>
      </c>
      <c r="E50" s="5" t="str">
        <f>'[1]TCE - ANEXO IV - Preencher'!G59</f>
        <v>ALGAR TELECOM S/A</v>
      </c>
      <c r="F50" s="5" t="str">
        <f>'[1]TCE - ANEXO IV - Preencher'!H59</f>
        <v>S</v>
      </c>
      <c r="G50" s="5" t="str">
        <f>'[1]TCE - ANEXO IV - Preencher'!I59</f>
        <v>N</v>
      </c>
      <c r="H50" s="5" t="str">
        <f>'[1]TCE - ANEXO IV - Preencher'!J59</f>
        <v>533975221</v>
      </c>
      <c r="I50" s="6">
        <f>IF('[1]TCE - ANEXO IV - Preencher'!K59="","",'[1]TCE - ANEXO IV - Preencher'!K59)</f>
        <v>46084</v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26 -  P</v>
      </c>
      <c r="L50" s="7">
        <f>'[1]TCE - ANEXO IV - Preencher'!N59</f>
        <v>859.16</v>
      </c>
    </row>
    <row r="51" spans="1:12" s="8" customFormat="1" ht="19.5" customHeight="1" x14ac:dyDescent="0.2">
      <c r="A51" s="3">
        <f>IFERROR(VLOOKUP(B51,'[1]DADOS (OCULTAR)'!$Q$3:$S$136,3,0),"")</f>
        <v>10739225002242</v>
      </c>
      <c r="B51" s="4" t="str">
        <f>'[1]TCE - ANEXO IV - Preencher'!C60</f>
        <v>UPA BARRA DE JANGADA - C.G 005/2022</v>
      </c>
      <c r="C51" s="4" t="str">
        <f>'[1]TCE - ANEXO IV - Preencher'!E60</f>
        <v>5.13 - Água e Esgoto</v>
      </c>
      <c r="D51" s="3" t="str">
        <f>'[1]TCE - ANEXO IV - Preencher'!F60</f>
        <v>09.769.035/0001-64</v>
      </c>
      <c r="E51" s="5" t="str">
        <f>'[1]TCE - ANEXO IV - Preencher'!G60</f>
        <v>COMPESA  - COMPANHIA PERNAMBUCANA DE SANEAMENTO</v>
      </c>
      <c r="F51" s="5" t="str">
        <f>'[1]TCE - ANEXO IV - Preencher'!H60</f>
        <v>S</v>
      </c>
      <c r="G51" s="5" t="str">
        <f>'[1]TCE - ANEXO IV - Preencher'!I60</f>
        <v>N</v>
      </c>
      <c r="H51" s="5" t="str">
        <f>'[1]TCE - ANEXO IV - Preencher'!J60</f>
        <v>20250278012481</v>
      </c>
      <c r="I51" s="6">
        <f>IF('[1]TCE - ANEXO IV - Preencher'!K60="","",'[1]TCE - ANEXO IV - Preencher'!K60)</f>
        <v>46081</v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>26 -  P</v>
      </c>
      <c r="L51" s="7">
        <f>'[1]TCE - ANEXO IV - Preencher'!N60</f>
        <v>16234.4</v>
      </c>
    </row>
    <row r="52" spans="1:12" s="8" customFormat="1" ht="19.5" customHeight="1" x14ac:dyDescent="0.2">
      <c r="A52" s="3">
        <f>IFERROR(VLOOKUP(B52,'[1]DADOS (OCULTAR)'!$Q$3:$S$136,3,0),"")</f>
        <v>10739225002242</v>
      </c>
      <c r="B52" s="4" t="str">
        <f>'[1]TCE - ANEXO IV - Preencher'!C61</f>
        <v>UPA BARRA DE JANGADA - C.G 005/2022</v>
      </c>
      <c r="C52" s="4" t="str">
        <f>'[1]TCE - ANEXO IV - Preencher'!E61</f>
        <v>5.12 - Energia Elétrica</v>
      </c>
      <c r="D52" s="3" t="str">
        <f>'[1]TCE - ANEXO IV - Preencher'!F61</f>
        <v>10.835.932/0001-08</v>
      </c>
      <c r="E52" s="5" t="str">
        <f>'[1]TCE - ANEXO IV - Preencher'!G61</f>
        <v>NEOENERGIA PERNAMBUCO</v>
      </c>
      <c r="F52" s="5" t="str">
        <f>'[1]TCE - ANEXO IV - Preencher'!H61</f>
        <v>S</v>
      </c>
      <c r="G52" s="5" t="str">
        <f>'[1]TCE - ANEXO IV - Preencher'!I61</f>
        <v>N</v>
      </c>
      <c r="H52" s="5" t="str">
        <f>'[1]TCE - ANEXO IV - Preencher'!J61</f>
        <v>400486873</v>
      </c>
      <c r="I52" s="6">
        <f>IF('[1]TCE - ANEXO IV - Preencher'!K61="","",'[1]TCE - ANEXO IV - Preencher'!K61)</f>
        <v>46081</v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>26 -  P</v>
      </c>
      <c r="L52" s="7">
        <f>'[1]TCE - ANEXO IV - Preencher'!N61</f>
        <v>16012.1</v>
      </c>
    </row>
    <row r="53" spans="1:12" s="8" customFormat="1" ht="19.5" customHeight="1" x14ac:dyDescent="0.2">
      <c r="A53" s="3">
        <f>IFERROR(VLOOKUP(B53,'[1]DADOS (OCULTAR)'!$Q$3:$S$136,3,0),"")</f>
        <v>10739225002242</v>
      </c>
      <c r="B53" s="4" t="str">
        <f>'[1]TCE - ANEXO IV - Preencher'!C62</f>
        <v>UPA BARRA DE JANGADA - C.G 005/2022</v>
      </c>
      <c r="C53" s="4" t="str">
        <f>'[1]TCE - ANEXO IV - Preencher'!E62</f>
        <v>5.3 - Locação de Máquinas e Equipamentos</v>
      </c>
      <c r="D53" s="3" t="str">
        <f>'[1]TCE - ANEXO IV - Preencher'!F62</f>
        <v>24.801.362/0001-40</v>
      </c>
      <c r="E53" s="5" t="str">
        <f>'[1]TCE - ANEXO IV - Preencher'!G62</f>
        <v>AMD TECNOLOGIA DA INFORMACAO E SISTEMA LTDA</v>
      </c>
      <c r="F53" s="5" t="str">
        <f>'[1]TCE - ANEXO IV - Preencher'!H62</f>
        <v>S</v>
      </c>
      <c r="G53" s="5" t="str">
        <f>'[1]TCE - ANEXO IV - Preencher'!I62</f>
        <v>N</v>
      </c>
      <c r="H53" s="5" t="str">
        <f>'[1]TCE - ANEXO IV - Preencher'!J62</f>
        <v>2415</v>
      </c>
      <c r="I53" s="6">
        <f>IF('[1]TCE - ANEXO IV - Preencher'!K62="","",'[1]TCE - ANEXO IV - Preencher'!K62)</f>
        <v>46082</v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>26 -  P</v>
      </c>
      <c r="L53" s="7">
        <f>'[1]TCE - ANEXO IV - Preencher'!N62</f>
        <v>5148</v>
      </c>
    </row>
    <row r="54" spans="1:12" s="8" customFormat="1" ht="19.5" customHeight="1" x14ac:dyDescent="0.2">
      <c r="A54" s="3">
        <f>IFERROR(VLOOKUP(B54,'[1]DADOS (OCULTAR)'!$Q$3:$S$136,3,0),"")</f>
        <v>10739225002242</v>
      </c>
      <c r="B54" s="4" t="str">
        <f>'[1]TCE - ANEXO IV - Preencher'!C63</f>
        <v>UPA BARRA DE JANGADA - C.G 005/2022</v>
      </c>
      <c r="C54" s="4" t="str">
        <f>'[1]TCE - ANEXO IV - Preencher'!E63</f>
        <v>5.3 - Locação de Máquinas e Equipamentos</v>
      </c>
      <c r="D54" s="3" t="str">
        <f>'[1]TCE - ANEXO IV - Preencher'!F63</f>
        <v>00.845.661/0011-90</v>
      </c>
      <c r="E54" s="5" t="str">
        <f>'[1]TCE - ANEXO IV - Preencher'!G63</f>
        <v>OFFICE TOTAL RECIFE</v>
      </c>
      <c r="F54" s="5" t="str">
        <f>'[1]TCE - ANEXO IV - Preencher'!H63</f>
        <v>S</v>
      </c>
      <c r="G54" s="5" t="str">
        <f>'[1]TCE - ANEXO IV - Preencher'!I63</f>
        <v>N</v>
      </c>
      <c r="H54" s="5" t="str">
        <f>'[1]TCE - ANEXO IV - Preencher'!J63</f>
        <v>000000085</v>
      </c>
      <c r="I54" s="6">
        <f>IF('[1]TCE - ANEXO IV - Preencher'!K63="","",'[1]TCE - ANEXO IV - Preencher'!K63)</f>
        <v>46060</v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>26 -  P</v>
      </c>
      <c r="L54" s="7">
        <f>'[1]TCE - ANEXO IV - Preencher'!N63</f>
        <v>728.06</v>
      </c>
    </row>
    <row r="55" spans="1:12" s="8" customFormat="1" ht="19.5" customHeight="1" x14ac:dyDescent="0.2">
      <c r="A55" s="3">
        <f>IFERROR(VLOOKUP(B55,'[1]DADOS (OCULTAR)'!$Q$3:$S$136,3,0),"")</f>
        <v>10739225002242</v>
      </c>
      <c r="B55" s="4" t="str">
        <f>'[1]TCE - ANEXO IV - Preencher'!C64</f>
        <v>UPA BARRA DE JANGADA - C.G 005/2022</v>
      </c>
      <c r="C55" s="4" t="str">
        <f>'[1]TCE - ANEXO IV - Preencher'!E64</f>
        <v>5.3 - Locação de Máquinas e Equipamentos</v>
      </c>
      <c r="D55" s="3" t="str">
        <f>'[1]TCE - ANEXO IV - Preencher'!F64</f>
        <v>36.405.607/0001-07</v>
      </c>
      <c r="E55" s="5" t="str">
        <f>'[1]TCE - ANEXO IV - Preencher'!G64</f>
        <v>HELSON CARLOS LIMA DE SOUZA- HM NOBREAKS</v>
      </c>
      <c r="F55" s="5" t="str">
        <f>'[1]TCE - ANEXO IV - Preencher'!H64</f>
        <v>S</v>
      </c>
      <c r="G55" s="5" t="str">
        <f>'[1]TCE - ANEXO IV - Preencher'!I64</f>
        <v>N</v>
      </c>
      <c r="H55" s="5" t="str">
        <f>'[1]TCE - ANEXO IV - Preencher'!J64</f>
        <v>01322</v>
      </c>
      <c r="I55" s="6">
        <f>IF('[1]TCE - ANEXO IV - Preencher'!K64="","",'[1]TCE - ANEXO IV - Preencher'!K64)</f>
        <v>46090</v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>26 -  P</v>
      </c>
      <c r="L55" s="7">
        <f>'[1]TCE - ANEXO IV - Preencher'!N64</f>
        <v>850</v>
      </c>
    </row>
    <row r="56" spans="1:12" s="8" customFormat="1" ht="19.5" customHeight="1" x14ac:dyDescent="0.2">
      <c r="A56" s="3">
        <f>IFERROR(VLOOKUP(B56,'[1]DADOS (OCULTAR)'!$Q$3:$S$136,3,0),"")</f>
        <v>10739225002242</v>
      </c>
      <c r="B56" s="4" t="str">
        <f>'[1]TCE - ANEXO IV - Preencher'!C65</f>
        <v>UPA BARRA DE JANGADA - C.G 005/2022</v>
      </c>
      <c r="C56" s="4" t="str">
        <f>'[1]TCE - ANEXO IV - Preencher'!E65</f>
        <v>5.3 - Locação de Máquinas e Equipamentos</v>
      </c>
      <c r="D56" s="3" t="str">
        <f>'[1]TCE - ANEXO IV - Preencher'!F65</f>
        <v>26.081.685/0001-31</v>
      </c>
      <c r="E56" s="5" t="str">
        <f>'[1]TCE - ANEXO IV - Preencher'!G65</f>
        <v xml:space="preserve">CG REFRIGERAÇOES LTDA </v>
      </c>
      <c r="F56" s="5" t="str">
        <f>'[1]TCE - ANEXO IV - Preencher'!H65</f>
        <v>S</v>
      </c>
      <c r="G56" s="5" t="str">
        <f>'[1]TCE - ANEXO IV - Preencher'!I65</f>
        <v>N</v>
      </c>
      <c r="H56" s="5" t="str">
        <f>'[1]TCE - ANEXO IV - Preencher'!J65</f>
        <v>31141</v>
      </c>
      <c r="I56" s="6">
        <f>IF('[1]TCE - ANEXO IV - Preencher'!K65="","",'[1]TCE - ANEXO IV - Preencher'!K65)</f>
        <v>46085</v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>26 -  P</v>
      </c>
      <c r="L56" s="7">
        <f>'[1]TCE - ANEXO IV - Preencher'!N65</f>
        <v>3111.25</v>
      </c>
    </row>
    <row r="57" spans="1:12" s="8" customFormat="1" ht="19.5" customHeight="1" x14ac:dyDescent="0.2">
      <c r="A57" s="3">
        <f>IFERROR(VLOOKUP(B57,'[1]DADOS (OCULTAR)'!$Q$3:$S$136,3,0),"")</f>
        <v>10739225002242</v>
      </c>
      <c r="B57" s="4" t="str">
        <f>'[1]TCE - ANEXO IV - Preencher'!C66</f>
        <v>UPA BARRA DE JANGADA - C.G 005/2022</v>
      </c>
      <c r="C57" s="4" t="str">
        <f>'[1]TCE - ANEXO IV - Preencher'!E66</f>
        <v>5.1 - Locação de Equipamentos Médicos-Hospitalares</v>
      </c>
      <c r="D57" s="3" t="str">
        <f>'[1]TCE - ANEXO IV - Preencher'!F66</f>
        <v>00.331.788/0024-05</v>
      </c>
      <c r="E57" s="5" t="str">
        <f>'[1]TCE - ANEXO IV - Preencher'!G66</f>
        <v>AIR LIQUIDE BRASIL LTDA</v>
      </c>
      <c r="F57" s="5" t="str">
        <f>'[1]TCE - ANEXO IV - Preencher'!H66</f>
        <v>S</v>
      </c>
      <c r="G57" s="5" t="str">
        <f>'[1]TCE - ANEXO IV - Preencher'!I66</f>
        <v>N</v>
      </c>
      <c r="H57" s="5" t="str">
        <f>'[1]TCE - ANEXO IV - Preencher'!J66</f>
        <v>0059313</v>
      </c>
      <c r="I57" s="6">
        <f>IF('[1]TCE - ANEXO IV - Preencher'!K66="","",'[1]TCE - ANEXO IV - Preencher'!K66)</f>
        <v>46104</v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>26 -  P</v>
      </c>
      <c r="L57" s="7">
        <f>'[1]TCE - ANEXO IV - Preencher'!N66</f>
        <v>5321.27</v>
      </c>
    </row>
    <row r="58" spans="1:12" s="8" customFormat="1" ht="19.5" customHeight="1" x14ac:dyDescent="0.2">
      <c r="A58" s="3">
        <f>IFERROR(VLOOKUP(B58,'[1]DADOS (OCULTAR)'!$Q$3:$S$136,3,0),"")</f>
        <v>10739225002242</v>
      </c>
      <c r="B58" s="4" t="str">
        <f>'[1]TCE - ANEXO IV - Preencher'!C67</f>
        <v>UPA BARRA DE JANGADA - C.G 005/2022</v>
      </c>
      <c r="C58" s="4" t="str">
        <f>'[1]TCE - ANEXO IV - Preencher'!E67</f>
        <v>5.1 - Locação de Equipamentos Médicos-Hospitalares</v>
      </c>
      <c r="D58" s="3" t="str">
        <f>'[1]TCE - ANEXO IV - Preencher'!F67</f>
        <v>18.204.483/0001-01</v>
      </c>
      <c r="E58" s="5" t="str">
        <f>'[1]TCE - ANEXO IV - Preencher'!G67</f>
        <v>WAGNER FERNANDES SALES DA SILVA E CIA LTDA</v>
      </c>
      <c r="F58" s="5" t="str">
        <f>'[1]TCE - ANEXO IV - Preencher'!H67</f>
        <v>S</v>
      </c>
      <c r="G58" s="5" t="str">
        <f>'[1]TCE - ANEXO IV - Preencher'!I67</f>
        <v>N</v>
      </c>
      <c r="H58" s="5" t="str">
        <f>'[1]TCE - ANEXO IV - Preencher'!J67</f>
        <v>6065</v>
      </c>
      <c r="I58" s="6">
        <f>IF('[1]TCE - ANEXO IV - Preencher'!K67="","",'[1]TCE - ANEXO IV - Preencher'!K67)</f>
        <v>46083</v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>26 -  P</v>
      </c>
      <c r="L58" s="7">
        <f>'[1]TCE - ANEXO IV - Preencher'!N67</f>
        <v>2850</v>
      </c>
    </row>
    <row r="59" spans="1:12" s="8" customFormat="1" ht="19.5" customHeight="1" x14ac:dyDescent="0.2">
      <c r="A59" s="3">
        <f>IFERROR(VLOOKUP(B59,'[1]DADOS (OCULTAR)'!$Q$3:$S$136,3,0),"")</f>
        <v>10739225002242</v>
      </c>
      <c r="B59" s="4" t="str">
        <f>'[1]TCE - ANEXO IV - Preencher'!C68</f>
        <v>UPA BARRA DE JANGADA - C.G 005/2022</v>
      </c>
      <c r="C59" s="4" t="str">
        <f>'[1]TCE - ANEXO IV - Preencher'!E68</f>
        <v>5.1 - Locação de Equipamentos Médicos-Hospitalares</v>
      </c>
      <c r="D59" s="3" t="str">
        <f>'[1]TCE - ANEXO IV - Preencher'!F68</f>
        <v>08.629.577/0001-79</v>
      </c>
      <c r="E59" s="5" t="str">
        <f>'[1]TCE - ANEXO IV - Preencher'!G68</f>
        <v>UNICLINIC DO ARARIPE LTDA-EPP</v>
      </c>
      <c r="F59" s="5" t="str">
        <f>'[1]TCE - ANEXO IV - Preencher'!H68</f>
        <v>S</v>
      </c>
      <c r="G59" s="5" t="str">
        <f>'[1]TCE - ANEXO IV - Preencher'!I68</f>
        <v>N</v>
      </c>
      <c r="H59" s="5" t="str">
        <f>'[1]TCE - ANEXO IV - Preencher'!J68</f>
        <v>2807</v>
      </c>
      <c r="I59" s="6">
        <f>IF('[1]TCE - ANEXO IV - Preencher'!K68="","",'[1]TCE - ANEXO IV - Preencher'!K68)</f>
        <v>46092</v>
      </c>
      <c r="J59" s="5" t="str">
        <f>'[1]TCE - ANEXO IV - Preencher'!L68</f>
        <v>26011021208629577000179000000000280726036305308028</v>
      </c>
      <c r="K59" s="5" t="str">
        <f>IF(F59="B",LEFT('[1]TCE - ANEXO IV - Preencher'!M68,2),IF(F59="S",LEFT('[1]TCE - ANEXO IV - Preencher'!M68,7),IF('[1]TCE - ANEXO IV - Preencher'!H68="","")))</f>
        <v>26 -  P</v>
      </c>
      <c r="L59" s="7">
        <f>'[1]TCE - ANEXO IV - Preencher'!N68</f>
        <v>4690</v>
      </c>
    </row>
    <row r="60" spans="1:12" s="8" customFormat="1" ht="19.5" customHeight="1" x14ac:dyDescent="0.2">
      <c r="A60" s="3">
        <f>IFERROR(VLOOKUP(B60,'[1]DADOS (OCULTAR)'!$Q$3:$S$136,3,0),"")</f>
        <v>10739225002242</v>
      </c>
      <c r="B60" s="4" t="str">
        <f>'[1]TCE - ANEXO IV - Preencher'!C69</f>
        <v>UPA BARRA DE JANGADA - C.G 005/2022</v>
      </c>
      <c r="C60" s="4" t="str">
        <f>'[1]TCE - ANEXO IV - Preencher'!E69</f>
        <v>5.1 - Locação de Equipamentos Médicos-Hospitalares</v>
      </c>
      <c r="D60" s="3" t="str">
        <f>'[1]TCE - ANEXO IV - Preencher'!F69</f>
        <v>24.380.578/0022-03</v>
      </c>
      <c r="E60" s="5" t="str">
        <f>'[1]TCE - ANEXO IV - Preencher'!G69</f>
        <v>WHITE MARTINS GASES INDUSTRIAIS DO NORDESTE LTDA</v>
      </c>
      <c r="F60" s="5" t="str">
        <f>'[1]TCE - ANEXO IV - Preencher'!H69</f>
        <v>S</v>
      </c>
      <c r="G60" s="5" t="str">
        <f>'[1]TCE - ANEXO IV - Preencher'!I69</f>
        <v>N</v>
      </c>
      <c r="H60" s="5" t="str">
        <f>'[1]TCE - ANEXO IV - Preencher'!J69</f>
        <v>0100183428</v>
      </c>
      <c r="I60" s="6">
        <f>IF('[1]TCE - ANEXO IV - Preencher'!K69="","",'[1]TCE - ANEXO IV - Preencher'!K69)</f>
        <v>46093</v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>26 -  P</v>
      </c>
      <c r="L60" s="7">
        <f>'[1]TCE - ANEXO IV - Preencher'!N69</f>
        <v>1629.16</v>
      </c>
    </row>
    <row r="61" spans="1:12" s="8" customFormat="1" ht="19.5" customHeight="1" x14ac:dyDescent="0.2">
      <c r="A61" s="3">
        <f>IFERROR(VLOOKUP(B61,'[1]DADOS (OCULTAR)'!$Q$3:$S$136,3,0),"")</f>
        <v>10739225002242</v>
      </c>
      <c r="B61" s="4" t="str">
        <f>'[1]TCE - ANEXO IV - Preencher'!C70</f>
        <v>UPA BARRA DE JANGADA - C.G 005/2022</v>
      </c>
      <c r="C61" s="4" t="str">
        <f>'[1]TCE - ANEXO IV - Preencher'!E70</f>
        <v>5.8 - Locação de Veículos Automotores</v>
      </c>
      <c r="D61" s="3" t="str">
        <f>'[1]TCE - ANEXO IV - Preencher'!F70</f>
        <v>01.838.726/0001-60</v>
      </c>
      <c r="E61" s="5" t="str">
        <f>'[1]TCE - ANEXO IV - Preencher'!G70</f>
        <v>S &amp; B LOCACOES DE VEICULOS LTDA</v>
      </c>
      <c r="F61" s="5" t="str">
        <f>'[1]TCE - ANEXO IV - Preencher'!H70</f>
        <v>S</v>
      </c>
      <c r="G61" s="5" t="str">
        <f>'[1]TCE - ANEXO IV - Preencher'!I70</f>
        <v>N</v>
      </c>
      <c r="H61" s="5" t="str">
        <f>'[1]TCE - ANEXO IV - Preencher'!J70</f>
        <v>15203</v>
      </c>
      <c r="I61" s="6">
        <f>IF('[1]TCE - ANEXO IV - Preencher'!K70="","",'[1]TCE - ANEXO IV - Preencher'!K70)</f>
        <v>46081</v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>26 -  P</v>
      </c>
      <c r="L61" s="7">
        <f>'[1]TCE - ANEXO IV - Preencher'!N70</f>
        <v>2300</v>
      </c>
    </row>
    <row r="62" spans="1:12" s="8" customFormat="1" ht="19.5" customHeight="1" x14ac:dyDescent="0.2">
      <c r="A62" s="3">
        <f>IFERROR(VLOOKUP(B62,'[1]DADOS (OCULTAR)'!$Q$3:$S$136,3,0),"")</f>
        <v>10739225002242</v>
      </c>
      <c r="B62" s="4" t="str">
        <f>'[1]TCE - ANEXO IV - Preencher'!C71</f>
        <v>UPA BARRA DE JANGADA - C.G 005/2022</v>
      </c>
      <c r="C62" s="4" t="str">
        <f>'[1]TCE - ANEXO IV - Preencher'!E71</f>
        <v>5.16 - Serviços Médico-Hospitalares, Odotonlogia e Laboratoriais</v>
      </c>
      <c r="D62" s="3" t="str">
        <f>'[1]TCE - ANEXO IV - Preencher'!F71</f>
        <v>60.598.345/0001-10</v>
      </c>
      <c r="E62" s="5" t="str">
        <f>'[1]TCE - ANEXO IV - Preencher'!G71</f>
        <v>AV MEDICINA ESPECIALIZADA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4</v>
      </c>
      <c r="I62" s="6">
        <f>IF('[1]TCE - ANEXO IV - Preencher'!K71="","",'[1]TCE - ANEXO IV - Preencher'!K71)</f>
        <v>46097</v>
      </c>
      <c r="J62" s="5" t="str">
        <f>'[1]TCE - ANEXO IV - Preencher'!L71</f>
        <v>27071072260598345000110000000000000426033051118890</v>
      </c>
      <c r="K62" s="5" t="str">
        <f>IF(F62="B",LEFT('[1]TCE - ANEXO IV - Preencher'!M71,2),IF(F62="S",LEFT('[1]TCE - ANEXO IV - Preencher'!M71,7),IF('[1]TCE - ANEXO IV - Preencher'!H71="","")))</f>
        <v>26 -  P</v>
      </c>
      <c r="L62" s="7">
        <f>'[1]TCE - ANEXO IV - Preencher'!N71</f>
        <v>1350</v>
      </c>
    </row>
    <row r="63" spans="1:12" s="8" customFormat="1" ht="19.5" customHeight="1" x14ac:dyDescent="0.2">
      <c r="A63" s="3">
        <f>IFERROR(VLOOKUP(B63,'[1]DADOS (OCULTAR)'!$Q$3:$S$136,3,0),"")</f>
        <v>10739225002242</v>
      </c>
      <c r="B63" s="4" t="str">
        <f>'[1]TCE - ANEXO IV - Preencher'!C72</f>
        <v>UPA BARRA DE JANGADA - C.G 005/2022</v>
      </c>
      <c r="C63" s="4" t="str">
        <f>'[1]TCE - ANEXO IV - Preencher'!E72</f>
        <v>5.16 - Serviços Médico-Hospitalares, Odotonlogia e Laboratoriais</v>
      </c>
      <c r="D63" s="3" t="str">
        <f>'[1]TCE - ANEXO IV - Preencher'!F72</f>
        <v>55.424.887/0001-37</v>
      </c>
      <c r="E63" s="5" t="str">
        <f>'[1]TCE - ANEXO IV - Preencher'!G72</f>
        <v>ALDO L. MARQUES SERVICOS MEDICOS LTDA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34</v>
      </c>
      <c r="I63" s="6">
        <f>IF('[1]TCE - ANEXO IV - Preencher'!K72="","",'[1]TCE - ANEXO IV - Preencher'!K72)</f>
        <v>46086</v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>26 -  P</v>
      </c>
      <c r="L63" s="7">
        <f>'[1]TCE - ANEXO IV - Preencher'!N72</f>
        <v>2400</v>
      </c>
    </row>
    <row r="64" spans="1:12" s="8" customFormat="1" ht="19.5" customHeight="1" x14ac:dyDescent="0.2">
      <c r="A64" s="3">
        <f>IFERROR(VLOOKUP(B64,'[1]DADOS (OCULTAR)'!$Q$3:$S$136,3,0),"")</f>
        <v>10739225002242</v>
      </c>
      <c r="B64" s="4" t="str">
        <f>'[1]TCE - ANEXO IV - Preencher'!C73</f>
        <v>UPA BARRA DE JANGADA - C.G 005/2022</v>
      </c>
      <c r="C64" s="4" t="str">
        <f>'[1]TCE - ANEXO IV - Preencher'!E73</f>
        <v>5.16 - Serviços Médico-Hospitalares, Odotonlogia e Laboratoriais</v>
      </c>
      <c r="D64" s="3" t="str">
        <f>'[1]TCE - ANEXO IV - Preencher'!F73</f>
        <v>58.305.472/0001-32</v>
      </c>
      <c r="E64" s="5" t="str">
        <f>'[1]TCE - ANEXO IV - Preencher'!G73</f>
        <v>ALINE FERREIRA SERVICOS MEDICOS LTDA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39</v>
      </c>
      <c r="I64" s="6">
        <f>IF('[1]TCE - ANEXO IV - Preencher'!K73="","",'[1]TCE - ANEXO IV - Preencher'!K73)</f>
        <v>46083</v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>26 -  P</v>
      </c>
      <c r="L64" s="7">
        <f>'[1]TCE - ANEXO IV - Preencher'!N73</f>
        <v>3150</v>
      </c>
    </row>
    <row r="65" spans="1:12" s="8" customFormat="1" ht="19.5" customHeight="1" x14ac:dyDescent="0.2">
      <c r="A65" s="3">
        <f>IFERROR(VLOOKUP(B65,'[1]DADOS (OCULTAR)'!$Q$3:$S$136,3,0),"")</f>
        <v>10739225002242</v>
      </c>
      <c r="B65" s="4" t="str">
        <f>'[1]TCE - ANEXO IV - Preencher'!C74</f>
        <v>UPA BARRA DE JANGADA - C.G 005/2022</v>
      </c>
      <c r="C65" s="4" t="str">
        <f>'[1]TCE - ANEXO IV - Preencher'!E74</f>
        <v>5.16 - Serviços Médico-Hospitalares, Odotonlogia e Laboratoriais</v>
      </c>
      <c r="D65" s="3">
        <f>'[1]TCE - ANEXO IV - Preencher'!F74</f>
        <v>63919367000123</v>
      </c>
      <c r="E65" s="5" t="str">
        <f>'[1]TCE - ANEXO IV - Preencher'!G74</f>
        <v>ALTAMIRO LUCAS P. F. GURGEL SERVICOS DE MEDICINA LTDA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7</v>
      </c>
      <c r="I65" s="6">
        <f>IF('[1]TCE - ANEXO IV - Preencher'!K74="","",'[1]TCE - ANEXO IV - Preencher'!K74)</f>
        <v>46085</v>
      </c>
      <c r="J65" s="5" t="str">
        <f>'[1]TCE - ANEXO IV - Preencher'!L74</f>
        <v>26116062263919367000123000000000000726030155414762</v>
      </c>
      <c r="K65" s="5" t="str">
        <f>IF(F65="B",LEFT('[1]TCE - ANEXO IV - Preencher'!M74,2),IF(F65="S",LEFT('[1]TCE - ANEXO IV - Preencher'!M74,7),IF('[1]TCE - ANEXO IV - Preencher'!H74="","")))</f>
        <v>26 -  P</v>
      </c>
      <c r="L65" s="7">
        <f>'[1]TCE - ANEXO IV - Preencher'!N74</f>
        <v>17550</v>
      </c>
    </row>
    <row r="66" spans="1:12" s="8" customFormat="1" ht="19.5" customHeight="1" x14ac:dyDescent="0.2">
      <c r="A66" s="3">
        <f>IFERROR(VLOOKUP(B66,'[1]DADOS (OCULTAR)'!$Q$3:$S$136,3,0),"")</f>
        <v>10739225002242</v>
      </c>
      <c r="B66" s="4" t="str">
        <f>'[1]TCE - ANEXO IV - Preencher'!C75</f>
        <v>UPA BARRA DE JANGADA - C.G 005/2022</v>
      </c>
      <c r="C66" s="4" t="str">
        <f>'[1]TCE - ANEXO IV - Preencher'!E75</f>
        <v>5.16 - Serviços Médico-Hospitalares, Odotonlogia e Laboratoriais</v>
      </c>
      <c r="D66" s="3">
        <f>'[1]TCE - ANEXO IV - Preencher'!F75</f>
        <v>58006084000150</v>
      </c>
      <c r="E66" s="5" t="str">
        <f>'[1]TCE - ANEXO IV - Preencher'!G75</f>
        <v>SERVICOS MEDICOS AMANDA SOUZA LTDA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11</v>
      </c>
      <c r="I66" s="6">
        <f>IF('[1]TCE - ANEXO IV - Preencher'!K75="","",'[1]TCE - ANEXO IV - Preencher'!K75)</f>
        <v>46092</v>
      </c>
      <c r="J66" s="5" t="str">
        <f>'[1]TCE - ANEXO IV - Preencher'!L75</f>
        <v>26139092258006084000150000000000001126034142193312</v>
      </c>
      <c r="K66" s="5" t="str">
        <f>IF(F66="B",LEFT('[1]TCE - ANEXO IV - Preencher'!M75,2),IF(F66="S",LEFT('[1]TCE - ANEXO IV - Preencher'!M75,7),IF('[1]TCE - ANEXO IV - Preencher'!H75="","")))</f>
        <v>26 -  P</v>
      </c>
      <c r="L66" s="7">
        <f>'[1]TCE - ANEXO IV - Preencher'!N75</f>
        <v>2300</v>
      </c>
    </row>
    <row r="67" spans="1:12" s="8" customFormat="1" ht="19.5" customHeight="1" x14ac:dyDescent="0.2">
      <c r="A67" s="3">
        <f>IFERROR(VLOOKUP(B67,'[1]DADOS (OCULTAR)'!$Q$3:$S$136,3,0),"")</f>
        <v>10739225002242</v>
      </c>
      <c r="B67" s="4" t="str">
        <f>'[1]TCE - ANEXO IV - Preencher'!C76</f>
        <v>UPA BARRA DE JANGADA - C.G 005/2022</v>
      </c>
      <c r="C67" s="4" t="str">
        <f>'[1]TCE - ANEXO IV - Preencher'!E76</f>
        <v>5.16 - Serviços Médico-Hospitalares, Odotonlogia e Laboratoriais</v>
      </c>
      <c r="D67" s="3" t="str">
        <f>'[1]TCE - ANEXO IV - Preencher'!F76</f>
        <v>61.628.011/0001-05</v>
      </c>
      <c r="E67" s="5" t="str">
        <f>'[1]TCE - ANEXO IV - Preencher'!G76</f>
        <v>MASTERMED JABOATAO GESTAO MEDICA LTDA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2600000000356</v>
      </c>
      <c r="I67" s="6">
        <f>IF('[1]TCE - ANEXO IV - Preencher'!K76="","",'[1]TCE - ANEXO IV - Preencher'!K76)</f>
        <v>46091</v>
      </c>
      <c r="J67" s="5" t="str">
        <f>'[1]TCE - ANEXO IV - Preencher'!L76</f>
        <v>26079011261628011000105260000000035626036638190453</v>
      </c>
      <c r="K67" s="5" t="str">
        <f>IF(F67="B",LEFT('[1]TCE - ANEXO IV - Preencher'!M76,2),IF(F67="S",LEFT('[1]TCE - ANEXO IV - Preencher'!M76,7),IF('[1]TCE - ANEXO IV - Preencher'!H76="","")))</f>
        <v>26 -  P</v>
      </c>
      <c r="L67" s="7">
        <f>'[1]TCE - ANEXO IV - Preencher'!N76</f>
        <v>8100</v>
      </c>
    </row>
    <row r="68" spans="1:12" s="8" customFormat="1" ht="19.5" customHeight="1" x14ac:dyDescent="0.2">
      <c r="A68" s="3">
        <f>IFERROR(VLOOKUP(B68,'[1]DADOS (OCULTAR)'!$Q$3:$S$136,3,0),"")</f>
        <v>10739225002242</v>
      </c>
      <c r="B68" s="4" t="str">
        <f>'[1]TCE - ANEXO IV - Preencher'!C77</f>
        <v>UPA BARRA DE JANGADA - C.G 005/2022</v>
      </c>
      <c r="C68" s="4" t="str">
        <f>'[1]TCE - ANEXO IV - Preencher'!E77</f>
        <v>5.16 - Serviços Médico-Hospitalares, Odotonlogia e Laboratoriais</v>
      </c>
      <c r="D68" s="3" t="str">
        <f>'[1]TCE - ANEXO IV - Preencher'!F77</f>
        <v>61.636.764/0001-62</v>
      </c>
      <c r="E68" s="5" t="str">
        <f>'[1]TCE - ANEXO IV - Preencher'!G77</f>
        <v>ANA CAROLINA VERAS BARROS DE ALBUQUQERQUE SERVICOS MEDICOS LTDA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15</v>
      </c>
      <c r="I68" s="6">
        <f>IF('[1]TCE - ANEXO IV - Preencher'!K77="","",'[1]TCE - ANEXO IV - Preencher'!K77)</f>
        <v>46100</v>
      </c>
      <c r="J68" s="5" t="str">
        <f>'[1]TCE - ANEXO IV - Preencher'!L77</f>
        <v>26116062261636764000162000000000001526038297334061</v>
      </c>
      <c r="K68" s="5" t="str">
        <f>IF(F68="B",LEFT('[1]TCE - ANEXO IV - Preencher'!M77,2),IF(F68="S",LEFT('[1]TCE - ANEXO IV - Preencher'!M77,7),IF('[1]TCE - ANEXO IV - Preencher'!H77="","")))</f>
        <v>26 -  P</v>
      </c>
      <c r="L68" s="7">
        <f>'[1]TCE - ANEXO IV - Preencher'!N77</f>
        <v>3225</v>
      </c>
    </row>
    <row r="69" spans="1:12" s="8" customFormat="1" ht="19.5" customHeight="1" x14ac:dyDescent="0.2">
      <c r="A69" s="3">
        <f>IFERROR(VLOOKUP(B69,'[1]DADOS (OCULTAR)'!$Q$3:$S$136,3,0),"")</f>
        <v>10739225002242</v>
      </c>
      <c r="B69" s="4" t="str">
        <f>'[1]TCE - ANEXO IV - Preencher'!C78</f>
        <v>UPA BARRA DE JANGADA - C.G 005/2022</v>
      </c>
      <c r="C69" s="4" t="str">
        <f>'[1]TCE - ANEXO IV - Preencher'!E78</f>
        <v>5.16 - Serviços Médico-Hospitalares, Odotonlogia e Laboratoriais</v>
      </c>
      <c r="D69" s="3" t="str">
        <f>'[1]TCE - ANEXO IV - Preencher'!F78</f>
        <v>55.614.335/0001-91</v>
      </c>
      <c r="E69" s="5" t="str">
        <f>'[1]TCE - ANEXO IV - Preencher'!G78</f>
        <v>ANA CLAUDIA SOBRAL JACINTO SERVICOS MEDICOS LTDA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28</v>
      </c>
      <c r="I69" s="6">
        <f>IF('[1]TCE - ANEXO IV - Preencher'!K78="","",'[1]TCE - ANEXO IV - Preencher'!K78)</f>
        <v>46085</v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>26 -  P</v>
      </c>
      <c r="L69" s="7">
        <f>'[1]TCE - ANEXO IV - Preencher'!N78</f>
        <v>14400</v>
      </c>
    </row>
    <row r="70" spans="1:12" s="8" customFormat="1" ht="19.5" customHeight="1" x14ac:dyDescent="0.2">
      <c r="A70" s="3">
        <f>IFERROR(VLOOKUP(B70,'[1]DADOS (OCULTAR)'!$Q$3:$S$136,3,0),"")</f>
        <v>10739225002242</v>
      </c>
      <c r="B70" s="4" t="str">
        <f>'[1]TCE - ANEXO IV - Preencher'!C79</f>
        <v>UPA BARRA DE JANGADA - C.G 005/2022</v>
      </c>
      <c r="C70" s="4" t="str">
        <f>'[1]TCE - ANEXO IV - Preencher'!E79</f>
        <v>5.16 - Serviços Médico-Hospitalares, Odotonlogia e Laboratoriais</v>
      </c>
      <c r="D70" s="3" t="str">
        <f>'[1]TCE - ANEXO IV - Preencher'!F79</f>
        <v>50.738.117/0001-45</v>
      </c>
      <c r="E70" s="5" t="str">
        <f>'[1]TCE - ANEXO IV - Preencher'!G79</f>
        <v>AVAMORIM SERVICOS MEDICOS LTDA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46</v>
      </c>
      <c r="I70" s="6">
        <f>IF('[1]TCE - ANEXO IV - Preencher'!K79="","",'[1]TCE - ANEXO IV - Preencher'!K79)</f>
        <v>46084</v>
      </c>
      <c r="J70" s="5" t="str">
        <f>'[1]TCE - ANEXO IV - Preencher'!L79</f>
        <v>23044001250738117000145000000000004626030433884601</v>
      </c>
      <c r="K70" s="5" t="str">
        <f>IF(F70="B",LEFT('[1]TCE - ANEXO IV - Preencher'!M79,2),IF(F70="S",LEFT('[1]TCE - ANEXO IV - Preencher'!M79,7),IF('[1]TCE - ANEXO IV - Preencher'!H79="","")))</f>
        <v>26 -  P</v>
      </c>
      <c r="L70" s="7">
        <f>'[1]TCE - ANEXO IV - Preencher'!N79</f>
        <v>1200</v>
      </c>
    </row>
    <row r="71" spans="1:12" s="8" customFormat="1" ht="19.5" customHeight="1" x14ac:dyDescent="0.2">
      <c r="A71" s="3">
        <f>IFERROR(VLOOKUP(B71,'[1]DADOS (OCULTAR)'!$Q$3:$S$136,3,0),"")</f>
        <v>10739225002242</v>
      </c>
      <c r="B71" s="4" t="str">
        <f>'[1]TCE - ANEXO IV - Preencher'!C80</f>
        <v>UPA BARRA DE JANGADA - C.G 005/2022</v>
      </c>
      <c r="C71" s="4" t="str">
        <f>'[1]TCE - ANEXO IV - Preencher'!E80</f>
        <v>5.16 - Serviços Médico-Hospitalares, Odotonlogia e Laboratoriais</v>
      </c>
      <c r="D71" s="3" t="str">
        <f>'[1]TCE - ANEXO IV - Preencher'!F80</f>
        <v>48.420.713/0001-30</v>
      </c>
      <c r="E71" s="5" t="str">
        <f>'[1]TCE - ANEXO IV - Preencher'!G80</f>
        <v>VIDE SOLUCOES MEDICAS LTDA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5</v>
      </c>
      <c r="I71" s="6">
        <f>IF('[1]TCE - ANEXO IV - Preencher'!K80="","",'[1]TCE - ANEXO IV - Preencher'!K80)</f>
        <v>46086</v>
      </c>
      <c r="J71" s="5" t="str">
        <f>'[1]TCE - ANEXO IV - Preencher'!L80</f>
        <v>26116062248420713000130000000000000526030600789340</v>
      </c>
      <c r="K71" s="5" t="str">
        <f>IF(F71="B",LEFT('[1]TCE - ANEXO IV - Preencher'!M80,2),IF(F71="S",LEFT('[1]TCE - ANEXO IV - Preencher'!M80,7),IF('[1]TCE - ANEXO IV - Preencher'!H80="","")))</f>
        <v>26 -  P</v>
      </c>
      <c r="L71" s="7">
        <f>'[1]TCE - ANEXO IV - Preencher'!N80</f>
        <v>6300</v>
      </c>
    </row>
    <row r="72" spans="1:12" s="8" customFormat="1" ht="19.5" customHeight="1" x14ac:dyDescent="0.2">
      <c r="A72" s="3">
        <f>IFERROR(VLOOKUP(B72,'[1]DADOS (OCULTAR)'!$Q$3:$S$136,3,0),"")</f>
        <v>10739225002242</v>
      </c>
      <c r="B72" s="4" t="str">
        <f>'[1]TCE - ANEXO IV - Preencher'!C81</f>
        <v>UPA BARRA DE JANGADA - C.G 005/2022</v>
      </c>
      <c r="C72" s="4" t="str">
        <f>'[1]TCE - ANEXO IV - Preencher'!E81</f>
        <v>5.16 - Serviços Médico-Hospitalares, Odotonlogia e Laboratoriais</v>
      </c>
      <c r="D72" s="3" t="str">
        <f>'[1]TCE - ANEXO IV - Preencher'!F81</f>
        <v>60.608.749/0001-48</v>
      </c>
      <c r="E72" s="5" t="str">
        <f>'[1]TCE - ANEXO IV - Preencher'!G81</f>
        <v>ANDREZA M N MELO SERVICOS MEDICOS LTDA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4</v>
      </c>
      <c r="I72" s="6">
        <f>IF('[1]TCE - ANEXO IV - Preencher'!K81="","",'[1]TCE - ANEXO IV - Preencher'!K81)</f>
        <v>46085</v>
      </c>
      <c r="J72" s="5" t="str">
        <f>'[1]TCE - ANEXO IV - Preencher'!L81</f>
        <v>26116062260608749000148000000000000426037666761554</v>
      </c>
      <c r="K72" s="5" t="str">
        <f>IF(F72="B",LEFT('[1]TCE - ANEXO IV - Preencher'!M81,2),IF(F72="S",LEFT('[1]TCE - ANEXO IV - Preencher'!M81,7),IF('[1]TCE - ANEXO IV - Preencher'!H81="","")))</f>
        <v>26 -  P</v>
      </c>
      <c r="L72" s="7">
        <f>'[1]TCE - ANEXO IV - Preencher'!N81</f>
        <v>4275</v>
      </c>
    </row>
    <row r="73" spans="1:12" s="8" customFormat="1" ht="19.5" customHeight="1" x14ac:dyDescent="0.2">
      <c r="A73" s="3">
        <f>IFERROR(VLOOKUP(B73,'[1]DADOS (OCULTAR)'!$Q$3:$S$136,3,0),"")</f>
        <v>10739225002242</v>
      </c>
      <c r="B73" s="4" t="str">
        <f>'[1]TCE - ANEXO IV - Preencher'!C82</f>
        <v>UPA BARRA DE JANGADA - C.G 005/2022</v>
      </c>
      <c r="C73" s="4" t="str">
        <f>'[1]TCE - ANEXO IV - Preencher'!E82</f>
        <v>5.16 - Serviços Médico-Hospitalares, Odotonlogia e Laboratoriais</v>
      </c>
      <c r="D73" s="3" t="str">
        <f>'[1]TCE - ANEXO IV - Preencher'!F82</f>
        <v>58.088.249/0001-80</v>
      </c>
      <c r="E73" s="5" t="str">
        <f>'[1]TCE - ANEXO IV - Preencher'!G82</f>
        <v>BRENDA JORDANIA F. RODRIGUES LTDA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23</v>
      </c>
      <c r="I73" s="6">
        <f>IF('[1]TCE - ANEXO IV - Preencher'!K82="","",'[1]TCE - ANEXO IV - Preencher'!K82)</f>
        <v>46084</v>
      </c>
      <c r="J73" s="5" t="str">
        <f>'[1]TCE - ANEXO IV - Preencher'!L82</f>
        <v>26116062258088249000180000000000002326030443140698</v>
      </c>
      <c r="K73" s="5" t="str">
        <f>IF(F73="B",LEFT('[1]TCE - ANEXO IV - Preencher'!M82,2),IF(F73="S",LEFT('[1]TCE - ANEXO IV - Preencher'!M82,7),IF('[1]TCE - ANEXO IV - Preencher'!H82="","")))</f>
        <v>26 -  P</v>
      </c>
      <c r="L73" s="7">
        <f>'[1]TCE - ANEXO IV - Preencher'!N82</f>
        <v>17200</v>
      </c>
    </row>
    <row r="74" spans="1:12" s="8" customFormat="1" ht="19.5" customHeight="1" x14ac:dyDescent="0.2">
      <c r="A74" s="3">
        <f>IFERROR(VLOOKUP(B74,'[1]DADOS (OCULTAR)'!$Q$3:$S$136,3,0),"")</f>
        <v>10739225002242</v>
      </c>
      <c r="B74" s="4" t="str">
        <f>'[1]TCE - ANEXO IV - Preencher'!C83</f>
        <v>UPA BARRA DE JANGADA - C.G 005/2022</v>
      </c>
      <c r="C74" s="4" t="str">
        <f>'[1]TCE - ANEXO IV - Preencher'!E83</f>
        <v>5.16 - Serviços Médico-Hospitalares, Odotonlogia e Laboratoriais</v>
      </c>
      <c r="D74" s="3" t="str">
        <f>'[1]TCE - ANEXO IV - Preencher'!F83</f>
        <v>58.421.402/0001-40</v>
      </c>
      <c r="E74" s="5" t="str">
        <f>'[1]TCE - ANEXO IV - Preencher'!G83</f>
        <v>BRENDA B. T. DE OLIVEIRA SERVICOS MEDICOS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2600000000003</v>
      </c>
      <c r="I74" s="6">
        <f>IF('[1]TCE - ANEXO IV - Preencher'!K83="","",'[1]TCE - ANEXO IV - Preencher'!K83)</f>
        <v>46084</v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>26 -  P</v>
      </c>
      <c r="L74" s="7">
        <f>'[1]TCE - ANEXO IV - Preencher'!N83</f>
        <v>2100</v>
      </c>
    </row>
    <row r="75" spans="1:12" s="8" customFormat="1" ht="19.5" customHeight="1" x14ac:dyDescent="0.2">
      <c r="A75" s="3">
        <f>IFERROR(VLOOKUP(B75,'[1]DADOS (OCULTAR)'!$Q$3:$S$136,3,0),"")</f>
        <v>10739225002242</v>
      </c>
      <c r="B75" s="4" t="str">
        <f>'[1]TCE - ANEXO IV - Preencher'!C84</f>
        <v>UPA BARRA DE JANGADA - C.G 005/2022</v>
      </c>
      <c r="C75" s="4" t="str">
        <f>'[1]TCE - ANEXO IV - Preencher'!E84</f>
        <v>5.16 - Serviços Médico-Hospitalares, Odotonlogia e Laboratoriais</v>
      </c>
      <c r="D75" s="3">
        <f>'[1]TCE - ANEXO IV - Preencher'!F84</f>
        <v>58330891000100</v>
      </c>
      <c r="E75" s="5" t="str">
        <f>'[1]TCE - ANEXO IV - Preencher'!G84</f>
        <v>DANIEL FELIPE VERÇOZA DE OLIVEIRA SERVIÇOS MEDICOS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26</v>
      </c>
      <c r="I75" s="6">
        <f>IF('[1]TCE - ANEXO IV - Preencher'!K84="","",'[1]TCE - ANEXO IV - Preencher'!K84)</f>
        <v>46087</v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>26 -  P</v>
      </c>
      <c r="L75" s="7">
        <f>'[1]TCE - ANEXO IV - Preencher'!N84</f>
        <v>6750</v>
      </c>
    </row>
    <row r="76" spans="1:12" s="8" customFormat="1" ht="19.5" customHeight="1" x14ac:dyDescent="0.2">
      <c r="A76" s="3">
        <f>IFERROR(VLOOKUP(B76,'[1]DADOS (OCULTAR)'!$Q$3:$S$136,3,0),"")</f>
        <v>10739225002242</v>
      </c>
      <c r="B76" s="4" t="str">
        <f>'[1]TCE - ANEXO IV - Preencher'!C85</f>
        <v>UPA BARRA DE JANGADA - C.G 005/2022</v>
      </c>
      <c r="C76" s="4" t="str">
        <f>'[1]TCE - ANEXO IV - Preencher'!E85</f>
        <v>5.16 - Serviços Médico-Hospitalares, Odotonlogia e Laboratoriais</v>
      </c>
      <c r="D76" s="3" t="str">
        <f>'[1]TCE - ANEXO IV - Preencher'!F85</f>
        <v>48.929.710/0001-27</v>
      </c>
      <c r="E76" s="5" t="str">
        <f>'[1]TCE - ANEXO IV - Preencher'!G85</f>
        <v>DR DIOGENES SERVICOS EM SAUDE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11</v>
      </c>
      <c r="I76" s="6">
        <f>IF('[1]TCE - ANEXO IV - Preencher'!K85="","",'[1]TCE - ANEXO IV - Preencher'!K85)</f>
        <v>46084</v>
      </c>
      <c r="J76" s="5" t="str">
        <f>'[1]TCE - ANEXO IV - Preencher'!L85</f>
        <v>26116062248929710000127000000000001126030981180207</v>
      </c>
      <c r="K76" s="5" t="str">
        <f>IF(F76="B",LEFT('[1]TCE - ANEXO IV - Preencher'!M85,2),IF(F76="S",LEFT('[1]TCE - ANEXO IV - Preencher'!M85,7),IF('[1]TCE - ANEXO IV - Preencher'!H85="","")))</f>
        <v>26 -  P</v>
      </c>
      <c r="L76" s="7">
        <f>'[1]TCE - ANEXO IV - Preencher'!N85</f>
        <v>9800</v>
      </c>
    </row>
    <row r="77" spans="1:12" s="8" customFormat="1" ht="19.5" customHeight="1" x14ac:dyDescent="0.2">
      <c r="A77" s="3">
        <f>IFERROR(VLOOKUP(B77,'[1]DADOS (OCULTAR)'!$Q$3:$S$136,3,0),"")</f>
        <v>10739225002242</v>
      </c>
      <c r="B77" s="4" t="str">
        <f>'[1]TCE - ANEXO IV - Preencher'!C86</f>
        <v>UPA BARRA DE JANGADA - C.G 005/2022</v>
      </c>
      <c r="C77" s="4" t="str">
        <f>'[1]TCE - ANEXO IV - Preencher'!E86</f>
        <v>5.16 - Serviços Médico-Hospitalares, Odotonlogia e Laboratoriais</v>
      </c>
      <c r="D77" s="3" t="str">
        <f>'[1]TCE - ANEXO IV - Preencher'!F86</f>
        <v>59.263.927/0001-67</v>
      </c>
      <c r="E77" s="5" t="str">
        <f>'[1]TCE - ANEXO IV - Preencher'!G86</f>
        <v>P. LUNA SERVICOS MEDICOS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2600000000005</v>
      </c>
      <c r="I77" s="6">
        <f>IF('[1]TCE - ANEXO IV - Preencher'!K86="","",'[1]TCE - ANEXO IV - Preencher'!K86)</f>
        <v>46081</v>
      </c>
      <c r="J77" s="5" t="str">
        <f>'[1]TCE - ANEXO IV - Preencher'!L86</f>
        <v>26060021259263927000167260000000000526031228232680</v>
      </c>
      <c r="K77" s="5" t="str">
        <f>IF(F77="B",LEFT('[1]TCE - ANEXO IV - Preencher'!M86,2),IF(F77="S",LEFT('[1]TCE - ANEXO IV - Preencher'!M86,7),IF('[1]TCE - ANEXO IV - Preencher'!H86="","")))</f>
        <v>26 -  P</v>
      </c>
      <c r="L77" s="7">
        <f>'[1]TCE - ANEXO IV - Preencher'!N86</f>
        <v>5700</v>
      </c>
    </row>
    <row r="78" spans="1:12" s="8" customFormat="1" ht="19.5" customHeight="1" x14ac:dyDescent="0.2">
      <c r="A78" s="3">
        <f>IFERROR(VLOOKUP(B78,'[1]DADOS (OCULTAR)'!$Q$3:$S$136,3,0),"")</f>
        <v>10739225002242</v>
      </c>
      <c r="B78" s="4" t="str">
        <f>'[1]TCE - ANEXO IV - Preencher'!C87</f>
        <v>UPA BARRA DE JANGADA - C.G 005/2022</v>
      </c>
      <c r="C78" s="4" t="str">
        <f>'[1]TCE - ANEXO IV - Preencher'!E87</f>
        <v>5.16 - Serviços Médico-Hospitalares, Odotonlogia e Laboratoriais</v>
      </c>
      <c r="D78" s="3" t="str">
        <f>'[1]TCE - ANEXO IV - Preencher'!F87</f>
        <v>64.716.390/0001-83</v>
      </c>
      <c r="E78" s="5" t="str">
        <f>'[1]TCE - ANEXO IV - Preencher'!G87</f>
        <v>ELEN MARLY PARENTE RUFINO CECILIO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2</v>
      </c>
      <c r="I78" s="6">
        <f>IF('[1]TCE - ANEXO IV - Preencher'!K87="","",'[1]TCE - ANEXO IV - Preencher'!K87)</f>
        <v>46084</v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>26 -  P</v>
      </c>
      <c r="L78" s="7">
        <f>'[1]TCE - ANEXO IV - Preencher'!N87</f>
        <v>8400</v>
      </c>
    </row>
    <row r="79" spans="1:12" s="8" customFormat="1" ht="19.5" customHeight="1" x14ac:dyDescent="0.2">
      <c r="A79" s="3">
        <f>IFERROR(VLOOKUP(B79,'[1]DADOS (OCULTAR)'!$Q$3:$S$136,3,0),"")</f>
        <v>10739225002242</v>
      </c>
      <c r="B79" s="4" t="str">
        <f>'[1]TCE - ANEXO IV - Preencher'!C88</f>
        <v>UPA BARRA DE JANGADA - C.G 005/2022</v>
      </c>
      <c r="C79" s="4" t="str">
        <f>'[1]TCE - ANEXO IV - Preencher'!E88</f>
        <v>5.16 - Serviços Médico-Hospitalares, Odotonlogia e Laboratoriais</v>
      </c>
      <c r="D79" s="3" t="str">
        <f>'[1]TCE - ANEXO IV - Preencher'!F88</f>
        <v>61.628.011/0001-05</v>
      </c>
      <c r="E79" s="5" t="str">
        <f>'[1]TCE - ANEXO IV - Preencher'!G88</f>
        <v>MASTERMED JABOATAO GESTAO MEDICA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2600000000313</v>
      </c>
      <c r="I79" s="6">
        <f>IF('[1]TCE - ANEXO IV - Preencher'!K88="","",'[1]TCE - ANEXO IV - Preencher'!K88)</f>
        <v>46085</v>
      </c>
      <c r="J79" s="5" t="str">
        <f>'[1]TCE - ANEXO IV - Preencher'!L88</f>
        <v>26079011281628011000105260000000031326038567193379</v>
      </c>
      <c r="K79" s="5" t="str">
        <f>IF(F79="B",LEFT('[1]TCE - ANEXO IV - Preencher'!M88,2),IF(F79="S",LEFT('[1]TCE - ANEXO IV - Preencher'!M88,7),IF('[1]TCE - ANEXO IV - Preencher'!H88="","")))</f>
        <v>26 -  P</v>
      </c>
      <c r="L79" s="7">
        <f>'[1]TCE - ANEXO IV - Preencher'!N88</f>
        <v>1050</v>
      </c>
    </row>
    <row r="80" spans="1:12" s="8" customFormat="1" ht="19.5" customHeight="1" x14ac:dyDescent="0.2">
      <c r="A80" s="3">
        <f>IFERROR(VLOOKUP(B80,'[1]DADOS (OCULTAR)'!$Q$3:$S$136,3,0),"")</f>
        <v>10739225002242</v>
      </c>
      <c r="B80" s="4" t="str">
        <f>'[1]TCE - ANEXO IV - Preencher'!C89</f>
        <v>UPA BARRA DE JANGADA - C.G 005/2022</v>
      </c>
      <c r="C80" s="4" t="str">
        <f>'[1]TCE - ANEXO IV - Preencher'!E89</f>
        <v>5.16 - Serviços Médico-Hospitalares, Odotonlogia e Laboratoriais</v>
      </c>
      <c r="D80" s="3" t="str">
        <f>'[1]TCE - ANEXO IV - Preencher'!F89</f>
        <v>61.628.011/0001-05</v>
      </c>
      <c r="E80" s="5" t="str">
        <f>'[1]TCE - ANEXO IV - Preencher'!G89</f>
        <v>MASTERMED JABOATAO GESTAO MEDICA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2600000000375</v>
      </c>
      <c r="I80" s="6">
        <f>IF('[1]TCE - ANEXO IV - Preencher'!K89="","",'[1]TCE - ANEXO IV - Preencher'!K89)</f>
        <v>46091</v>
      </c>
      <c r="J80" s="5" t="str">
        <f>'[1]TCE - ANEXO IV - Preencher'!L89</f>
        <v>26079011261628011000105260000000037526034143773263</v>
      </c>
      <c r="K80" s="5" t="str">
        <f>IF(F80="B",LEFT('[1]TCE - ANEXO IV - Preencher'!M89,2),IF(F80="S",LEFT('[1]TCE - ANEXO IV - Preencher'!M89,7),IF('[1]TCE - ANEXO IV - Preencher'!H89="","")))</f>
        <v>26 -  P</v>
      </c>
      <c r="L80" s="7">
        <f>'[1]TCE - ANEXO IV - Preencher'!N89</f>
        <v>4425</v>
      </c>
    </row>
    <row r="81" spans="1:12" s="8" customFormat="1" ht="19.5" customHeight="1" x14ac:dyDescent="0.2">
      <c r="A81" s="3">
        <f>IFERROR(VLOOKUP(B81,'[1]DADOS (OCULTAR)'!$Q$3:$S$136,3,0),"")</f>
        <v>10739225002242</v>
      </c>
      <c r="B81" s="4" t="str">
        <f>'[1]TCE - ANEXO IV - Preencher'!C90</f>
        <v>UPA BARRA DE JANGADA - C.G 005/2022</v>
      </c>
      <c r="C81" s="4" t="str">
        <f>'[1]TCE - ANEXO IV - Preencher'!E90</f>
        <v>5.16 - Serviços Médico-Hospitalares, Odotonlogia e Laboratoriais</v>
      </c>
      <c r="D81" s="3" t="str">
        <f>'[1]TCE - ANEXO IV - Preencher'!F90</f>
        <v>47.181.387/0001-93</v>
      </c>
      <c r="E81" s="5" t="str">
        <f>'[1]TCE - ANEXO IV - Preencher'!G90</f>
        <v>CARVALHO DE ALMEIDA SERVIÇOS MEDICOS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00000010</v>
      </c>
      <c r="I81" s="6">
        <f>IF('[1]TCE - ANEXO IV - Preencher'!K90="","",'[1]TCE - ANEXO IV - Preencher'!K90)</f>
        <v>46093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26 -  P</v>
      </c>
      <c r="L81" s="7">
        <f>'[1]TCE - ANEXO IV - Preencher'!N90</f>
        <v>8625</v>
      </c>
    </row>
    <row r="82" spans="1:12" s="8" customFormat="1" ht="19.5" customHeight="1" x14ac:dyDescent="0.2">
      <c r="A82" s="3">
        <f>IFERROR(VLOOKUP(B82,'[1]DADOS (OCULTAR)'!$Q$3:$S$136,3,0),"")</f>
        <v>10739225002242</v>
      </c>
      <c r="B82" s="4" t="str">
        <f>'[1]TCE - ANEXO IV - Preencher'!C91</f>
        <v>UPA BARRA DE JANGADA - C.G 005/2022</v>
      </c>
      <c r="C82" s="4" t="str">
        <f>'[1]TCE - ANEXO IV - Preencher'!E91</f>
        <v>5.16 - Serviços Médico-Hospitalares, Odotonlogia e Laboratoriais</v>
      </c>
      <c r="D82" s="3" t="str">
        <f>'[1]TCE - ANEXO IV - Preencher'!F91</f>
        <v>61.628.011/0001-05</v>
      </c>
      <c r="E82" s="5" t="str">
        <f>'[1]TCE - ANEXO IV - Preencher'!G91</f>
        <v>MASTERMED JABOATAO GESTAO MEDICA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2600000000321</v>
      </c>
      <c r="I82" s="6">
        <f>IF('[1]TCE - ANEXO IV - Preencher'!K91="","",'[1]TCE - ANEXO IV - Preencher'!K91)</f>
        <v>46085</v>
      </c>
      <c r="J82" s="5" t="str">
        <f>'[1]TCE - ANEXO IV - Preencher'!L91</f>
        <v>26079011261628011000105260000000032126036996691744</v>
      </c>
      <c r="K82" s="5" t="str">
        <f>IF(F82="B",LEFT('[1]TCE - ANEXO IV - Preencher'!M91,2),IF(F82="S",LEFT('[1]TCE - ANEXO IV - Preencher'!M91,7),IF('[1]TCE - ANEXO IV - Preencher'!H91="","")))</f>
        <v>26 -  P</v>
      </c>
      <c r="L82" s="7">
        <f>'[1]TCE - ANEXO IV - Preencher'!N91</f>
        <v>7800</v>
      </c>
    </row>
    <row r="83" spans="1:12" s="8" customFormat="1" ht="19.5" customHeight="1" x14ac:dyDescent="0.2">
      <c r="A83" s="3">
        <f>IFERROR(VLOOKUP(B83,'[1]DADOS (OCULTAR)'!$Q$3:$S$136,3,0),"")</f>
        <v>10739225002242</v>
      </c>
      <c r="B83" s="4" t="str">
        <f>'[1]TCE - ANEXO IV - Preencher'!C92</f>
        <v>UPA BARRA DE JANGADA - C.G 005/2022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57.793.760/0001-10</v>
      </c>
      <c r="E83" s="5" t="str">
        <f>'[1]TCE - ANEXO IV - Preencher'!G92</f>
        <v>GABRIEL BORBA SERVIÇOS MEDICOS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34</v>
      </c>
      <c r="I83" s="6">
        <f>IF('[1]TCE - ANEXO IV - Preencher'!K92="","",'[1]TCE - ANEXO IV - Preencher'!K92)</f>
        <v>46083</v>
      </c>
      <c r="J83" s="5" t="str">
        <f>'[1]TCE - ANEXO IV - Preencher'!L92</f>
        <v>23044001257793760000110000000000003426030976565157</v>
      </c>
      <c r="K83" s="5" t="str">
        <f>IF(F83="B",LEFT('[1]TCE - ANEXO IV - Preencher'!M92,2),IF(F83="S",LEFT('[1]TCE - ANEXO IV - Preencher'!M92,7),IF('[1]TCE - ANEXO IV - Preencher'!H92="","")))</f>
        <v>26 -  P</v>
      </c>
      <c r="L83" s="7">
        <f>'[1]TCE - ANEXO IV - Preencher'!N92</f>
        <v>15250</v>
      </c>
    </row>
    <row r="84" spans="1:12" s="8" customFormat="1" ht="19.5" customHeight="1" x14ac:dyDescent="0.2">
      <c r="A84" s="3">
        <f>IFERROR(VLOOKUP(B84,'[1]DADOS (OCULTAR)'!$Q$3:$S$136,3,0),"")</f>
        <v>10739225002242</v>
      </c>
      <c r="B84" s="4" t="str">
        <f>'[1]TCE - ANEXO IV - Preencher'!C93</f>
        <v>UPA BARRA DE JANGADA - C.G 005/2022</v>
      </c>
      <c r="C84" s="4" t="str">
        <f>'[1]TCE - ANEXO IV - Preencher'!E93</f>
        <v>5.16 - Serviços Médico-Hospitalares, Odotonlogia e Laboratoriais</v>
      </c>
      <c r="D84" s="3" t="str">
        <f>'[1]TCE - ANEXO IV - Preencher'!F93</f>
        <v>61.628.011/0001-05</v>
      </c>
      <c r="E84" s="5" t="str">
        <f>'[1]TCE - ANEXO IV - Preencher'!G93</f>
        <v>MASTERMED JABOATAO GESTAO MEDICA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2600000000367</v>
      </c>
      <c r="I84" s="6">
        <f>IF('[1]TCE - ANEXO IV - Preencher'!K93="","",'[1]TCE - ANEXO IV - Preencher'!K93)</f>
        <v>46091</v>
      </c>
      <c r="J84" s="5" t="str">
        <f>'[1]TCE - ANEXO IV - Preencher'!L93</f>
        <v>26079011261628011000105260000000036726039681287464</v>
      </c>
      <c r="K84" s="5" t="str">
        <f>IF(F84="B",LEFT('[1]TCE - ANEXO IV - Preencher'!M93,2),IF(F84="S",LEFT('[1]TCE - ANEXO IV - Preencher'!M93,7),IF('[1]TCE - ANEXO IV - Preencher'!H93="","")))</f>
        <v>26 -  P</v>
      </c>
      <c r="L84" s="7">
        <f>'[1]TCE - ANEXO IV - Preencher'!N93</f>
        <v>9800</v>
      </c>
    </row>
    <row r="85" spans="1:12" s="8" customFormat="1" ht="19.5" customHeight="1" x14ac:dyDescent="0.2">
      <c r="A85" s="3">
        <f>IFERROR(VLOOKUP(B85,'[1]DADOS (OCULTAR)'!$Q$3:$S$136,3,0),"")</f>
        <v>10739225002242</v>
      </c>
      <c r="B85" s="4" t="str">
        <f>'[1]TCE - ANEXO IV - Preencher'!C94</f>
        <v>UPA BARRA DE JANGADA - C.G 005/2022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53.113.872/0001-22</v>
      </c>
      <c r="E85" s="5" t="str">
        <f>'[1]TCE - ANEXO IV - Preencher'!G94</f>
        <v>SPOHR ATIVIDADES MEDICA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13</v>
      </c>
      <c r="I85" s="6">
        <f>IF('[1]TCE - ANEXO IV - Preencher'!K94="","",'[1]TCE - ANEXO IV - Preencher'!K94)</f>
        <v>46085</v>
      </c>
      <c r="J85" s="5" t="str">
        <f>'[1]TCE - ANEXO IV - Preencher'!L94</f>
        <v>26116062253113872000122000000000001326032646928033</v>
      </c>
      <c r="K85" s="5" t="str">
        <f>IF(F85="B",LEFT('[1]TCE - ANEXO IV - Preencher'!M94,2),IF(F85="S",LEFT('[1]TCE - ANEXO IV - Preencher'!M94,7),IF('[1]TCE - ANEXO IV - Preencher'!H94="","")))</f>
        <v>26 -  P</v>
      </c>
      <c r="L85" s="7">
        <f>'[1]TCE - ANEXO IV - Preencher'!N94</f>
        <v>11775</v>
      </c>
    </row>
    <row r="86" spans="1:12" s="8" customFormat="1" ht="19.5" customHeight="1" x14ac:dyDescent="0.2">
      <c r="A86" s="3">
        <f>IFERROR(VLOOKUP(B86,'[1]DADOS (OCULTAR)'!$Q$3:$S$136,3,0),"")</f>
        <v>10739225002242</v>
      </c>
      <c r="B86" s="4" t="str">
        <f>'[1]TCE - ANEXO IV - Preencher'!C95</f>
        <v>UPA BARRA DE JANGADA - C.G 005/2022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61.628.011/0001-05</v>
      </c>
      <c r="E86" s="5" t="str">
        <f>'[1]TCE - ANEXO IV - Preencher'!G95</f>
        <v>MASTERMED JABOATAO GESTAO MEDICA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2600000000366</v>
      </c>
      <c r="I86" s="6">
        <f>IF('[1]TCE - ANEXO IV - Preencher'!K95="","",'[1]TCE - ANEXO IV - Preencher'!K95)</f>
        <v>46091</v>
      </c>
      <c r="J86" s="5" t="str">
        <f>'[1]TCE - ANEXO IV - Preencher'!L95</f>
        <v>26079011261628011000105260000000036626031001943009</v>
      </c>
      <c r="K86" s="5" t="str">
        <f>IF(F86="B",LEFT('[1]TCE - ANEXO IV - Preencher'!M95,2),IF(F86="S",LEFT('[1]TCE - ANEXO IV - Preencher'!M95,7),IF('[1]TCE - ANEXO IV - Preencher'!H95="","")))</f>
        <v>26 -  P</v>
      </c>
      <c r="L86" s="7">
        <f>'[1]TCE - ANEXO IV - Preencher'!N95</f>
        <v>2625</v>
      </c>
    </row>
    <row r="87" spans="1:12" s="8" customFormat="1" ht="19.5" customHeight="1" x14ac:dyDescent="0.2">
      <c r="A87" s="3">
        <f>IFERROR(VLOOKUP(B87,'[1]DADOS (OCULTAR)'!$Q$3:$S$136,3,0),"")</f>
        <v>10739225002242</v>
      </c>
      <c r="B87" s="4" t="str">
        <f>'[1]TCE - ANEXO IV - Preencher'!C96</f>
        <v>UPA BARRA DE JANGADA - C.G 005/2022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48.809.466/0001-69</v>
      </c>
      <c r="E87" s="5" t="str">
        <f>'[1]TCE - ANEXO IV - Preencher'!G96</f>
        <v>GUILHERMY OLIVEIRA DE FREITAS SERVIÇOS MEDICOS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11</v>
      </c>
      <c r="I87" s="6">
        <f>IF('[1]TCE - ANEXO IV - Preencher'!K96="","",'[1]TCE - ANEXO IV - Preencher'!K96)</f>
        <v>46092</v>
      </c>
      <c r="J87" s="5" t="str">
        <f>'[1]TCE - ANEXO IV - Preencher'!L96</f>
        <v>26116062248809466000169000000000001126034669216073</v>
      </c>
      <c r="K87" s="5" t="str">
        <f>IF(F87="B",LEFT('[1]TCE - ANEXO IV - Preencher'!M96,2),IF(F87="S",LEFT('[1]TCE - ANEXO IV - Preencher'!M96,7),IF('[1]TCE - ANEXO IV - Preencher'!H96="","")))</f>
        <v>26 -  P</v>
      </c>
      <c r="L87" s="7">
        <f>'[1]TCE - ANEXO IV - Preencher'!N96</f>
        <v>13350</v>
      </c>
    </row>
    <row r="88" spans="1:12" s="8" customFormat="1" ht="19.5" customHeight="1" x14ac:dyDescent="0.2">
      <c r="A88" s="3">
        <f>IFERROR(VLOOKUP(B88,'[1]DADOS (OCULTAR)'!$Q$3:$S$136,3,0),"")</f>
        <v>10739225002242</v>
      </c>
      <c r="B88" s="4" t="str">
        <f>'[1]TCE - ANEXO IV - Preencher'!C97</f>
        <v>UPA BARRA DE JANGADA - C.G 005/2022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61.628.011/0001-05</v>
      </c>
      <c r="E88" s="5" t="str">
        <f>'[1]TCE - ANEXO IV - Preencher'!G97</f>
        <v>MASTERMED JABOATAO GESTAO MEDICA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2600000000315</v>
      </c>
      <c r="I88" s="6">
        <f>IF('[1]TCE - ANEXO IV - Preencher'!K97="","",'[1]TCE - ANEXO IV - Preencher'!K97)</f>
        <v>46085</v>
      </c>
      <c r="J88" s="5" t="str">
        <f>'[1]TCE - ANEXO IV - Preencher'!L97</f>
        <v>26079011261628011000105260000000031526031694805063</v>
      </c>
      <c r="K88" s="5" t="str">
        <f>IF(F88="B",LEFT('[1]TCE - ANEXO IV - Preencher'!M97,2),IF(F88="S",LEFT('[1]TCE - ANEXO IV - Preencher'!M97,7),IF('[1]TCE - ANEXO IV - Preencher'!H97="","")))</f>
        <v>26 -  P</v>
      </c>
      <c r="L88" s="7">
        <f>'[1]TCE - ANEXO IV - Preencher'!N97</f>
        <v>9375</v>
      </c>
    </row>
    <row r="89" spans="1:12" s="8" customFormat="1" ht="19.5" customHeight="1" x14ac:dyDescent="0.2">
      <c r="A89" s="3">
        <f>IFERROR(VLOOKUP(B89,'[1]DADOS (OCULTAR)'!$Q$3:$S$136,3,0),"")</f>
        <v>10739225002242</v>
      </c>
      <c r="B89" s="4" t="str">
        <f>'[1]TCE - ANEXO IV - Preencher'!C98</f>
        <v>UPA BARRA DE JANGADA - C.G 005/2022</v>
      </c>
      <c r="C89" s="4" t="str">
        <f>'[1]TCE - ANEXO IV - Preencher'!E98</f>
        <v>5.16 - Serviços Médico-Hospitalares, Odotonlogia e Laboratoriais</v>
      </c>
      <c r="D89" s="3" t="str">
        <f>'[1]TCE - ANEXO IV - Preencher'!F98</f>
        <v>51.528.007/0001-11</v>
      </c>
      <c r="E89" s="5" t="str">
        <f>'[1]TCE - ANEXO IV - Preencher'!G98</f>
        <v>IGOR LOBATO HORA MACEDO SERVICOS MEDICOS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64</v>
      </c>
      <c r="I89" s="6">
        <f>IF('[1]TCE - ANEXO IV - Preencher'!K98="","",'[1]TCE - ANEXO IV - Preencher'!K98)</f>
        <v>46093</v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2304400</v>
      </c>
      <c r="L89" s="7">
        <f>'[1]TCE - ANEXO IV - Preencher'!N98</f>
        <v>3750</v>
      </c>
    </row>
    <row r="90" spans="1:12" s="8" customFormat="1" ht="19.5" customHeight="1" x14ac:dyDescent="0.2">
      <c r="A90" s="3">
        <f>IFERROR(VLOOKUP(B90,'[1]DADOS (OCULTAR)'!$Q$3:$S$136,3,0),"")</f>
        <v>10739225002242</v>
      </c>
      <c r="B90" s="4" t="str">
        <f>'[1]TCE - ANEXO IV - Preencher'!C99</f>
        <v>UPA BARRA DE JANGADA - C.G 005/2022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58.168.243/0001-13</v>
      </c>
      <c r="E90" s="5" t="str">
        <f>'[1]TCE - ANEXO IV - Preencher'!G99</f>
        <v>IRLANI SANTOS SERVIÇOS MEDICOS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260000000008</v>
      </c>
      <c r="I90" s="6">
        <f>IF('[1]TCE - ANEXO IV - Preencher'!K99="","",'[1]TCE - ANEXO IV - Preencher'!K99)</f>
        <v>46086</v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26 -  P</v>
      </c>
      <c r="L90" s="7">
        <f>'[1]TCE - ANEXO IV - Preencher'!N99</f>
        <v>3150</v>
      </c>
    </row>
    <row r="91" spans="1:12" s="8" customFormat="1" ht="19.5" customHeight="1" x14ac:dyDescent="0.2">
      <c r="A91" s="3">
        <f>IFERROR(VLOOKUP(B91,'[1]DADOS (OCULTAR)'!$Q$3:$S$136,3,0),"")</f>
        <v>10739225002242</v>
      </c>
      <c r="B91" s="4" t="str">
        <f>'[1]TCE - ANEXO IV - Preencher'!C100</f>
        <v>UPA BARRA DE JANGADA - C.G 005/2022</v>
      </c>
      <c r="C91" s="4" t="str">
        <f>'[1]TCE - ANEXO IV - Preencher'!E100</f>
        <v>5.16 - Serviços Médico-Hospitalares, Odotonlogia e Laboratoriais</v>
      </c>
      <c r="D91" s="3" t="str">
        <f>'[1]TCE - ANEXO IV - Preencher'!F100</f>
        <v>55.198.724/0001-83</v>
      </c>
      <c r="E91" s="5" t="str">
        <f>'[1]TCE - ANEXO IV - Preencher'!G100</f>
        <v>J.A ATIVIDADES MEDICAS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13</v>
      </c>
      <c r="I91" s="6">
        <f>IF('[1]TCE - ANEXO IV - Preencher'!K100="","",'[1]TCE - ANEXO IV - Preencher'!K100)</f>
        <v>46084</v>
      </c>
      <c r="J91" s="5" t="str">
        <f>'[1]TCE - ANEXO IV - Preencher'!L100</f>
        <v>2611606225519872400018300000000001326036659785125</v>
      </c>
      <c r="K91" s="5" t="str">
        <f>IF(F91="B",LEFT('[1]TCE - ANEXO IV - Preencher'!M100,2),IF(F91="S",LEFT('[1]TCE - ANEXO IV - Preencher'!M100,7),IF('[1]TCE - ANEXO IV - Preencher'!H100="","")))</f>
        <v>26 -  P</v>
      </c>
      <c r="L91" s="7">
        <f>'[1]TCE - ANEXO IV - Preencher'!N100</f>
        <v>7350</v>
      </c>
    </row>
    <row r="92" spans="1:12" s="8" customFormat="1" ht="19.5" customHeight="1" x14ac:dyDescent="0.2">
      <c r="A92" s="3">
        <f>IFERROR(VLOOKUP(B92,'[1]DADOS (OCULTAR)'!$Q$3:$S$136,3,0),"")</f>
        <v>10739225002242</v>
      </c>
      <c r="B92" s="4" t="str">
        <f>'[1]TCE - ANEXO IV - Preencher'!C101</f>
        <v>UPA BARRA DE JANGADA - C.G 005/2022</v>
      </c>
      <c r="C92" s="4" t="str">
        <f>'[1]TCE - ANEXO IV - Preencher'!E101</f>
        <v>5.16 - Serviços Médico-Hospitalares, Odotonlogia e Laboratoriais</v>
      </c>
      <c r="D92" s="3" t="str">
        <f>'[1]TCE - ANEXO IV - Preencher'!F101</f>
        <v>58.688.330/0001-00</v>
      </c>
      <c r="E92" s="5" t="str">
        <f>'[1]TCE - ANEXO IV - Preencher'!G101</f>
        <v>JALES SERVICOS MEDICOS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0000000047</v>
      </c>
      <c r="I92" s="6">
        <f>IF('[1]TCE - ANEXO IV - Preencher'!K101="","",'[1]TCE - ANEXO IV - Preencher'!K101)</f>
        <v>46086</v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26 -  P</v>
      </c>
      <c r="L92" s="7">
        <f>'[1]TCE - ANEXO IV - Preencher'!N101</f>
        <v>2550</v>
      </c>
    </row>
    <row r="93" spans="1:12" s="8" customFormat="1" ht="19.5" customHeight="1" x14ac:dyDescent="0.2">
      <c r="A93" s="3">
        <f>IFERROR(VLOOKUP(B93,'[1]DADOS (OCULTAR)'!$Q$3:$S$136,3,0),"")</f>
        <v>10739225002242</v>
      </c>
      <c r="B93" s="4" t="str">
        <f>'[1]TCE - ANEXO IV - Preencher'!C102</f>
        <v>UPA BARRA DE JANGADA - C.G 005/2022</v>
      </c>
      <c r="C93" s="4" t="str">
        <f>'[1]TCE - ANEXO IV - Preencher'!E102</f>
        <v>5.16 - Serviços Médico-Hospitalares, Odotonlogia e Laboratoriais</v>
      </c>
      <c r="D93" s="3" t="str">
        <f>'[1]TCE - ANEXO IV - Preencher'!F102</f>
        <v>52.662.199/0001-17</v>
      </c>
      <c r="E93" s="5" t="str">
        <f>'[1]TCE - ANEXO IV - Preencher'!G102</f>
        <v>JULIA MARIA C. CABRAL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4</v>
      </c>
      <c r="I93" s="6">
        <f>IF('[1]TCE - ANEXO IV - Preencher'!K102="","",'[1]TCE - ANEXO IV - Preencher'!K102)</f>
        <v>46090</v>
      </c>
      <c r="J93" s="5" t="str">
        <f>'[1]TCE - ANEXO IV - Preencher'!L102</f>
        <v>26116062252662199000117000000000000426030091040348</v>
      </c>
      <c r="K93" s="5" t="str">
        <f>IF(F93="B",LEFT('[1]TCE - ANEXO IV - Preencher'!M102,2),IF(F93="S",LEFT('[1]TCE - ANEXO IV - Preencher'!M102,7),IF('[1]TCE - ANEXO IV - Preencher'!H102="","")))</f>
        <v>26 -  P</v>
      </c>
      <c r="L93" s="7">
        <f>'[1]TCE - ANEXO IV - Preencher'!N102</f>
        <v>11725</v>
      </c>
    </row>
    <row r="94" spans="1:12" s="8" customFormat="1" ht="19.5" customHeight="1" x14ac:dyDescent="0.2">
      <c r="A94" s="3">
        <f>IFERROR(VLOOKUP(B94,'[1]DADOS (OCULTAR)'!$Q$3:$S$136,3,0),"")</f>
        <v>10739225002242</v>
      </c>
      <c r="B94" s="4" t="str">
        <f>'[1]TCE - ANEXO IV - Preencher'!C103</f>
        <v>UPA BARRA DE JANGADA - C.G 005/2022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48.966.558/0001-52</v>
      </c>
      <c r="E94" s="5" t="str">
        <f>'[1]TCE - ANEXO IV - Preencher'!G103</f>
        <v>48.966.558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260000000005</v>
      </c>
      <c r="I94" s="6">
        <f>IF('[1]TCE - ANEXO IV - Preencher'!K103="","",'[1]TCE - ANEXO IV - Preencher'!K103)</f>
        <v>46085</v>
      </c>
      <c r="J94" s="5" t="str">
        <f>'[1]TCE - ANEXO IV - Preencher'!L103</f>
        <v>26068041248966558000152260000000000526035113491655</v>
      </c>
      <c r="K94" s="5" t="str">
        <f>IF(F94="B",LEFT('[1]TCE - ANEXO IV - Preencher'!M103,2),IF(F94="S",LEFT('[1]TCE - ANEXO IV - Preencher'!M103,7),IF('[1]TCE - ANEXO IV - Preencher'!H103="","")))</f>
        <v>26 -  P</v>
      </c>
      <c r="L94" s="7">
        <f>'[1]TCE - ANEXO IV - Preencher'!N103</f>
        <v>3600</v>
      </c>
    </row>
    <row r="95" spans="1:12" s="8" customFormat="1" ht="19.5" customHeight="1" x14ac:dyDescent="0.2">
      <c r="A95" s="3">
        <f>IFERROR(VLOOKUP(B95,'[1]DADOS (OCULTAR)'!$Q$3:$S$136,3,0),"")</f>
        <v>10739225002242</v>
      </c>
      <c r="B95" s="4" t="str">
        <f>'[1]TCE - ANEXO IV - Preencher'!C104</f>
        <v>UPA BARRA DE JANGADA - C.G 005/2022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55.317.042/0001-42</v>
      </c>
      <c r="E95" s="5" t="str">
        <f>'[1]TCE - ANEXO IV - Preencher'!G104</f>
        <v>LARISSA DI PAULA SOUZA PIRES SERVIÇOS MEDICOS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33</v>
      </c>
      <c r="I95" s="6">
        <f>IF('[1]TCE - ANEXO IV - Preencher'!K104="","",'[1]TCE - ANEXO IV - Preencher'!K104)</f>
        <v>46083</v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2604106</v>
      </c>
      <c r="L95" s="7">
        <f>'[1]TCE - ANEXO IV - Preencher'!N104</f>
        <v>3150</v>
      </c>
    </row>
    <row r="96" spans="1:12" s="8" customFormat="1" ht="19.5" customHeight="1" x14ac:dyDescent="0.2">
      <c r="A96" s="3">
        <f>IFERROR(VLOOKUP(B96,'[1]DADOS (OCULTAR)'!$Q$3:$S$136,3,0),"")</f>
        <v>10739225002242</v>
      </c>
      <c r="B96" s="4" t="str">
        <f>'[1]TCE - ANEXO IV - Preencher'!C105</f>
        <v>UPA BARRA DE JANGADA - C.G 005/2022</v>
      </c>
      <c r="C96" s="4" t="str">
        <f>'[1]TCE - ANEXO IV - Preencher'!E105</f>
        <v>5.16 - Serviços Médico-Hospitalares, Odotonlogia e Laboratoriais</v>
      </c>
      <c r="D96" s="3" t="str">
        <f>'[1]TCE - ANEXO IV - Preencher'!F105</f>
        <v>52.355.127/0001-27</v>
      </c>
      <c r="E96" s="5" t="str">
        <f>'[1]TCE - ANEXO IV - Preencher'!G105</f>
        <v>MASTERMED JABOATAO GESTAO MEDICA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2600000000675</v>
      </c>
      <c r="I96" s="6">
        <f>IF('[1]TCE - ANEXO IV - Preencher'!K105="","",'[1]TCE - ANEXO IV - Preencher'!K105)</f>
        <v>46092</v>
      </c>
      <c r="J96" s="5" t="str">
        <f>'[1]TCE - ANEXO IV - Preencher'!L105</f>
        <v>26096001252355127000127260000000067526035864031883</v>
      </c>
      <c r="K96" s="5" t="str">
        <f>IF(F96="B",LEFT('[1]TCE - ANEXO IV - Preencher'!M105,2),IF(F96="S",LEFT('[1]TCE - ANEXO IV - Preencher'!M105,7),IF('[1]TCE - ANEXO IV - Preencher'!H105="","")))</f>
        <v>26 -  P</v>
      </c>
      <c r="L96" s="7">
        <f>'[1]TCE - ANEXO IV - Preencher'!N105</f>
        <v>1575</v>
      </c>
    </row>
    <row r="97" spans="1:12" s="8" customFormat="1" ht="19.5" customHeight="1" x14ac:dyDescent="0.2">
      <c r="A97" s="3">
        <f>IFERROR(VLOOKUP(B97,'[1]DADOS (OCULTAR)'!$Q$3:$S$136,3,0),"")</f>
        <v>10739225002242</v>
      </c>
      <c r="B97" s="4" t="str">
        <f>'[1]TCE - ANEXO IV - Preencher'!C106</f>
        <v>UPA BARRA DE JANGADA - C.G 005/2022</v>
      </c>
      <c r="C97" s="4" t="str">
        <f>'[1]TCE - ANEXO IV - Preencher'!E106</f>
        <v>5.16 - Serviços Médico-Hospitalares, Odotonlogia e Laboratoriais</v>
      </c>
      <c r="D97" s="3" t="str">
        <f>'[1]TCE - ANEXO IV - Preencher'!F106</f>
        <v>42.291.379/0001-86</v>
      </c>
      <c r="E97" s="5" t="str">
        <f>'[1]TCE - ANEXO IV - Preencher'!G106</f>
        <v>RC2 CONSULTORIA MEDICA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2600000000034</v>
      </c>
      <c r="I97" s="6">
        <f>IF('[1]TCE - ANEXO IV - Preencher'!K106="","",'[1]TCE - ANEXO IV - Preencher'!K106)</f>
        <v>46083</v>
      </c>
      <c r="J97" s="5" t="str">
        <f>'[1]TCE - ANEXO IV - Preencher'!L106</f>
        <v>26079011242291379000186260000000003426030984819827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4200</v>
      </c>
    </row>
    <row r="98" spans="1:12" s="8" customFormat="1" ht="19.5" customHeight="1" x14ac:dyDescent="0.2">
      <c r="A98" s="3">
        <f>IFERROR(VLOOKUP(B98,'[1]DADOS (OCULTAR)'!$Q$3:$S$136,3,0),"")</f>
        <v>10739225002242</v>
      </c>
      <c r="B98" s="4" t="str">
        <f>'[1]TCE - ANEXO IV - Preencher'!C107</f>
        <v>UPA BARRA DE JANGADA - C.G 005/2022</v>
      </c>
      <c r="C98" s="4" t="str">
        <f>'[1]TCE - ANEXO IV - Preencher'!E107</f>
        <v>5.16 - Serviços Médico-Hospitalares, Odotonlogia e Laboratoriais</v>
      </c>
      <c r="D98" s="3" t="str">
        <f>'[1]TCE - ANEXO IV - Preencher'!F107</f>
        <v>61.628.011/0001-05</v>
      </c>
      <c r="E98" s="5" t="str">
        <f>'[1]TCE - ANEXO IV - Preencher'!G107</f>
        <v>MASTERMED JABOATAO GESTAO MEDICA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2600000000387</v>
      </c>
      <c r="I98" s="6">
        <f>IF('[1]TCE - ANEXO IV - Preencher'!K107="","",'[1]TCE - ANEXO IV - Preencher'!K107)</f>
        <v>46093</v>
      </c>
      <c r="J98" s="5" t="str">
        <f>'[1]TCE - ANEXO IV - Preencher'!L107</f>
        <v>26079011261628011000105260000000038726032012466182</v>
      </c>
      <c r="K98" s="5" t="str">
        <f>IF(F98="B",LEFT('[1]TCE - ANEXO IV - Preencher'!M107,2),IF(F98="S",LEFT('[1]TCE - ANEXO IV - Preencher'!M107,7),IF('[1]TCE - ANEXO IV - Preencher'!H107="","")))</f>
        <v>26 -  P</v>
      </c>
      <c r="L98" s="7">
        <f>'[1]TCE - ANEXO IV - Preencher'!N107</f>
        <v>8475</v>
      </c>
    </row>
    <row r="99" spans="1:12" s="8" customFormat="1" ht="19.5" customHeight="1" x14ac:dyDescent="0.2">
      <c r="A99" s="3">
        <f>IFERROR(VLOOKUP(B99,'[1]DADOS (OCULTAR)'!$Q$3:$S$136,3,0),"")</f>
        <v>10739225002242</v>
      </c>
      <c r="B99" s="4" t="str">
        <f>'[1]TCE - ANEXO IV - Preencher'!C108</f>
        <v>UPA BARRA DE JANGADA - C.G 005/2022</v>
      </c>
      <c r="C99" s="4" t="str">
        <f>'[1]TCE - ANEXO IV - Preencher'!E108</f>
        <v>5.16 - Serviços Médico-Hospitalares, Odotonlogia e Laboratoriais</v>
      </c>
      <c r="D99" s="3" t="str">
        <f>'[1]TCE - ANEXO IV - Preencher'!F108</f>
        <v>61.628.011/0001-05</v>
      </c>
      <c r="E99" s="5" t="str">
        <f>'[1]TCE - ANEXO IV - Preencher'!G108</f>
        <v>MASTERMED JABOATAO GESTAO MEDICA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2600000000371</v>
      </c>
      <c r="I99" s="6">
        <f>IF('[1]TCE - ANEXO IV - Preencher'!K108="","",'[1]TCE - ANEXO IV - Preencher'!K108)</f>
        <v>46091</v>
      </c>
      <c r="J99" s="5" t="str">
        <f>'[1]TCE - ANEXO IV - Preencher'!L108</f>
        <v>26079011261628011000105260000000037126034247689680</v>
      </c>
      <c r="K99" s="5" t="str">
        <f>IF(F99="B",LEFT('[1]TCE - ANEXO IV - Preencher'!M108,2),IF(F99="S",LEFT('[1]TCE - ANEXO IV - Preencher'!M108,7),IF('[1]TCE - ANEXO IV - Preencher'!H108="","")))</f>
        <v>26 -  P</v>
      </c>
      <c r="L99" s="7">
        <f>'[1]TCE - ANEXO IV - Preencher'!N108</f>
        <v>7250</v>
      </c>
    </row>
    <row r="100" spans="1:12" s="8" customFormat="1" ht="19.5" customHeight="1" x14ac:dyDescent="0.2">
      <c r="A100" s="3">
        <f>IFERROR(VLOOKUP(B100,'[1]DADOS (OCULTAR)'!$Q$3:$S$136,3,0),"")</f>
        <v>10739225002242</v>
      </c>
      <c r="B100" s="4" t="str">
        <f>'[1]TCE - ANEXO IV - Preencher'!C109</f>
        <v>UPA BARRA DE JANGADA - C.G 005/2022</v>
      </c>
      <c r="C100" s="4" t="str">
        <f>'[1]TCE - ANEXO IV - Preencher'!E109</f>
        <v>5.16 - Serviços Médico-Hospitalares, Odotonlogia e Laboratoriais</v>
      </c>
      <c r="D100" s="3" t="str">
        <f>'[1]TCE - ANEXO IV - Preencher'!F109</f>
        <v>58.432.342/0001-60</v>
      </c>
      <c r="E100" s="5" t="str">
        <f>'[1]TCE - ANEXO IV - Preencher'!G109</f>
        <v>MARIA EDUARDA DE ALMEIDA BRAGA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7</v>
      </c>
      <c r="I100" s="6">
        <f>IF('[1]TCE - ANEXO IV - Preencher'!K109="","",'[1]TCE - ANEXO IV - Preencher'!K109)</f>
        <v>46085</v>
      </c>
      <c r="J100" s="5" t="str">
        <f>'[1]TCE - ANEXO IV - Preencher'!L109</f>
        <v>26116062258432342000160000000000000726030888125446</v>
      </c>
      <c r="K100" s="5" t="str">
        <f>IF(F100="B",LEFT('[1]TCE - ANEXO IV - Preencher'!M109,2),IF(F100="S",LEFT('[1]TCE - ANEXO IV - Preencher'!M109,7),IF('[1]TCE - ANEXO IV - Preencher'!H109="","")))</f>
        <v>26 -  P</v>
      </c>
      <c r="L100" s="7">
        <f>'[1]TCE - ANEXO IV - Preencher'!N109</f>
        <v>6900</v>
      </c>
    </row>
    <row r="101" spans="1:12" s="8" customFormat="1" ht="19.5" customHeight="1" x14ac:dyDescent="0.2">
      <c r="A101" s="3">
        <f>IFERROR(VLOOKUP(B101,'[1]DADOS (OCULTAR)'!$Q$3:$S$136,3,0),"")</f>
        <v>10739225002242</v>
      </c>
      <c r="B101" s="4" t="str">
        <f>'[1]TCE - ANEXO IV - Preencher'!C110</f>
        <v>UPA BARRA DE JANGADA - C.G 005/2022</v>
      </c>
      <c r="C101" s="4" t="str">
        <f>'[1]TCE - ANEXO IV - Preencher'!E110</f>
        <v>5.16 - Serviços Médico-Hospitalares, Odotonlogia e Laboratoriais</v>
      </c>
      <c r="D101" s="3" t="str">
        <f>'[1]TCE - ANEXO IV - Preencher'!F110</f>
        <v>57.834.371/0001-96</v>
      </c>
      <c r="E101" s="5" t="str">
        <f>'[1]TCE - ANEXO IV - Preencher'!G110</f>
        <v>MARINA B. V. DE SOUZA SERVICOS MEDICOS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55</v>
      </c>
      <c r="I101" s="6">
        <f>IF('[1]TCE - ANEXO IV - Preencher'!K110="","",'[1]TCE - ANEXO IV - Preencher'!K110)</f>
        <v>46087</v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26 -  P</v>
      </c>
      <c r="L101" s="7">
        <f>'[1]TCE - ANEXO IV - Preencher'!N110</f>
        <v>3300</v>
      </c>
    </row>
    <row r="102" spans="1:12" s="8" customFormat="1" ht="19.5" customHeight="1" x14ac:dyDescent="0.2">
      <c r="A102" s="3">
        <f>IFERROR(VLOOKUP(B102,'[1]DADOS (OCULTAR)'!$Q$3:$S$136,3,0),"")</f>
        <v>10739225002242</v>
      </c>
      <c r="B102" s="4" t="str">
        <f>'[1]TCE - ANEXO IV - Preencher'!C111</f>
        <v>UPA BARRA DE JANGADA - C.G 005/2022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53.498.080/0001-13</v>
      </c>
      <c r="E102" s="5" t="str">
        <f>'[1]TCE - ANEXO IV - Preencher'!G111</f>
        <v>MARINA DA SILVEIRA LIMA SERVICOS MEDICOS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10</v>
      </c>
      <c r="I102" s="6">
        <f>IF('[1]TCE - ANEXO IV - Preencher'!K111="","",'[1]TCE - ANEXO IV - Preencher'!K111)</f>
        <v>46084</v>
      </c>
      <c r="J102" s="5" t="str">
        <f>'[1]TCE - ANEXO IV - Preencher'!L111</f>
        <v>26116062253498080000113000000000001026030990535177</v>
      </c>
      <c r="K102" s="5" t="str">
        <f>IF(F102="B",LEFT('[1]TCE - ANEXO IV - Preencher'!M111,2),IF(F102="S",LEFT('[1]TCE - ANEXO IV - Preencher'!M111,7),IF('[1]TCE - ANEXO IV - Preencher'!H111="","")))</f>
        <v>26 -  P</v>
      </c>
      <c r="L102" s="7">
        <f>'[1]TCE - ANEXO IV - Preencher'!N111</f>
        <v>2500</v>
      </c>
    </row>
    <row r="103" spans="1:12" s="8" customFormat="1" ht="19.5" customHeight="1" x14ac:dyDescent="0.2">
      <c r="A103" s="3">
        <f>IFERROR(VLOOKUP(B103,'[1]DADOS (OCULTAR)'!$Q$3:$S$136,3,0),"")</f>
        <v>10739225002242</v>
      </c>
      <c r="B103" s="4" t="str">
        <f>'[1]TCE - ANEXO IV - Preencher'!C112</f>
        <v>UPA BARRA DE JANGADA - C.G 005/2022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61.628.011/0001-05</v>
      </c>
      <c r="E103" s="5" t="str">
        <f>'[1]TCE - ANEXO IV - Preencher'!G112</f>
        <v>MASTERMED JABOATAO GESTAO MEDICA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2600000000319</v>
      </c>
      <c r="I103" s="6">
        <f>IF('[1]TCE - ANEXO IV - Preencher'!K112="","",'[1]TCE - ANEXO IV - Preencher'!K112)</f>
        <v>46085</v>
      </c>
      <c r="J103" s="5" t="str">
        <f>'[1]TCE - ANEXO IV - Preencher'!L112</f>
        <v>26079011261628011000105260000000031926033724351368</v>
      </c>
      <c r="K103" s="5" t="str">
        <f>IF(F103="B",LEFT('[1]TCE - ANEXO IV - Preencher'!M112,2),IF(F103="S",LEFT('[1]TCE - ANEXO IV - Preencher'!M112,7),IF('[1]TCE - ANEXO IV - Preencher'!H112="","")))</f>
        <v>26 -  P</v>
      </c>
      <c r="L103" s="7">
        <f>'[1]TCE - ANEXO IV - Preencher'!N112</f>
        <v>6800</v>
      </c>
    </row>
    <row r="104" spans="1:12" s="8" customFormat="1" ht="19.5" customHeight="1" x14ac:dyDescent="0.2">
      <c r="A104" s="3">
        <f>IFERROR(VLOOKUP(B104,'[1]DADOS (OCULTAR)'!$Q$3:$S$136,3,0),"")</f>
        <v>10739225002242</v>
      </c>
      <c r="B104" s="4" t="str">
        <f>'[1]TCE - ANEXO IV - Preencher'!C113</f>
        <v>UPA BARRA DE JANGADA - C.G 005/2022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61.628.011/0001-05</v>
      </c>
      <c r="E104" s="5" t="str">
        <f>'[1]TCE - ANEXO IV - Preencher'!G113</f>
        <v>MASTERMED JABOATAO GESTAO MEDICA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2600000000318</v>
      </c>
      <c r="I104" s="6">
        <f>IF('[1]TCE - ANEXO IV - Preencher'!K113="","",'[1]TCE - ANEXO IV - Preencher'!K113)</f>
        <v>46085</v>
      </c>
      <c r="J104" s="5" t="str">
        <f>'[1]TCE - ANEXO IV - Preencher'!L113</f>
        <v>26079011261628011000105260000000003186037476526855</v>
      </c>
      <c r="K104" s="5" t="str">
        <f>IF(F104="B",LEFT('[1]TCE - ANEXO IV - Preencher'!M113,2),IF(F104="S",LEFT('[1]TCE - ANEXO IV - Preencher'!M113,7),IF('[1]TCE - ANEXO IV - Preencher'!H113="","")))</f>
        <v>26 -  P</v>
      </c>
      <c r="L104" s="7">
        <f>'[1]TCE - ANEXO IV - Preencher'!N113</f>
        <v>3600</v>
      </c>
    </row>
    <row r="105" spans="1:12" s="8" customFormat="1" ht="19.5" customHeight="1" x14ac:dyDescent="0.2">
      <c r="A105" s="3">
        <f>IFERROR(VLOOKUP(B105,'[1]DADOS (OCULTAR)'!$Q$3:$S$136,3,0),"")</f>
        <v>10739225002242</v>
      </c>
      <c r="B105" s="4" t="str">
        <f>'[1]TCE - ANEXO IV - Preencher'!C114</f>
        <v>UPA BARRA DE JANGADA - C.G 005/2022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61.104.870/0001-03</v>
      </c>
      <c r="E105" s="5" t="str">
        <f>'[1]TCE - ANEXO IV - Preencher'!G114</f>
        <v>NATALY MARIA DE MENDONCA SOARES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10</v>
      </c>
      <c r="I105" s="6">
        <f>IF('[1]TCE - ANEXO IV - Preencher'!K114="","",'[1]TCE - ANEXO IV - Preencher'!K114)</f>
        <v>46084</v>
      </c>
      <c r="J105" s="5" t="str">
        <f>'[1]TCE - ANEXO IV - Preencher'!L114</f>
        <v>26116062261104870000103000000000001026039524049755</v>
      </c>
      <c r="K105" s="5" t="str">
        <f>IF(F105="B",LEFT('[1]TCE - ANEXO IV - Preencher'!M114,2),IF(F105="S",LEFT('[1]TCE - ANEXO IV - Preencher'!M114,7),IF('[1]TCE - ANEXO IV - Preencher'!H114="","")))</f>
        <v>26 -  P</v>
      </c>
      <c r="L105" s="7">
        <f>'[1]TCE - ANEXO IV - Preencher'!N114</f>
        <v>4200</v>
      </c>
    </row>
    <row r="106" spans="1:12" s="8" customFormat="1" ht="19.5" customHeight="1" x14ac:dyDescent="0.2">
      <c r="A106" s="3">
        <f>IFERROR(VLOOKUP(B106,'[1]DADOS (OCULTAR)'!$Q$3:$S$136,3,0),"")</f>
        <v>10739225002242</v>
      </c>
      <c r="B106" s="4" t="str">
        <f>'[1]TCE - ANEXO IV - Preencher'!C115</f>
        <v>UPA BARRA DE JANGADA - C.G 005/2022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49.299.850/0001-21</v>
      </c>
      <c r="E106" s="5" t="str">
        <f>'[1]TCE - ANEXO IV - Preencher'!G115</f>
        <v>NCCO SERVIÇOS MEDICOS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12</v>
      </c>
      <c r="I106" s="6">
        <f>IF('[1]TCE - ANEXO IV - Preencher'!K115="","",'[1]TCE - ANEXO IV - Preencher'!K115)</f>
        <v>46084</v>
      </c>
      <c r="J106" s="5" t="str">
        <f>'[1]TCE - ANEXO IV - Preencher'!L115</f>
        <v>26116062249299850000121000000000001226033898790529</v>
      </c>
      <c r="K106" s="5" t="str">
        <f>IF(F106="B",LEFT('[1]TCE - ANEXO IV - Preencher'!M115,2),IF(F106="S",LEFT('[1]TCE - ANEXO IV - Preencher'!M115,7),IF('[1]TCE - ANEXO IV - Preencher'!H115="","")))</f>
        <v>26 -  P</v>
      </c>
      <c r="L106" s="7">
        <f>'[1]TCE - ANEXO IV - Preencher'!N115</f>
        <v>13200</v>
      </c>
    </row>
    <row r="107" spans="1:12" s="8" customFormat="1" ht="19.5" customHeight="1" x14ac:dyDescent="0.2">
      <c r="A107" s="3">
        <f>IFERROR(VLOOKUP(B107,'[1]DADOS (OCULTAR)'!$Q$3:$S$136,3,0),"")</f>
        <v>10739225002242</v>
      </c>
      <c r="B107" s="4" t="str">
        <f>'[1]TCE - ANEXO IV - Preencher'!C116</f>
        <v>UPA BARRA DE JANGADA - C.G 005/2022</v>
      </c>
      <c r="C107" s="4" t="str">
        <f>'[1]TCE - ANEXO IV - Preencher'!E116</f>
        <v>5.16 - Serviços Médico-Hospitalares, Odotonlogia e Laboratoriais</v>
      </c>
      <c r="D107" s="3" t="str">
        <f>'[1]TCE - ANEXO IV - Preencher'!F116</f>
        <v>61.268.432/0001-72</v>
      </c>
      <c r="E107" s="5" t="str">
        <f>'[1]TCE - ANEXO IV - Preencher'!G116</f>
        <v>SAFEMED SAUDE II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2600000000141</v>
      </c>
      <c r="I107" s="6">
        <f>IF('[1]TCE - ANEXO IV - Preencher'!K116="","",'[1]TCE - ANEXO IV - Preencher'!K116)</f>
        <v>46084</v>
      </c>
      <c r="J107" s="5" t="str">
        <f>'[1]TCE - ANEXO IV - Preencher'!L116</f>
        <v>26096001261268432000172260000000014126030466377059</v>
      </c>
      <c r="K107" s="5" t="str">
        <f>IF(F107="B",LEFT('[1]TCE - ANEXO IV - Preencher'!M116,2),IF(F107="S",LEFT('[1]TCE - ANEXO IV - Preencher'!M116,7),IF('[1]TCE - ANEXO IV - Preencher'!H116="","")))</f>
        <v>26 -  P</v>
      </c>
      <c r="L107" s="7">
        <f>'[1]TCE - ANEXO IV - Preencher'!N116</f>
        <v>3150</v>
      </c>
    </row>
    <row r="108" spans="1:12" s="8" customFormat="1" ht="19.5" customHeight="1" x14ac:dyDescent="0.2">
      <c r="A108" s="3">
        <f>IFERROR(VLOOKUP(B108,'[1]DADOS (OCULTAR)'!$Q$3:$S$136,3,0),"")</f>
        <v>10739225002242</v>
      </c>
      <c r="B108" s="4" t="str">
        <f>'[1]TCE - ANEXO IV - Preencher'!C117</f>
        <v>UPA BARRA DE JANGADA - C.G 005/2022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37.426.150/0001-71</v>
      </c>
      <c r="E108" s="5" t="str">
        <f>'[1]TCE - ANEXO IV - Preencher'!G117</f>
        <v>LML SERVIÇOS MEDICOS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32</v>
      </c>
      <c r="I108" s="6">
        <f>IF('[1]TCE - ANEXO IV - Preencher'!K117="","",'[1]TCE - ANEXO IV - Preencher'!K117)</f>
        <v>46092</v>
      </c>
      <c r="J108" s="5" t="str">
        <f>'[1]TCE - ANEXO IV - Preencher'!L117</f>
        <v>26116062237426150000171000000000003226038873968554</v>
      </c>
      <c r="K108" s="5" t="str">
        <f>IF(F108="B",LEFT('[1]TCE - ANEXO IV - Preencher'!M117,2),IF(F108="S",LEFT('[1]TCE - ANEXO IV - Preencher'!M117,7),IF('[1]TCE - ANEXO IV - Preencher'!H117="","")))</f>
        <v>26 -  P</v>
      </c>
      <c r="L108" s="7">
        <f>'[1]TCE - ANEXO IV - Preencher'!N117</f>
        <v>10500</v>
      </c>
    </row>
    <row r="109" spans="1:12" s="8" customFormat="1" ht="19.5" customHeight="1" x14ac:dyDescent="0.2">
      <c r="A109" s="3">
        <f>IFERROR(VLOOKUP(B109,'[1]DADOS (OCULTAR)'!$Q$3:$S$136,3,0),"")</f>
        <v>10739225002242</v>
      </c>
      <c r="B109" s="4" t="str">
        <f>'[1]TCE - ANEXO IV - Preencher'!C118</f>
        <v>UPA BARRA DE JANGADA - C.G 005/2022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55.421.583/0001-16</v>
      </c>
      <c r="E109" s="5" t="str">
        <f>'[1]TCE - ANEXO IV - Preencher'!G118</f>
        <v>PEDRO HENRIQUE LEITE LIMA SERVICOS MEDICOS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7</v>
      </c>
      <c r="I109" s="6">
        <f>IF('[1]TCE - ANEXO IV - Preencher'!K118="","",'[1]TCE - ANEXO IV - Preencher'!K118)</f>
        <v>46092</v>
      </c>
      <c r="J109" s="5" t="str">
        <f>'[1]TCE - ANEXO IV - Preencher'!L118</f>
        <v>26116062255421583000116000000000000726031211540406</v>
      </c>
      <c r="K109" s="5" t="str">
        <f>IF(F109="B",LEFT('[1]TCE - ANEXO IV - Preencher'!M118,2),IF(F109="S",LEFT('[1]TCE - ANEXO IV - Preencher'!M118,7),IF('[1]TCE - ANEXO IV - Preencher'!H118="","")))</f>
        <v>26 -  P</v>
      </c>
      <c r="L109" s="7">
        <f>'[1]TCE - ANEXO IV - Preencher'!N118</f>
        <v>3150</v>
      </c>
    </row>
    <row r="110" spans="1:12" s="8" customFormat="1" ht="19.5" customHeight="1" x14ac:dyDescent="0.2">
      <c r="A110" s="3">
        <f>IFERROR(VLOOKUP(B110,'[1]DADOS (OCULTAR)'!$Q$3:$S$136,3,0),"")</f>
        <v>10739225002242</v>
      </c>
      <c r="B110" s="4" t="str">
        <f>'[1]TCE - ANEXO IV - Preencher'!C119</f>
        <v>UPA BARRA DE JANGADA - C.G 005/2022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61.559.141/0001-33</v>
      </c>
      <c r="E110" s="5" t="str">
        <f>'[1]TCE - ANEXO IV - Preencher'!G119</f>
        <v>PEDRO HENRIQUE MUNIZ FALCAO DO ESPIRITO SANTO VON SOHSTEN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12</v>
      </c>
      <c r="I110" s="6">
        <f>IF('[1]TCE - ANEXO IV - Preencher'!K119="","",'[1]TCE - ANEXO IV - Preencher'!K119)</f>
        <v>46083</v>
      </c>
      <c r="J110" s="5" t="str">
        <f>'[1]TCE - ANEXO IV - Preencher'!L119</f>
        <v xml:space="preserve">26116062261559141000133000000000001226032341755530 </v>
      </c>
      <c r="K110" s="5" t="str">
        <f>IF(F110="B",LEFT('[1]TCE - ANEXO IV - Preencher'!M119,2),IF(F110="S",LEFT('[1]TCE - ANEXO IV - Preencher'!M119,7),IF('[1]TCE - ANEXO IV - Preencher'!H119="","")))</f>
        <v>26 -  P</v>
      </c>
      <c r="L110" s="7">
        <f>'[1]TCE - ANEXO IV - Preencher'!N119</f>
        <v>10000</v>
      </c>
    </row>
    <row r="111" spans="1:12" s="8" customFormat="1" ht="19.5" customHeight="1" x14ac:dyDescent="0.2">
      <c r="A111" s="3">
        <f>IFERROR(VLOOKUP(B111,'[1]DADOS (OCULTAR)'!$Q$3:$S$136,3,0),"")</f>
        <v>10739225002242</v>
      </c>
      <c r="B111" s="4" t="str">
        <f>'[1]TCE - ANEXO IV - Preencher'!C120</f>
        <v>UPA BARRA DE JANGADA - C.G 005/2022</v>
      </c>
      <c r="C111" s="4" t="str">
        <f>'[1]TCE - ANEXO IV - Preencher'!E120</f>
        <v>5.16 - Serviços Médico-Hospitalares, Odotonlogia e Laboratoriais</v>
      </c>
      <c r="D111" s="3" t="str">
        <f>'[1]TCE - ANEXO IV - Preencher'!F120</f>
        <v xml:space="preserve">59.263.927/0001-67 </v>
      </c>
      <c r="E111" s="5" t="str">
        <f>'[1]TCE - ANEXO IV - Preencher'!G120</f>
        <v xml:space="preserve">P. LUNA SERVIÇOS MEDICOS LTDA 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2600000000003</v>
      </c>
      <c r="I111" s="6">
        <f>IF('[1]TCE - ANEXO IV - Preencher'!K120="","",'[1]TCE - ANEXO IV - Preencher'!K120)</f>
        <v>46081</v>
      </c>
      <c r="J111" s="5" t="str">
        <f>'[1]TCE - ANEXO IV - Preencher'!L120</f>
        <v>26060021259263927000167260000000000326034898253758</v>
      </c>
      <c r="K111" s="5" t="str">
        <f>IF(F111="B",LEFT('[1]TCE - ANEXO IV - Preencher'!M120,2),IF(F111="S",LEFT('[1]TCE - ANEXO IV - Preencher'!M120,7),IF('[1]TCE - ANEXO IV - Preencher'!H120="","")))</f>
        <v>26 -  P</v>
      </c>
      <c r="L111" s="7">
        <f>'[1]TCE - ANEXO IV - Preencher'!N120</f>
        <v>1350</v>
      </c>
    </row>
    <row r="112" spans="1:12" s="8" customFormat="1" ht="19.5" customHeight="1" x14ac:dyDescent="0.2">
      <c r="A112" s="3">
        <f>IFERROR(VLOOKUP(B112,'[1]DADOS (OCULTAR)'!$Q$3:$S$136,3,0),"")</f>
        <v>10739225002242</v>
      </c>
      <c r="B112" s="4" t="str">
        <f>'[1]TCE - ANEXO IV - Preencher'!C121</f>
        <v>UPA BARRA DE JANGADA - C.G 005/2022</v>
      </c>
      <c r="C112" s="4" t="str">
        <f>'[1]TCE - ANEXO IV - Preencher'!E121</f>
        <v>5.16 - Serviços Médico-Hospitalares, Odotonlogia e Laboratoriais</v>
      </c>
      <c r="D112" s="3" t="str">
        <f>'[1]TCE - ANEXO IV - Preencher'!F121</f>
        <v>54.827.261/0001-09</v>
      </c>
      <c r="E112" s="5" t="str">
        <f>'[1]TCE - ANEXO IV - Preencher'!G121</f>
        <v>PEDRO MERGULHAO SERVICOS MEDICOS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4</v>
      </c>
      <c r="I112" s="6">
        <f>IF('[1]TCE - ANEXO IV - Preencher'!K121="","",'[1]TCE - ANEXO IV - Preencher'!K121)</f>
        <v>46084</v>
      </c>
      <c r="J112" s="5" t="str">
        <f>'[1]TCE - ANEXO IV - Preencher'!L121</f>
        <v xml:space="preserve">26116062254827261000109000000000000426035722064464 </v>
      </c>
      <c r="K112" s="5" t="str">
        <f>IF(F112="B",LEFT('[1]TCE - ANEXO IV - Preencher'!M121,2),IF(F112="S",LEFT('[1]TCE - ANEXO IV - Preencher'!M121,7),IF('[1]TCE - ANEXO IV - Preencher'!H121="","")))</f>
        <v>26 -  P</v>
      </c>
      <c r="L112" s="7">
        <f>'[1]TCE - ANEXO IV - Preencher'!N121</f>
        <v>3150</v>
      </c>
    </row>
    <row r="113" spans="1:12" s="8" customFormat="1" ht="19.5" customHeight="1" x14ac:dyDescent="0.2">
      <c r="A113" s="3">
        <f>IFERROR(VLOOKUP(B113,'[1]DADOS (OCULTAR)'!$Q$3:$S$136,3,0),"")</f>
        <v>10739225002242</v>
      </c>
      <c r="B113" s="4" t="str">
        <f>'[1]TCE - ANEXO IV - Preencher'!C122</f>
        <v>UPA BARRA DE JANGADA - C.G 005/2022</v>
      </c>
      <c r="C113" s="4" t="str">
        <f>'[1]TCE - ANEXO IV - Preencher'!E122</f>
        <v>5.16 - Serviços Médico-Hospitalares, Odotonlogia e Laboratoriais</v>
      </c>
      <c r="D113" s="3" t="str">
        <f>'[1]TCE - ANEXO IV - Preencher'!F122</f>
        <v>61.628.011/0001-05</v>
      </c>
      <c r="E113" s="5" t="str">
        <f>'[1]TCE - ANEXO IV - Preencher'!G122</f>
        <v>MASTERMED JABOATAO GESTAO MEDICA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2600000000368</v>
      </c>
      <c r="I113" s="6">
        <f>IF('[1]TCE - ANEXO IV - Preencher'!K122="","",'[1]TCE - ANEXO IV - Preencher'!K122)</f>
        <v>46091</v>
      </c>
      <c r="J113" s="5" t="str">
        <f>'[1]TCE - ANEXO IV - Preencher'!L122</f>
        <v xml:space="preserve">26079011261628011000105260000000036826037730970360 </v>
      </c>
      <c r="K113" s="5" t="str">
        <f>IF(F113="B",LEFT('[1]TCE - ANEXO IV - Preencher'!M122,2),IF(F113="S",LEFT('[1]TCE - ANEXO IV - Preencher'!M122,7),IF('[1]TCE - ANEXO IV - Preencher'!H122="","")))</f>
        <v>26 -  P</v>
      </c>
      <c r="L113" s="7">
        <f>'[1]TCE - ANEXO IV - Preencher'!N122</f>
        <v>7025</v>
      </c>
    </row>
    <row r="114" spans="1:12" s="8" customFormat="1" ht="19.5" customHeight="1" x14ac:dyDescent="0.2">
      <c r="A114" s="3">
        <f>IFERROR(VLOOKUP(B114,'[1]DADOS (OCULTAR)'!$Q$3:$S$136,3,0),"")</f>
        <v>10739225002242</v>
      </c>
      <c r="B114" s="4" t="str">
        <f>'[1]TCE - ANEXO IV - Preencher'!C123</f>
        <v>UPA BARRA DE JANGADA - C.G 005/2022</v>
      </c>
      <c r="C114" s="4" t="str">
        <f>'[1]TCE - ANEXO IV - Preencher'!E123</f>
        <v>5.16 - Serviços Médico-Hospitalares, Odotonlogia e Laboratoriais</v>
      </c>
      <c r="D114" s="3" t="str">
        <f>'[1]TCE - ANEXO IV - Preencher'!F123</f>
        <v>61.242.305/0001-02</v>
      </c>
      <c r="E114" s="5" t="str">
        <f>'[1]TCE - ANEXO IV - Preencher'!G123</f>
        <v>FERREIRA COSTA MEDICINA INTEGRADA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9</v>
      </c>
      <c r="I114" s="6">
        <f>IF('[1]TCE - ANEXO IV - Preencher'!K123="","",'[1]TCE - ANEXO IV - Preencher'!K123)</f>
        <v>46083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26 -  P</v>
      </c>
      <c r="L114" s="7">
        <f>'[1]TCE - ANEXO IV - Preencher'!N123</f>
        <v>6700</v>
      </c>
    </row>
    <row r="115" spans="1:12" s="8" customFormat="1" ht="19.5" customHeight="1" x14ac:dyDescent="0.2">
      <c r="A115" s="3">
        <f>IFERROR(VLOOKUP(B115,'[1]DADOS (OCULTAR)'!$Q$3:$S$136,3,0),"")</f>
        <v>10739225002242</v>
      </c>
      <c r="B115" s="4" t="str">
        <f>'[1]TCE - ANEXO IV - Preencher'!C124</f>
        <v>UPA BARRA DE JANGADA - C.G 005/2022</v>
      </c>
      <c r="C115" s="4" t="str">
        <f>'[1]TCE - ANEXO IV - Preencher'!E124</f>
        <v>5.16 - Serviços Médico-Hospitalares, Odotonlogia e Laboratoriais</v>
      </c>
      <c r="D115" s="3" t="str">
        <f>'[1]TCE - ANEXO IV - Preencher'!F124</f>
        <v>61.628.011/0001-05</v>
      </c>
      <c r="E115" s="5" t="str">
        <f>'[1]TCE - ANEXO IV - Preencher'!G124</f>
        <v>MASTERMED JABOATAO GESTAO MEDICA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2600000000345</v>
      </c>
      <c r="I115" s="6">
        <f>IF('[1]TCE - ANEXO IV - Preencher'!K124="","",'[1]TCE - ANEXO IV - Preencher'!K124)</f>
        <v>46086</v>
      </c>
      <c r="J115" s="5" t="str">
        <f>'[1]TCE - ANEXO IV - Preencher'!L124</f>
        <v xml:space="preserve">26079011261628011000105260000000034526031026080277 </v>
      </c>
      <c r="K115" s="5" t="str">
        <f>IF(F115="B",LEFT('[1]TCE - ANEXO IV - Preencher'!M124,2),IF(F115="S",LEFT('[1]TCE - ANEXO IV - Preencher'!M124,7),IF('[1]TCE - ANEXO IV - Preencher'!H124="","")))</f>
        <v>26 -  P</v>
      </c>
      <c r="L115" s="7">
        <f>'[1]TCE - ANEXO IV - Preencher'!N124</f>
        <v>10275</v>
      </c>
    </row>
    <row r="116" spans="1:12" s="8" customFormat="1" ht="19.5" customHeight="1" x14ac:dyDescent="0.2">
      <c r="A116" s="3">
        <f>IFERROR(VLOOKUP(B116,'[1]DADOS (OCULTAR)'!$Q$3:$S$136,3,0),"")</f>
        <v>10739225002242</v>
      </c>
      <c r="B116" s="4" t="str">
        <f>'[1]TCE - ANEXO IV - Preencher'!C125</f>
        <v>UPA BARRA DE JANGADA - C.G 005/2022</v>
      </c>
      <c r="C116" s="4" t="str">
        <f>'[1]TCE - ANEXO IV - Preencher'!E125</f>
        <v>5.16 - Serviços Médico-Hospitalares, Odotonlogia e Laboratoriais</v>
      </c>
      <c r="D116" s="3" t="str">
        <f>'[1]TCE - ANEXO IV - Preencher'!F125</f>
        <v xml:space="preserve">26.245.293/0001-60 </v>
      </c>
      <c r="E116" s="5" t="str">
        <f>'[1]TCE - ANEXO IV - Preencher'!G125</f>
        <v>LS PERNAMBUCO ASSISTENCIA MEDICA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162</v>
      </c>
      <c r="I116" s="6">
        <f>IF('[1]TCE - ANEXO IV - Preencher'!K125="","",'[1]TCE - ANEXO IV - Preencher'!K125)</f>
        <v>46087</v>
      </c>
      <c r="J116" s="5" t="str">
        <f>'[1]TCE - ANEXO IV - Preencher'!L125</f>
        <v xml:space="preserve">26116062226245293000160000000000016226034539242475 </v>
      </c>
      <c r="K116" s="5" t="str">
        <f>IF(F116="B",LEFT('[1]TCE - ANEXO IV - Preencher'!M125,2),IF(F116="S",LEFT('[1]TCE - ANEXO IV - Preencher'!M125,7),IF('[1]TCE - ANEXO IV - Preencher'!H125="","")))</f>
        <v>26 -  P</v>
      </c>
      <c r="L116" s="7">
        <f>'[1]TCE - ANEXO IV - Preencher'!N125</f>
        <v>7425</v>
      </c>
    </row>
    <row r="117" spans="1:12" s="8" customFormat="1" ht="19.5" customHeight="1" x14ac:dyDescent="0.2">
      <c r="A117" s="3">
        <f>IFERROR(VLOOKUP(B117,'[1]DADOS (OCULTAR)'!$Q$3:$S$136,3,0),"")</f>
        <v>10739225002242</v>
      </c>
      <c r="B117" s="4" t="str">
        <f>'[1]TCE - ANEXO IV - Preencher'!C126</f>
        <v>UPA BARRA DE JANGADA - C.G 005/2022</v>
      </c>
      <c r="C117" s="4" t="str">
        <f>'[1]TCE - ANEXO IV - Preencher'!E126</f>
        <v>5.16 - Serviços Médico-Hospitalares, Odotonlogia e Laboratoriais</v>
      </c>
      <c r="D117" s="3" t="str">
        <f>'[1]TCE - ANEXO IV - Preencher'!F126</f>
        <v xml:space="preserve">58.300.742/0001-12 </v>
      </c>
      <c r="E117" s="5" t="str">
        <f>'[1]TCE - ANEXO IV - Preencher'!G126</f>
        <v>ROSYMAR DE MOURA VASCONCELOS BATINGA SERVICOS MEDICOS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5</v>
      </c>
      <c r="I117" s="6">
        <f>IF('[1]TCE - ANEXO IV - Preencher'!K126="","",'[1]TCE - ANEXO IV - Preencher'!K126)</f>
        <v>46085</v>
      </c>
      <c r="J117" s="5" t="str">
        <f>'[1]TCE - ANEXO IV - Preencher'!L126</f>
        <v xml:space="preserve">26116082258300742000112000000000000526036092189585 </v>
      </c>
      <c r="K117" s="5" t="str">
        <f>IF(F117="B",LEFT('[1]TCE - ANEXO IV - Preencher'!M126,2),IF(F117="S",LEFT('[1]TCE - ANEXO IV - Preencher'!M126,7),IF('[1]TCE - ANEXO IV - Preencher'!H126="","")))</f>
        <v>26 -  P</v>
      </c>
      <c r="L117" s="7">
        <f>'[1]TCE - ANEXO IV - Preencher'!N126</f>
        <v>5700</v>
      </c>
    </row>
    <row r="118" spans="1:12" s="8" customFormat="1" ht="19.5" customHeight="1" x14ac:dyDescent="0.2">
      <c r="A118" s="3">
        <f>IFERROR(VLOOKUP(B118,'[1]DADOS (OCULTAR)'!$Q$3:$S$136,3,0),"")</f>
        <v>10739225002242</v>
      </c>
      <c r="B118" s="4" t="str">
        <f>'[1]TCE - ANEXO IV - Preencher'!C127</f>
        <v>UPA BARRA DE JANGADA - C.G 005/2022</v>
      </c>
      <c r="C118" s="4" t="str">
        <f>'[1]TCE - ANEXO IV - Preencher'!E127</f>
        <v>5.16 - Serviços Médico-Hospitalares, Odotonlogia e Laboratoriais</v>
      </c>
      <c r="D118" s="3" t="str">
        <f>'[1]TCE - ANEXO IV - Preencher'!F127</f>
        <v xml:space="preserve">48.511.136/0001-92 </v>
      </c>
      <c r="E118" s="5" t="str">
        <f>'[1]TCE - ANEXO IV - Preencher'!G127</f>
        <v>V1 SERVIÇOS MEDICOS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2600000000241</v>
      </c>
      <c r="I118" s="6">
        <f>IF('[1]TCE - ANEXO IV - Preencher'!K127="","",'[1]TCE - ANEXO IV - Preencher'!K127)</f>
        <v>46080</v>
      </c>
      <c r="J118" s="5" t="str">
        <f>'[1]TCE - ANEXO IV - Preencher'!L127</f>
        <v>26096001248511136000192260000000002412602254348299</v>
      </c>
      <c r="K118" s="5" t="str">
        <f>IF(F118="B",LEFT('[1]TCE - ANEXO IV - Preencher'!M127,2),IF(F118="S",LEFT('[1]TCE - ANEXO IV - Preencher'!M127,7),IF('[1]TCE - ANEXO IV - Preencher'!H127="","")))</f>
        <v>26 -  P</v>
      </c>
      <c r="L118" s="7">
        <f>'[1]TCE - ANEXO IV - Preencher'!N127</f>
        <v>2100</v>
      </c>
    </row>
    <row r="119" spans="1:12" s="8" customFormat="1" ht="19.5" customHeight="1" x14ac:dyDescent="0.2">
      <c r="A119" s="3">
        <f>IFERROR(VLOOKUP(B119,'[1]DADOS (OCULTAR)'!$Q$3:$S$136,3,0),"")</f>
        <v>10739225002242</v>
      </c>
      <c r="B119" s="4" t="str">
        <f>'[1]TCE - ANEXO IV - Preencher'!C128</f>
        <v>UPA BARRA DE JANGADA - C.G 005/2022</v>
      </c>
      <c r="C119" s="4" t="str">
        <f>'[1]TCE - ANEXO IV - Preencher'!E128</f>
        <v>5.16 - Serviços Médico-Hospitalares, Odotonlogia e Laboratoriais</v>
      </c>
      <c r="D119" s="3" t="str">
        <f>'[1]TCE - ANEXO IV - Preencher'!F128</f>
        <v>61.628.011/0001-05</v>
      </c>
      <c r="E119" s="5" t="str">
        <f>'[1]TCE - ANEXO IV - Preencher'!G128</f>
        <v>MASTERMED JABOATAO GESTAO MEDICA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2600000000312</v>
      </c>
      <c r="I119" s="6">
        <f>IF('[1]TCE - ANEXO IV - Preencher'!K128="","",'[1]TCE - ANEXO IV - Preencher'!K128)</f>
        <v>46085</v>
      </c>
      <c r="J119" s="5" t="str">
        <f>'[1]TCE - ANEXO IV - Preencher'!L128</f>
        <v xml:space="preserve">26079011261628011000105260000000031226030356447169 </v>
      </c>
      <c r="K119" s="5" t="str">
        <f>IF(F119="B",LEFT('[1]TCE - ANEXO IV - Preencher'!M128,2),IF(F119="S",LEFT('[1]TCE - ANEXO IV - Preencher'!M128,7),IF('[1]TCE - ANEXO IV - Preencher'!H128="","")))</f>
        <v>26 -  P</v>
      </c>
      <c r="L119" s="7">
        <f>'[1]TCE - ANEXO IV - Preencher'!N128</f>
        <v>3900</v>
      </c>
    </row>
    <row r="120" spans="1:12" s="8" customFormat="1" ht="19.5" customHeight="1" x14ac:dyDescent="0.2">
      <c r="A120" s="3">
        <f>IFERROR(VLOOKUP(B120,'[1]DADOS (OCULTAR)'!$Q$3:$S$136,3,0),"")</f>
        <v>10739225002242</v>
      </c>
      <c r="B120" s="4" t="str">
        <f>'[1]TCE - ANEXO IV - Preencher'!C129</f>
        <v>UPA BARRA DE JANGADA - C.G 005/2022</v>
      </c>
      <c r="C120" s="4" t="str">
        <f>'[1]TCE - ANEXO IV - Preencher'!E129</f>
        <v>5.16 - Serviços Médico-Hospitalares, Odotonlogia e Laboratoriais</v>
      </c>
      <c r="D120" s="3" t="str">
        <f>'[1]TCE - ANEXO IV - Preencher'!F129</f>
        <v>61.628.011/0001-05</v>
      </c>
      <c r="E120" s="5" t="str">
        <f>'[1]TCE - ANEXO IV - Preencher'!G129</f>
        <v>MASTERMED JABOATAO GESTAO MEDICA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2600000000381</v>
      </c>
      <c r="I120" s="6">
        <f>IF('[1]TCE - ANEXO IV - Preencher'!K129="","",'[1]TCE - ANEXO IV - Preencher'!K129)</f>
        <v>46092</v>
      </c>
      <c r="J120" s="5" t="str">
        <f>'[1]TCE - ANEXO IV - Preencher'!L129</f>
        <v xml:space="preserve">26079011261628011000105260000000038126030819001963 </v>
      </c>
      <c r="K120" s="5" t="str">
        <f>IF(F120="B",LEFT('[1]TCE - ANEXO IV - Preencher'!M129,2),IF(F120="S",LEFT('[1]TCE - ANEXO IV - Preencher'!M129,7),IF('[1]TCE - ANEXO IV - Preencher'!H129="","")))</f>
        <v>26 -  P</v>
      </c>
      <c r="L120" s="7">
        <f>'[1]TCE - ANEXO IV - Preencher'!N129</f>
        <v>2700</v>
      </c>
    </row>
    <row r="121" spans="1:12" s="8" customFormat="1" ht="19.5" customHeight="1" x14ac:dyDescent="0.2">
      <c r="A121" s="3">
        <f>IFERROR(VLOOKUP(B121,'[1]DADOS (OCULTAR)'!$Q$3:$S$136,3,0),"")</f>
        <v>10739225002242</v>
      </c>
      <c r="B121" s="4" t="str">
        <f>'[1]TCE - ANEXO IV - Preencher'!C130</f>
        <v>UPA BARRA DE JANGADA - C.G 005/2022</v>
      </c>
      <c r="C121" s="4" t="str">
        <f>'[1]TCE - ANEXO IV - Preencher'!E130</f>
        <v>5.16 - Serviços Médico-Hospitalares, Odotonlogia e Laboratoriais</v>
      </c>
      <c r="D121" s="3" t="str">
        <f>'[1]TCE - ANEXO IV - Preencher'!F130</f>
        <v>61.628.011/0001-05</v>
      </c>
      <c r="E121" s="5" t="str">
        <f>'[1]TCE - ANEXO IV - Preencher'!G130</f>
        <v>MASTERMED JABOATAO GESTAO MEDICA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2600000000372</v>
      </c>
      <c r="I121" s="6">
        <f>IF('[1]TCE - ANEXO IV - Preencher'!K130="","",'[1]TCE - ANEXO IV - Preencher'!K130)</f>
        <v>46091</v>
      </c>
      <c r="J121" s="5" t="str">
        <f>'[1]TCE - ANEXO IV - Preencher'!L130</f>
        <v xml:space="preserve">26079011261628011000105260000000037226037685650715 </v>
      </c>
      <c r="K121" s="5" t="str">
        <f>IF(F121="B",LEFT('[1]TCE - ANEXO IV - Preencher'!M130,2),IF(F121="S",LEFT('[1]TCE - ANEXO IV - Preencher'!M130,7),IF('[1]TCE - ANEXO IV - Preencher'!H130="","")))</f>
        <v>26 -  P</v>
      </c>
      <c r="L121" s="7">
        <f>'[1]TCE - ANEXO IV - Preencher'!N130</f>
        <v>14425</v>
      </c>
    </row>
    <row r="122" spans="1:12" s="8" customFormat="1" ht="19.5" customHeight="1" x14ac:dyDescent="0.2">
      <c r="A122" s="3">
        <f>IFERROR(VLOOKUP(B122,'[1]DADOS (OCULTAR)'!$Q$3:$S$136,3,0),"")</f>
        <v>10739225002242</v>
      </c>
      <c r="B122" s="4" t="str">
        <f>'[1]TCE - ANEXO IV - Preencher'!C131</f>
        <v>UPA BARRA DE JANGADA - C.G 005/2022</v>
      </c>
      <c r="C122" s="4" t="str">
        <f>'[1]TCE - ANEXO IV - Preencher'!E131</f>
        <v>5.16 - Serviços Médico-Hospitalares, Odotonlogia e Laboratoriais</v>
      </c>
      <c r="D122" s="3" t="str">
        <f>'[1]TCE - ANEXO IV - Preencher'!F131</f>
        <v>61.628.011/0001-05</v>
      </c>
      <c r="E122" s="5" t="str">
        <f>'[1]TCE - ANEXO IV - Preencher'!G131</f>
        <v>MASTERMED JABOATAO GESTAO MEDICA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2600000000393</v>
      </c>
      <c r="I122" s="6">
        <f>IF('[1]TCE - ANEXO IV - Preencher'!K131="","",'[1]TCE - ANEXO IV - Preencher'!K131)</f>
        <v>46098</v>
      </c>
      <c r="J122" s="5" t="str">
        <f>'[1]TCE - ANEXO IV - Preencher'!L131</f>
        <v xml:space="preserve">26079011261628011000105260000000039326037459405917 </v>
      </c>
      <c r="K122" s="5" t="str">
        <f>IF(F122="B",LEFT('[1]TCE - ANEXO IV - Preencher'!M131,2),IF(F122="S",LEFT('[1]TCE - ANEXO IV - Preencher'!M131,7),IF('[1]TCE - ANEXO IV - Preencher'!H131="","")))</f>
        <v>26 -  P</v>
      </c>
      <c r="L122" s="7">
        <f>'[1]TCE - ANEXO IV - Preencher'!N131</f>
        <v>1250</v>
      </c>
    </row>
    <row r="123" spans="1:12" s="8" customFormat="1" ht="19.5" customHeight="1" x14ac:dyDescent="0.2">
      <c r="A123" s="3">
        <f>IFERROR(VLOOKUP(B123,'[1]DADOS (OCULTAR)'!$Q$3:$S$136,3,0),"")</f>
        <v>10739225002242</v>
      </c>
      <c r="B123" s="4" t="str">
        <f>'[1]TCE - ANEXO IV - Preencher'!C132</f>
        <v>UPA BARRA DE JANGADA - C.G 005/2022</v>
      </c>
      <c r="C123" s="4" t="str">
        <f>'[1]TCE - ANEXO IV - Preencher'!E132</f>
        <v>5.16 - Serviços Médico-Hospitalares, Odotonlogia e Laboratoriais</v>
      </c>
      <c r="D123" s="3" t="str">
        <f>'[1]TCE - ANEXO IV - Preencher'!F132</f>
        <v>61.628.011/0001-05</v>
      </c>
      <c r="E123" s="5" t="str">
        <f>'[1]TCE - ANEXO IV - Preencher'!G132</f>
        <v>MASTERMED JABOATAO GESTAO MEDICA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2600000000386</v>
      </c>
      <c r="I123" s="6">
        <f>IF('[1]TCE - ANEXO IV - Preencher'!K132="","",'[1]TCE - ANEXO IV - Preencher'!K132)</f>
        <v>46093</v>
      </c>
      <c r="J123" s="5" t="str">
        <f>'[1]TCE - ANEXO IV - Preencher'!L132</f>
        <v xml:space="preserve">26079011261628011000105260000000038626035312218754 </v>
      </c>
      <c r="K123" s="5" t="str">
        <f>IF(F123="B",LEFT('[1]TCE - ANEXO IV - Preencher'!M132,2),IF(F123="S",LEFT('[1]TCE - ANEXO IV - Preencher'!M132,7),IF('[1]TCE - ANEXO IV - Preencher'!H132="","")))</f>
        <v>26 -  P</v>
      </c>
      <c r="L123" s="7">
        <f>'[1]TCE - ANEXO IV - Preencher'!N132</f>
        <v>7650</v>
      </c>
    </row>
    <row r="124" spans="1:12" s="8" customFormat="1" ht="19.5" customHeight="1" x14ac:dyDescent="0.2">
      <c r="A124" s="3">
        <f>IFERROR(VLOOKUP(B124,'[1]DADOS (OCULTAR)'!$Q$3:$S$136,3,0),"")</f>
        <v>10739225002242</v>
      </c>
      <c r="B124" s="4" t="str">
        <f>'[1]TCE - ANEXO IV - Preencher'!C133</f>
        <v>UPA BARRA DE JANGADA - C.G 005/2022</v>
      </c>
      <c r="C124" s="4" t="str">
        <f>'[1]TCE - ANEXO IV - Preencher'!E133</f>
        <v>5.16 - Serviços Médico-Hospitalares, Odotonlogia e Laboratoriais</v>
      </c>
      <c r="D124" s="3" t="str">
        <f>'[1]TCE - ANEXO IV - Preencher'!F133</f>
        <v>57.995.881/0001-45</v>
      </c>
      <c r="E124" s="5" t="str">
        <f>'[1]TCE - ANEXO IV - Preencher'!G133</f>
        <v>VITORIA S CESAR DE ALBUQUERQUE SERVIÇOS MEDICOS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46</v>
      </c>
      <c r="I124" s="6">
        <f>IF('[1]TCE - ANEXO IV - Preencher'!K133="","",'[1]TCE - ANEXO IV - Preencher'!K133)</f>
        <v>46083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26 -  P</v>
      </c>
      <c r="L124" s="7">
        <f>'[1]TCE - ANEXO IV - Preencher'!N133</f>
        <v>10875</v>
      </c>
    </row>
    <row r="125" spans="1:12" s="8" customFormat="1" ht="19.5" customHeight="1" x14ac:dyDescent="0.2">
      <c r="A125" s="3">
        <f>IFERROR(VLOOKUP(B125,'[1]DADOS (OCULTAR)'!$Q$3:$S$136,3,0),"")</f>
        <v>10739225002242</v>
      </c>
      <c r="B125" s="4" t="str">
        <f>'[1]TCE - ANEXO IV - Preencher'!C134</f>
        <v>UPA BARRA DE JANGADA - C.G 005/2022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61628011000105</v>
      </c>
      <c r="E125" s="5" t="str">
        <f>'[1]TCE - ANEXO IV - Preencher'!G134</f>
        <v>MASTERMED JABOATAO GESTAO MEDICA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26000000000396</v>
      </c>
      <c r="I125" s="6">
        <f>IF('[1]TCE - ANEXO IV - Preencher'!K134="","",'[1]TCE - ANEXO IV - Preencher'!K134)</f>
        <v>46106</v>
      </c>
      <c r="J125" s="5" t="str">
        <f>'[1]TCE - ANEXO IV - Preencher'!L134</f>
        <v>26079011261628011000105260000000039626036495439390</v>
      </c>
      <c r="K125" s="5" t="str">
        <f>IF(F125="B",LEFT('[1]TCE - ANEXO IV - Preencher'!M134,2),IF(F125="S",LEFT('[1]TCE - ANEXO IV - Preencher'!M134,7),IF('[1]TCE - ANEXO IV - Preencher'!H134="","")))</f>
        <v>26 -  P</v>
      </c>
      <c r="L125" s="7">
        <f>'[1]TCE - ANEXO IV - Preencher'!N134</f>
        <v>3250</v>
      </c>
    </row>
    <row r="126" spans="1:12" s="8" customFormat="1" ht="19.5" customHeight="1" x14ac:dyDescent="0.2">
      <c r="A126" s="3">
        <f>IFERROR(VLOOKUP(B126,'[1]DADOS (OCULTAR)'!$Q$3:$S$136,3,0),"")</f>
        <v>10739225002242</v>
      </c>
      <c r="B126" s="4" t="str">
        <f>'[1]TCE - ANEXO IV - Preencher'!C135</f>
        <v>UPA BARRA DE JANGADA - C.G 005/2022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49159260000101</v>
      </c>
      <c r="E126" s="5" t="str">
        <f>'[1]TCE - ANEXO IV - Preencher'!G135</f>
        <v>MEDVIDA ATIVIDADES MEDICAS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26000000000560</v>
      </c>
      <c r="I126" s="6">
        <f>IF('[1]TCE - ANEXO IV - Preencher'!K135="","",'[1]TCE - ANEXO IV - Preencher'!K135)</f>
        <v>46106</v>
      </c>
      <c r="J126" s="5" t="str">
        <f>'[1]TCE - ANEXO IV - Preencher'!L135</f>
        <v>26096001249159260000101260000000056026037345947970</v>
      </c>
      <c r="K126" s="5" t="str">
        <f>IF(F126="B",LEFT('[1]TCE - ANEXO IV - Preencher'!M135,2),IF(F126="S",LEFT('[1]TCE - ANEXO IV - Preencher'!M135,7),IF('[1]TCE - ANEXO IV - Preencher'!H135="","")))</f>
        <v>26 -  P</v>
      </c>
      <c r="L126" s="7">
        <f>'[1]TCE - ANEXO IV - Preencher'!N135</f>
        <v>5100</v>
      </c>
    </row>
    <row r="127" spans="1:12" s="8" customFormat="1" ht="19.5" customHeight="1" x14ac:dyDescent="0.2">
      <c r="A127" s="3">
        <f>IFERROR(VLOOKUP(B127,'[1]DADOS (OCULTAR)'!$Q$3:$S$136,3,0),"")</f>
        <v>10739225002242</v>
      </c>
      <c r="B127" s="4" t="str">
        <f>'[1]TCE - ANEXO IV - Preencher'!C136</f>
        <v>UPA BARRA DE JANGADA - C.G 005/2022</v>
      </c>
      <c r="C127" s="4" t="str">
        <f>'[1]TCE - ANEXO IV - Preencher'!E136</f>
        <v>5.16 - Serviços Médico-Hospitalares, Odotonlogia e Laboratoriais</v>
      </c>
      <c r="D127" s="3" t="str">
        <f>'[1]TCE - ANEXO IV - Preencher'!F136</f>
        <v>31.145.185/0001-56</v>
      </c>
      <c r="E127" s="5" t="str">
        <f>'[1]TCE - ANEXO IV - Preencher'!G136</f>
        <v>CONSULTLAB LABORATORIO DE ANALISES CLINICAS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2600000000069</v>
      </c>
      <c r="I127" s="6">
        <f>IF('[1]TCE - ANEXO IV - Preencher'!K136="","",'[1]TCE - ANEXO IV - Preencher'!K136)</f>
        <v>46080</v>
      </c>
      <c r="J127" s="5" t="str">
        <f>'[1]TCE - ANEXO IV - Preencher'!L136</f>
        <v xml:space="preserve">26096001231145185000156260000000006926039066290574 </v>
      </c>
      <c r="K127" s="5" t="str">
        <f>IF(F127="B",LEFT('[1]TCE - ANEXO IV - Preencher'!M136,2),IF(F127="S",LEFT('[1]TCE - ANEXO IV - Preencher'!M136,7),IF('[1]TCE - ANEXO IV - Preencher'!H136="","")))</f>
        <v>26 -  P</v>
      </c>
      <c r="L127" s="7">
        <f>'[1]TCE - ANEXO IV - Preencher'!N136</f>
        <v>35084.89</v>
      </c>
    </row>
    <row r="128" spans="1:12" s="8" customFormat="1" ht="19.5" customHeight="1" x14ac:dyDescent="0.2">
      <c r="A128" s="3">
        <f>IFERROR(VLOOKUP(B128,'[1]DADOS (OCULTAR)'!$Q$3:$S$136,3,0),"")</f>
        <v>10739225002242</v>
      </c>
      <c r="B128" s="4" t="str">
        <f>'[1]TCE - ANEXO IV - Preencher'!C137</f>
        <v>UPA BARRA DE JANGADA - C.G 005/2022</v>
      </c>
      <c r="C128" s="4" t="str">
        <f>'[1]TCE - ANEXO IV - Preencher'!E137</f>
        <v>5.8 - Locação de Veículos Automotores</v>
      </c>
      <c r="D128" s="3" t="str">
        <f>'[1]TCE - ANEXO IV - Preencher'!F137</f>
        <v>13.097.538/0001-08</v>
      </c>
      <c r="E128" s="5" t="str">
        <f>'[1]TCE - ANEXO IV - Preencher'!G137</f>
        <v>MAIS VIDA SERVIÇOS DE SAUDE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00000000377</v>
      </c>
      <c r="I128" s="6">
        <f>IF('[1]TCE - ANEXO IV - Preencher'!K137="","",'[1]TCE - ANEXO IV - Preencher'!K137)</f>
        <v>46085</v>
      </c>
      <c r="J128" s="5" t="str">
        <f>'[1]TCE - ANEXO IV - Preencher'!L137</f>
        <v xml:space="preserve">26116062213097538000108000000000037726032175357351 </v>
      </c>
      <c r="K128" s="5" t="str">
        <f>IF(F128="B",LEFT('[1]TCE - ANEXO IV - Preencher'!M137,2),IF(F128="S",LEFT('[1]TCE - ANEXO IV - Preencher'!M137,7),IF('[1]TCE - ANEXO IV - Preencher'!H137="","")))</f>
        <v>26 -  P</v>
      </c>
      <c r="L128" s="7">
        <f>'[1]TCE - ANEXO IV - Preencher'!N137</f>
        <v>13312</v>
      </c>
    </row>
    <row r="129" spans="1:12" s="8" customFormat="1" ht="19.5" customHeight="1" x14ac:dyDescent="0.2">
      <c r="A129" s="3">
        <f>IFERROR(VLOOKUP(B129,'[1]DADOS (OCULTAR)'!$Q$3:$S$136,3,0),"")</f>
        <v>10739225002242</v>
      </c>
      <c r="B129" s="4" t="str">
        <f>'[1]TCE - ANEXO IV - Preencher'!C138</f>
        <v>UPA BARRA DE JANGADA - C.G 005/2022</v>
      </c>
      <c r="C129" s="4" t="str">
        <f>'[1]TCE - ANEXO IV - Preencher'!E138</f>
        <v>5.15 - Serviços Domésticos</v>
      </c>
      <c r="D129" s="3" t="str">
        <f>'[1]TCE - ANEXO IV - Preencher'!F138</f>
        <v>06.272.575/0048-03</v>
      </c>
      <c r="E129" s="5" t="str">
        <f>'[1]TCE - ANEXO IV - Preencher'!G138</f>
        <v>LAVERBRAS GESTAO DE TEXTEIS S.A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005147</v>
      </c>
      <c r="I129" s="6">
        <f>IF('[1]TCE - ANEXO IV - Preencher'!K138="","",'[1]TCE - ANEXO IV - Preencher'!K138)</f>
        <v>46090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26 -  P</v>
      </c>
      <c r="L129" s="7">
        <f>'[1]TCE - ANEXO IV - Preencher'!N138</f>
        <v>3925.25</v>
      </c>
    </row>
    <row r="130" spans="1:12" s="8" customFormat="1" ht="19.5" customHeight="1" x14ac:dyDescent="0.2">
      <c r="A130" s="3">
        <f>IFERROR(VLOOKUP(B130,'[1]DADOS (OCULTAR)'!$Q$3:$S$136,3,0),"")</f>
        <v>10739225002242</v>
      </c>
      <c r="B130" s="4" t="str">
        <f>'[1]TCE - ANEXO IV - Preencher'!C139</f>
        <v>UPA BARRA DE JANGADA - C.G 005/2022</v>
      </c>
      <c r="C130" s="4" t="str">
        <f>'[1]TCE - ANEXO IV - Preencher'!E139</f>
        <v>5.10 - Detetização/Tratamento de Resíduos e Afins</v>
      </c>
      <c r="D130" s="3" t="str">
        <f>'[1]TCE - ANEXO IV - Preencher'!F139</f>
        <v>11.863.530/0001-80</v>
      </c>
      <c r="E130" s="5" t="str">
        <f>'[1]TCE - ANEXO IV - Preencher'!G139</f>
        <v>BRASCON GESTAO AMBIENTAL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285031</v>
      </c>
      <c r="I130" s="6">
        <f>IF('[1]TCE - ANEXO IV - Preencher'!K139="","",'[1]TCE - ANEXO IV - Preencher'!K139)</f>
        <v>46098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26 -  P</v>
      </c>
      <c r="L130" s="7">
        <f>'[1]TCE - ANEXO IV - Preencher'!N139</f>
        <v>2382.8000000000002</v>
      </c>
    </row>
    <row r="131" spans="1:12" s="8" customFormat="1" ht="19.5" customHeight="1" x14ac:dyDescent="0.2">
      <c r="A131" s="3">
        <f>IFERROR(VLOOKUP(B131,'[1]DADOS (OCULTAR)'!$Q$3:$S$136,3,0),"")</f>
        <v>10739225002242</v>
      </c>
      <c r="B131" s="4" t="str">
        <f>'[1]TCE - ANEXO IV - Preencher'!C140</f>
        <v>UPA BARRA DE JANGADA - C.G 005/2022</v>
      </c>
      <c r="C131" s="4" t="str">
        <f>'[1]TCE - ANEXO IV - Preencher'!E140</f>
        <v>5.17 - Manutenção de Software, Certificação Digital e Microfilmagem</v>
      </c>
      <c r="D131" s="3" t="str">
        <f>'[1]TCE - ANEXO IV - Preencher'!F140</f>
        <v>05.662.773/0002-38</v>
      </c>
      <c r="E131" s="5" t="str">
        <f>'[1]TCE - ANEXO IV - Preencher'!G140</f>
        <v>PIXEON MEDICAL SYSTEMS S.A COMERCIO E DESENVOLVIMENTO DE SOFTWARE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106451</v>
      </c>
      <c r="I131" s="6">
        <f>IF('[1]TCE - ANEXO IV - Preencher'!K140="","",'[1]TCE - ANEXO IV - Preencher'!K140)</f>
        <v>46067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26 -  P</v>
      </c>
      <c r="L131" s="7">
        <f>'[1]TCE - ANEXO IV - Preencher'!N140</f>
        <v>4932.53</v>
      </c>
    </row>
    <row r="132" spans="1:12" s="8" customFormat="1" ht="19.5" customHeight="1" x14ac:dyDescent="0.2">
      <c r="A132" s="3">
        <f>IFERROR(VLOOKUP(B132,'[1]DADOS (OCULTAR)'!$Q$3:$S$136,3,0),"")</f>
        <v>10739225002242</v>
      </c>
      <c r="B132" s="4" t="str">
        <f>'[1]TCE - ANEXO IV - Preencher'!C141</f>
        <v>UPA BARRA DE JANGADA - C.G 005/2022</v>
      </c>
      <c r="C132" s="4" t="str">
        <f>'[1]TCE - ANEXO IV - Preencher'!E141</f>
        <v>5.17 - Manutenção de Software, Certificação Digital e Microfilmagem</v>
      </c>
      <c r="D132" s="3" t="str">
        <f>'[1]TCE - ANEXO IV - Preencher'!F141</f>
        <v>04.069.709/0001-02</v>
      </c>
      <c r="E132" s="5" t="str">
        <f>'[1]TCE - ANEXO IV - Preencher'!G141</f>
        <v>BIONEXO S.A.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00628551</v>
      </c>
      <c r="I132" s="6">
        <f>IF('[1]TCE - ANEXO IV - Preencher'!K141="","",'[1]TCE - ANEXO IV - Preencher'!K141)</f>
        <v>46060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26 -  P</v>
      </c>
      <c r="L132" s="7">
        <f>'[1]TCE - ANEXO IV - Preencher'!N141</f>
        <v>1695.02</v>
      </c>
    </row>
    <row r="133" spans="1:12" s="8" customFormat="1" ht="19.5" customHeight="1" x14ac:dyDescent="0.2">
      <c r="A133" s="3">
        <f>IFERROR(VLOOKUP(B133,'[1]DADOS (OCULTAR)'!$Q$3:$S$136,3,0),"")</f>
        <v>10739225002242</v>
      </c>
      <c r="B133" s="4" t="str">
        <f>'[1]TCE - ANEXO IV - Preencher'!C142</f>
        <v>UPA BARRA DE JANGADA - C.G 005/2022</v>
      </c>
      <c r="C133" s="4" t="str">
        <f>'[1]TCE - ANEXO IV - Preencher'!E142</f>
        <v>5.17 - Manutenção de Software, Certificação Digital e Microfilmagem</v>
      </c>
      <c r="D133" s="3" t="str">
        <f>'[1]TCE - ANEXO IV - Preencher'!F142</f>
        <v>27.828.075/0001-11</v>
      </c>
      <c r="E133" s="5" t="str">
        <f>'[1]TCE - ANEXO IV - Preencher'!G142</f>
        <v>DEEP DATABASE SOLUÇOES EM INFORMATICA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52</v>
      </c>
      <c r="I133" s="6">
        <f>IF('[1]TCE - ANEXO IV - Preencher'!K142="","",'[1]TCE - ANEXO IV - Preencher'!K142)</f>
        <v>46082</v>
      </c>
      <c r="J133" s="5" t="str">
        <f>'[1]TCE - ANEXO IV - Preencher'!L142</f>
        <v xml:space="preserve">26116062227828075000111000000000005226033770697773 </v>
      </c>
      <c r="K133" s="5" t="str">
        <f>IF(F133="B",LEFT('[1]TCE - ANEXO IV - Preencher'!M142,2),IF(F133="S",LEFT('[1]TCE - ANEXO IV - Preencher'!M142,7),IF('[1]TCE - ANEXO IV - Preencher'!H142="","")))</f>
        <v>26 -  P</v>
      </c>
      <c r="L133" s="7">
        <f>'[1]TCE - ANEXO IV - Preencher'!N142</f>
        <v>1950</v>
      </c>
    </row>
    <row r="134" spans="1:12" s="8" customFormat="1" ht="19.5" customHeight="1" x14ac:dyDescent="0.2">
      <c r="A134" s="3">
        <f>IFERROR(VLOOKUP(B134,'[1]DADOS (OCULTAR)'!$Q$3:$S$136,3,0),"")</f>
        <v>10739225002242</v>
      </c>
      <c r="B134" s="4" t="str">
        <f>'[1]TCE - ANEXO IV - Preencher'!C143</f>
        <v>UPA BARRA DE JANGADA - C.G 005/2022</v>
      </c>
      <c r="C134" s="4" t="str">
        <f>'[1]TCE - ANEXO IV - Preencher'!E143</f>
        <v>5.17 - Manutenção de Software, Certificação Digital e Microfilmagem</v>
      </c>
      <c r="D134" s="3" t="str">
        <f>'[1]TCE - ANEXO IV - Preencher'!F143</f>
        <v>69.920.213/0001-38</v>
      </c>
      <c r="E134" s="5" t="str">
        <f>'[1]TCE - ANEXO IV - Preencher'!G143</f>
        <v>PALAS INFORMATICA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658</v>
      </c>
      <c r="I134" s="6">
        <f>IF('[1]TCE - ANEXO IV - Preencher'!K143="","",'[1]TCE - ANEXO IV - Preencher'!K143)</f>
        <v>46090</v>
      </c>
      <c r="J134" s="5" t="str">
        <f>'[1]TCE - ANEXO IV - Preencher'!L143</f>
        <v xml:space="preserve">26116062269920213000138000000000065826034353232606 </v>
      </c>
      <c r="K134" s="5" t="str">
        <f>IF(F134="B",LEFT('[1]TCE - ANEXO IV - Preencher'!M143,2),IF(F134="S",LEFT('[1]TCE - ANEXO IV - Preencher'!M143,7),IF('[1]TCE - ANEXO IV - Preencher'!H143="","")))</f>
        <v>26 -  P</v>
      </c>
      <c r="L134" s="7">
        <f>'[1]TCE - ANEXO IV - Preencher'!N143</f>
        <v>569.49</v>
      </c>
    </row>
    <row r="135" spans="1:12" s="8" customFormat="1" ht="19.5" customHeight="1" x14ac:dyDescent="0.2">
      <c r="A135" s="3">
        <f>IFERROR(VLOOKUP(B135,'[1]DADOS (OCULTAR)'!$Q$3:$S$136,3,0),"")</f>
        <v>10739225002242</v>
      </c>
      <c r="B135" s="4" t="str">
        <f>'[1]TCE - ANEXO IV - Preencher'!C144</f>
        <v>UPA BARRA DE JANGADA - C.G 005/2022</v>
      </c>
      <c r="C135" s="4" t="str">
        <f>'[1]TCE - ANEXO IV - Preencher'!E144</f>
        <v>5.2 - Serviços Técnicos Profissionais</v>
      </c>
      <c r="D135" s="3" t="str">
        <f>'[1]TCE - ANEXO IV - Preencher'!F144</f>
        <v>87.389.086/0001-74</v>
      </c>
      <c r="E135" s="5" t="str">
        <f>'[1]TCE - ANEXO IV - Preencher'!G144</f>
        <v xml:space="preserve">PRO-RAD CONSULTORES EM RADIOPROTECAO S/S LTDA 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354819</v>
      </c>
      <c r="I135" s="6">
        <f>IF('[1]TCE - ANEXO IV - Preencher'!K144="","",'[1]TCE - ANEXO IV - Preencher'!K144)</f>
        <v>46084</v>
      </c>
      <c r="J135" s="5" t="str">
        <f>'[1]TCE - ANEXO IV - Preencher'!L144</f>
        <v xml:space="preserve">43031031287389086000174000000035481926030000000004 </v>
      </c>
      <c r="K135" s="5" t="str">
        <f>IF(F135="B",LEFT('[1]TCE - ANEXO IV - Preencher'!M144,2),IF(F135="S",LEFT('[1]TCE - ANEXO IV - Preencher'!M144,7),IF('[1]TCE - ANEXO IV - Preencher'!H144="","")))</f>
        <v>4303103</v>
      </c>
      <c r="L135" s="7">
        <f>'[1]TCE - ANEXO IV - Preencher'!N144</f>
        <v>275.08</v>
      </c>
    </row>
    <row r="136" spans="1:12" s="8" customFormat="1" ht="19.5" customHeight="1" x14ac:dyDescent="0.2">
      <c r="A136" s="3">
        <f>IFERROR(VLOOKUP(B136,'[1]DADOS (OCULTAR)'!$Q$3:$S$136,3,0),"")</f>
        <v>10739225002242</v>
      </c>
      <c r="B136" s="4" t="str">
        <f>'[1]TCE - ANEXO IV - Preencher'!C145</f>
        <v>UPA BARRA DE JANGADA - C.G 005/2022</v>
      </c>
      <c r="C136" s="4" t="str">
        <f>'[1]TCE - ANEXO IV - Preencher'!E145</f>
        <v>5.2 - Serviços Técnicos Profissionais</v>
      </c>
      <c r="D136" s="3" t="str">
        <f>'[1]TCE - ANEXO IV - Preencher'!F145</f>
        <v>24.127.434/0001-15</v>
      </c>
      <c r="E136" s="5" t="str">
        <f>'[1]TCE - ANEXO IV - Preencher'!G145</f>
        <v>RODRIGO ALMENDRA E ADVOGADOS ASSOCIADOS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56</v>
      </c>
      <c r="I136" s="6">
        <f>IF('[1]TCE - ANEXO IV - Preencher'!K145="","",'[1]TCE - ANEXO IV - Preencher'!K145)</f>
        <v>46076</v>
      </c>
      <c r="J136" s="5" t="str">
        <f>'[1]TCE - ANEXO IV - Preencher'!L145</f>
        <v xml:space="preserve">26116062224127434000115000000000005626022066277332 </v>
      </c>
      <c r="K136" s="5" t="str">
        <f>IF(F136="B",LEFT('[1]TCE - ANEXO IV - Preencher'!M145,2),IF(F136="S",LEFT('[1]TCE - ANEXO IV - Preencher'!M145,7),IF('[1]TCE - ANEXO IV - Preencher'!H145="","")))</f>
        <v>26 -  P</v>
      </c>
      <c r="L136" s="7">
        <f>'[1]TCE - ANEXO IV - Preencher'!N145</f>
        <v>5000</v>
      </c>
    </row>
    <row r="137" spans="1:12" s="8" customFormat="1" ht="19.5" customHeight="1" x14ac:dyDescent="0.2">
      <c r="A137" s="3">
        <f>IFERROR(VLOOKUP(B137,'[1]DADOS (OCULTAR)'!$Q$3:$S$136,3,0),"")</f>
        <v>10739225002242</v>
      </c>
      <c r="B137" s="4" t="str">
        <f>'[1]TCE - ANEXO IV - Preencher'!C146</f>
        <v>UPA BARRA DE JANGADA - C.G 005/2022</v>
      </c>
      <c r="C137" s="4" t="str">
        <f>'[1]TCE - ANEXO IV - Preencher'!E146</f>
        <v>5.2 - Serviços Técnicos Profissionais</v>
      </c>
      <c r="D137" s="3" t="str">
        <f>'[1]TCE - ANEXO IV - Preencher'!F146</f>
        <v xml:space="preserve">63.973.961/0001-00 </v>
      </c>
      <c r="E137" s="5" t="str">
        <f>'[1]TCE - ANEXO IV - Preencher'!G146</f>
        <v xml:space="preserve">VERIS SERVICOS E SOLUCOES LTDA 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33</v>
      </c>
      <c r="I137" s="6">
        <f>IF('[1]TCE - ANEXO IV - Preencher'!K146="","",'[1]TCE - ANEXO IV - Preencher'!K146)</f>
        <v>46082</v>
      </c>
      <c r="J137" s="5" t="str">
        <f>'[1]TCE - ANEXO IV - Preencher'!L146</f>
        <v xml:space="preserve">23073041263973961000100000000000003326038338419553 </v>
      </c>
      <c r="K137" s="5" t="str">
        <f>IF(F137="B",LEFT('[1]TCE - ANEXO IV - Preencher'!M146,2),IF(F137="S",LEFT('[1]TCE - ANEXO IV - Preencher'!M146,7),IF('[1]TCE - ANEXO IV - Preencher'!H146="","")))</f>
        <v>2307304</v>
      </c>
      <c r="L137" s="7">
        <f>'[1]TCE - ANEXO IV - Preencher'!N146</f>
        <v>4500</v>
      </c>
    </row>
    <row r="138" spans="1:12" s="8" customFormat="1" ht="19.5" customHeight="1" x14ac:dyDescent="0.2">
      <c r="A138" s="3">
        <f>IFERROR(VLOOKUP(B138,'[1]DADOS (OCULTAR)'!$Q$3:$S$136,3,0),"")</f>
        <v>10739225002242</v>
      </c>
      <c r="B138" s="4" t="str">
        <f>'[1]TCE - ANEXO IV - Preencher'!C147</f>
        <v>UPA BARRA DE JANGADA - C.G 005/2022</v>
      </c>
      <c r="C138" s="4" t="str">
        <f>'[1]TCE - ANEXO IV - Preencher'!E147</f>
        <v>5.2 - Serviços Técnicos Profissionais</v>
      </c>
      <c r="D138" s="3" t="str">
        <f>'[1]TCE - ANEXO IV - Preencher'!F147</f>
        <v>21.512.725/0001-39</v>
      </c>
      <c r="E138" s="5" t="str">
        <f>'[1]TCE - ANEXO IV - Preencher'!G147</f>
        <v xml:space="preserve">MDI CONSULTORIA EMPRESARIAL LTDA 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18</v>
      </c>
      <c r="I138" s="6">
        <f>IF('[1]TCE - ANEXO IV - Preencher'!K147="","",'[1]TCE - ANEXO IV - Preencher'!K147)</f>
        <v>46083</v>
      </c>
      <c r="J138" s="5" t="str">
        <f>'[1]TCE - ANEXO IV - Preencher'!L147</f>
        <v xml:space="preserve">26116062221512725000139000000000001826034842220182 </v>
      </c>
      <c r="K138" s="5" t="str">
        <f>IF(F138="B",LEFT('[1]TCE - ANEXO IV - Preencher'!M147,2),IF(F138="S",LEFT('[1]TCE - ANEXO IV - Preencher'!M147,7),IF('[1]TCE - ANEXO IV - Preencher'!H147="","")))</f>
        <v>26 -  P</v>
      </c>
      <c r="L138" s="7">
        <f>'[1]TCE - ANEXO IV - Preencher'!N147</f>
        <v>3000</v>
      </c>
    </row>
    <row r="139" spans="1:12" s="8" customFormat="1" ht="19.5" customHeight="1" x14ac:dyDescent="0.2">
      <c r="A139" s="3">
        <f>IFERROR(VLOOKUP(B139,'[1]DADOS (OCULTAR)'!$Q$3:$S$136,3,0),"")</f>
        <v>10739225002242</v>
      </c>
      <c r="B139" s="4" t="str">
        <f>'[1]TCE - ANEXO IV - Preencher'!C148</f>
        <v>UPA BARRA DE JANGADA - C.G 005/2022</v>
      </c>
      <c r="C139" s="4" t="str">
        <f>'[1]TCE - ANEXO IV - Preencher'!E148</f>
        <v>5.2 - Serviços Técnicos Profissionais</v>
      </c>
      <c r="D139" s="3" t="str">
        <f>'[1]TCE - ANEXO IV - Preencher'!F148</f>
        <v>36.710.076/0001-58</v>
      </c>
      <c r="E139" s="5" t="str">
        <f>'[1]TCE - ANEXO IV - Preencher'!G148</f>
        <v xml:space="preserve">APS APOIO ADMINISTRATIVO LTDA 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27</v>
      </c>
      <c r="I139" s="6">
        <f>IF('[1]TCE - ANEXO IV - Preencher'!K148="","",'[1]TCE - ANEXO IV - Preencher'!K148)</f>
        <v>46086</v>
      </c>
      <c r="J139" s="5" t="str">
        <f>'[1]TCE - ANEXO IV - Preencher'!L148</f>
        <v xml:space="preserve">26116062236710076000158000000000002726039700312555 </v>
      </c>
      <c r="K139" s="5" t="str">
        <f>IF(F139="B",LEFT('[1]TCE - ANEXO IV - Preencher'!M148,2),IF(F139="S",LEFT('[1]TCE - ANEXO IV - Preencher'!M148,7),IF('[1]TCE - ANEXO IV - Preencher'!H148="","")))</f>
        <v>2611606</v>
      </c>
      <c r="L139" s="7">
        <f>'[1]TCE - ANEXO IV - Preencher'!N148</f>
        <v>3000</v>
      </c>
    </row>
    <row r="140" spans="1:12" s="8" customFormat="1" ht="19.5" customHeight="1" x14ac:dyDescent="0.2">
      <c r="A140" s="3">
        <f>IFERROR(VLOOKUP(B140,'[1]DADOS (OCULTAR)'!$Q$3:$S$136,3,0),"")</f>
        <v>10739225002242</v>
      </c>
      <c r="B140" s="4" t="str">
        <f>'[1]TCE - ANEXO IV - Preencher'!C149</f>
        <v>UPA BARRA DE JANGADA - C.G 005/2022</v>
      </c>
      <c r="C140" s="4" t="str">
        <f>'[1]TCE - ANEXO IV - Preencher'!E149</f>
        <v>5.2 - Serviços Técnicos Profissionais</v>
      </c>
      <c r="D140" s="3" t="str">
        <f>'[1]TCE - ANEXO IV - Preencher'!F149</f>
        <v xml:space="preserve">52.174.734/0001-90 </v>
      </c>
      <c r="E140" s="5" t="str">
        <f>'[1]TCE - ANEXO IV - Preencher'!G149</f>
        <v xml:space="preserve">ENERGY CONTADORES ASSOCIADOS LTDA 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228</v>
      </c>
      <c r="I140" s="6">
        <f>IF('[1]TCE - ANEXO IV - Preencher'!K149="","",'[1]TCE - ANEXO IV - Preencher'!K149)</f>
        <v>46084</v>
      </c>
      <c r="J140" s="5" t="str">
        <f>'[1]TCE - ANEXO IV - Preencher'!L149</f>
        <v xml:space="preserve">26116062252174734000190000000000022826037454365130 </v>
      </c>
      <c r="K140" s="5" t="str">
        <f>IF(F140="B",LEFT('[1]TCE - ANEXO IV - Preencher'!M149,2),IF(F140="S",LEFT('[1]TCE - ANEXO IV - Preencher'!M149,7),IF('[1]TCE - ANEXO IV - Preencher'!H149="","")))</f>
        <v>2611606</v>
      </c>
      <c r="L140" s="7">
        <f>'[1]TCE - ANEXO IV - Preencher'!N149</f>
        <v>1200</v>
      </c>
    </row>
    <row r="141" spans="1:12" s="8" customFormat="1" ht="19.5" customHeight="1" x14ac:dyDescent="0.2">
      <c r="A141" s="3">
        <f>IFERROR(VLOOKUP(B141,'[1]DADOS (OCULTAR)'!$Q$3:$S$136,3,0),"")</f>
        <v>10739225002242</v>
      </c>
      <c r="B141" s="4" t="str">
        <f>'[1]TCE - ANEXO IV - Preencher'!C150</f>
        <v>UPA BARRA DE JANGADA - C.G 005/2022</v>
      </c>
      <c r="C141" s="4" t="str">
        <f>'[1]TCE - ANEXO IV - Preencher'!E150</f>
        <v>5.2 - Serviços Técnicos Profissionais</v>
      </c>
      <c r="D141" s="3" t="str">
        <f>'[1]TCE - ANEXO IV - Preencher'!F150</f>
        <v>26.081.685/0001-31</v>
      </c>
      <c r="E141" s="5" t="str">
        <f>'[1]TCE - ANEXO IV - Preencher'!G150</f>
        <v xml:space="preserve">CG REFRIGERAÇOES LTDA 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119</v>
      </c>
      <c r="I141" s="6">
        <f>IF('[1]TCE - ANEXO IV - Preencher'!K150="","",'[1]TCE - ANEXO IV - Preencher'!K150)</f>
        <v>46092</v>
      </c>
      <c r="J141" s="5" t="str">
        <f>'[1]TCE - ANEXO IV - Preencher'!L150</f>
        <v xml:space="preserve">26116062226081685000131000000000011926034673372936 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940</v>
      </c>
    </row>
    <row r="142" spans="1:12" s="8" customFormat="1" ht="19.5" customHeight="1" x14ac:dyDescent="0.2">
      <c r="A142" s="3">
        <f>IFERROR(VLOOKUP(B142,'[1]DADOS (OCULTAR)'!$Q$3:$S$136,3,0),"")</f>
        <v>10739225002242</v>
      </c>
      <c r="B142" s="4" t="str">
        <f>'[1]TCE - ANEXO IV - Preencher'!C151</f>
        <v>UPA BARRA DE JANGADA - C.G 005/2022</v>
      </c>
      <c r="C142" s="4" t="str">
        <f>'[1]TCE - ANEXO IV - Preencher'!E151</f>
        <v>5.2 - Serviços Técnicos Profissionais</v>
      </c>
      <c r="D142" s="3" t="str">
        <f>'[1]TCE - ANEXO IV - Preencher'!F151</f>
        <v>26.081.685/0001-31</v>
      </c>
      <c r="E142" s="5" t="str">
        <f>'[1]TCE - ANEXO IV - Preencher'!G151</f>
        <v xml:space="preserve">CG REFRIGERAÇOES LTDA 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120</v>
      </c>
      <c r="I142" s="6">
        <f>IF('[1]TCE - ANEXO IV - Preencher'!K151="","",'[1]TCE - ANEXO IV - Preencher'!K151)</f>
        <v>46093</v>
      </c>
      <c r="J142" s="5" t="str">
        <f>'[1]TCE - ANEXO IV - Preencher'!L151</f>
        <v xml:space="preserve">26116062226081685000131000000000012026036438850480 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9260</v>
      </c>
    </row>
    <row r="143" spans="1:12" s="8" customFormat="1" ht="19.5" customHeight="1" x14ac:dyDescent="0.2">
      <c r="A143" s="3">
        <f>IFERROR(VLOOKUP(B143,'[1]DADOS (OCULTAR)'!$Q$3:$S$136,3,0),"")</f>
        <v>10739225002242</v>
      </c>
      <c r="B143" s="4" t="str">
        <f>'[1]TCE - ANEXO IV - Preencher'!C152</f>
        <v>UPA BARRA DE JANGADA - C.G 005/2022</v>
      </c>
      <c r="C143" s="4" t="str">
        <f>'[1]TCE - ANEXO IV - Preencher'!E152</f>
        <v>5.2 - Serviços Técnicos Profissionais</v>
      </c>
      <c r="D143" s="3" t="str">
        <f>'[1]TCE - ANEXO IV - Preencher'!F152</f>
        <v xml:space="preserve">01.545.203/0001-26 </v>
      </c>
      <c r="E143" s="5" t="str">
        <f>'[1]TCE - ANEXO IV - Preencher'!G152</f>
        <v>ENAE EMPRESA NACIONAL DE ESTERILIZAÇÃO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84</v>
      </c>
      <c r="I143" s="6">
        <f>IF('[1]TCE - ANEXO IV - Preencher'!K152="","",'[1]TCE - ANEXO IV - Preencher'!K152)</f>
        <v>46084</v>
      </c>
      <c r="J143" s="5" t="str">
        <f>'[1]TCE - ANEXO IV - Preencher'!L152</f>
        <v xml:space="preserve">26116062201545203000126000000000008426030756751265 </v>
      </c>
      <c r="K143" s="5" t="str">
        <f>IF(F143="B",LEFT('[1]TCE - ANEXO IV - Preencher'!M152,2),IF(F143="S",LEFT('[1]TCE - ANEXO IV - Preencher'!M152,7),IF('[1]TCE - ANEXO IV - Preencher'!H152="","")))</f>
        <v>26 -  P</v>
      </c>
      <c r="L143" s="7">
        <f>'[1]TCE - ANEXO IV - Preencher'!N152</f>
        <v>1086.1199999999999</v>
      </c>
    </row>
    <row r="144" spans="1:12" s="8" customFormat="1" ht="19.5" customHeight="1" x14ac:dyDescent="0.2">
      <c r="A144" s="3">
        <f>IFERROR(VLOOKUP(B144,'[1]DADOS (OCULTAR)'!$Q$3:$S$136,3,0),"")</f>
        <v>10739225002242</v>
      </c>
      <c r="B144" s="4" t="str">
        <f>'[1]TCE - ANEXO IV - Preencher'!C153</f>
        <v>UPA BARRA DE JANGADA - C.G 005/2022</v>
      </c>
      <c r="C144" s="4" t="str">
        <f>'[1]TCE - ANEXO IV - Preencher'!E153</f>
        <v>5.2 - Serviços Técnicos Profissionais</v>
      </c>
      <c r="D144" s="3">
        <f>'[1]TCE - ANEXO IV - Preencher'!F153</f>
        <v>8190737000126</v>
      </c>
      <c r="E144" s="5" t="str">
        <f>'[1]TCE - ANEXO IV - Preencher'!G153</f>
        <v>PH CONTABILIDADE SOCIEDADE SIMPLES LTDA- ME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00002069</v>
      </c>
      <c r="I144" s="6">
        <f>IF('[1]TCE - ANEXO IV - Preencher'!K153="","",'[1]TCE - ANEXO IV - Preencher'!K153)</f>
        <v>46076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2927408</v>
      </c>
      <c r="L144" s="7">
        <f>'[1]TCE - ANEXO IV - Preencher'!N153</f>
        <v>8105</v>
      </c>
    </row>
    <row r="145" spans="1:12" s="8" customFormat="1" ht="19.5" customHeight="1" x14ac:dyDescent="0.2">
      <c r="A145" s="3">
        <f>IFERROR(VLOOKUP(B145,'[1]DADOS (OCULTAR)'!$Q$3:$S$136,3,0),"")</f>
        <v>10739225002242</v>
      </c>
      <c r="B145" s="4" t="str">
        <f>'[1]TCE - ANEXO IV - Preencher'!C154</f>
        <v>UPA BARRA DE JANGADA - C.G 005/2022</v>
      </c>
      <c r="C145" s="4" t="str">
        <f>'[1]TCE - ANEXO IV - Preencher'!E154</f>
        <v>5.2 - Serviços Técnicos Profissionais</v>
      </c>
      <c r="D145" s="3" t="str">
        <f>'[1]TCE - ANEXO IV - Preencher'!F154</f>
        <v>13.409.775/0003-29</v>
      </c>
      <c r="E145" s="5" t="str">
        <f>'[1]TCE - ANEXO IV - Preencher'!G154</f>
        <v>LINUS LOG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2600000000111</v>
      </c>
      <c r="I145" s="6">
        <f>IF('[1]TCE - ANEXO IV - Preencher'!K154="","",'[1]TCE - ANEXO IV - Preencher'!K154)</f>
        <v>46100</v>
      </c>
      <c r="J145" s="5" t="str">
        <f>'[1]TCE - ANEXO IV - Preencher'!L154</f>
        <v xml:space="preserve">26079011213409775000329260000000011126036335870104 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2732.66</v>
      </c>
    </row>
    <row r="146" spans="1:12" s="8" customFormat="1" ht="19.5" customHeight="1" x14ac:dyDescent="0.2">
      <c r="A146" s="3">
        <f>IFERROR(VLOOKUP(B146,'[1]DADOS (OCULTAR)'!$Q$3:$S$136,3,0),"")</f>
        <v>10739225002242</v>
      </c>
      <c r="B146" s="4" t="str">
        <f>'[1]TCE - ANEXO IV - Preencher'!C155</f>
        <v>UPA BARRA DE JANGADA - C.G 005/2022</v>
      </c>
      <c r="C146" s="4" t="str">
        <f>'[1]TCE - ANEXO IV - Preencher'!E155</f>
        <v>5.2 - Serviços Técnicos Profissionais</v>
      </c>
      <c r="D146" s="3" t="str">
        <f>'[1]TCE - ANEXO IV - Preencher'!F155</f>
        <v>01.699.696/0001-59</v>
      </c>
      <c r="E146" s="5" t="str">
        <f>'[1]TCE - ANEXO IV - Preencher'!G155</f>
        <v>QUALIAGUA LABORATORIO E CONSULTORIA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1156</v>
      </c>
      <c r="I146" s="6">
        <f>IF('[1]TCE - ANEXO IV - Preencher'!K155="","",'[1]TCE - ANEXO IV - Preencher'!K155)</f>
        <v>46084</v>
      </c>
      <c r="J146" s="5" t="str">
        <f>'[1]TCE - ANEXO IV - Preencher'!L155</f>
        <v xml:space="preserve">261160622016996960001590000QQQQ0115626035877056508 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234.99</v>
      </c>
    </row>
    <row r="147" spans="1:12" s="8" customFormat="1" ht="19.5" customHeight="1" x14ac:dyDescent="0.2">
      <c r="A147" s="3">
        <f>IFERROR(VLOOKUP(B147,'[1]DADOS (OCULTAR)'!$Q$3:$S$136,3,0),"")</f>
        <v>10739225002242</v>
      </c>
      <c r="B147" s="4" t="str">
        <f>'[1]TCE - ANEXO IV - Preencher'!C156</f>
        <v>UPA BARRA DE JANGADA - C.G 005/2022</v>
      </c>
      <c r="C147" s="4" t="str">
        <f>'[1]TCE - ANEXO IV - Preencher'!E156</f>
        <v>5.2 - Serviços Técnicos Profissionais</v>
      </c>
      <c r="D147" s="3" t="str">
        <f>'[1]TCE - ANEXO IV - Preencher'!F156</f>
        <v>32.085.944/0001-03</v>
      </c>
      <c r="E147" s="5" t="str">
        <f>'[1]TCE - ANEXO IV - Preencher'!G156</f>
        <v>TEF TECNOLOGIA E GESTAO EM SAUDE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56</v>
      </c>
      <c r="I147" s="6">
        <f>IF('[1]TCE - ANEXO IV - Preencher'!K156="","",'[1]TCE - ANEXO IV - Preencher'!K156)</f>
        <v>46086</v>
      </c>
      <c r="J147" s="5" t="str">
        <f>'[1]TCE - ANEXO IV - Preencher'!L156</f>
        <v xml:space="preserve">26116062232085944000103000000000005626034343988657 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4000</v>
      </c>
    </row>
    <row r="148" spans="1:12" s="8" customFormat="1" ht="19.5" customHeight="1" x14ac:dyDescent="0.2">
      <c r="A148" s="3">
        <f>IFERROR(VLOOKUP(B148,'[1]DADOS (OCULTAR)'!$Q$3:$S$136,3,0),"")</f>
        <v>10739225002242</v>
      </c>
      <c r="B148" s="4" t="str">
        <f>'[1]TCE - ANEXO IV - Preencher'!C157</f>
        <v>UPA BARRA DE JANGADA - C.G 005/2022</v>
      </c>
      <c r="C148" s="4" t="str">
        <f>'[1]TCE - ANEXO IV - Preencher'!E157</f>
        <v>5.2 - Serviços Técnicos Profissionais</v>
      </c>
      <c r="D148" s="3" t="str">
        <f>'[1]TCE - ANEXO IV - Preencher'!F157</f>
        <v>10.333.266/0001-00</v>
      </c>
      <c r="E148" s="5" t="str">
        <f>'[1]TCE - ANEXO IV - Preencher'!G157</f>
        <v>CARLOS ANTONIO DE OLIVEIRA MILET JUNIOR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156</v>
      </c>
      <c r="I148" s="6">
        <f>IF('[1]TCE - ANEXO IV - Preencher'!K157="","",'[1]TCE - ANEXO IV - Preencher'!K157)</f>
        <v>46083</v>
      </c>
      <c r="J148" s="5" t="str">
        <f>'[1]TCE - ANEXO IV - Preencher'!L157</f>
        <v xml:space="preserve">26116062210333266000100000000000015626036697638823 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198</v>
      </c>
    </row>
    <row r="149" spans="1:12" s="8" customFormat="1" ht="19.5" customHeight="1" x14ac:dyDescent="0.2">
      <c r="A149" s="3">
        <f>IFERROR(VLOOKUP(B149,'[1]DADOS (OCULTAR)'!$Q$3:$S$136,3,0),"")</f>
        <v>10739225002242</v>
      </c>
      <c r="B149" s="4" t="str">
        <f>'[1]TCE - ANEXO IV - Preencher'!C158</f>
        <v>UPA BARRA DE JANGADA - C.G 005/2022</v>
      </c>
      <c r="C149" s="4" t="str">
        <f>'[1]TCE - ANEXO IV - Preencher'!E158</f>
        <v>5.10 - Detetização/Tratamento de Resíduos e Afins</v>
      </c>
      <c r="D149" s="3" t="str">
        <f>'[1]TCE - ANEXO IV - Preencher'!F158</f>
        <v>36.481.763/0001-49</v>
      </c>
      <c r="E149" s="5" t="str">
        <f>'[1]TCE - ANEXO IV - Preencher'!G158</f>
        <v>THL SOLUÇOES E SERVIÇOS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19</v>
      </c>
      <c r="I149" s="6">
        <f>IF('[1]TCE - ANEXO IV - Preencher'!K158="","",'[1]TCE - ANEXO IV - Preencher'!K158)</f>
        <v>46084</v>
      </c>
      <c r="J149" s="5" t="str">
        <f>'[1]TCE - ANEXO IV - Preencher'!L158</f>
        <v xml:space="preserve">26116062236481763000149000000000001926037345548486 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46965.96</v>
      </c>
    </row>
    <row r="150" spans="1:12" s="8" customFormat="1" ht="19.5" customHeight="1" x14ac:dyDescent="0.2">
      <c r="A150" s="3">
        <f>IFERROR(VLOOKUP(B150,'[1]DADOS (OCULTAR)'!$Q$3:$S$136,3,0),"")</f>
        <v>10739225002242</v>
      </c>
      <c r="B150" s="4" t="str">
        <f>'[1]TCE - ANEXO IV - Preencher'!C159</f>
        <v>UPA BARRA DE JANGADA - C.G 005/2022</v>
      </c>
      <c r="C150" s="4" t="str">
        <f>'[1]TCE - ANEXO IV - Preencher'!E159</f>
        <v>5.23 - Limpeza e Conservação</v>
      </c>
      <c r="D150" s="3" t="str">
        <f>'[1]TCE - ANEXO IV - Preencher'!F159</f>
        <v>10.816.775/0002-74</v>
      </c>
      <c r="E150" s="5" t="str">
        <f>'[1]TCE - ANEXO IV - Preencher'!G159</f>
        <v>INSPETORIA SALESIANA DO NORDESTE DO BRASIL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268</v>
      </c>
      <c r="I150" s="6">
        <f>IF('[1]TCE - ANEXO IV - Preencher'!K159="","",'[1]TCE - ANEXO IV - Preencher'!K159)</f>
        <v>46054</v>
      </c>
      <c r="J150" s="5" t="str">
        <f>'[1]TCE - ANEXO IV - Preencher'!L159</f>
        <v xml:space="preserve">26116062210816775000274000000000026826025286172325 </v>
      </c>
      <c r="K150" s="5" t="str">
        <f>IF(F150="B",LEFT('[1]TCE - ANEXO IV - Preencher'!M159,2),IF(F150="S",LEFT('[1]TCE - ANEXO IV - Preencher'!M159,7),IF('[1]TCE - ANEXO IV - Preencher'!H159="","")))</f>
        <v>2607901</v>
      </c>
      <c r="L150" s="7">
        <f>'[1]TCE - ANEXO IV - Preencher'!N159</f>
        <v>360</v>
      </c>
    </row>
    <row r="151" spans="1:12" s="8" customFormat="1" ht="19.5" customHeight="1" x14ac:dyDescent="0.2">
      <c r="A151" s="3">
        <f>IFERROR(VLOOKUP(B151,'[1]DADOS (OCULTAR)'!$Q$3:$S$136,3,0),"")</f>
        <v>10739225002242</v>
      </c>
      <c r="B151" s="4" t="str">
        <f>'[1]TCE - ANEXO IV - Preencher'!C160</f>
        <v>UPA BARRA DE JANGADA - C.G 005/2022</v>
      </c>
      <c r="C151" s="4" t="str">
        <f>'[1]TCE - ANEXO IV - Preencher'!E160</f>
        <v>5.99 - Outros Serviços de Terceiros Pessoa Jurídica</v>
      </c>
      <c r="D151" s="3" t="str">
        <f>'[1]TCE - ANEXO IV - Preencher'!F160</f>
        <v>14.543.772/0001-84</v>
      </c>
      <c r="E151" s="5" t="str">
        <f>'[1]TCE - ANEXO IV - Preencher'!G160</f>
        <v>BRAVO LOCAÇAO DE MAQUINAS E EQUIPAMENTOS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13014</v>
      </c>
      <c r="I151" s="6">
        <f>IF('[1]TCE - ANEXO IV - Preencher'!K160="","",'[1]TCE - ANEXO IV - Preencher'!K160)</f>
        <v>46083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2205</v>
      </c>
    </row>
    <row r="152" spans="1:12" s="8" customFormat="1" ht="19.5" customHeight="1" x14ac:dyDescent="0.2">
      <c r="A152" s="3">
        <f>IFERROR(VLOOKUP(B152,'[1]DADOS (OCULTAR)'!$Q$3:$S$136,3,0),"")</f>
        <v>10739225002242</v>
      </c>
      <c r="B152" s="4" t="str">
        <f>'[1]TCE - ANEXO IV - Preencher'!C161</f>
        <v>UPA BARRA DE JANGADA - C.G 005/2022</v>
      </c>
      <c r="C152" s="4" t="str">
        <f>'[1]TCE - ANEXO IV - Preencher'!E161</f>
        <v>5.99 - Outros Serviços de Terceiros Pessoa Jurídica</v>
      </c>
      <c r="D152" s="3" t="str">
        <f>'[1]TCE - ANEXO IV - Preencher'!F161</f>
        <v>24.380.578/0020-41</v>
      </c>
      <c r="E152" s="5" t="str">
        <f>'[1]TCE - ANEXO IV - Preencher'!G161</f>
        <v>WHITE MARTINS GASES INDUSTRIAIS DO NORDESTE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2600000000380</v>
      </c>
      <c r="I152" s="6">
        <f>IF('[1]TCE - ANEXO IV - Preencher'!K161="","",'[1]TCE - ANEXO IV - Preencher'!K161)</f>
        <v>46057</v>
      </c>
      <c r="J152" s="5" t="str">
        <f>'[1]TCE - ANEXO IV - Preencher'!L161</f>
        <v xml:space="preserve">26079011224380578002041260000000038026020263363488 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443.99</v>
      </c>
    </row>
    <row r="153" spans="1:12" s="8" customFormat="1" ht="19.5" customHeight="1" x14ac:dyDescent="0.2">
      <c r="A153" s="3">
        <f>IFERROR(VLOOKUP(B153,'[1]DADOS (OCULTAR)'!$Q$3:$S$136,3,0),"")</f>
        <v>10739225002242</v>
      </c>
      <c r="B153" s="4" t="str">
        <f>'[1]TCE - ANEXO IV - Preencher'!C162</f>
        <v>UPA BARRA DE JANGADA - C.G 005/2022</v>
      </c>
      <c r="C153" s="4" t="str">
        <f>'[1]TCE - ANEXO IV - Preencher'!E162</f>
        <v>5.5 - Reparo e Manutenção de Máquinas e Equipamentos</v>
      </c>
      <c r="D153" s="3" t="str">
        <f>'[1]TCE - ANEXO IV - Preencher'!F162</f>
        <v>01.141.468/0001-69</v>
      </c>
      <c r="E153" s="5" t="str">
        <f>'[1]TCE - ANEXO IV - Preencher'!G162</f>
        <v>MEDCALL COMERCIO E SERVICOS DE EQUPAMENTOS MEDICOS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73</v>
      </c>
      <c r="I153" s="6">
        <f>IF('[1]TCE - ANEXO IV - Preencher'!K162="","",'[1]TCE - ANEXO IV - Preencher'!K162)</f>
        <v>46084</v>
      </c>
      <c r="J153" s="5" t="str">
        <f>'[1]TCE - ANEXO IV - Preencher'!L162</f>
        <v xml:space="preserve">26116062201141468000169000000000007326031630811327 </v>
      </c>
      <c r="K153" s="5" t="str">
        <f>IF(F153="B",LEFT('[1]TCE - ANEXO IV - Preencher'!M162,2),IF(F153="S",LEFT('[1]TCE - ANEXO IV - Preencher'!M162,7),IF('[1]TCE - ANEXO IV - Preencher'!H162="","")))</f>
        <v>26 -  P</v>
      </c>
      <c r="L153" s="7">
        <f>'[1]TCE - ANEXO IV - Preencher'!N162</f>
        <v>1160.28</v>
      </c>
    </row>
    <row r="154" spans="1:12" s="8" customFormat="1" ht="19.5" customHeight="1" x14ac:dyDescent="0.2">
      <c r="A154" s="3">
        <f>IFERROR(VLOOKUP(B154,'[1]DADOS (OCULTAR)'!$Q$3:$S$136,3,0),"")</f>
        <v>10739225002242</v>
      </c>
      <c r="B154" s="4" t="str">
        <f>'[1]TCE - ANEXO IV - Preencher'!C163</f>
        <v>UPA BARRA DE JANGADA - C.G 005/2022</v>
      </c>
      <c r="C154" s="4" t="str">
        <f>'[1]TCE - ANEXO IV - Preencher'!E163</f>
        <v>5.5 - Reparo e Manutenção de Máquinas e Equipamentos</v>
      </c>
      <c r="D154" s="3" t="str">
        <f>'[1]TCE - ANEXO IV - Preencher'!F163</f>
        <v>18.204.483/0001-01</v>
      </c>
      <c r="E154" s="5" t="str">
        <f>'[1]TCE - ANEXO IV - Preencher'!G163</f>
        <v>WAGNER FERNANDES SALES DA SILVA E CIA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6065</v>
      </c>
      <c r="I154" s="6">
        <f>IF('[1]TCE - ANEXO IV - Preencher'!K163="","",'[1]TCE - ANEXO IV - Preencher'!K163)</f>
        <v>46083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2704302</v>
      </c>
      <c r="L154" s="7">
        <f>'[1]TCE - ANEXO IV - Preencher'!N163</f>
        <v>2850</v>
      </c>
    </row>
    <row r="155" spans="1:12" s="8" customFormat="1" ht="19.5" customHeight="1" x14ac:dyDescent="0.2">
      <c r="A155" s="3">
        <f>IFERROR(VLOOKUP(B155,'[1]DADOS (OCULTAR)'!$Q$3:$S$136,3,0),"")</f>
        <v>10739225002242</v>
      </c>
      <c r="B155" s="4" t="str">
        <f>'[1]TCE - ANEXO IV - Preencher'!C164</f>
        <v>UPA BARRA DE JANGADA - C.G 005/2022</v>
      </c>
      <c r="C155" s="4" t="str">
        <f>'[1]TCE - ANEXO IV - Preencher'!E164</f>
        <v>5.5 - Reparo e Manutenção de Máquinas e Equipamentos</v>
      </c>
      <c r="D155" s="3" t="str">
        <f>'[1]TCE - ANEXO IV - Preencher'!F164</f>
        <v>08.845.988/0001-00</v>
      </c>
      <c r="E155" s="5" t="str">
        <f>'[1]TCE - ANEXO IV - Preencher'!G164</f>
        <v>ACESSPLUS MANUTENÇAO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151</v>
      </c>
      <c r="I155" s="6">
        <f>IF('[1]TCE - ANEXO IV - Preencher'!K164="","",'[1]TCE - ANEXO IV - Preencher'!K164)</f>
        <v>46054</v>
      </c>
      <c r="J155" s="5" t="str">
        <f>'[1]TCE - ANEXO IV - Preencher'!L164</f>
        <v xml:space="preserve">26116062208845988000100000000000015126028510112750 </v>
      </c>
      <c r="K155" s="5" t="str">
        <f>IF(F155="B",LEFT('[1]TCE - ANEXO IV - Preencher'!M164,2),IF(F155="S",LEFT('[1]TCE - ANEXO IV - Preencher'!M164,7),IF('[1]TCE - ANEXO IV - Preencher'!H164="","")))</f>
        <v>26 -  P</v>
      </c>
      <c r="L155" s="7">
        <f>'[1]TCE - ANEXO IV - Preencher'!N164</f>
        <v>433.13</v>
      </c>
    </row>
    <row r="156" spans="1:12" s="8" customFormat="1" ht="19.5" customHeight="1" x14ac:dyDescent="0.2">
      <c r="A156" s="3">
        <f>IFERROR(VLOOKUP(B156,'[1]DADOS (OCULTAR)'!$Q$3:$S$136,3,0),"")</f>
        <v>10739225002242</v>
      </c>
      <c r="B156" s="4" t="str">
        <f>'[1]TCE - ANEXO IV - Preencher'!C165</f>
        <v>UPA BARRA DE JANGADA - C.G 005/2022</v>
      </c>
      <c r="C156" s="4" t="str">
        <f>'[1]TCE - ANEXO IV - Preencher'!E165</f>
        <v>5.5 - Reparo e Manutenção de Máquinas e Equipamentos</v>
      </c>
      <c r="D156" s="3" t="str">
        <f>'[1]TCE - ANEXO IV - Preencher'!F165</f>
        <v>49.628.444/0001-65</v>
      </c>
      <c r="E156" s="5" t="str">
        <f>'[1]TCE - ANEXO IV - Preencher'!G165</f>
        <v>CONNECT VISION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413</v>
      </c>
      <c r="I156" s="6">
        <f>IF('[1]TCE - ANEXO IV - Preencher'!K165="","",'[1]TCE - ANEXO IV - Preencher'!K165)</f>
        <v>46054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1650</v>
      </c>
    </row>
    <row r="157" spans="1:12" s="8" customFormat="1" ht="19.5" customHeight="1" x14ac:dyDescent="0.2">
      <c r="A157" s="3">
        <f>IFERROR(VLOOKUP(B157,'[1]DADOS (OCULTAR)'!$Q$3:$S$136,3,0),"")</f>
        <v>10739225002242</v>
      </c>
      <c r="B157" s="4" t="str">
        <f>'[1]TCE - ANEXO IV - Preencher'!C166</f>
        <v>UPA BARRA DE JANGADA - C.G 005/2022</v>
      </c>
      <c r="C157" s="4" t="str">
        <f>'[1]TCE - ANEXO IV - Preencher'!E166</f>
        <v>5.5 - Reparo e Manutenção de Máquinas e Equipamentos</v>
      </c>
      <c r="D157" s="3" t="str">
        <f>'[1]TCE - ANEXO IV - Preencher'!F166</f>
        <v>11.343.756/0001-50</v>
      </c>
      <c r="E157" s="5" t="str">
        <f>'[1]TCE - ANEXO IV - Preencher'!G166</f>
        <v>J L GRUPOS GERADORES LTDA ME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260000000097</v>
      </c>
      <c r="I157" s="6">
        <f>IF('[1]TCE - ANEXO IV - Preencher'!K166="","",'[1]TCE - ANEXO IV - Preencher'!K166)</f>
        <v>46083</v>
      </c>
      <c r="J157" s="5" t="str">
        <f>'[1]TCE - ANEXO IV - Preencher'!L166</f>
        <v xml:space="preserve">26034541211343756000150260000000009726039028405884 </v>
      </c>
      <c r="K157" s="5" t="str">
        <f>IF(F157="B",LEFT('[1]TCE - ANEXO IV - Preencher'!M166,2),IF(F157="S",LEFT('[1]TCE - ANEXO IV - Preencher'!M166,7),IF('[1]TCE - ANEXO IV - Preencher'!H166="","")))</f>
        <v>2607901</v>
      </c>
      <c r="L157" s="7">
        <f>'[1]TCE - ANEXO IV - Preencher'!N166</f>
        <v>350</v>
      </c>
    </row>
    <row r="158" spans="1:12" s="8" customFormat="1" ht="19.5" customHeight="1" x14ac:dyDescent="0.2">
      <c r="A158" s="3">
        <f>IFERROR(VLOOKUP(B158,'[1]DADOS (OCULTAR)'!$Q$3:$S$136,3,0),"")</f>
        <v>10739225002242</v>
      </c>
      <c r="B158" s="4" t="str">
        <f>'[1]TCE - ANEXO IV - Preencher'!C167</f>
        <v>UPA BARRA DE JANGADA - C.G 005/2022</v>
      </c>
      <c r="C158" s="4" t="str">
        <f>'[1]TCE - ANEXO IV - Preencher'!E167</f>
        <v>5.5 - Reparo e Manutenção de Máquinas e Equipamentos</v>
      </c>
      <c r="D158" s="3" t="str">
        <f>'[1]TCE - ANEXO IV - Preencher'!F167</f>
        <v>12.682.965/0001-90</v>
      </c>
      <c r="E158" s="5" t="str">
        <f>'[1]TCE - ANEXO IV - Preencher'!G167</f>
        <v>CARDOSO SERVIÇOS DE JARDINAGEM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260000000051</v>
      </c>
      <c r="I158" s="6">
        <f>IF('[1]TCE - ANEXO IV - Preencher'!K167="","",'[1]TCE - ANEXO IV - Preencher'!K167)</f>
        <v>46062</v>
      </c>
      <c r="J158" s="5" t="str">
        <f>'[1]TCE - ANEXO IV - Preencher'!L167</f>
        <v xml:space="preserve">26079011212682965000190260000000005126028498957126 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750</v>
      </c>
    </row>
    <row r="159" spans="1:12" s="8" customFormat="1" ht="19.5" customHeight="1" x14ac:dyDescent="0.2">
      <c r="A159" s="3">
        <f>IFERROR(VLOOKUP(B159,'[1]DADOS (OCULTAR)'!$Q$3:$S$136,3,0),"")</f>
        <v>10739225002242</v>
      </c>
      <c r="B159" s="4" t="str">
        <f>'[1]TCE - ANEXO IV - Preencher'!C168</f>
        <v>UPA BARRA DE JANGADA - C.G 005/2022</v>
      </c>
      <c r="C159" s="4" t="str">
        <f>'[1]TCE - ANEXO IV - Preencher'!E168</f>
        <v>5.4 - Reparo e Manutenção de Bens Imóveis</v>
      </c>
      <c r="D159" s="3" t="str">
        <f>'[1]TCE - ANEXO IV - Preencher'!F168</f>
        <v>26.289.547/0001-42</v>
      </c>
      <c r="E159" s="5" t="str">
        <f>'[1]TCE - ANEXO IV - Preencher'!G168</f>
        <v>CIRURGICA SALUTAR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1923800</v>
      </c>
      <c r="I159" s="6">
        <f>IF('[1]TCE - ANEXO IV - Preencher'!K168="","",'[1]TCE - ANEXO IV - Preencher'!K168)</f>
        <v>46056</v>
      </c>
      <c r="J159" s="5" t="str">
        <f>'[1]TCE - ANEXO IV - Preencher'!L168</f>
        <v xml:space="preserve">3526 0226 2895 4700 0142 5500 1001 9238 0011 9208 0604 </v>
      </c>
      <c r="K159" s="5" t="str">
        <f>IF(F159="B",LEFT('[1]TCE - ANEXO IV - Preencher'!M168,2),IF(F159="S",LEFT('[1]TCE - ANEXO IV - Preencher'!M168,7),IF('[1]TCE - ANEXO IV - Preencher'!H168="","")))</f>
        <v>2607901</v>
      </c>
      <c r="L159" s="7">
        <f>'[1]TCE - ANEXO IV - Preencher'!N168</f>
        <v>22848</v>
      </c>
    </row>
    <row r="160" spans="1:12" s="8" customFormat="1" ht="19.5" customHeight="1" x14ac:dyDescent="0.2">
      <c r="A160" s="3">
        <f>IFERROR(VLOOKUP(B160,'[1]DADOS (OCULTAR)'!$Q$3:$S$136,3,0),"")</f>
        <v>10739225002242</v>
      </c>
      <c r="B160" s="4" t="str">
        <f>'[1]TCE - ANEXO IV - Preencher'!C169</f>
        <v>UPA BARRA DE JANGADA - C.G 005/2022</v>
      </c>
      <c r="C160" s="4" t="str">
        <f>'[1]TCE - ANEXO IV - Preencher'!E169</f>
        <v>6 - Equipamento e Material Permanente</v>
      </c>
      <c r="D160" s="3" t="str">
        <f>'[1]TCE - ANEXO IV - Preencher'!F169</f>
        <v>52.905.203/0001-20</v>
      </c>
      <c r="E160" s="5" t="str">
        <f>'[1]TCE - ANEXO IV - Preencher'!G169</f>
        <v>LIBERO VALVERDE JUNIOR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000013842</v>
      </c>
      <c r="I160" s="6">
        <f>IF('[1]TCE - ANEXO IV - Preencher'!K169="","",'[1]TCE - ANEXO IV - Preencher'!K169)</f>
        <v>46066</v>
      </c>
      <c r="J160" s="5" t="str">
        <f>'[1]TCE - ANEXO IV - Preencher'!L169</f>
        <v xml:space="preserve">3526 0252 9052 0300 0120 5500 4000 0138 4210 0259 1169 </v>
      </c>
      <c r="K160" s="5" t="str">
        <f>IF(F160="B",LEFT('[1]TCE - ANEXO IV - Preencher'!M169,2),IF(F160="S",LEFT('[1]TCE - ANEXO IV - Preencher'!M169,7),IF('[1]TCE - ANEXO IV - Preencher'!H169="","")))</f>
        <v>26 -  P</v>
      </c>
      <c r="L160" s="7">
        <f>'[1]TCE - ANEXO IV - Preencher'!N169</f>
        <v>291.85000000000002</v>
      </c>
    </row>
    <row r="161" spans="1:12" s="8" customFormat="1" ht="19.5" customHeight="1" x14ac:dyDescent="0.2">
      <c r="A161" s="3">
        <f>IFERROR(VLOOKUP(B161,'[1]DADOS (OCULTAR)'!$Q$3:$S$136,3,0),"")</f>
        <v>10739225002242</v>
      </c>
      <c r="B161" s="4" t="str">
        <f>'[1]TCE - ANEXO IV - Preencher'!C170</f>
        <v>UPA BARRA DE JANGADA - C.G 005/2022</v>
      </c>
      <c r="C161" s="4" t="str">
        <f>'[1]TCE - ANEXO IV - Preencher'!E170</f>
        <v>6 - Equipamento e Material Permanente</v>
      </c>
      <c r="D161" s="3" t="str">
        <f>'[1]TCE - ANEXO IV - Preencher'!F170</f>
        <v>52.905.203/0001-20</v>
      </c>
      <c r="E161" s="5" t="str">
        <f>'[1]TCE - ANEXO IV - Preencher'!G170</f>
        <v>LIBERO VALVERDE JUNIOR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000013843</v>
      </c>
      <c r="I161" s="6">
        <f>IF('[1]TCE - ANEXO IV - Preencher'!K170="","",'[1]TCE - ANEXO IV - Preencher'!K170)</f>
        <v>46066</v>
      </c>
      <c r="J161" s="5" t="str">
        <f>'[1]TCE - ANEXO IV - Preencher'!L170</f>
        <v xml:space="preserve">3526 0252 9052 0300 0120 5500 4000 0138 4310 0259 1174 </v>
      </c>
      <c r="K161" s="5" t="str">
        <f>IF(F161="B",LEFT('[1]TCE - ANEXO IV - Preencher'!M170,2),IF(F161="S",LEFT('[1]TCE - ANEXO IV - Preencher'!M170,7),IF('[1]TCE - ANEXO IV - Preencher'!H170="","")))</f>
        <v>26 -  P</v>
      </c>
      <c r="L161" s="7">
        <f>'[1]TCE - ANEXO IV - Preencher'!N170</f>
        <v>291.85000000000002</v>
      </c>
    </row>
    <row r="162" spans="1:12" s="8" customFormat="1" ht="19.5" customHeight="1" x14ac:dyDescent="0.2">
      <c r="A162" s="3">
        <f>IFERROR(VLOOKUP(B162,'[1]DADOS (OCULTAR)'!$Q$3:$S$136,3,0),"")</f>
        <v>10739225002242</v>
      </c>
      <c r="B162" s="4" t="str">
        <f>'[1]TCE - ANEXO IV - Preencher'!C171</f>
        <v>UPA BARRA DE JANGADA - C.G 005/2022</v>
      </c>
      <c r="C162" s="4" t="str">
        <f>'[1]TCE - ANEXO IV - Preencher'!E171</f>
        <v>6 - Equipamento e Material Permanente</v>
      </c>
      <c r="D162" s="3" t="str">
        <f>'[1]TCE - ANEXO IV - Preencher'!F171</f>
        <v>52.905.203/0001-20</v>
      </c>
      <c r="E162" s="5" t="str">
        <f>'[1]TCE - ANEXO IV - Preencher'!G171</f>
        <v>LIBERO VALVERDE JUNIOR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000013844</v>
      </c>
      <c r="I162" s="6">
        <f>IF('[1]TCE - ANEXO IV - Preencher'!K171="","",'[1]TCE - ANEXO IV - Preencher'!K171)</f>
        <v>46066</v>
      </c>
      <c r="J162" s="5" t="str">
        <f>'[1]TCE - ANEXO IV - Preencher'!L171</f>
        <v xml:space="preserve">3526 0252 9052 0300 0120 5500 4000 0138 4410 0259 1180 </v>
      </c>
      <c r="K162" s="5" t="str">
        <f>IF(F162="B",LEFT('[1]TCE - ANEXO IV - Preencher'!M171,2),IF(F162="S",LEFT('[1]TCE - ANEXO IV - Preencher'!M171,7),IF('[1]TCE - ANEXO IV - Preencher'!H171="","")))</f>
        <v>26 -  P</v>
      </c>
      <c r="L162" s="7">
        <f>'[1]TCE - ANEXO IV - Preencher'!N171</f>
        <v>291.85000000000002</v>
      </c>
    </row>
    <row r="163" spans="1:12" s="8" customFormat="1" ht="19.5" customHeight="1" x14ac:dyDescent="0.2">
      <c r="A163" s="3">
        <f>IFERROR(VLOOKUP(B163,'[1]DADOS (OCULTAR)'!$Q$3:$S$136,3,0),"")</f>
        <v>10739225002242</v>
      </c>
      <c r="B163" s="4" t="str">
        <f>'[1]TCE - ANEXO IV - Preencher'!C172</f>
        <v>UPA BARRA DE JANGADA - C.G 005/2022</v>
      </c>
      <c r="C163" s="4" t="str">
        <f>'[1]TCE - ANEXO IV - Preencher'!E172</f>
        <v>6 - Equipamento e Material Permanente</v>
      </c>
      <c r="D163" s="3" t="str">
        <f>'[1]TCE - ANEXO IV - Preencher'!F172</f>
        <v>52.905.203/0001-20</v>
      </c>
      <c r="E163" s="5" t="str">
        <f>'[1]TCE - ANEXO IV - Preencher'!G172</f>
        <v>LIBERO VALVERDE JUNIOR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000013845</v>
      </c>
      <c r="I163" s="6">
        <f>IF('[1]TCE - ANEXO IV - Preencher'!K172="","",'[1]TCE - ANEXO IV - Preencher'!K172)</f>
        <v>46066</v>
      </c>
      <c r="J163" s="5" t="str">
        <f>'[1]TCE - ANEXO IV - Preencher'!L172</f>
        <v xml:space="preserve">3526 0252 9052 0300 0120 5500 4000 0138 4510 0259 1195 </v>
      </c>
      <c r="K163" s="5" t="str">
        <f>IF(F163="B",LEFT('[1]TCE - ANEXO IV - Preencher'!M172,2),IF(F163="S",LEFT('[1]TCE - ANEXO IV - Preencher'!M172,7),IF('[1]TCE - ANEXO IV - Preencher'!H172="","")))</f>
        <v>26 -  P</v>
      </c>
      <c r="L163" s="7">
        <f>'[1]TCE - ANEXO IV - Preencher'!N172</f>
        <v>291.85000000000002</v>
      </c>
    </row>
    <row r="164" spans="1:12" s="8" customFormat="1" ht="19.5" customHeight="1" x14ac:dyDescent="0.2">
      <c r="A164" s="3">
        <f>IFERROR(VLOOKUP(B164,'[1]DADOS (OCULTAR)'!$Q$3:$S$136,3,0),"")</f>
        <v>10739225002242</v>
      </c>
      <c r="B164" s="4" t="str">
        <f>'[1]TCE - ANEXO IV - Preencher'!C173</f>
        <v>UPA BARRA DE JANGADA - C.G 005/2022</v>
      </c>
      <c r="C164" s="4" t="str">
        <f>'[1]TCE - ANEXO IV - Preencher'!E173</f>
        <v>6 - Equipamento e Material Permanente</v>
      </c>
      <c r="D164" s="3" t="str">
        <f>'[1]TCE - ANEXO IV - Preencher'!F173</f>
        <v>52.905.203/0001-20</v>
      </c>
      <c r="E164" s="5" t="str">
        <f>'[1]TCE - ANEXO IV - Preencher'!G173</f>
        <v>LIBERO VALVERDE JUNIOR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000013848</v>
      </c>
      <c r="I164" s="6">
        <f>IF('[1]TCE - ANEXO IV - Preencher'!K173="","",'[1]TCE - ANEXO IV - Preencher'!K173)</f>
        <v>46066</v>
      </c>
      <c r="J164" s="5" t="str">
        <f>'[1]TCE - ANEXO IV - Preencher'!L173</f>
        <v xml:space="preserve">3526 0252 9052 0300 0120 5500 4000 0138 4810 0259 1235 </v>
      </c>
      <c r="K164" s="5" t="str">
        <f>IF(F164="B",LEFT('[1]TCE - ANEXO IV - Preencher'!M173,2),IF(F164="S",LEFT('[1]TCE - ANEXO IV - Preencher'!M173,7),IF('[1]TCE - ANEXO IV - Preencher'!H173="","")))</f>
        <v>26 -  P</v>
      </c>
      <c r="L164" s="7">
        <f>'[1]TCE - ANEXO IV - Preencher'!N173</f>
        <v>291.85000000000002</v>
      </c>
    </row>
    <row r="165" spans="1:12" s="8" customFormat="1" ht="19.5" customHeight="1" x14ac:dyDescent="0.2">
      <c r="A165" s="3">
        <f>IFERROR(VLOOKUP(B165,'[1]DADOS (OCULTAR)'!$Q$3:$S$136,3,0),"")</f>
        <v>10739225002242</v>
      </c>
      <c r="B165" s="4" t="str">
        <f>'[1]TCE - ANEXO IV - Preencher'!C174</f>
        <v>UPA BARRA DE JANGADA - C.G 005/2022</v>
      </c>
      <c r="C165" s="4" t="str">
        <f>'[1]TCE - ANEXO IV - Preencher'!E174</f>
        <v>6 - Equipamento e Material Permanente</v>
      </c>
      <c r="D165" s="3" t="str">
        <f>'[1]TCE - ANEXO IV - Preencher'!F174</f>
        <v>52.905.203/0001-20</v>
      </c>
      <c r="E165" s="5" t="str">
        <f>'[1]TCE - ANEXO IV - Preencher'!G174</f>
        <v>LIBERO VALVERDE JUNIOR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000013849</v>
      </c>
      <c r="I165" s="6">
        <f>IF('[1]TCE - ANEXO IV - Preencher'!K174="","",'[1]TCE - ANEXO IV - Preencher'!K174)</f>
        <v>46066</v>
      </c>
      <c r="J165" s="5" t="str">
        <f>'[1]TCE - ANEXO IV - Preencher'!L174</f>
        <v xml:space="preserve">3526 0252 9052 0300 0120 5500 4000 0138 4910 0259 1240 </v>
      </c>
      <c r="K165" s="5" t="str">
        <f>IF(F165="B",LEFT('[1]TCE - ANEXO IV - Preencher'!M174,2),IF(F165="S",LEFT('[1]TCE - ANEXO IV - Preencher'!M174,7),IF('[1]TCE - ANEXO IV - Preencher'!H174="","")))</f>
        <v>26 -  P</v>
      </c>
      <c r="L165" s="7">
        <f>'[1]TCE - ANEXO IV - Preencher'!N174</f>
        <v>291.85000000000002</v>
      </c>
    </row>
    <row r="166" spans="1:12" s="8" customFormat="1" ht="19.5" customHeight="1" x14ac:dyDescent="0.2">
      <c r="A166" s="3">
        <f>IFERROR(VLOOKUP(B166,'[1]DADOS (OCULTAR)'!$Q$3:$S$136,3,0),"")</f>
        <v>10739225002242</v>
      </c>
      <c r="B166" s="4" t="str">
        <f>'[1]TCE - ANEXO IV - Preencher'!C175</f>
        <v>UPA BARRA DE JANGADA - C.G 005/2022</v>
      </c>
      <c r="C166" s="4" t="str">
        <f>'[1]TCE - ANEXO IV - Preencher'!E175</f>
        <v>6 - Equipamento e Material Permanente</v>
      </c>
      <c r="D166" s="3" t="str">
        <f>'[1]TCE - ANEXO IV - Preencher'!F175</f>
        <v>52.905.203/0001-20</v>
      </c>
      <c r="E166" s="5" t="str">
        <f>'[1]TCE - ANEXO IV - Preencher'!G175</f>
        <v>LIBERO VALVERDE JUNIOR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000013851</v>
      </c>
      <c r="I166" s="6">
        <f>IF('[1]TCE - ANEXO IV - Preencher'!K175="","",'[1]TCE - ANEXO IV - Preencher'!K175)</f>
        <v>46066</v>
      </c>
      <c r="J166" s="5" t="str">
        <f>'[1]TCE - ANEXO IV - Preencher'!L175</f>
        <v xml:space="preserve">3526 0252 9052 0300 0120 5500 4000 0138 5110 0259 1265 </v>
      </c>
      <c r="K166" s="5" t="str">
        <f>IF(F166="B",LEFT('[1]TCE - ANEXO IV - Preencher'!M175,2),IF(F166="S",LEFT('[1]TCE - ANEXO IV - Preencher'!M175,7),IF('[1]TCE - ANEXO IV - Preencher'!H175="","")))</f>
        <v>26 -  P</v>
      </c>
      <c r="L166" s="7">
        <f>'[1]TCE - ANEXO IV - Preencher'!N175</f>
        <v>291.85000000000002</v>
      </c>
    </row>
    <row r="167" spans="1:12" s="8" customFormat="1" ht="19.5" customHeight="1" x14ac:dyDescent="0.2">
      <c r="A167" s="3">
        <f>IFERROR(VLOOKUP(B167,'[1]DADOS (OCULTAR)'!$Q$3:$S$136,3,0),"")</f>
        <v>10739225002242</v>
      </c>
      <c r="B167" s="4" t="str">
        <f>'[1]TCE - ANEXO IV - Preencher'!C176</f>
        <v>UPA BARRA DE JANGADA - C.G 005/2022</v>
      </c>
      <c r="C167" s="4" t="str">
        <f>'[1]TCE - ANEXO IV - Preencher'!E176</f>
        <v>6 - Equipamento e Material Permanente</v>
      </c>
      <c r="D167" s="3" t="str">
        <f>'[1]TCE - ANEXO IV - Preencher'!F176</f>
        <v>52.905.203/0001-20</v>
      </c>
      <c r="E167" s="5" t="str">
        <f>'[1]TCE - ANEXO IV - Preencher'!G176</f>
        <v>LIBERO VALVERDE JUNIOR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000013853</v>
      </c>
      <c r="I167" s="6">
        <f>IF('[1]TCE - ANEXO IV - Preencher'!K176="","",'[1]TCE - ANEXO IV - Preencher'!K176)</f>
        <v>46066</v>
      </c>
      <c r="J167" s="5" t="str">
        <f>'[1]TCE - ANEXO IV - Preencher'!L176</f>
        <v xml:space="preserve">3526 0252 9052 0300 0120 5500 4000 0138 5310 0259 1286 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291.85000000000002</v>
      </c>
    </row>
    <row r="168" spans="1:12" s="8" customFormat="1" ht="19.5" customHeight="1" x14ac:dyDescent="0.2">
      <c r="A168" s="3">
        <f>IFERROR(VLOOKUP(B168,'[1]DADOS (OCULTAR)'!$Q$3:$S$136,3,0),"")</f>
        <v>10739225002242</v>
      </c>
      <c r="B168" s="4" t="str">
        <f>'[1]TCE - ANEXO IV - Preencher'!C177</f>
        <v>UPA BARRA DE JANGADA - C.G 005/2022</v>
      </c>
      <c r="C168" s="4" t="str">
        <f>'[1]TCE - ANEXO IV - Preencher'!E177</f>
        <v>6 - Equipamento e Material Permanente</v>
      </c>
      <c r="D168" s="3" t="str">
        <f>'[1]TCE - ANEXO IV - Preencher'!F177</f>
        <v>52.905.203/0001-20</v>
      </c>
      <c r="E168" s="5" t="str">
        <f>'[1]TCE - ANEXO IV - Preencher'!G177</f>
        <v>LIBERO VALVERDE JUNIOR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000013852</v>
      </c>
      <c r="I168" s="6">
        <f>IF('[1]TCE - ANEXO IV - Preencher'!K177="","",'[1]TCE - ANEXO IV - Preencher'!K177)</f>
        <v>46066</v>
      </c>
      <c r="J168" s="5" t="str">
        <f>'[1]TCE - ANEXO IV - Preencher'!L177</f>
        <v xml:space="preserve">3526 0252 9052 0300 0120 5500 4000 0138 5210 0259 1270 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291.85000000000002</v>
      </c>
    </row>
    <row r="169" spans="1:12" s="8" customFormat="1" ht="19.5" customHeight="1" x14ac:dyDescent="0.2">
      <c r="A169" s="3">
        <f>IFERROR(VLOOKUP(B169,'[1]DADOS (OCULTAR)'!$Q$3:$S$136,3,0),"")</f>
        <v>10739225002242</v>
      </c>
      <c r="B169" s="4" t="str">
        <f>'[1]TCE - ANEXO IV - Preencher'!C178</f>
        <v>UPA BARRA DE JANGADA - C.G 005/2022</v>
      </c>
      <c r="C169" s="4" t="str">
        <f>'[1]TCE - ANEXO IV - Preencher'!E178</f>
        <v>6 - Equipamento e Material Permanente</v>
      </c>
      <c r="D169" s="3" t="str">
        <f>'[1]TCE - ANEXO IV - Preencher'!F178</f>
        <v>52.905.203/0001-20</v>
      </c>
      <c r="E169" s="5" t="str">
        <f>'[1]TCE - ANEXO IV - Preencher'!G178</f>
        <v>LIBERO VALVERDE JUNIOR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000013854</v>
      </c>
      <c r="I169" s="6">
        <f>IF('[1]TCE - ANEXO IV - Preencher'!K178="","",'[1]TCE - ANEXO IV - Preencher'!K178)</f>
        <v>46066</v>
      </c>
      <c r="J169" s="5" t="str">
        <f>'[1]TCE - ANEXO IV - Preencher'!L178</f>
        <v xml:space="preserve">3526 0252 9052 0300 0120 5500 4000 0138 5410 0259 1291 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291.85000000000002</v>
      </c>
    </row>
    <row r="170" spans="1:12" s="8" customFormat="1" ht="19.5" customHeight="1" x14ac:dyDescent="0.2">
      <c r="A170" s="3">
        <f>IFERROR(VLOOKUP(B170,'[1]DADOS (OCULTAR)'!$Q$3:$S$136,3,0),"")</f>
        <v>10739225002242</v>
      </c>
      <c r="B170" s="4" t="str">
        <f>'[1]TCE - ANEXO IV - Preencher'!C179</f>
        <v>UPA BARRA DE JANGADA - C.G 005/2022</v>
      </c>
      <c r="C170" s="4" t="str">
        <f>'[1]TCE - ANEXO IV - Preencher'!E179</f>
        <v>6 - Equipamento e Material Permanente</v>
      </c>
      <c r="D170" s="3" t="str">
        <f>'[1]TCE - ANEXO IV - Preencher'!F179</f>
        <v>52.905.203/0001-20</v>
      </c>
      <c r="E170" s="5" t="str">
        <f>'[1]TCE - ANEXO IV - Preencher'!G179</f>
        <v>LIBERO VALVERDE JUNIOR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000013855</v>
      </c>
      <c r="I170" s="6">
        <f>IF('[1]TCE - ANEXO IV - Preencher'!K179="","",'[1]TCE - ANEXO IV - Preencher'!K179)</f>
        <v>46066</v>
      </c>
      <c r="J170" s="5" t="str">
        <f>'[1]TCE - ANEXO IV - Preencher'!L179</f>
        <v xml:space="preserve">3526 0252 9052 0300 0120 5500 4000 0138 5510 0259 1302 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291.85000000000002</v>
      </c>
    </row>
    <row r="171" spans="1:12" s="8" customFormat="1" ht="19.5" customHeight="1" x14ac:dyDescent="0.2">
      <c r="A171" s="3">
        <f>IFERROR(VLOOKUP(B171,'[1]DADOS (OCULTAR)'!$Q$3:$S$136,3,0),"")</f>
        <v>10739225002242</v>
      </c>
      <c r="B171" s="4" t="str">
        <f>'[1]TCE - ANEXO IV - Preencher'!C180</f>
        <v>UPA BARRA DE JANGADA - C.G 005/2022</v>
      </c>
      <c r="C171" s="4" t="str">
        <f>'[1]TCE - ANEXO IV - Preencher'!E180</f>
        <v>6 - Equipamento e Material Permanente</v>
      </c>
      <c r="D171" s="3" t="str">
        <f>'[1]TCE - ANEXO IV - Preencher'!F180</f>
        <v>52.905.203/0001-20</v>
      </c>
      <c r="E171" s="5" t="str">
        <f>'[1]TCE - ANEXO IV - Preencher'!G180</f>
        <v>LIBERO VALVERDE JUNIOR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000013856</v>
      </c>
      <c r="I171" s="6">
        <f>IF('[1]TCE - ANEXO IV - Preencher'!K180="","",'[1]TCE - ANEXO IV - Preencher'!K180)</f>
        <v>46066</v>
      </c>
      <c r="J171" s="5" t="str">
        <f>'[1]TCE - ANEXO IV - Preencher'!L180</f>
        <v xml:space="preserve">3526 0252 9052 0300 0120 5500 4000 0138 5610 0259 1342 </v>
      </c>
      <c r="K171" s="5" t="str">
        <f>IF(F171="B",LEFT('[1]TCE - ANEXO IV - Preencher'!M180,2),IF(F171="S",LEFT('[1]TCE - ANEXO IV - Preencher'!M180,7),IF('[1]TCE - ANEXO IV - Preencher'!H180="","")))</f>
        <v>26 -  P</v>
      </c>
      <c r="L171" s="7">
        <f>'[1]TCE - ANEXO IV - Preencher'!N180</f>
        <v>291.85000000000002</v>
      </c>
    </row>
    <row r="172" spans="1:12" s="8" customFormat="1" ht="19.5" customHeight="1" x14ac:dyDescent="0.2">
      <c r="A172" s="3">
        <f>IFERROR(VLOOKUP(B172,'[1]DADOS (OCULTAR)'!$Q$3:$S$136,3,0),"")</f>
        <v>10739225002242</v>
      </c>
      <c r="B172" s="4" t="str">
        <f>'[1]TCE - ANEXO IV - Preencher'!C181</f>
        <v>UPA BARRA DE JANGADA - C.G 005/2022</v>
      </c>
      <c r="C172" s="4" t="str">
        <f>'[1]TCE - ANEXO IV - Preencher'!E181</f>
        <v>6 - Equipamento e Material Permanente</v>
      </c>
      <c r="D172" s="3" t="str">
        <f>'[1]TCE - ANEXO IV - Preencher'!F181</f>
        <v>52.905.203/0001-20</v>
      </c>
      <c r="E172" s="5" t="str">
        <f>'[1]TCE - ANEXO IV - Preencher'!G181</f>
        <v>LIBERO VALVERDE JUNIOR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000013857</v>
      </c>
      <c r="I172" s="6">
        <f>IF('[1]TCE - ANEXO IV - Preencher'!K181="","",'[1]TCE - ANEXO IV - Preencher'!K181)</f>
        <v>46066</v>
      </c>
      <c r="J172" s="5" t="str">
        <f>'[1]TCE - ANEXO IV - Preencher'!L181</f>
        <v xml:space="preserve">3526 0252 9052 0300 0120 5500 4000 0138 5710 0259 1358 </v>
      </c>
      <c r="K172" s="5" t="str">
        <f>IF(F172="B",LEFT('[1]TCE - ANEXO IV - Preencher'!M181,2),IF(F172="S",LEFT('[1]TCE - ANEXO IV - Preencher'!M181,7),IF('[1]TCE - ANEXO IV - Preencher'!H181="","")))</f>
        <v>26 -  P</v>
      </c>
      <c r="L172" s="7">
        <f>'[1]TCE - ANEXO IV - Preencher'!N181</f>
        <v>291.85000000000002</v>
      </c>
    </row>
    <row r="173" spans="1:12" s="8" customFormat="1" ht="19.5" customHeight="1" x14ac:dyDescent="0.2">
      <c r="A173" s="3">
        <f>IFERROR(VLOOKUP(B173,'[1]DADOS (OCULTAR)'!$Q$3:$S$136,3,0),"")</f>
        <v>10739225002242</v>
      </c>
      <c r="B173" s="4" t="str">
        <f>'[1]TCE - ANEXO IV - Preencher'!C182</f>
        <v>UPA BARRA DE JANGADA - C.G 005/2022</v>
      </c>
      <c r="C173" s="4" t="str">
        <f>'[1]TCE - ANEXO IV - Preencher'!E182</f>
        <v>6 - Equipamento e Material Permanente</v>
      </c>
      <c r="D173" s="3" t="str">
        <f>'[1]TCE - ANEXO IV - Preencher'!F182</f>
        <v>52.905.203/0001-20</v>
      </c>
      <c r="E173" s="5" t="str">
        <f>'[1]TCE - ANEXO IV - Preencher'!G182</f>
        <v>LIBERO VALVERDE JUNIOR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000013858</v>
      </c>
      <c r="I173" s="6">
        <f>IF('[1]TCE - ANEXO IV - Preencher'!K182="","",'[1]TCE - ANEXO IV - Preencher'!K182)</f>
        <v>46066</v>
      </c>
      <c r="J173" s="5" t="str">
        <f>'[1]TCE - ANEXO IV - Preencher'!L182</f>
        <v xml:space="preserve">3526 0252 9052 0300 0120 5500 4000 0138 5810 0259 1363 </v>
      </c>
      <c r="K173" s="5" t="str">
        <f>IF(F173="B",LEFT('[1]TCE - ANEXO IV - Preencher'!M182,2),IF(F173="S",LEFT('[1]TCE - ANEXO IV - Preencher'!M182,7),IF('[1]TCE - ANEXO IV - Preencher'!H182="","")))</f>
        <v>26 -  P</v>
      </c>
      <c r="L173" s="7">
        <f>'[1]TCE - ANEXO IV - Preencher'!N182</f>
        <v>291.85000000000002</v>
      </c>
    </row>
    <row r="174" spans="1:12" s="8" customFormat="1" ht="19.5" customHeight="1" x14ac:dyDescent="0.2">
      <c r="A174" s="3">
        <f>IFERROR(VLOOKUP(B174,'[1]DADOS (OCULTAR)'!$Q$3:$S$136,3,0),"")</f>
        <v>10739225002242</v>
      </c>
      <c r="B174" s="4" t="str">
        <f>'[1]TCE - ANEXO IV - Preencher'!C183</f>
        <v>UPA BARRA DE JANGADA - C.G 005/2022</v>
      </c>
      <c r="C174" s="4" t="str">
        <f>'[1]TCE - ANEXO IV - Preencher'!E183</f>
        <v>6 - Equipamento e Material Permanente</v>
      </c>
      <c r="D174" s="3" t="str">
        <f>'[1]TCE - ANEXO IV - Preencher'!F183</f>
        <v>36.377.805/0001-04</v>
      </c>
      <c r="E174" s="5" t="str">
        <f>'[1]TCE - ANEXO IV - Preencher'!G183</f>
        <v>J A MATERIAL MEDICO E HOSPITALAR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000000862</v>
      </c>
      <c r="I174" s="6">
        <f>IF('[1]TCE - ANEXO IV - Preencher'!K183="","",'[1]TCE - ANEXO IV - Preencher'!K183)</f>
        <v>46077</v>
      </c>
      <c r="J174" s="5" t="str">
        <f>'[1]TCE - ANEXO IV - Preencher'!L183</f>
        <v xml:space="preserve">2626 0236 3778 0500 0104 5500 1000 0008 6212 8880 0006 </v>
      </c>
      <c r="K174" s="5" t="str">
        <f>IF(F174="B",LEFT('[1]TCE - ANEXO IV - Preencher'!M183,2),IF(F174="S",LEFT('[1]TCE - ANEXO IV - Preencher'!M183,7),IF('[1]TCE - ANEXO IV - Preencher'!H183="","")))</f>
        <v>26 -  P</v>
      </c>
      <c r="L174" s="7">
        <f>'[1]TCE - ANEXO IV - Preencher'!N183</f>
        <v>10750</v>
      </c>
    </row>
    <row r="175" spans="1:12" s="8" customFormat="1" ht="19.5" customHeight="1" x14ac:dyDescent="0.2">
      <c r="A175" s="3">
        <f>IFERROR(VLOOKUP(B175,'[1]DADOS (OCULTAR)'!$Q$3:$S$136,3,0),"")</f>
        <v>10739225002242</v>
      </c>
      <c r="B175" s="4" t="str">
        <f>'[1]TCE - ANEXO IV - Preencher'!C184</f>
        <v>UPA BARRA DE JANGADA - C.G 005/2022</v>
      </c>
      <c r="C175" s="4" t="str">
        <f>'[1]TCE - ANEXO IV - Preencher'!E184</f>
        <v xml:space="preserve">5.25 - Serviços Bancários </v>
      </c>
      <c r="D175" s="3" t="str">
        <f>'[1]TCE - ANEXO IV - Preencher'!F184</f>
        <v xml:space="preserve">00.360.305/1030-00 </v>
      </c>
      <c r="E175" s="5" t="str">
        <f>'[1]TCE - ANEXO IV - Preencher'!G184</f>
        <v>CAIXA ECONOMICA FEDERAL</v>
      </c>
      <c r="F175" s="5" t="str">
        <f>'[1]TCE - ANEXO IV - Preencher'!H184</f>
        <v>S</v>
      </c>
      <c r="G175" s="5" t="str">
        <f>'[1]TCE - ANEXO IV - Preencher'!I184</f>
        <v>N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26 -  P</v>
      </c>
      <c r="L175" s="7">
        <f>'[1]TCE - ANEXO IV - Preencher'!N184</f>
        <v>15</v>
      </c>
    </row>
    <row r="176" spans="1:12" s="8" customFormat="1" ht="19.5" customHeight="1" x14ac:dyDescent="0.2">
      <c r="A176" s="3">
        <f>IFERROR(VLOOKUP(B176,'[1]DADOS (OCULTAR)'!$Q$3:$S$136,3,0),"")</f>
        <v>10739225002242</v>
      </c>
      <c r="B176" s="4" t="str">
        <f>'[1]TCE - ANEXO IV - Preencher'!C185</f>
        <v>UPA BARRA DE JANGADA - C.G 005/2022</v>
      </c>
      <c r="C176" s="4" t="str">
        <f>'[1]TCE - ANEXO IV - Preencher'!E185</f>
        <v>3.99 - Outras despesas com Material de Consumo</v>
      </c>
      <c r="D176" s="3">
        <f>'[1]TCE - ANEXO IV - Preencher'!F185</f>
        <v>0</v>
      </c>
      <c r="E176" s="5" t="str">
        <f>'[1]TCE - ANEXO IV - Preencher'!G185</f>
        <v>EMPRESA BRASILEIRA DE CORREIOS E TELEGRAFOS</v>
      </c>
      <c r="F176" s="5" t="str">
        <f>'[1]TCE - ANEXO IV - Preencher'!H185</f>
        <v>S</v>
      </c>
      <c r="G176" s="5" t="str">
        <f>'[1]TCE - ANEXO IV - Preencher'!I185</f>
        <v>N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26 -  P</v>
      </c>
      <c r="L176" s="7">
        <f>'[1]TCE - ANEXO IV - Preencher'!N185</f>
        <v>42.43</v>
      </c>
    </row>
    <row r="177" spans="1:12" s="8" customFormat="1" ht="19.5" customHeight="1" x14ac:dyDescent="0.2">
      <c r="A177" s="3">
        <f>IFERROR(VLOOKUP(B177,'[1]DADOS (OCULTAR)'!$Q$3:$S$136,3,0),"")</f>
        <v>10739225002242</v>
      </c>
      <c r="B177" s="4" t="str">
        <f>'[1]TCE - ANEXO IV - Preencher'!C186</f>
        <v>UPA BARRA DE JANGADA - C.G 005/2022</v>
      </c>
      <c r="C177" s="4" t="str">
        <f>'[1]TCE - ANEXO IV - Preencher'!E186</f>
        <v>5.99 - Outros Serviços de Terceiros Pessoa Jurídica</v>
      </c>
      <c r="D177" s="3">
        <f>'[1]TCE - ANEXO IV - Preencher'!F186</f>
        <v>24129058000106</v>
      </c>
      <c r="E177" s="5" t="str">
        <f>'[1]TCE - ANEXO IV - Preencher'!G186</f>
        <v>SINDICATO HOSPITAIS CLIN C SAUDE LB</v>
      </c>
      <c r="F177" s="5" t="str">
        <f>'[1]TCE - ANEXO IV - Preencher'!H186</f>
        <v>S</v>
      </c>
      <c r="G177" s="5" t="str">
        <f>'[1]TCE - ANEXO IV - Preencher'!I186</f>
        <v>N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26 -  P</v>
      </c>
      <c r="L177" s="7">
        <f>'[1]TCE - ANEXO IV - Preencher'!N186</f>
        <v>4545</v>
      </c>
    </row>
    <row r="178" spans="1:12" s="8" customFormat="1" ht="19.5" customHeight="1" x14ac:dyDescent="0.2">
      <c r="A178" s="3">
        <f>IFERROR(VLOOKUP(B178,'[1]DADOS (OCULTAR)'!$Q$3:$S$136,3,0),"")</f>
        <v>10739225002242</v>
      </c>
      <c r="B178" s="4" t="str">
        <f>'[1]TCE - ANEXO IV - Preencher'!C187</f>
        <v>UPA BARRA DE JANGADA - C.G 005/2022</v>
      </c>
      <c r="C178" s="4" t="str">
        <f>'[1]TCE - ANEXO IV - Preencher'!E187</f>
        <v>5.99 - Outros Serviços de Terceiros Pessoa Jurídica</v>
      </c>
      <c r="D178" s="3">
        <f>'[1]TCE - ANEXO IV - Preencher'!F187</f>
        <v>60984473000100</v>
      </c>
      <c r="E178" s="5" t="str">
        <f>'[1]TCE - ANEXO IV - Preencher'!G187</f>
        <v>CONSELHO FEDERAL DE FARMACIA</v>
      </c>
      <c r="F178" s="5" t="str">
        <f>'[1]TCE - ANEXO IV - Preencher'!H187</f>
        <v>S</v>
      </c>
      <c r="G178" s="5" t="str">
        <f>'[1]TCE - ANEXO IV - Preencher'!I187</f>
        <v>N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26 -  P</v>
      </c>
      <c r="L178" s="7">
        <f>'[1]TCE - ANEXO IV - Preencher'!N187</f>
        <v>754.29</v>
      </c>
    </row>
    <row r="179" spans="1:12" s="8" customFormat="1" ht="19.5" customHeight="1" x14ac:dyDescent="0.2">
      <c r="A179" s="3">
        <f>IFERROR(VLOOKUP(B179,'[1]DADOS (OCULTAR)'!$Q$3:$S$136,3,0),"")</f>
        <v>10739225002242</v>
      </c>
      <c r="B179" s="4" t="str">
        <f>'[1]TCE - ANEXO IV - Preencher'!C188</f>
        <v>UPA BARRA DE JANGADA - C.G 005/2022</v>
      </c>
      <c r="C179" s="4" t="str">
        <f>'[1]TCE - ANEXO IV - Preencher'!E188</f>
        <v>5.99 - Outros Serviços de Terceiros Pessoa Jurídica</v>
      </c>
      <c r="D179" s="3">
        <f>'[1]TCE - ANEXO IV - Preencher'!F188</f>
        <v>9790999000194</v>
      </c>
      <c r="E179" s="5" t="str">
        <f>'[1]TCE - ANEXO IV - Preencher'!G188</f>
        <v>CONSELHO REGIONAL DE MEDICINA DO ESTADO DE PERNAMBUCO</v>
      </c>
      <c r="F179" s="5" t="str">
        <f>'[1]TCE - ANEXO IV - Preencher'!H188</f>
        <v>S</v>
      </c>
      <c r="G179" s="5" t="str">
        <f>'[1]TCE - ANEXO IV - Preencher'!I188</f>
        <v>N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26 -  P</v>
      </c>
      <c r="L179" s="7">
        <f>'[1]TCE - ANEXO IV - Preencher'!N188</f>
        <v>1146.6400000000001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Cinthya Barbosa</dc:creator>
  <cp:lastModifiedBy>Cinthya Barbosa</cp:lastModifiedBy>
  <dcterms:created xsi:type="dcterms:W3CDTF">2026-03-25T20:24:24Z</dcterms:created>
  <dcterms:modified xsi:type="dcterms:W3CDTF">2026-03-25T20:24:36Z</dcterms:modified>
</cp:coreProperties>
</file>