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fevereiro\14.4 Arquivo ZIP Excel Publicação - 2026_02\"/>
    </mc:Choice>
  </mc:AlternateContent>
  <xr:revisionPtr revIDLastSave="0" documentId="8_{AFE8D54E-0F1D-432C-805A-83E04E0CDD4C}" xr6:coauthVersionLast="36" xr6:coauthVersionMax="36" xr10:uidLastSave="{00000000-0000-0000-0000-000000000000}"/>
  <bookViews>
    <workbookView xWindow="0" yWindow="0" windowWidth="21600" windowHeight="9405" xr2:uid="{31534C8B-45FD-4549-B71C-53595FDF96B7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J8991" i="1"/>
  <c r="I8991" i="1"/>
  <c r="H8991" i="1"/>
  <c r="G8991" i="1"/>
  <c r="F8991" i="1"/>
  <c r="K8991" i="1" s="1"/>
  <c r="E8991" i="1"/>
  <c r="D8991" i="1"/>
  <c r="C8991" i="1"/>
  <c r="B8991" i="1"/>
  <c r="A8991" i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J8989" i="1"/>
  <c r="I8989" i="1"/>
  <c r="H8989" i="1"/>
  <c r="G8989" i="1"/>
  <c r="F8989" i="1"/>
  <c r="K8989" i="1" s="1"/>
  <c r="E8989" i="1"/>
  <c r="D8989" i="1"/>
  <c r="C8989" i="1"/>
  <c r="B8989" i="1"/>
  <c r="A8989" i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 s="1"/>
  <c r="L8987" i="1"/>
  <c r="J8987" i="1"/>
  <c r="I8987" i="1"/>
  <c r="H8987" i="1"/>
  <c r="G8987" i="1"/>
  <c r="F8987" i="1"/>
  <c r="K8987" i="1" s="1"/>
  <c r="E8987" i="1"/>
  <c r="D8987" i="1"/>
  <c r="C8987" i="1"/>
  <c r="B8987" i="1"/>
  <c r="A8987" i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 s="1"/>
  <c r="L8985" i="1"/>
  <c r="J8985" i="1"/>
  <c r="I8985" i="1"/>
  <c r="H8985" i="1"/>
  <c r="G8985" i="1"/>
  <c r="F8985" i="1"/>
  <c r="K8985" i="1" s="1"/>
  <c r="E8985" i="1"/>
  <c r="D8985" i="1"/>
  <c r="C8985" i="1"/>
  <c r="B8985" i="1"/>
  <c r="A8985" i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/>
  <c r="L8983" i="1"/>
  <c r="J8983" i="1"/>
  <c r="I8983" i="1"/>
  <c r="H8983" i="1"/>
  <c r="G8983" i="1"/>
  <c r="F8983" i="1"/>
  <c r="K8983" i="1" s="1"/>
  <c r="E8983" i="1"/>
  <c r="D8983" i="1"/>
  <c r="C8983" i="1"/>
  <c r="B8983" i="1"/>
  <c r="A8983" i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 s="1"/>
  <c r="L8981" i="1"/>
  <c r="J8981" i="1"/>
  <c r="I8981" i="1"/>
  <c r="H8981" i="1"/>
  <c r="G8981" i="1"/>
  <c r="F8981" i="1"/>
  <c r="K8981" i="1" s="1"/>
  <c r="E8981" i="1"/>
  <c r="D8981" i="1"/>
  <c r="C8981" i="1"/>
  <c r="B8981" i="1"/>
  <c r="A8981" i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/>
  <c r="L8979" i="1"/>
  <c r="J8979" i="1"/>
  <c r="I8979" i="1"/>
  <c r="H8979" i="1"/>
  <c r="G8979" i="1"/>
  <c r="F8979" i="1"/>
  <c r="K8979" i="1" s="1"/>
  <c r="E8979" i="1"/>
  <c r="D8979" i="1"/>
  <c r="C8979" i="1"/>
  <c r="B8979" i="1"/>
  <c r="A8979" i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 s="1"/>
  <c r="L8977" i="1"/>
  <c r="J8977" i="1"/>
  <c r="I8977" i="1"/>
  <c r="H8977" i="1"/>
  <c r="G8977" i="1"/>
  <c r="F8977" i="1"/>
  <c r="K8977" i="1" s="1"/>
  <c r="E8977" i="1"/>
  <c r="D8977" i="1"/>
  <c r="C8977" i="1"/>
  <c r="B8977" i="1"/>
  <c r="A8977" i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 s="1"/>
  <c r="L8975" i="1"/>
  <c r="J8975" i="1"/>
  <c r="I8975" i="1"/>
  <c r="H8975" i="1"/>
  <c r="G8975" i="1"/>
  <c r="F8975" i="1"/>
  <c r="K8975" i="1" s="1"/>
  <c r="E8975" i="1"/>
  <c r="D8975" i="1"/>
  <c r="C8975" i="1"/>
  <c r="B8975" i="1"/>
  <c r="A8975" i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 s="1"/>
  <c r="L8973" i="1"/>
  <c r="J8973" i="1"/>
  <c r="I8973" i="1"/>
  <c r="H8973" i="1"/>
  <c r="G8973" i="1"/>
  <c r="F8973" i="1"/>
  <c r="K8973" i="1" s="1"/>
  <c r="E8973" i="1"/>
  <c r="D8973" i="1"/>
  <c r="C8973" i="1"/>
  <c r="B8973" i="1"/>
  <c r="A8973" i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/>
  <c r="L8971" i="1"/>
  <c r="J8971" i="1"/>
  <c r="I8971" i="1"/>
  <c r="H8971" i="1"/>
  <c r="G8971" i="1"/>
  <c r="F8971" i="1"/>
  <c r="K8971" i="1" s="1"/>
  <c r="E8971" i="1"/>
  <c r="D8971" i="1"/>
  <c r="C8971" i="1"/>
  <c r="B8971" i="1"/>
  <c r="A8971" i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 s="1"/>
  <c r="L8969" i="1"/>
  <c r="J8969" i="1"/>
  <c r="I8969" i="1"/>
  <c r="H8969" i="1"/>
  <c r="G8969" i="1"/>
  <c r="F8969" i="1"/>
  <c r="K8969" i="1" s="1"/>
  <c r="E8969" i="1"/>
  <c r="D8969" i="1"/>
  <c r="C8969" i="1"/>
  <c r="B8969" i="1"/>
  <c r="A8969" i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/>
  <c r="L8967" i="1"/>
  <c r="J8967" i="1"/>
  <c r="I8967" i="1"/>
  <c r="H8967" i="1"/>
  <c r="G8967" i="1"/>
  <c r="F8967" i="1"/>
  <c r="K8967" i="1" s="1"/>
  <c r="E8967" i="1"/>
  <c r="D8967" i="1"/>
  <c r="C8967" i="1"/>
  <c r="B8967" i="1"/>
  <c r="A8967" i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 s="1"/>
  <c r="L8965" i="1"/>
  <c r="J8965" i="1"/>
  <c r="I8965" i="1"/>
  <c r="H8965" i="1"/>
  <c r="G8965" i="1"/>
  <c r="F8965" i="1"/>
  <c r="K8965" i="1" s="1"/>
  <c r="E8965" i="1"/>
  <c r="D8965" i="1"/>
  <c r="C8965" i="1"/>
  <c r="B8965" i="1"/>
  <c r="A8965" i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 s="1"/>
  <c r="L8963" i="1"/>
  <c r="J8963" i="1"/>
  <c r="I8963" i="1"/>
  <c r="H8963" i="1"/>
  <c r="G8963" i="1"/>
  <c r="F8963" i="1"/>
  <c r="K8963" i="1" s="1"/>
  <c r="E8963" i="1"/>
  <c r="D8963" i="1"/>
  <c r="C8963" i="1"/>
  <c r="B8963" i="1"/>
  <c r="A8963" i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 s="1"/>
  <c r="L8961" i="1"/>
  <c r="J8961" i="1"/>
  <c r="I8961" i="1"/>
  <c r="H8961" i="1"/>
  <c r="G8961" i="1"/>
  <c r="F8961" i="1"/>
  <c r="K8961" i="1" s="1"/>
  <c r="E8961" i="1"/>
  <c r="D8961" i="1"/>
  <c r="C8961" i="1"/>
  <c r="B8961" i="1"/>
  <c r="A8961" i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 s="1"/>
  <c r="L8959" i="1"/>
  <c r="J8959" i="1"/>
  <c r="I8959" i="1"/>
  <c r="H8959" i="1"/>
  <c r="G8959" i="1"/>
  <c r="F8959" i="1"/>
  <c r="K8959" i="1" s="1"/>
  <c r="E8959" i="1"/>
  <c r="D8959" i="1"/>
  <c r="C8959" i="1"/>
  <c r="B8959" i="1"/>
  <c r="A8959" i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 s="1"/>
  <c r="L8957" i="1"/>
  <c r="J8957" i="1"/>
  <c r="I8957" i="1"/>
  <c r="H8957" i="1"/>
  <c r="G8957" i="1"/>
  <c r="F8957" i="1"/>
  <c r="K8957" i="1" s="1"/>
  <c r="E8957" i="1"/>
  <c r="D8957" i="1"/>
  <c r="C8957" i="1"/>
  <c r="B8957" i="1"/>
  <c r="A8957" i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/>
  <c r="L8955" i="1"/>
  <c r="J8955" i="1"/>
  <c r="I8955" i="1"/>
  <c r="H8955" i="1"/>
  <c r="G8955" i="1"/>
  <c r="F8955" i="1"/>
  <c r="K8955" i="1" s="1"/>
  <c r="E8955" i="1"/>
  <c r="D8955" i="1"/>
  <c r="C8955" i="1"/>
  <c r="B8955" i="1"/>
  <c r="A8955" i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 s="1"/>
  <c r="L8953" i="1"/>
  <c r="J8953" i="1"/>
  <c r="I8953" i="1"/>
  <c r="H8953" i="1"/>
  <c r="G8953" i="1"/>
  <c r="F8953" i="1"/>
  <c r="K8953" i="1" s="1"/>
  <c r="E8953" i="1"/>
  <c r="D8953" i="1"/>
  <c r="C8953" i="1"/>
  <c r="B8953" i="1"/>
  <c r="A8953" i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 s="1"/>
  <c r="L8951" i="1"/>
  <c r="J8951" i="1"/>
  <c r="I8951" i="1"/>
  <c r="H8951" i="1"/>
  <c r="G8951" i="1"/>
  <c r="F8951" i="1"/>
  <c r="K8951" i="1" s="1"/>
  <c r="E8951" i="1"/>
  <c r="D8951" i="1"/>
  <c r="C8951" i="1"/>
  <c r="B8951" i="1"/>
  <c r="A8951" i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 s="1"/>
  <c r="L8949" i="1"/>
  <c r="J8949" i="1"/>
  <c r="I8949" i="1"/>
  <c r="H8949" i="1"/>
  <c r="G8949" i="1"/>
  <c r="F8949" i="1"/>
  <c r="K8949" i="1" s="1"/>
  <c r="E8949" i="1"/>
  <c r="D8949" i="1"/>
  <c r="C8949" i="1"/>
  <c r="B8949" i="1"/>
  <c r="A8949" i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 s="1"/>
  <c r="L8947" i="1"/>
  <c r="J8947" i="1"/>
  <c r="I8947" i="1"/>
  <c r="H8947" i="1"/>
  <c r="G8947" i="1"/>
  <c r="F8947" i="1"/>
  <c r="K8947" i="1" s="1"/>
  <c r="E8947" i="1"/>
  <c r="D8947" i="1"/>
  <c r="C8947" i="1"/>
  <c r="B8947" i="1"/>
  <c r="A8947" i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 s="1"/>
  <c r="L8945" i="1"/>
  <c r="J8945" i="1"/>
  <c r="I8945" i="1"/>
  <c r="H8945" i="1"/>
  <c r="G8945" i="1"/>
  <c r="F8945" i="1"/>
  <c r="K8945" i="1" s="1"/>
  <c r="E8945" i="1"/>
  <c r="D8945" i="1"/>
  <c r="C8945" i="1"/>
  <c r="B8945" i="1"/>
  <c r="A8945" i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/>
  <c r="L8943" i="1"/>
  <c r="J8943" i="1"/>
  <c r="I8943" i="1"/>
  <c r="H8943" i="1"/>
  <c r="G8943" i="1"/>
  <c r="F8943" i="1"/>
  <c r="K8943" i="1" s="1"/>
  <c r="E8943" i="1"/>
  <c r="D8943" i="1"/>
  <c r="C8943" i="1"/>
  <c r="B8943" i="1"/>
  <c r="A8943" i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 s="1"/>
  <c r="L8941" i="1"/>
  <c r="J8941" i="1"/>
  <c r="I8941" i="1"/>
  <c r="H8941" i="1"/>
  <c r="G8941" i="1"/>
  <c r="F8941" i="1"/>
  <c r="K8941" i="1" s="1"/>
  <c r="E8941" i="1"/>
  <c r="D8941" i="1"/>
  <c r="C8941" i="1"/>
  <c r="B8941" i="1"/>
  <c r="A8941" i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 s="1"/>
  <c r="L8939" i="1"/>
  <c r="J8939" i="1"/>
  <c r="I8939" i="1"/>
  <c r="H8939" i="1"/>
  <c r="G8939" i="1"/>
  <c r="F8939" i="1"/>
  <c r="K8939" i="1" s="1"/>
  <c r="E8939" i="1"/>
  <c r="D8939" i="1"/>
  <c r="C8939" i="1"/>
  <c r="B8939" i="1"/>
  <c r="A8939" i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 s="1"/>
  <c r="L8937" i="1"/>
  <c r="J8937" i="1"/>
  <c r="I8937" i="1"/>
  <c r="H8937" i="1"/>
  <c r="G8937" i="1"/>
  <c r="F8937" i="1"/>
  <c r="K8937" i="1" s="1"/>
  <c r="E8937" i="1"/>
  <c r="D8937" i="1"/>
  <c r="C8937" i="1"/>
  <c r="B8937" i="1"/>
  <c r="A8937" i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 s="1"/>
  <c r="L8935" i="1"/>
  <c r="J8935" i="1"/>
  <c r="I8935" i="1"/>
  <c r="H8935" i="1"/>
  <c r="G8935" i="1"/>
  <c r="F8935" i="1"/>
  <c r="K8935" i="1" s="1"/>
  <c r="E8935" i="1"/>
  <c r="D8935" i="1"/>
  <c r="C8935" i="1"/>
  <c r="B8935" i="1"/>
  <c r="A8935" i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 s="1"/>
  <c r="L8933" i="1"/>
  <c r="J8933" i="1"/>
  <c r="I8933" i="1"/>
  <c r="H8933" i="1"/>
  <c r="G8933" i="1"/>
  <c r="F8933" i="1"/>
  <c r="K8933" i="1" s="1"/>
  <c r="E8933" i="1"/>
  <c r="D8933" i="1"/>
  <c r="C8933" i="1"/>
  <c r="B8933" i="1"/>
  <c r="A8933" i="1" s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 s="1"/>
  <c r="L8931" i="1"/>
  <c r="J8931" i="1"/>
  <c r="I8931" i="1"/>
  <c r="H8931" i="1"/>
  <c r="G8931" i="1"/>
  <c r="F8931" i="1"/>
  <c r="K8931" i="1" s="1"/>
  <c r="E8931" i="1"/>
  <c r="D8931" i="1"/>
  <c r="C8931" i="1"/>
  <c r="B8931" i="1"/>
  <c r="A8931" i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 s="1"/>
  <c r="L8929" i="1"/>
  <c r="J8929" i="1"/>
  <c r="I8929" i="1"/>
  <c r="H8929" i="1"/>
  <c r="G8929" i="1"/>
  <c r="F8929" i="1"/>
  <c r="K8929" i="1" s="1"/>
  <c r="E8929" i="1"/>
  <c r="D8929" i="1"/>
  <c r="C8929" i="1"/>
  <c r="B8929" i="1"/>
  <c r="A8929" i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 s="1"/>
  <c r="L8927" i="1"/>
  <c r="J8927" i="1"/>
  <c r="I8927" i="1"/>
  <c r="H8927" i="1"/>
  <c r="G8927" i="1"/>
  <c r="F8927" i="1"/>
  <c r="K8927" i="1" s="1"/>
  <c r="E8927" i="1"/>
  <c r="D8927" i="1"/>
  <c r="C8927" i="1"/>
  <c r="B8927" i="1"/>
  <c r="A8927" i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 s="1"/>
  <c r="L8925" i="1"/>
  <c r="J8925" i="1"/>
  <c r="I8925" i="1"/>
  <c r="H8925" i="1"/>
  <c r="G8925" i="1"/>
  <c r="F8925" i="1"/>
  <c r="K8925" i="1" s="1"/>
  <c r="E8925" i="1"/>
  <c r="D8925" i="1"/>
  <c r="C8925" i="1"/>
  <c r="B8925" i="1"/>
  <c r="A8925" i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 s="1"/>
  <c r="L8923" i="1"/>
  <c r="J8923" i="1"/>
  <c r="I8923" i="1"/>
  <c r="H8923" i="1"/>
  <c r="G8923" i="1"/>
  <c r="F8923" i="1"/>
  <c r="K8923" i="1" s="1"/>
  <c r="E8923" i="1"/>
  <c r="D8923" i="1"/>
  <c r="C8923" i="1"/>
  <c r="B8923" i="1"/>
  <c r="A8923" i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 s="1"/>
  <c r="L8921" i="1"/>
  <c r="J8921" i="1"/>
  <c r="I8921" i="1"/>
  <c r="H8921" i="1"/>
  <c r="G8921" i="1"/>
  <c r="F8921" i="1"/>
  <c r="K8921" i="1" s="1"/>
  <c r="E8921" i="1"/>
  <c r="D8921" i="1"/>
  <c r="C8921" i="1"/>
  <c r="B8921" i="1"/>
  <c r="A8921" i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/>
  <c r="L8919" i="1"/>
  <c r="J8919" i="1"/>
  <c r="I8919" i="1"/>
  <c r="H8919" i="1"/>
  <c r="G8919" i="1"/>
  <c r="F8919" i="1"/>
  <c r="K8919" i="1" s="1"/>
  <c r="E8919" i="1"/>
  <c r="D8919" i="1"/>
  <c r="C8919" i="1"/>
  <c r="B8919" i="1"/>
  <c r="A8919" i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 s="1"/>
  <c r="L8917" i="1"/>
  <c r="J8917" i="1"/>
  <c r="I8917" i="1"/>
  <c r="H8917" i="1"/>
  <c r="G8917" i="1"/>
  <c r="F8917" i="1"/>
  <c r="K8917" i="1" s="1"/>
  <c r="E8917" i="1"/>
  <c r="D8917" i="1"/>
  <c r="C8917" i="1"/>
  <c r="B8917" i="1"/>
  <c r="A8917" i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 s="1"/>
  <c r="L8915" i="1"/>
  <c r="J8915" i="1"/>
  <c r="I8915" i="1"/>
  <c r="H8915" i="1"/>
  <c r="G8915" i="1"/>
  <c r="F8915" i="1"/>
  <c r="K8915" i="1" s="1"/>
  <c r="E8915" i="1"/>
  <c r="D8915" i="1"/>
  <c r="C8915" i="1"/>
  <c r="B8915" i="1"/>
  <c r="A8915" i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 s="1"/>
  <c r="L8913" i="1"/>
  <c r="J8913" i="1"/>
  <c r="I8913" i="1"/>
  <c r="H8913" i="1"/>
  <c r="G8913" i="1"/>
  <c r="F8913" i="1"/>
  <c r="K8913" i="1" s="1"/>
  <c r="E8913" i="1"/>
  <c r="D8913" i="1"/>
  <c r="C8913" i="1"/>
  <c r="B8913" i="1"/>
  <c r="A8913" i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 s="1"/>
  <c r="L8911" i="1"/>
  <c r="J8911" i="1"/>
  <c r="I8911" i="1"/>
  <c r="H8911" i="1"/>
  <c r="G8911" i="1"/>
  <c r="F8911" i="1"/>
  <c r="K8911" i="1" s="1"/>
  <c r="E8911" i="1"/>
  <c r="D8911" i="1"/>
  <c r="C8911" i="1"/>
  <c r="B8911" i="1"/>
  <c r="A8911" i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 s="1"/>
  <c r="L8909" i="1"/>
  <c r="J8909" i="1"/>
  <c r="I8909" i="1"/>
  <c r="H8909" i="1"/>
  <c r="G8909" i="1"/>
  <c r="F8909" i="1"/>
  <c r="K8909" i="1" s="1"/>
  <c r="E8909" i="1"/>
  <c r="D8909" i="1"/>
  <c r="C8909" i="1"/>
  <c r="B8909" i="1"/>
  <c r="A8909" i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/>
  <c r="L8907" i="1"/>
  <c r="J8907" i="1"/>
  <c r="I8907" i="1"/>
  <c r="H8907" i="1"/>
  <c r="G8907" i="1"/>
  <c r="F8907" i="1"/>
  <c r="K8907" i="1" s="1"/>
  <c r="E8907" i="1"/>
  <c r="D8907" i="1"/>
  <c r="C8907" i="1"/>
  <c r="B8907" i="1"/>
  <c r="A8907" i="1" s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 s="1"/>
  <c r="L8905" i="1"/>
  <c r="J8905" i="1"/>
  <c r="I8905" i="1"/>
  <c r="H8905" i="1"/>
  <c r="G8905" i="1"/>
  <c r="F8905" i="1"/>
  <c r="K8905" i="1" s="1"/>
  <c r="E8905" i="1"/>
  <c r="D8905" i="1"/>
  <c r="C8905" i="1"/>
  <c r="B8905" i="1"/>
  <c r="A8905" i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/>
  <c r="L8903" i="1"/>
  <c r="J8903" i="1"/>
  <c r="I8903" i="1"/>
  <c r="H8903" i="1"/>
  <c r="G8903" i="1"/>
  <c r="F8903" i="1"/>
  <c r="K8903" i="1" s="1"/>
  <c r="E8903" i="1"/>
  <c r="D8903" i="1"/>
  <c r="C8903" i="1"/>
  <c r="B8903" i="1"/>
  <c r="A8903" i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 s="1"/>
  <c r="L8901" i="1"/>
  <c r="J8901" i="1"/>
  <c r="I8901" i="1"/>
  <c r="H8901" i="1"/>
  <c r="G8901" i="1"/>
  <c r="F8901" i="1"/>
  <c r="K8901" i="1" s="1"/>
  <c r="E8901" i="1"/>
  <c r="D8901" i="1"/>
  <c r="C8901" i="1"/>
  <c r="B8901" i="1"/>
  <c r="A8901" i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/>
  <c r="L8899" i="1"/>
  <c r="J8899" i="1"/>
  <c r="I8899" i="1"/>
  <c r="H8899" i="1"/>
  <c r="G8899" i="1"/>
  <c r="F8899" i="1"/>
  <c r="K8899" i="1" s="1"/>
  <c r="E8899" i="1"/>
  <c r="D8899" i="1"/>
  <c r="C8899" i="1"/>
  <c r="B8899" i="1"/>
  <c r="A8899" i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/>
  <c r="L8897" i="1"/>
  <c r="J8897" i="1"/>
  <c r="I8897" i="1"/>
  <c r="H8897" i="1"/>
  <c r="G8897" i="1"/>
  <c r="F8897" i="1"/>
  <c r="K8897" i="1" s="1"/>
  <c r="E8897" i="1"/>
  <c r="D8897" i="1"/>
  <c r="C8897" i="1"/>
  <c r="B8897" i="1"/>
  <c r="A8897" i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/>
  <c r="L8895" i="1"/>
  <c r="J8895" i="1"/>
  <c r="I8895" i="1"/>
  <c r="H8895" i="1"/>
  <c r="G8895" i="1"/>
  <c r="F8895" i="1"/>
  <c r="K8895" i="1" s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 s="1"/>
  <c r="L8893" i="1"/>
  <c r="J8893" i="1"/>
  <c r="I8893" i="1"/>
  <c r="H8893" i="1"/>
  <c r="G8893" i="1"/>
  <c r="F8893" i="1"/>
  <c r="K8893" i="1" s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/>
  <c r="L8891" i="1"/>
  <c r="J8891" i="1"/>
  <c r="I8891" i="1"/>
  <c r="H8891" i="1"/>
  <c r="G8891" i="1"/>
  <c r="F8891" i="1"/>
  <c r="K8891" i="1" s="1"/>
  <c r="E8891" i="1"/>
  <c r="D8891" i="1"/>
  <c r="C8891" i="1"/>
  <c r="B8891" i="1"/>
  <c r="A8891" i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 s="1"/>
  <c r="L8889" i="1"/>
  <c r="J8889" i="1"/>
  <c r="I8889" i="1"/>
  <c r="H8889" i="1"/>
  <c r="G8889" i="1"/>
  <c r="F8889" i="1"/>
  <c r="K8889" i="1" s="1"/>
  <c r="E8889" i="1"/>
  <c r="D8889" i="1"/>
  <c r="C8889" i="1"/>
  <c r="B8889" i="1"/>
  <c r="A8889" i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/>
  <c r="L8887" i="1"/>
  <c r="J8887" i="1"/>
  <c r="I8887" i="1"/>
  <c r="H8887" i="1"/>
  <c r="G8887" i="1"/>
  <c r="F8887" i="1"/>
  <c r="K8887" i="1" s="1"/>
  <c r="E8887" i="1"/>
  <c r="D8887" i="1"/>
  <c r="C8887" i="1"/>
  <c r="B8887" i="1"/>
  <c r="A8887" i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/>
  <c r="L8885" i="1"/>
  <c r="J8885" i="1"/>
  <c r="I8885" i="1"/>
  <c r="H8885" i="1"/>
  <c r="G8885" i="1"/>
  <c r="F8885" i="1"/>
  <c r="K8885" i="1" s="1"/>
  <c r="E8885" i="1"/>
  <c r="D8885" i="1"/>
  <c r="C8885" i="1"/>
  <c r="B8885" i="1"/>
  <c r="A8885" i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/>
  <c r="L8883" i="1"/>
  <c r="J8883" i="1"/>
  <c r="I8883" i="1"/>
  <c r="H8883" i="1"/>
  <c r="G8883" i="1"/>
  <c r="F8883" i="1"/>
  <c r="K8883" i="1" s="1"/>
  <c r="E8883" i="1"/>
  <c r="D8883" i="1"/>
  <c r="C8883" i="1"/>
  <c r="B8883" i="1"/>
  <c r="A8883" i="1" s="1"/>
  <c r="L8882" i="1"/>
  <c r="J8882" i="1"/>
  <c r="I8882" i="1"/>
  <c r="H8882" i="1"/>
  <c r="G8882" i="1"/>
  <c r="F8882" i="1"/>
  <c r="K8882" i="1" s="1"/>
  <c r="E8882" i="1"/>
  <c r="D8882" i="1"/>
  <c r="C8882" i="1"/>
  <c r="B8882" i="1"/>
  <c r="A8882" i="1" s="1"/>
  <c r="L8881" i="1"/>
  <c r="J8881" i="1"/>
  <c r="I8881" i="1"/>
  <c r="H8881" i="1"/>
  <c r="G8881" i="1"/>
  <c r="F8881" i="1"/>
  <c r="K8881" i="1" s="1"/>
  <c r="E8881" i="1"/>
  <c r="D8881" i="1"/>
  <c r="C8881" i="1"/>
  <c r="B8881" i="1"/>
  <c r="A8881" i="1" s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/>
  <c r="L8879" i="1"/>
  <c r="J8879" i="1"/>
  <c r="I8879" i="1"/>
  <c r="H8879" i="1"/>
  <c r="G8879" i="1"/>
  <c r="F8879" i="1"/>
  <c r="K8879" i="1" s="1"/>
  <c r="E8879" i="1"/>
  <c r="D8879" i="1"/>
  <c r="C8879" i="1"/>
  <c r="B8879" i="1"/>
  <c r="A8879" i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 s="1"/>
  <c r="L8877" i="1"/>
  <c r="J8877" i="1"/>
  <c r="I8877" i="1"/>
  <c r="H8877" i="1"/>
  <c r="G8877" i="1"/>
  <c r="F8877" i="1"/>
  <c r="K8877" i="1" s="1"/>
  <c r="E8877" i="1"/>
  <c r="D8877" i="1"/>
  <c r="C8877" i="1"/>
  <c r="B8877" i="1"/>
  <c r="A8877" i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/>
  <c r="L8875" i="1"/>
  <c r="J8875" i="1"/>
  <c r="I8875" i="1"/>
  <c r="H8875" i="1"/>
  <c r="G8875" i="1"/>
  <c r="F8875" i="1"/>
  <c r="K8875" i="1" s="1"/>
  <c r="E8875" i="1"/>
  <c r="D8875" i="1"/>
  <c r="C8875" i="1"/>
  <c r="B8875" i="1"/>
  <c r="A8875" i="1"/>
  <c r="L8874" i="1"/>
  <c r="J8874" i="1"/>
  <c r="I8874" i="1"/>
  <c r="H8874" i="1"/>
  <c r="G8874" i="1"/>
  <c r="F8874" i="1"/>
  <c r="K8874" i="1" s="1"/>
  <c r="E8874" i="1"/>
  <c r="D8874" i="1"/>
  <c r="C8874" i="1"/>
  <c r="B8874" i="1"/>
  <c r="A8874" i="1"/>
  <c r="L8873" i="1"/>
  <c r="J8873" i="1"/>
  <c r="I8873" i="1"/>
  <c r="H8873" i="1"/>
  <c r="G8873" i="1"/>
  <c r="F8873" i="1"/>
  <c r="K8873" i="1" s="1"/>
  <c r="E8873" i="1"/>
  <c r="D8873" i="1"/>
  <c r="C8873" i="1"/>
  <c r="B8873" i="1"/>
  <c r="A8873" i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/>
  <c r="L8871" i="1"/>
  <c r="J8871" i="1"/>
  <c r="I8871" i="1"/>
  <c r="H8871" i="1"/>
  <c r="G8871" i="1"/>
  <c r="F8871" i="1"/>
  <c r="K8871" i="1" s="1"/>
  <c r="E8871" i="1"/>
  <c r="D8871" i="1"/>
  <c r="C8871" i="1"/>
  <c r="B8871" i="1"/>
  <c r="A8871" i="1" s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 s="1"/>
  <c r="L8869" i="1"/>
  <c r="J8869" i="1"/>
  <c r="I8869" i="1"/>
  <c r="H8869" i="1"/>
  <c r="G8869" i="1"/>
  <c r="F8869" i="1"/>
  <c r="K8869" i="1" s="1"/>
  <c r="E8869" i="1"/>
  <c r="D8869" i="1"/>
  <c r="C8869" i="1"/>
  <c r="B8869" i="1"/>
  <c r="A8869" i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/>
  <c r="L8867" i="1"/>
  <c r="J8867" i="1"/>
  <c r="I8867" i="1"/>
  <c r="H8867" i="1"/>
  <c r="G8867" i="1"/>
  <c r="F8867" i="1"/>
  <c r="K8867" i="1" s="1"/>
  <c r="E8867" i="1"/>
  <c r="D8867" i="1"/>
  <c r="C8867" i="1"/>
  <c r="B8867" i="1"/>
  <c r="A8867" i="1"/>
  <c r="L8866" i="1"/>
  <c r="J8866" i="1"/>
  <c r="I8866" i="1"/>
  <c r="H8866" i="1"/>
  <c r="G8866" i="1"/>
  <c r="F8866" i="1"/>
  <c r="K8866" i="1" s="1"/>
  <c r="E8866" i="1"/>
  <c r="D8866" i="1"/>
  <c r="C8866" i="1"/>
  <c r="B8866" i="1"/>
  <c r="A8866" i="1" s="1"/>
  <c r="L8865" i="1"/>
  <c r="J8865" i="1"/>
  <c r="I8865" i="1"/>
  <c r="H8865" i="1"/>
  <c r="G8865" i="1"/>
  <c r="F8865" i="1"/>
  <c r="K8865" i="1" s="1"/>
  <c r="E8865" i="1"/>
  <c r="D8865" i="1"/>
  <c r="C8865" i="1"/>
  <c r="B8865" i="1"/>
  <c r="A8865" i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J8863" i="1"/>
  <c r="I8863" i="1"/>
  <c r="H8863" i="1"/>
  <c r="G8863" i="1"/>
  <c r="F8863" i="1"/>
  <c r="K8863" i="1" s="1"/>
  <c r="E8863" i="1"/>
  <c r="D8863" i="1"/>
  <c r="C8863" i="1"/>
  <c r="B8863" i="1"/>
  <c r="A8863" i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/>
  <c r="L8861" i="1"/>
  <c r="J8861" i="1"/>
  <c r="I8861" i="1"/>
  <c r="H8861" i="1"/>
  <c r="G8861" i="1"/>
  <c r="F8861" i="1"/>
  <c r="K8861" i="1" s="1"/>
  <c r="E8861" i="1"/>
  <c r="D8861" i="1"/>
  <c r="C8861" i="1"/>
  <c r="B8861" i="1"/>
  <c r="A8861" i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/>
  <c r="L8859" i="1"/>
  <c r="J8859" i="1"/>
  <c r="I8859" i="1"/>
  <c r="H8859" i="1"/>
  <c r="G8859" i="1"/>
  <c r="F8859" i="1"/>
  <c r="K8859" i="1" s="1"/>
  <c r="E8859" i="1"/>
  <c r="D8859" i="1"/>
  <c r="C8859" i="1"/>
  <c r="B8859" i="1"/>
  <c r="A8859" i="1" s="1"/>
  <c r="L8858" i="1"/>
  <c r="J8858" i="1"/>
  <c r="I8858" i="1"/>
  <c r="H8858" i="1"/>
  <c r="G8858" i="1"/>
  <c r="F8858" i="1"/>
  <c r="K8858" i="1" s="1"/>
  <c r="E8858" i="1"/>
  <c r="D8858" i="1"/>
  <c r="C8858" i="1"/>
  <c r="B8858" i="1"/>
  <c r="A8858" i="1" s="1"/>
  <c r="L8857" i="1"/>
  <c r="J8857" i="1"/>
  <c r="I8857" i="1"/>
  <c r="H8857" i="1"/>
  <c r="G8857" i="1"/>
  <c r="F8857" i="1"/>
  <c r="K8857" i="1" s="1"/>
  <c r="E8857" i="1"/>
  <c r="D8857" i="1"/>
  <c r="C8857" i="1"/>
  <c r="B8857" i="1"/>
  <c r="A8857" i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/>
  <c r="L8855" i="1"/>
  <c r="J8855" i="1"/>
  <c r="I8855" i="1"/>
  <c r="H8855" i="1"/>
  <c r="G8855" i="1"/>
  <c r="F8855" i="1"/>
  <c r="K8855" i="1" s="1"/>
  <c r="E8855" i="1"/>
  <c r="D8855" i="1"/>
  <c r="C8855" i="1"/>
  <c r="B8855" i="1"/>
  <c r="A8855" i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 s="1"/>
  <c r="L8853" i="1"/>
  <c r="J8853" i="1"/>
  <c r="I8853" i="1"/>
  <c r="H8853" i="1"/>
  <c r="G8853" i="1"/>
  <c r="F8853" i="1"/>
  <c r="K8853" i="1" s="1"/>
  <c r="E8853" i="1"/>
  <c r="D8853" i="1"/>
  <c r="C8853" i="1"/>
  <c r="B8853" i="1"/>
  <c r="A8853" i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/>
  <c r="L8851" i="1"/>
  <c r="J8851" i="1"/>
  <c r="I8851" i="1"/>
  <c r="H8851" i="1"/>
  <c r="G8851" i="1"/>
  <c r="F8851" i="1"/>
  <c r="K8851" i="1" s="1"/>
  <c r="E8851" i="1"/>
  <c r="D8851" i="1"/>
  <c r="C8851" i="1"/>
  <c r="B8851" i="1"/>
  <c r="A8851" i="1"/>
  <c r="L8850" i="1"/>
  <c r="J8850" i="1"/>
  <c r="I8850" i="1"/>
  <c r="H8850" i="1"/>
  <c r="G8850" i="1"/>
  <c r="F8850" i="1"/>
  <c r="K8850" i="1" s="1"/>
  <c r="E8850" i="1"/>
  <c r="D8850" i="1"/>
  <c r="C8850" i="1"/>
  <c r="B8850" i="1"/>
  <c r="A8850" i="1"/>
  <c r="L8849" i="1"/>
  <c r="J8849" i="1"/>
  <c r="I8849" i="1"/>
  <c r="H8849" i="1"/>
  <c r="G8849" i="1"/>
  <c r="F8849" i="1"/>
  <c r="K8849" i="1" s="1"/>
  <c r="E8849" i="1"/>
  <c r="D8849" i="1"/>
  <c r="C8849" i="1"/>
  <c r="B8849" i="1"/>
  <c r="A8849" i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/>
  <c r="L8847" i="1"/>
  <c r="J8847" i="1"/>
  <c r="I8847" i="1"/>
  <c r="H8847" i="1"/>
  <c r="G8847" i="1"/>
  <c r="F8847" i="1"/>
  <c r="K8847" i="1" s="1"/>
  <c r="E8847" i="1"/>
  <c r="D8847" i="1"/>
  <c r="C8847" i="1"/>
  <c r="B8847" i="1"/>
  <c r="A8847" i="1" s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 s="1"/>
  <c r="L8845" i="1"/>
  <c r="J8845" i="1"/>
  <c r="I8845" i="1"/>
  <c r="H8845" i="1"/>
  <c r="G8845" i="1"/>
  <c r="F8845" i="1"/>
  <c r="K8845" i="1" s="1"/>
  <c r="E8845" i="1"/>
  <c r="D8845" i="1"/>
  <c r="C8845" i="1"/>
  <c r="B8845" i="1"/>
  <c r="A8845" i="1" s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/>
  <c r="L8843" i="1"/>
  <c r="J8843" i="1"/>
  <c r="I8843" i="1"/>
  <c r="H8843" i="1"/>
  <c r="G8843" i="1"/>
  <c r="F8843" i="1"/>
  <c r="K8843" i="1" s="1"/>
  <c r="E8843" i="1"/>
  <c r="D8843" i="1"/>
  <c r="C8843" i="1"/>
  <c r="B8843" i="1"/>
  <c r="A8843" i="1"/>
  <c r="L8842" i="1"/>
  <c r="J8842" i="1"/>
  <c r="I8842" i="1"/>
  <c r="H8842" i="1"/>
  <c r="G8842" i="1"/>
  <c r="F8842" i="1"/>
  <c r="K8842" i="1" s="1"/>
  <c r="E8842" i="1"/>
  <c r="D8842" i="1"/>
  <c r="C8842" i="1"/>
  <c r="B8842" i="1"/>
  <c r="A8842" i="1" s="1"/>
  <c r="L8841" i="1"/>
  <c r="J8841" i="1"/>
  <c r="I8841" i="1"/>
  <c r="H8841" i="1"/>
  <c r="G8841" i="1"/>
  <c r="F8841" i="1"/>
  <c r="K8841" i="1" s="1"/>
  <c r="E8841" i="1"/>
  <c r="D8841" i="1"/>
  <c r="C8841" i="1"/>
  <c r="B8841" i="1"/>
  <c r="A8841" i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/>
  <c r="L8839" i="1"/>
  <c r="J8839" i="1"/>
  <c r="I8839" i="1"/>
  <c r="H8839" i="1"/>
  <c r="G8839" i="1"/>
  <c r="F8839" i="1"/>
  <c r="K8839" i="1" s="1"/>
  <c r="E8839" i="1"/>
  <c r="D8839" i="1"/>
  <c r="C8839" i="1"/>
  <c r="B8839" i="1"/>
  <c r="A8839" i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J8837" i="1"/>
  <c r="I8837" i="1"/>
  <c r="H8837" i="1"/>
  <c r="G8837" i="1"/>
  <c r="F8837" i="1"/>
  <c r="K8837" i="1" s="1"/>
  <c r="E8837" i="1"/>
  <c r="D8837" i="1"/>
  <c r="C8837" i="1"/>
  <c r="B8837" i="1"/>
  <c r="A8837" i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J8835" i="1"/>
  <c r="I8835" i="1"/>
  <c r="H8835" i="1"/>
  <c r="G8835" i="1"/>
  <c r="F8835" i="1"/>
  <c r="K8835" i="1" s="1"/>
  <c r="E8835" i="1"/>
  <c r="D8835" i="1"/>
  <c r="C8835" i="1"/>
  <c r="B8835" i="1"/>
  <c r="A8835" i="1" s="1"/>
  <c r="L8834" i="1"/>
  <c r="J8834" i="1"/>
  <c r="I8834" i="1"/>
  <c r="H8834" i="1"/>
  <c r="G8834" i="1"/>
  <c r="F8834" i="1"/>
  <c r="K8834" i="1" s="1"/>
  <c r="E8834" i="1"/>
  <c r="D8834" i="1"/>
  <c r="C8834" i="1"/>
  <c r="B8834" i="1"/>
  <c r="A8834" i="1" s="1"/>
  <c r="L8833" i="1"/>
  <c r="J8833" i="1"/>
  <c r="I8833" i="1"/>
  <c r="H8833" i="1"/>
  <c r="G8833" i="1"/>
  <c r="F8833" i="1"/>
  <c r="K8833" i="1" s="1"/>
  <c r="E8833" i="1"/>
  <c r="D8833" i="1"/>
  <c r="C8833" i="1"/>
  <c r="B8833" i="1"/>
  <c r="A8833" i="1" s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 s="1"/>
  <c r="L8831" i="1"/>
  <c r="J8831" i="1"/>
  <c r="I8831" i="1"/>
  <c r="H8831" i="1"/>
  <c r="G8831" i="1"/>
  <c r="F8831" i="1"/>
  <c r="K8831" i="1" s="1"/>
  <c r="E8831" i="1"/>
  <c r="D8831" i="1"/>
  <c r="C8831" i="1"/>
  <c r="B8831" i="1"/>
  <c r="A8831" i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 s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 s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 s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 s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 s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 s="1"/>
  <c r="L8824" i="1"/>
  <c r="K8824" i="1"/>
  <c r="J8824" i="1"/>
  <c r="I8824" i="1"/>
  <c r="H8824" i="1"/>
  <c r="G8824" i="1"/>
  <c r="F8824" i="1"/>
  <c r="E8824" i="1"/>
  <c r="D8824" i="1"/>
  <c r="C8824" i="1"/>
  <c r="B8824" i="1"/>
  <c r="A8824" i="1" s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 s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 s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 s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 s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 s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 s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 s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 s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 s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 s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 s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 s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 s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 s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 s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 s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 s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 s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 s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 s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 s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 s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 s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 s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 s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 s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 s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 s="1"/>
  <c r="L8795" i="1"/>
  <c r="J8795" i="1"/>
  <c r="I8795" i="1"/>
  <c r="H8795" i="1"/>
  <c r="G8795" i="1"/>
  <c r="F8795" i="1"/>
  <c r="K8795" i="1" s="1"/>
  <c r="E8795" i="1"/>
  <c r="D8795" i="1"/>
  <c r="C8795" i="1"/>
  <c r="B8795" i="1"/>
  <c r="A8795" i="1" s="1"/>
  <c r="L8794" i="1"/>
  <c r="J8794" i="1"/>
  <c r="I8794" i="1"/>
  <c r="H8794" i="1"/>
  <c r="G8794" i="1"/>
  <c r="F8794" i="1"/>
  <c r="K8794" i="1" s="1"/>
  <c r="E8794" i="1"/>
  <c r="D8794" i="1"/>
  <c r="C8794" i="1"/>
  <c r="B8794" i="1"/>
  <c r="A8794" i="1" s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 s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 s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 s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 s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 s="1"/>
  <c r="L8788" i="1"/>
  <c r="J8788" i="1"/>
  <c r="I8788" i="1"/>
  <c r="H8788" i="1"/>
  <c r="G8788" i="1"/>
  <c r="F8788" i="1"/>
  <c r="K8788" i="1" s="1"/>
  <c r="E8788" i="1"/>
  <c r="D8788" i="1"/>
  <c r="C8788" i="1"/>
  <c r="B8788" i="1"/>
  <c r="A8788" i="1" s="1"/>
  <c r="L8787" i="1"/>
  <c r="J8787" i="1"/>
  <c r="I8787" i="1"/>
  <c r="H8787" i="1"/>
  <c r="G8787" i="1"/>
  <c r="F8787" i="1"/>
  <c r="K8787" i="1" s="1"/>
  <c r="E8787" i="1"/>
  <c r="D8787" i="1"/>
  <c r="C8787" i="1"/>
  <c r="B8787" i="1"/>
  <c r="A8787" i="1" s="1"/>
  <c r="L8786" i="1"/>
  <c r="J8786" i="1"/>
  <c r="I8786" i="1"/>
  <c r="H8786" i="1"/>
  <c r="G8786" i="1"/>
  <c r="F8786" i="1"/>
  <c r="K8786" i="1" s="1"/>
  <c r="E8786" i="1"/>
  <c r="D8786" i="1"/>
  <c r="C8786" i="1"/>
  <c r="B8786" i="1"/>
  <c r="A8786" i="1" s="1"/>
  <c r="L8785" i="1"/>
  <c r="J8785" i="1"/>
  <c r="I8785" i="1"/>
  <c r="H8785" i="1"/>
  <c r="G8785" i="1"/>
  <c r="F8785" i="1"/>
  <c r="K8785" i="1" s="1"/>
  <c r="E8785" i="1"/>
  <c r="D8785" i="1"/>
  <c r="C8785" i="1"/>
  <c r="B8785" i="1"/>
  <c r="A8785" i="1" s="1"/>
  <c r="L8784" i="1"/>
  <c r="J8784" i="1"/>
  <c r="I8784" i="1"/>
  <c r="H8784" i="1"/>
  <c r="G8784" i="1"/>
  <c r="F8784" i="1"/>
  <c r="K8784" i="1" s="1"/>
  <c r="E8784" i="1"/>
  <c r="D8784" i="1"/>
  <c r="C8784" i="1"/>
  <c r="B8784" i="1"/>
  <c r="A8784" i="1" s="1"/>
  <c r="L8783" i="1"/>
  <c r="J8783" i="1"/>
  <c r="I8783" i="1"/>
  <c r="H8783" i="1"/>
  <c r="G8783" i="1"/>
  <c r="F8783" i="1"/>
  <c r="K8783" i="1" s="1"/>
  <c r="E8783" i="1"/>
  <c r="D8783" i="1"/>
  <c r="C8783" i="1"/>
  <c r="B8783" i="1"/>
  <c r="A8783" i="1" s="1"/>
  <c r="L8782" i="1"/>
  <c r="J8782" i="1"/>
  <c r="I8782" i="1"/>
  <c r="H8782" i="1"/>
  <c r="G8782" i="1"/>
  <c r="F8782" i="1"/>
  <c r="K8782" i="1" s="1"/>
  <c r="E8782" i="1"/>
  <c r="D8782" i="1"/>
  <c r="C8782" i="1"/>
  <c r="B8782" i="1"/>
  <c r="A8782" i="1" s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 s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 s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 s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 s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 s="1"/>
  <c r="L8776" i="1"/>
  <c r="J8776" i="1"/>
  <c r="I8776" i="1"/>
  <c r="H8776" i="1"/>
  <c r="G8776" i="1"/>
  <c r="F8776" i="1"/>
  <c r="K8776" i="1" s="1"/>
  <c r="E8776" i="1"/>
  <c r="D8776" i="1"/>
  <c r="C8776" i="1"/>
  <c r="B8776" i="1"/>
  <c r="A8776" i="1" s="1"/>
  <c r="L8775" i="1"/>
  <c r="J8775" i="1"/>
  <c r="I8775" i="1"/>
  <c r="H8775" i="1"/>
  <c r="G8775" i="1"/>
  <c r="F8775" i="1"/>
  <c r="K8775" i="1" s="1"/>
  <c r="E8775" i="1"/>
  <c r="D8775" i="1"/>
  <c r="C8775" i="1"/>
  <c r="B8775" i="1"/>
  <c r="A8775" i="1" s="1"/>
  <c r="L8774" i="1"/>
  <c r="J8774" i="1"/>
  <c r="I8774" i="1"/>
  <c r="H8774" i="1"/>
  <c r="G8774" i="1"/>
  <c r="F8774" i="1"/>
  <c r="K8774" i="1" s="1"/>
  <c r="E8774" i="1"/>
  <c r="D8774" i="1"/>
  <c r="C8774" i="1"/>
  <c r="B8774" i="1"/>
  <c r="A8774" i="1" s="1"/>
  <c r="L8773" i="1"/>
  <c r="J8773" i="1"/>
  <c r="I8773" i="1"/>
  <c r="H8773" i="1"/>
  <c r="G8773" i="1"/>
  <c r="F8773" i="1"/>
  <c r="K8773" i="1" s="1"/>
  <c r="E8773" i="1"/>
  <c r="D8773" i="1"/>
  <c r="C8773" i="1"/>
  <c r="B8773" i="1"/>
  <c r="A8773" i="1" s="1"/>
  <c r="L8772" i="1"/>
  <c r="J8772" i="1"/>
  <c r="I8772" i="1"/>
  <c r="H8772" i="1"/>
  <c r="G8772" i="1"/>
  <c r="F8772" i="1"/>
  <c r="K8772" i="1" s="1"/>
  <c r="E8772" i="1"/>
  <c r="D8772" i="1"/>
  <c r="C8772" i="1"/>
  <c r="B8772" i="1"/>
  <c r="A8772" i="1" s="1"/>
  <c r="L8771" i="1"/>
  <c r="J8771" i="1"/>
  <c r="I8771" i="1"/>
  <c r="H8771" i="1"/>
  <c r="G8771" i="1"/>
  <c r="F8771" i="1"/>
  <c r="K8771" i="1" s="1"/>
  <c r="E8771" i="1"/>
  <c r="D8771" i="1"/>
  <c r="C8771" i="1"/>
  <c r="B8771" i="1"/>
  <c r="A8771" i="1" s="1"/>
  <c r="L8770" i="1"/>
  <c r="J8770" i="1"/>
  <c r="I8770" i="1"/>
  <c r="H8770" i="1"/>
  <c r="G8770" i="1"/>
  <c r="F8770" i="1"/>
  <c r="K8770" i="1" s="1"/>
  <c r="E8770" i="1"/>
  <c r="D8770" i="1"/>
  <c r="C8770" i="1"/>
  <c r="B8770" i="1"/>
  <c r="A8770" i="1" s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 s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 s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 s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 s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 s="1"/>
  <c r="L8764" i="1"/>
  <c r="J8764" i="1"/>
  <c r="I8764" i="1"/>
  <c r="H8764" i="1"/>
  <c r="G8764" i="1"/>
  <c r="F8764" i="1"/>
  <c r="K8764" i="1" s="1"/>
  <c r="E8764" i="1"/>
  <c r="D8764" i="1"/>
  <c r="C8764" i="1"/>
  <c r="B8764" i="1"/>
  <c r="A8764" i="1" s="1"/>
  <c r="L8763" i="1"/>
  <c r="J8763" i="1"/>
  <c r="I8763" i="1"/>
  <c r="H8763" i="1"/>
  <c r="G8763" i="1"/>
  <c r="F8763" i="1"/>
  <c r="K8763" i="1" s="1"/>
  <c r="E8763" i="1"/>
  <c r="D8763" i="1"/>
  <c r="C8763" i="1"/>
  <c r="B8763" i="1"/>
  <c r="A8763" i="1" s="1"/>
  <c r="L8762" i="1"/>
  <c r="J8762" i="1"/>
  <c r="I8762" i="1"/>
  <c r="H8762" i="1"/>
  <c r="G8762" i="1"/>
  <c r="F8762" i="1"/>
  <c r="K8762" i="1" s="1"/>
  <c r="E8762" i="1"/>
  <c r="D8762" i="1"/>
  <c r="C8762" i="1"/>
  <c r="B8762" i="1"/>
  <c r="A8762" i="1" s="1"/>
  <c r="L8761" i="1"/>
  <c r="J8761" i="1"/>
  <c r="I8761" i="1"/>
  <c r="H8761" i="1"/>
  <c r="G8761" i="1"/>
  <c r="F8761" i="1"/>
  <c r="K8761" i="1" s="1"/>
  <c r="E8761" i="1"/>
  <c r="D8761" i="1"/>
  <c r="C8761" i="1"/>
  <c r="B8761" i="1"/>
  <c r="A8761" i="1" s="1"/>
  <c r="L8760" i="1"/>
  <c r="J8760" i="1"/>
  <c r="I8760" i="1"/>
  <c r="H8760" i="1"/>
  <c r="G8760" i="1"/>
  <c r="F8760" i="1"/>
  <c r="K8760" i="1" s="1"/>
  <c r="E8760" i="1"/>
  <c r="D8760" i="1"/>
  <c r="C8760" i="1"/>
  <c r="B8760" i="1"/>
  <c r="A8760" i="1" s="1"/>
  <c r="L8759" i="1"/>
  <c r="J8759" i="1"/>
  <c r="I8759" i="1"/>
  <c r="H8759" i="1"/>
  <c r="G8759" i="1"/>
  <c r="F8759" i="1"/>
  <c r="K8759" i="1" s="1"/>
  <c r="E8759" i="1"/>
  <c r="D8759" i="1"/>
  <c r="C8759" i="1"/>
  <c r="B8759" i="1"/>
  <c r="A8759" i="1" s="1"/>
  <c r="L8758" i="1"/>
  <c r="J8758" i="1"/>
  <c r="I8758" i="1"/>
  <c r="H8758" i="1"/>
  <c r="G8758" i="1"/>
  <c r="F8758" i="1"/>
  <c r="K8758" i="1" s="1"/>
  <c r="E8758" i="1"/>
  <c r="D8758" i="1"/>
  <c r="C8758" i="1"/>
  <c r="B8758" i="1"/>
  <c r="A8758" i="1" s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 s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 s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 s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 s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 s="1"/>
  <c r="L8752" i="1"/>
  <c r="J8752" i="1"/>
  <c r="I8752" i="1"/>
  <c r="H8752" i="1"/>
  <c r="G8752" i="1"/>
  <c r="F8752" i="1"/>
  <c r="K8752" i="1" s="1"/>
  <c r="E8752" i="1"/>
  <c r="D8752" i="1"/>
  <c r="C8752" i="1"/>
  <c r="B8752" i="1"/>
  <c r="A8752" i="1" s="1"/>
  <c r="L8751" i="1"/>
  <c r="J8751" i="1"/>
  <c r="I8751" i="1"/>
  <c r="H8751" i="1"/>
  <c r="G8751" i="1"/>
  <c r="F8751" i="1"/>
  <c r="K8751" i="1" s="1"/>
  <c r="E8751" i="1"/>
  <c r="D8751" i="1"/>
  <c r="C8751" i="1"/>
  <c r="B8751" i="1"/>
  <c r="A8751" i="1"/>
  <c r="L8750" i="1"/>
  <c r="J8750" i="1"/>
  <c r="I8750" i="1"/>
  <c r="H8750" i="1"/>
  <c r="G8750" i="1"/>
  <c r="F8750" i="1"/>
  <c r="K8750" i="1" s="1"/>
  <c r="E8750" i="1"/>
  <c r="D8750" i="1"/>
  <c r="C8750" i="1"/>
  <c r="B8750" i="1"/>
  <c r="A8750" i="1"/>
  <c r="L8749" i="1"/>
  <c r="J8749" i="1"/>
  <c r="I8749" i="1"/>
  <c r="H8749" i="1"/>
  <c r="G8749" i="1"/>
  <c r="F8749" i="1"/>
  <c r="K8749" i="1" s="1"/>
  <c r="E8749" i="1"/>
  <c r="D8749" i="1"/>
  <c r="C8749" i="1"/>
  <c r="B8749" i="1"/>
  <c r="A8749" i="1"/>
  <c r="L8748" i="1"/>
  <c r="J8748" i="1"/>
  <c r="I8748" i="1"/>
  <c r="H8748" i="1"/>
  <c r="G8748" i="1"/>
  <c r="F8748" i="1"/>
  <c r="K8748" i="1" s="1"/>
  <c r="E8748" i="1"/>
  <c r="D8748" i="1"/>
  <c r="C8748" i="1"/>
  <c r="B8748" i="1"/>
  <c r="A8748" i="1"/>
  <c r="L8747" i="1"/>
  <c r="J8747" i="1"/>
  <c r="I8747" i="1"/>
  <c r="H8747" i="1"/>
  <c r="G8747" i="1"/>
  <c r="F8747" i="1"/>
  <c r="K8747" i="1" s="1"/>
  <c r="E8747" i="1"/>
  <c r="D8747" i="1"/>
  <c r="C8747" i="1"/>
  <c r="B8747" i="1"/>
  <c r="A8747" i="1"/>
  <c r="L8746" i="1"/>
  <c r="J8746" i="1"/>
  <c r="I8746" i="1"/>
  <c r="H8746" i="1"/>
  <c r="G8746" i="1"/>
  <c r="F8746" i="1"/>
  <c r="K8746" i="1" s="1"/>
  <c r="E8746" i="1"/>
  <c r="D8746" i="1"/>
  <c r="C8746" i="1"/>
  <c r="B8746" i="1"/>
  <c r="A8746" i="1"/>
  <c r="L8745" i="1"/>
  <c r="J8745" i="1"/>
  <c r="I8745" i="1"/>
  <c r="H8745" i="1"/>
  <c r="G8745" i="1"/>
  <c r="F8745" i="1"/>
  <c r="K8745" i="1" s="1"/>
  <c r="E8745" i="1"/>
  <c r="D8745" i="1"/>
  <c r="C8745" i="1"/>
  <c r="B8745" i="1"/>
  <c r="A8745" i="1"/>
  <c r="L8744" i="1"/>
  <c r="J8744" i="1"/>
  <c r="I8744" i="1"/>
  <c r="H8744" i="1"/>
  <c r="G8744" i="1"/>
  <c r="F8744" i="1"/>
  <c r="K8744" i="1" s="1"/>
  <c r="E8744" i="1"/>
  <c r="D8744" i="1"/>
  <c r="C8744" i="1"/>
  <c r="B8744" i="1"/>
  <c r="A8744" i="1"/>
  <c r="L8743" i="1"/>
  <c r="J8743" i="1"/>
  <c r="I8743" i="1"/>
  <c r="H8743" i="1"/>
  <c r="G8743" i="1"/>
  <c r="F8743" i="1"/>
  <c r="K8743" i="1" s="1"/>
  <c r="E8743" i="1"/>
  <c r="D8743" i="1"/>
  <c r="C8743" i="1"/>
  <c r="B8743" i="1"/>
  <c r="A8743" i="1"/>
  <c r="L8742" i="1"/>
  <c r="J8742" i="1"/>
  <c r="I8742" i="1"/>
  <c r="H8742" i="1"/>
  <c r="G8742" i="1"/>
  <c r="F8742" i="1"/>
  <c r="K8742" i="1" s="1"/>
  <c r="E8742" i="1"/>
  <c r="D8742" i="1"/>
  <c r="C8742" i="1"/>
  <c r="B8742" i="1"/>
  <c r="A8742" i="1"/>
  <c r="L8741" i="1"/>
  <c r="J8741" i="1"/>
  <c r="I8741" i="1"/>
  <c r="H8741" i="1"/>
  <c r="G8741" i="1"/>
  <c r="F8741" i="1"/>
  <c r="K8741" i="1" s="1"/>
  <c r="E8741" i="1"/>
  <c r="D8741" i="1"/>
  <c r="C8741" i="1"/>
  <c r="B8741" i="1"/>
  <c r="A8741" i="1"/>
  <c r="L8740" i="1"/>
  <c r="J8740" i="1"/>
  <c r="I8740" i="1"/>
  <c r="H8740" i="1"/>
  <c r="G8740" i="1"/>
  <c r="F8740" i="1"/>
  <c r="K8740" i="1" s="1"/>
  <c r="E8740" i="1"/>
  <c r="D8740" i="1"/>
  <c r="C8740" i="1"/>
  <c r="B8740" i="1"/>
  <c r="A8740" i="1"/>
  <c r="L8739" i="1"/>
  <c r="J8739" i="1"/>
  <c r="I8739" i="1"/>
  <c r="H8739" i="1"/>
  <c r="G8739" i="1"/>
  <c r="F8739" i="1"/>
  <c r="K8739" i="1" s="1"/>
  <c r="E8739" i="1"/>
  <c r="D8739" i="1"/>
  <c r="C8739" i="1"/>
  <c r="B8739" i="1"/>
  <c r="A8739" i="1"/>
  <c r="L8738" i="1"/>
  <c r="J8738" i="1"/>
  <c r="I8738" i="1"/>
  <c r="H8738" i="1"/>
  <c r="G8738" i="1"/>
  <c r="F8738" i="1"/>
  <c r="K8738" i="1" s="1"/>
  <c r="E8738" i="1"/>
  <c r="D8738" i="1"/>
  <c r="C8738" i="1"/>
  <c r="B8738" i="1"/>
  <c r="A8738" i="1"/>
  <c r="L8737" i="1"/>
  <c r="J8737" i="1"/>
  <c r="I8737" i="1"/>
  <c r="H8737" i="1"/>
  <c r="G8737" i="1"/>
  <c r="F8737" i="1"/>
  <c r="K8737" i="1" s="1"/>
  <c r="E8737" i="1"/>
  <c r="D8737" i="1"/>
  <c r="C8737" i="1"/>
  <c r="B8737" i="1"/>
  <c r="A8737" i="1"/>
  <c r="L8736" i="1"/>
  <c r="J8736" i="1"/>
  <c r="I8736" i="1"/>
  <c r="H8736" i="1"/>
  <c r="G8736" i="1"/>
  <c r="F8736" i="1"/>
  <c r="K8736" i="1" s="1"/>
  <c r="E8736" i="1"/>
  <c r="D8736" i="1"/>
  <c r="C8736" i="1"/>
  <c r="B8736" i="1"/>
  <c r="A8736" i="1"/>
  <c r="L8735" i="1"/>
  <c r="J8735" i="1"/>
  <c r="I8735" i="1"/>
  <c r="H8735" i="1"/>
  <c r="G8735" i="1"/>
  <c r="F8735" i="1"/>
  <c r="K8735" i="1" s="1"/>
  <c r="E8735" i="1"/>
  <c r="D8735" i="1"/>
  <c r="C8735" i="1"/>
  <c r="B8735" i="1"/>
  <c r="A8735" i="1"/>
  <c r="L8734" i="1"/>
  <c r="J8734" i="1"/>
  <c r="I8734" i="1"/>
  <c r="H8734" i="1"/>
  <c r="G8734" i="1"/>
  <c r="F8734" i="1"/>
  <c r="K8734" i="1" s="1"/>
  <c r="E8734" i="1"/>
  <c r="D8734" i="1"/>
  <c r="C8734" i="1"/>
  <c r="B8734" i="1"/>
  <c r="A8734" i="1"/>
  <c r="L8733" i="1"/>
  <c r="J8733" i="1"/>
  <c r="I8733" i="1"/>
  <c r="H8733" i="1"/>
  <c r="G8733" i="1"/>
  <c r="F8733" i="1"/>
  <c r="K8733" i="1" s="1"/>
  <c r="E8733" i="1"/>
  <c r="D8733" i="1"/>
  <c r="C8733" i="1"/>
  <c r="B8733" i="1"/>
  <c r="A8733" i="1"/>
  <c r="L8732" i="1"/>
  <c r="J8732" i="1"/>
  <c r="I8732" i="1"/>
  <c r="H8732" i="1"/>
  <c r="G8732" i="1"/>
  <c r="F8732" i="1"/>
  <c r="K8732" i="1" s="1"/>
  <c r="E8732" i="1"/>
  <c r="D8732" i="1"/>
  <c r="C8732" i="1"/>
  <c r="B8732" i="1"/>
  <c r="A8732" i="1"/>
  <c r="L8731" i="1"/>
  <c r="J8731" i="1"/>
  <c r="I8731" i="1"/>
  <c r="H8731" i="1"/>
  <c r="G8731" i="1"/>
  <c r="F8731" i="1"/>
  <c r="K8731" i="1" s="1"/>
  <c r="E8731" i="1"/>
  <c r="D8731" i="1"/>
  <c r="C8731" i="1"/>
  <c r="B8731" i="1"/>
  <c r="A8731" i="1"/>
  <c r="L8730" i="1"/>
  <c r="J8730" i="1"/>
  <c r="I8730" i="1"/>
  <c r="H8730" i="1"/>
  <c r="G8730" i="1"/>
  <c r="F8730" i="1"/>
  <c r="K8730" i="1" s="1"/>
  <c r="E8730" i="1"/>
  <c r="D8730" i="1"/>
  <c r="C8730" i="1"/>
  <c r="B8730" i="1"/>
  <c r="A8730" i="1"/>
  <c r="L8729" i="1"/>
  <c r="J8729" i="1"/>
  <c r="I8729" i="1"/>
  <c r="H8729" i="1"/>
  <c r="G8729" i="1"/>
  <c r="F8729" i="1"/>
  <c r="K8729" i="1" s="1"/>
  <c r="E8729" i="1"/>
  <c r="D8729" i="1"/>
  <c r="C8729" i="1"/>
  <c r="B8729" i="1"/>
  <c r="A8729" i="1"/>
  <c r="L8728" i="1"/>
  <c r="J8728" i="1"/>
  <c r="I8728" i="1"/>
  <c r="H8728" i="1"/>
  <c r="G8728" i="1"/>
  <c r="F8728" i="1"/>
  <c r="K8728" i="1" s="1"/>
  <c r="E8728" i="1"/>
  <c r="D8728" i="1"/>
  <c r="C8728" i="1"/>
  <c r="B8728" i="1"/>
  <c r="A8728" i="1"/>
  <c r="L8727" i="1"/>
  <c r="J8727" i="1"/>
  <c r="I8727" i="1"/>
  <c r="H8727" i="1"/>
  <c r="G8727" i="1"/>
  <c r="F8727" i="1"/>
  <c r="K8727" i="1" s="1"/>
  <c r="E8727" i="1"/>
  <c r="D8727" i="1"/>
  <c r="C8727" i="1"/>
  <c r="B8727" i="1"/>
  <c r="A8727" i="1"/>
  <c r="L8726" i="1"/>
  <c r="J8726" i="1"/>
  <c r="I8726" i="1"/>
  <c r="H8726" i="1"/>
  <c r="G8726" i="1"/>
  <c r="F8726" i="1"/>
  <c r="K8726" i="1" s="1"/>
  <c r="E8726" i="1"/>
  <c r="D8726" i="1"/>
  <c r="C8726" i="1"/>
  <c r="B8726" i="1"/>
  <c r="A8726" i="1"/>
  <c r="L8725" i="1"/>
  <c r="J8725" i="1"/>
  <c r="I8725" i="1"/>
  <c r="H8725" i="1"/>
  <c r="G8725" i="1"/>
  <c r="F8725" i="1"/>
  <c r="K8725" i="1" s="1"/>
  <c r="E8725" i="1"/>
  <c r="D8725" i="1"/>
  <c r="C8725" i="1"/>
  <c r="B8725" i="1"/>
  <c r="A8725" i="1"/>
  <c r="L8724" i="1"/>
  <c r="J8724" i="1"/>
  <c r="I8724" i="1"/>
  <c r="H8724" i="1"/>
  <c r="G8724" i="1"/>
  <c r="F8724" i="1"/>
  <c r="K8724" i="1" s="1"/>
  <c r="E8724" i="1"/>
  <c r="D8724" i="1"/>
  <c r="C8724" i="1"/>
  <c r="B8724" i="1"/>
  <c r="A8724" i="1"/>
  <c r="L8723" i="1"/>
  <c r="J8723" i="1"/>
  <c r="I8723" i="1"/>
  <c r="H8723" i="1"/>
  <c r="G8723" i="1"/>
  <c r="F8723" i="1"/>
  <c r="K8723" i="1" s="1"/>
  <c r="E8723" i="1"/>
  <c r="D8723" i="1"/>
  <c r="C8723" i="1"/>
  <c r="B8723" i="1"/>
  <c r="A8723" i="1"/>
  <c r="L8722" i="1"/>
  <c r="J8722" i="1"/>
  <c r="I8722" i="1"/>
  <c r="H8722" i="1"/>
  <c r="G8722" i="1"/>
  <c r="F8722" i="1"/>
  <c r="K8722" i="1" s="1"/>
  <c r="E8722" i="1"/>
  <c r="D8722" i="1"/>
  <c r="C8722" i="1"/>
  <c r="B8722" i="1"/>
  <c r="A8722" i="1"/>
  <c r="L8721" i="1"/>
  <c r="J8721" i="1"/>
  <c r="I8721" i="1"/>
  <c r="H8721" i="1"/>
  <c r="G8721" i="1"/>
  <c r="F8721" i="1"/>
  <c r="K8721" i="1" s="1"/>
  <c r="E8721" i="1"/>
  <c r="D8721" i="1"/>
  <c r="C8721" i="1"/>
  <c r="B8721" i="1"/>
  <c r="A8721" i="1"/>
  <c r="L8720" i="1"/>
  <c r="J8720" i="1"/>
  <c r="I8720" i="1"/>
  <c r="H8720" i="1"/>
  <c r="G8720" i="1"/>
  <c r="F8720" i="1"/>
  <c r="K8720" i="1" s="1"/>
  <c r="E8720" i="1"/>
  <c r="D8720" i="1"/>
  <c r="C8720" i="1"/>
  <c r="B8720" i="1"/>
  <c r="A8720" i="1"/>
  <c r="L8719" i="1"/>
  <c r="J8719" i="1"/>
  <c r="I8719" i="1"/>
  <c r="H8719" i="1"/>
  <c r="G8719" i="1"/>
  <c r="F8719" i="1"/>
  <c r="K8719" i="1" s="1"/>
  <c r="E8719" i="1"/>
  <c r="D8719" i="1"/>
  <c r="C8719" i="1"/>
  <c r="B8719" i="1"/>
  <c r="A8719" i="1"/>
  <c r="L8718" i="1"/>
  <c r="J8718" i="1"/>
  <c r="I8718" i="1"/>
  <c r="H8718" i="1"/>
  <c r="G8718" i="1"/>
  <c r="F8718" i="1"/>
  <c r="K8718" i="1" s="1"/>
  <c r="E8718" i="1"/>
  <c r="D8718" i="1"/>
  <c r="C8718" i="1"/>
  <c r="B8718" i="1"/>
  <c r="A8718" i="1"/>
  <c r="L8717" i="1"/>
  <c r="J8717" i="1"/>
  <c r="I8717" i="1"/>
  <c r="H8717" i="1"/>
  <c r="G8717" i="1"/>
  <c r="F8717" i="1"/>
  <c r="K8717" i="1" s="1"/>
  <c r="E8717" i="1"/>
  <c r="D8717" i="1"/>
  <c r="C8717" i="1"/>
  <c r="B8717" i="1"/>
  <c r="A8717" i="1"/>
  <c r="L8716" i="1"/>
  <c r="J8716" i="1"/>
  <c r="I8716" i="1"/>
  <c r="H8716" i="1"/>
  <c r="G8716" i="1"/>
  <c r="F8716" i="1"/>
  <c r="K8716" i="1" s="1"/>
  <c r="E8716" i="1"/>
  <c r="D8716" i="1"/>
  <c r="C8716" i="1"/>
  <c r="B8716" i="1"/>
  <c r="A8716" i="1"/>
  <c r="L8715" i="1"/>
  <c r="J8715" i="1"/>
  <c r="I8715" i="1"/>
  <c r="H8715" i="1"/>
  <c r="G8715" i="1"/>
  <c r="F8715" i="1"/>
  <c r="K8715" i="1" s="1"/>
  <c r="E8715" i="1"/>
  <c r="D8715" i="1"/>
  <c r="C8715" i="1"/>
  <c r="B8715" i="1"/>
  <c r="A8715" i="1"/>
  <c r="L8714" i="1"/>
  <c r="J8714" i="1"/>
  <c r="I8714" i="1"/>
  <c r="H8714" i="1"/>
  <c r="G8714" i="1"/>
  <c r="F8714" i="1"/>
  <c r="K8714" i="1" s="1"/>
  <c r="E8714" i="1"/>
  <c r="D8714" i="1"/>
  <c r="C8714" i="1"/>
  <c r="B8714" i="1"/>
  <c r="A8714" i="1"/>
  <c r="L8713" i="1"/>
  <c r="J8713" i="1"/>
  <c r="I8713" i="1"/>
  <c r="H8713" i="1"/>
  <c r="G8713" i="1"/>
  <c r="F8713" i="1"/>
  <c r="K8713" i="1" s="1"/>
  <c r="E8713" i="1"/>
  <c r="D8713" i="1"/>
  <c r="C8713" i="1"/>
  <c r="B8713" i="1"/>
  <c r="A8713" i="1"/>
  <c r="L8712" i="1"/>
  <c r="J8712" i="1"/>
  <c r="I8712" i="1"/>
  <c r="H8712" i="1"/>
  <c r="G8712" i="1"/>
  <c r="F8712" i="1"/>
  <c r="K8712" i="1" s="1"/>
  <c r="E8712" i="1"/>
  <c r="D8712" i="1"/>
  <c r="C8712" i="1"/>
  <c r="B8712" i="1"/>
  <c r="A8712" i="1"/>
  <c r="L8711" i="1"/>
  <c r="J8711" i="1"/>
  <c r="I8711" i="1"/>
  <c r="H8711" i="1"/>
  <c r="G8711" i="1"/>
  <c r="F8711" i="1"/>
  <c r="K8711" i="1" s="1"/>
  <c r="E8711" i="1"/>
  <c r="D8711" i="1"/>
  <c r="C8711" i="1"/>
  <c r="B8711" i="1"/>
  <c r="A8711" i="1"/>
  <c r="L8710" i="1"/>
  <c r="J8710" i="1"/>
  <c r="I8710" i="1"/>
  <c r="H8710" i="1"/>
  <c r="G8710" i="1"/>
  <c r="F8710" i="1"/>
  <c r="K8710" i="1" s="1"/>
  <c r="E8710" i="1"/>
  <c r="D8710" i="1"/>
  <c r="C8710" i="1"/>
  <c r="B8710" i="1"/>
  <c r="A8710" i="1"/>
  <c r="L8709" i="1"/>
  <c r="J8709" i="1"/>
  <c r="I8709" i="1"/>
  <c r="H8709" i="1"/>
  <c r="G8709" i="1"/>
  <c r="F8709" i="1"/>
  <c r="K8709" i="1" s="1"/>
  <c r="E8709" i="1"/>
  <c r="D8709" i="1"/>
  <c r="C8709" i="1"/>
  <c r="B8709" i="1"/>
  <c r="A8709" i="1"/>
  <c r="L8708" i="1"/>
  <c r="J8708" i="1"/>
  <c r="I8708" i="1"/>
  <c r="H8708" i="1"/>
  <c r="G8708" i="1"/>
  <c r="F8708" i="1"/>
  <c r="K8708" i="1" s="1"/>
  <c r="E8708" i="1"/>
  <c r="D8708" i="1"/>
  <c r="C8708" i="1"/>
  <c r="B8708" i="1"/>
  <c r="A8708" i="1"/>
  <c r="L8707" i="1"/>
  <c r="J8707" i="1"/>
  <c r="I8707" i="1"/>
  <c r="H8707" i="1"/>
  <c r="G8707" i="1"/>
  <c r="F8707" i="1"/>
  <c r="K8707" i="1" s="1"/>
  <c r="E8707" i="1"/>
  <c r="D8707" i="1"/>
  <c r="C8707" i="1"/>
  <c r="B8707" i="1"/>
  <c r="A8707" i="1"/>
  <c r="L8706" i="1"/>
  <c r="J8706" i="1"/>
  <c r="I8706" i="1"/>
  <c r="H8706" i="1"/>
  <c r="G8706" i="1"/>
  <c r="F8706" i="1"/>
  <c r="K8706" i="1" s="1"/>
  <c r="E8706" i="1"/>
  <c r="D8706" i="1"/>
  <c r="C8706" i="1"/>
  <c r="B8706" i="1"/>
  <c r="A8706" i="1"/>
  <c r="L8705" i="1"/>
  <c r="J8705" i="1"/>
  <c r="I8705" i="1"/>
  <c r="H8705" i="1"/>
  <c r="G8705" i="1"/>
  <c r="F8705" i="1"/>
  <c r="K8705" i="1" s="1"/>
  <c r="E8705" i="1"/>
  <c r="D8705" i="1"/>
  <c r="C8705" i="1"/>
  <c r="B8705" i="1"/>
  <c r="A8705" i="1"/>
  <c r="L8704" i="1"/>
  <c r="J8704" i="1"/>
  <c r="I8704" i="1"/>
  <c r="H8704" i="1"/>
  <c r="G8704" i="1"/>
  <c r="F8704" i="1"/>
  <c r="K8704" i="1" s="1"/>
  <c r="E8704" i="1"/>
  <c r="D8704" i="1"/>
  <c r="C8704" i="1"/>
  <c r="B8704" i="1"/>
  <c r="A8704" i="1"/>
  <c r="L8703" i="1"/>
  <c r="J8703" i="1"/>
  <c r="I8703" i="1"/>
  <c r="H8703" i="1"/>
  <c r="G8703" i="1"/>
  <c r="F8703" i="1"/>
  <c r="K8703" i="1" s="1"/>
  <c r="E8703" i="1"/>
  <c r="D8703" i="1"/>
  <c r="C8703" i="1"/>
  <c r="B8703" i="1"/>
  <c r="A8703" i="1"/>
  <c r="L8702" i="1"/>
  <c r="J8702" i="1"/>
  <c r="I8702" i="1"/>
  <c r="H8702" i="1"/>
  <c r="G8702" i="1"/>
  <c r="F8702" i="1"/>
  <c r="K8702" i="1" s="1"/>
  <c r="E8702" i="1"/>
  <c r="D8702" i="1"/>
  <c r="C8702" i="1"/>
  <c r="B8702" i="1"/>
  <c r="A8702" i="1"/>
  <c r="L8701" i="1"/>
  <c r="J8701" i="1"/>
  <c r="I8701" i="1"/>
  <c r="H8701" i="1"/>
  <c r="G8701" i="1"/>
  <c r="F8701" i="1"/>
  <c r="K8701" i="1" s="1"/>
  <c r="E8701" i="1"/>
  <c r="D8701" i="1"/>
  <c r="C8701" i="1"/>
  <c r="B8701" i="1"/>
  <c r="A8701" i="1"/>
  <c r="L8700" i="1"/>
  <c r="J8700" i="1"/>
  <c r="I8700" i="1"/>
  <c r="H8700" i="1"/>
  <c r="G8700" i="1"/>
  <c r="F8700" i="1"/>
  <c r="K8700" i="1" s="1"/>
  <c r="E8700" i="1"/>
  <c r="D8700" i="1"/>
  <c r="C8700" i="1"/>
  <c r="B8700" i="1"/>
  <c r="A8700" i="1"/>
  <c r="L8699" i="1"/>
  <c r="J8699" i="1"/>
  <c r="I8699" i="1"/>
  <c r="H8699" i="1"/>
  <c r="G8699" i="1"/>
  <c r="F8699" i="1"/>
  <c r="K8699" i="1" s="1"/>
  <c r="E8699" i="1"/>
  <c r="D8699" i="1"/>
  <c r="C8699" i="1"/>
  <c r="B8699" i="1"/>
  <c r="A8699" i="1"/>
  <c r="L8698" i="1"/>
  <c r="J8698" i="1"/>
  <c r="I8698" i="1"/>
  <c r="H8698" i="1"/>
  <c r="G8698" i="1"/>
  <c r="F8698" i="1"/>
  <c r="K8698" i="1" s="1"/>
  <c r="E8698" i="1"/>
  <c r="D8698" i="1"/>
  <c r="C8698" i="1"/>
  <c r="B8698" i="1"/>
  <c r="A8698" i="1"/>
  <c r="L8697" i="1"/>
  <c r="J8697" i="1"/>
  <c r="I8697" i="1"/>
  <c r="H8697" i="1"/>
  <c r="G8697" i="1"/>
  <c r="F8697" i="1"/>
  <c r="K8697" i="1" s="1"/>
  <c r="E8697" i="1"/>
  <c r="D8697" i="1"/>
  <c r="C8697" i="1"/>
  <c r="B8697" i="1"/>
  <c r="A8697" i="1"/>
  <c r="L8696" i="1"/>
  <c r="J8696" i="1"/>
  <c r="I8696" i="1"/>
  <c r="H8696" i="1"/>
  <c r="G8696" i="1"/>
  <c r="F8696" i="1"/>
  <c r="K8696" i="1" s="1"/>
  <c r="E8696" i="1"/>
  <c r="D8696" i="1"/>
  <c r="C8696" i="1"/>
  <c r="B8696" i="1"/>
  <c r="A8696" i="1"/>
  <c r="L8695" i="1"/>
  <c r="J8695" i="1"/>
  <c r="I8695" i="1"/>
  <c r="H8695" i="1"/>
  <c r="G8695" i="1"/>
  <c r="F8695" i="1"/>
  <c r="K8695" i="1" s="1"/>
  <c r="E8695" i="1"/>
  <c r="D8695" i="1"/>
  <c r="C8695" i="1"/>
  <c r="B8695" i="1"/>
  <c r="A8695" i="1"/>
  <c r="L8694" i="1"/>
  <c r="J8694" i="1"/>
  <c r="I8694" i="1"/>
  <c r="H8694" i="1"/>
  <c r="G8694" i="1"/>
  <c r="F8694" i="1"/>
  <c r="K8694" i="1" s="1"/>
  <c r="E8694" i="1"/>
  <c r="D8694" i="1"/>
  <c r="C8694" i="1"/>
  <c r="B8694" i="1"/>
  <c r="A8694" i="1"/>
  <c r="L8693" i="1"/>
  <c r="J8693" i="1"/>
  <c r="I8693" i="1"/>
  <c r="H8693" i="1"/>
  <c r="G8693" i="1"/>
  <c r="F8693" i="1"/>
  <c r="K8693" i="1" s="1"/>
  <c r="E8693" i="1"/>
  <c r="D8693" i="1"/>
  <c r="C8693" i="1"/>
  <c r="B8693" i="1"/>
  <c r="A8693" i="1"/>
  <c r="L8692" i="1"/>
  <c r="J8692" i="1"/>
  <c r="I8692" i="1"/>
  <c r="H8692" i="1"/>
  <c r="G8692" i="1"/>
  <c r="F8692" i="1"/>
  <c r="K8692" i="1" s="1"/>
  <c r="E8692" i="1"/>
  <c r="D8692" i="1"/>
  <c r="C8692" i="1"/>
  <c r="B8692" i="1"/>
  <c r="A8692" i="1"/>
  <c r="L8691" i="1"/>
  <c r="J8691" i="1"/>
  <c r="I8691" i="1"/>
  <c r="H8691" i="1"/>
  <c r="G8691" i="1"/>
  <c r="F8691" i="1"/>
  <c r="K8691" i="1" s="1"/>
  <c r="E8691" i="1"/>
  <c r="D8691" i="1"/>
  <c r="C8691" i="1"/>
  <c r="B8691" i="1"/>
  <c r="A8691" i="1"/>
  <c r="L8690" i="1"/>
  <c r="J8690" i="1"/>
  <c r="I8690" i="1"/>
  <c r="H8690" i="1"/>
  <c r="G8690" i="1"/>
  <c r="F8690" i="1"/>
  <c r="K8690" i="1" s="1"/>
  <c r="E8690" i="1"/>
  <c r="D8690" i="1"/>
  <c r="C8690" i="1"/>
  <c r="B8690" i="1"/>
  <c r="A8690" i="1"/>
  <c r="L8689" i="1"/>
  <c r="J8689" i="1"/>
  <c r="I8689" i="1"/>
  <c r="H8689" i="1"/>
  <c r="G8689" i="1"/>
  <c r="F8689" i="1"/>
  <c r="K8689" i="1" s="1"/>
  <c r="E8689" i="1"/>
  <c r="D8689" i="1"/>
  <c r="C8689" i="1"/>
  <c r="B8689" i="1"/>
  <c r="A8689" i="1"/>
  <c r="L8688" i="1"/>
  <c r="J8688" i="1"/>
  <c r="I8688" i="1"/>
  <c r="H8688" i="1"/>
  <c r="G8688" i="1"/>
  <c r="F8688" i="1"/>
  <c r="K8688" i="1" s="1"/>
  <c r="E8688" i="1"/>
  <c r="D8688" i="1"/>
  <c r="C8688" i="1"/>
  <c r="B8688" i="1"/>
  <c r="A8688" i="1"/>
  <c r="L8687" i="1"/>
  <c r="J8687" i="1"/>
  <c r="I8687" i="1"/>
  <c r="H8687" i="1"/>
  <c r="G8687" i="1"/>
  <c r="F8687" i="1"/>
  <c r="K8687" i="1" s="1"/>
  <c r="E8687" i="1"/>
  <c r="D8687" i="1"/>
  <c r="C8687" i="1"/>
  <c r="B8687" i="1"/>
  <c r="A8687" i="1"/>
  <c r="L8686" i="1"/>
  <c r="J8686" i="1"/>
  <c r="I8686" i="1"/>
  <c r="H8686" i="1"/>
  <c r="G8686" i="1"/>
  <c r="F8686" i="1"/>
  <c r="K8686" i="1" s="1"/>
  <c r="E8686" i="1"/>
  <c r="D8686" i="1"/>
  <c r="C8686" i="1"/>
  <c r="B8686" i="1"/>
  <c r="A8686" i="1"/>
  <c r="L8685" i="1"/>
  <c r="J8685" i="1"/>
  <c r="I8685" i="1"/>
  <c r="H8685" i="1"/>
  <c r="G8685" i="1"/>
  <c r="F8685" i="1"/>
  <c r="K8685" i="1" s="1"/>
  <c r="E8685" i="1"/>
  <c r="D8685" i="1"/>
  <c r="C8685" i="1"/>
  <c r="B8685" i="1"/>
  <c r="A8685" i="1"/>
  <c r="L8684" i="1"/>
  <c r="J8684" i="1"/>
  <c r="I8684" i="1"/>
  <c r="H8684" i="1"/>
  <c r="G8684" i="1"/>
  <c r="F8684" i="1"/>
  <c r="K8684" i="1" s="1"/>
  <c r="E8684" i="1"/>
  <c r="D8684" i="1"/>
  <c r="C8684" i="1"/>
  <c r="B8684" i="1"/>
  <c r="A8684" i="1"/>
  <c r="L8683" i="1"/>
  <c r="J8683" i="1"/>
  <c r="I8683" i="1"/>
  <c r="H8683" i="1"/>
  <c r="G8683" i="1"/>
  <c r="F8683" i="1"/>
  <c r="K8683" i="1" s="1"/>
  <c r="E8683" i="1"/>
  <c r="D8683" i="1"/>
  <c r="C8683" i="1"/>
  <c r="B8683" i="1"/>
  <c r="A8683" i="1"/>
  <c r="L8682" i="1"/>
  <c r="J8682" i="1"/>
  <c r="I8682" i="1"/>
  <c r="H8682" i="1"/>
  <c r="G8682" i="1"/>
  <c r="F8682" i="1"/>
  <c r="K8682" i="1" s="1"/>
  <c r="E8682" i="1"/>
  <c r="D8682" i="1"/>
  <c r="C8682" i="1"/>
  <c r="B8682" i="1"/>
  <c r="A8682" i="1"/>
  <c r="L8681" i="1"/>
  <c r="J8681" i="1"/>
  <c r="I8681" i="1"/>
  <c r="H8681" i="1"/>
  <c r="G8681" i="1"/>
  <c r="F8681" i="1"/>
  <c r="K8681" i="1" s="1"/>
  <c r="E8681" i="1"/>
  <c r="D8681" i="1"/>
  <c r="C8681" i="1"/>
  <c r="B8681" i="1"/>
  <c r="A8681" i="1"/>
  <c r="L8680" i="1"/>
  <c r="J8680" i="1"/>
  <c r="I8680" i="1"/>
  <c r="H8680" i="1"/>
  <c r="G8680" i="1"/>
  <c r="F8680" i="1"/>
  <c r="K8680" i="1" s="1"/>
  <c r="E8680" i="1"/>
  <c r="D8680" i="1"/>
  <c r="C8680" i="1"/>
  <c r="B8680" i="1"/>
  <c r="A8680" i="1"/>
  <c r="L8679" i="1"/>
  <c r="J8679" i="1"/>
  <c r="I8679" i="1"/>
  <c r="H8679" i="1"/>
  <c r="G8679" i="1"/>
  <c r="F8679" i="1"/>
  <c r="K8679" i="1" s="1"/>
  <c r="E8679" i="1"/>
  <c r="D8679" i="1"/>
  <c r="C8679" i="1"/>
  <c r="B8679" i="1"/>
  <c r="A8679" i="1"/>
  <c r="L8678" i="1"/>
  <c r="J8678" i="1"/>
  <c r="I8678" i="1"/>
  <c r="H8678" i="1"/>
  <c r="G8678" i="1"/>
  <c r="F8678" i="1"/>
  <c r="K8678" i="1" s="1"/>
  <c r="E8678" i="1"/>
  <c r="D8678" i="1"/>
  <c r="C8678" i="1"/>
  <c r="B8678" i="1"/>
  <c r="A8678" i="1"/>
  <c r="L8677" i="1"/>
  <c r="J8677" i="1"/>
  <c r="I8677" i="1"/>
  <c r="H8677" i="1"/>
  <c r="G8677" i="1"/>
  <c r="F8677" i="1"/>
  <c r="K8677" i="1" s="1"/>
  <c r="E8677" i="1"/>
  <c r="D8677" i="1"/>
  <c r="C8677" i="1"/>
  <c r="B8677" i="1"/>
  <c r="A8677" i="1"/>
  <c r="L8676" i="1"/>
  <c r="J8676" i="1"/>
  <c r="I8676" i="1"/>
  <c r="H8676" i="1"/>
  <c r="G8676" i="1"/>
  <c r="F8676" i="1"/>
  <c r="K8676" i="1" s="1"/>
  <c r="E8676" i="1"/>
  <c r="D8676" i="1"/>
  <c r="C8676" i="1"/>
  <c r="B8676" i="1"/>
  <c r="A8676" i="1"/>
  <c r="L8675" i="1"/>
  <c r="J8675" i="1"/>
  <c r="I8675" i="1"/>
  <c r="H8675" i="1"/>
  <c r="G8675" i="1"/>
  <c r="F8675" i="1"/>
  <c r="K8675" i="1" s="1"/>
  <c r="E8675" i="1"/>
  <c r="D8675" i="1"/>
  <c r="C8675" i="1"/>
  <c r="B8675" i="1"/>
  <c r="A8675" i="1"/>
  <c r="L8674" i="1"/>
  <c r="J8674" i="1"/>
  <c r="I8674" i="1"/>
  <c r="H8674" i="1"/>
  <c r="G8674" i="1"/>
  <c r="F8674" i="1"/>
  <c r="K8674" i="1" s="1"/>
  <c r="E8674" i="1"/>
  <c r="D8674" i="1"/>
  <c r="C8674" i="1"/>
  <c r="B8674" i="1"/>
  <c r="A8674" i="1"/>
  <c r="L8673" i="1"/>
  <c r="J8673" i="1"/>
  <c r="I8673" i="1"/>
  <c r="H8673" i="1"/>
  <c r="G8673" i="1"/>
  <c r="F8673" i="1"/>
  <c r="K8673" i="1" s="1"/>
  <c r="E8673" i="1"/>
  <c r="D8673" i="1"/>
  <c r="C8673" i="1"/>
  <c r="B8673" i="1"/>
  <c r="A8673" i="1"/>
  <c r="L8672" i="1"/>
  <c r="J8672" i="1"/>
  <c r="I8672" i="1"/>
  <c r="H8672" i="1"/>
  <c r="G8672" i="1"/>
  <c r="F8672" i="1"/>
  <c r="K8672" i="1" s="1"/>
  <c r="E8672" i="1"/>
  <c r="D8672" i="1"/>
  <c r="C8672" i="1"/>
  <c r="B8672" i="1"/>
  <c r="A8672" i="1"/>
  <c r="L8671" i="1"/>
  <c r="J8671" i="1"/>
  <c r="I8671" i="1"/>
  <c r="H8671" i="1"/>
  <c r="G8671" i="1"/>
  <c r="F8671" i="1"/>
  <c r="K8671" i="1" s="1"/>
  <c r="E8671" i="1"/>
  <c r="D8671" i="1"/>
  <c r="C8671" i="1"/>
  <c r="B8671" i="1"/>
  <c r="A8671" i="1"/>
  <c r="L8670" i="1"/>
  <c r="J8670" i="1"/>
  <c r="I8670" i="1"/>
  <c r="H8670" i="1"/>
  <c r="G8670" i="1"/>
  <c r="F8670" i="1"/>
  <c r="K8670" i="1" s="1"/>
  <c r="E8670" i="1"/>
  <c r="D8670" i="1"/>
  <c r="C8670" i="1"/>
  <c r="B8670" i="1"/>
  <c r="A8670" i="1"/>
  <c r="L8669" i="1"/>
  <c r="J8669" i="1"/>
  <c r="I8669" i="1"/>
  <c r="H8669" i="1"/>
  <c r="G8669" i="1"/>
  <c r="F8669" i="1"/>
  <c r="K8669" i="1" s="1"/>
  <c r="E8669" i="1"/>
  <c r="D8669" i="1"/>
  <c r="C8669" i="1"/>
  <c r="B8669" i="1"/>
  <c r="A8669" i="1"/>
  <c r="L8668" i="1"/>
  <c r="J8668" i="1"/>
  <c r="I8668" i="1"/>
  <c r="H8668" i="1"/>
  <c r="G8668" i="1"/>
  <c r="F8668" i="1"/>
  <c r="K8668" i="1" s="1"/>
  <c r="E8668" i="1"/>
  <c r="D8668" i="1"/>
  <c r="C8668" i="1"/>
  <c r="B8668" i="1"/>
  <c r="A8668" i="1"/>
  <c r="L8667" i="1"/>
  <c r="J8667" i="1"/>
  <c r="I8667" i="1"/>
  <c r="H8667" i="1"/>
  <c r="G8667" i="1"/>
  <c r="F8667" i="1"/>
  <c r="K8667" i="1" s="1"/>
  <c r="E8667" i="1"/>
  <c r="D8667" i="1"/>
  <c r="C8667" i="1"/>
  <c r="B8667" i="1"/>
  <c r="A8667" i="1"/>
  <c r="L8666" i="1"/>
  <c r="J8666" i="1"/>
  <c r="I8666" i="1"/>
  <c r="H8666" i="1"/>
  <c r="G8666" i="1"/>
  <c r="F8666" i="1"/>
  <c r="K8666" i="1" s="1"/>
  <c r="E8666" i="1"/>
  <c r="D8666" i="1"/>
  <c r="C8666" i="1"/>
  <c r="B8666" i="1"/>
  <c r="A8666" i="1"/>
  <c r="L8665" i="1"/>
  <c r="J8665" i="1"/>
  <c r="I8665" i="1"/>
  <c r="H8665" i="1"/>
  <c r="G8665" i="1"/>
  <c r="F8665" i="1"/>
  <c r="K8665" i="1" s="1"/>
  <c r="E8665" i="1"/>
  <c r="D8665" i="1"/>
  <c r="C8665" i="1"/>
  <c r="B8665" i="1"/>
  <c r="A8665" i="1"/>
  <c r="L8664" i="1"/>
  <c r="J8664" i="1"/>
  <c r="I8664" i="1"/>
  <c r="H8664" i="1"/>
  <c r="G8664" i="1"/>
  <c r="F8664" i="1"/>
  <c r="K8664" i="1" s="1"/>
  <c r="E8664" i="1"/>
  <c r="D8664" i="1"/>
  <c r="C8664" i="1"/>
  <c r="B8664" i="1"/>
  <c r="A8664" i="1"/>
  <c r="L8663" i="1"/>
  <c r="J8663" i="1"/>
  <c r="I8663" i="1"/>
  <c r="H8663" i="1"/>
  <c r="G8663" i="1"/>
  <c r="F8663" i="1"/>
  <c r="K8663" i="1" s="1"/>
  <c r="E8663" i="1"/>
  <c r="D8663" i="1"/>
  <c r="C8663" i="1"/>
  <c r="B8663" i="1"/>
  <c r="A8663" i="1"/>
  <c r="L8662" i="1"/>
  <c r="J8662" i="1"/>
  <c r="I8662" i="1"/>
  <c r="H8662" i="1"/>
  <c r="G8662" i="1"/>
  <c r="F8662" i="1"/>
  <c r="K8662" i="1" s="1"/>
  <c r="E8662" i="1"/>
  <c r="D8662" i="1"/>
  <c r="C8662" i="1"/>
  <c r="B8662" i="1"/>
  <c r="A8662" i="1"/>
  <c r="L8661" i="1"/>
  <c r="J8661" i="1"/>
  <c r="I8661" i="1"/>
  <c r="H8661" i="1"/>
  <c r="G8661" i="1"/>
  <c r="F8661" i="1"/>
  <c r="K8661" i="1" s="1"/>
  <c r="E8661" i="1"/>
  <c r="D8661" i="1"/>
  <c r="C8661" i="1"/>
  <c r="B8661" i="1"/>
  <c r="A8661" i="1"/>
  <c r="L8660" i="1"/>
  <c r="J8660" i="1"/>
  <c r="I8660" i="1"/>
  <c r="H8660" i="1"/>
  <c r="G8660" i="1"/>
  <c r="F8660" i="1"/>
  <c r="K8660" i="1" s="1"/>
  <c r="E8660" i="1"/>
  <c r="D8660" i="1"/>
  <c r="C8660" i="1"/>
  <c r="B8660" i="1"/>
  <c r="A8660" i="1"/>
  <c r="L8659" i="1"/>
  <c r="J8659" i="1"/>
  <c r="I8659" i="1"/>
  <c r="H8659" i="1"/>
  <c r="G8659" i="1"/>
  <c r="F8659" i="1"/>
  <c r="K8659" i="1" s="1"/>
  <c r="E8659" i="1"/>
  <c r="D8659" i="1"/>
  <c r="C8659" i="1"/>
  <c r="B8659" i="1"/>
  <c r="A8659" i="1"/>
  <c r="L8658" i="1"/>
  <c r="J8658" i="1"/>
  <c r="I8658" i="1"/>
  <c r="H8658" i="1"/>
  <c r="G8658" i="1"/>
  <c r="F8658" i="1"/>
  <c r="K8658" i="1" s="1"/>
  <c r="E8658" i="1"/>
  <c r="D8658" i="1"/>
  <c r="C8658" i="1"/>
  <c r="B8658" i="1"/>
  <c r="A8658" i="1"/>
  <c r="L8657" i="1"/>
  <c r="J8657" i="1"/>
  <c r="I8657" i="1"/>
  <c r="H8657" i="1"/>
  <c r="G8657" i="1"/>
  <c r="F8657" i="1"/>
  <c r="K8657" i="1" s="1"/>
  <c r="E8657" i="1"/>
  <c r="D8657" i="1"/>
  <c r="C8657" i="1"/>
  <c r="B8657" i="1"/>
  <c r="A8657" i="1"/>
  <c r="L8656" i="1"/>
  <c r="J8656" i="1"/>
  <c r="I8656" i="1"/>
  <c r="H8656" i="1"/>
  <c r="G8656" i="1"/>
  <c r="F8656" i="1"/>
  <c r="K8656" i="1" s="1"/>
  <c r="E8656" i="1"/>
  <c r="D8656" i="1"/>
  <c r="C8656" i="1"/>
  <c r="B8656" i="1"/>
  <c r="A8656" i="1"/>
  <c r="L8655" i="1"/>
  <c r="J8655" i="1"/>
  <c r="I8655" i="1"/>
  <c r="H8655" i="1"/>
  <c r="G8655" i="1"/>
  <c r="F8655" i="1"/>
  <c r="K8655" i="1" s="1"/>
  <c r="E8655" i="1"/>
  <c r="D8655" i="1"/>
  <c r="C8655" i="1"/>
  <c r="B8655" i="1"/>
  <c r="A8655" i="1"/>
  <c r="L8654" i="1"/>
  <c r="J8654" i="1"/>
  <c r="I8654" i="1"/>
  <c r="H8654" i="1"/>
  <c r="G8654" i="1"/>
  <c r="F8654" i="1"/>
  <c r="K8654" i="1" s="1"/>
  <c r="E8654" i="1"/>
  <c r="D8654" i="1"/>
  <c r="C8654" i="1"/>
  <c r="B8654" i="1"/>
  <c r="A8654" i="1"/>
  <c r="L8653" i="1"/>
  <c r="J8653" i="1"/>
  <c r="I8653" i="1"/>
  <c r="H8653" i="1"/>
  <c r="G8653" i="1"/>
  <c r="F8653" i="1"/>
  <c r="K8653" i="1" s="1"/>
  <c r="E8653" i="1"/>
  <c r="D8653" i="1"/>
  <c r="C8653" i="1"/>
  <c r="B8653" i="1"/>
  <c r="A8653" i="1"/>
  <c r="L8652" i="1"/>
  <c r="J8652" i="1"/>
  <c r="I8652" i="1"/>
  <c r="H8652" i="1"/>
  <c r="G8652" i="1"/>
  <c r="F8652" i="1"/>
  <c r="K8652" i="1" s="1"/>
  <c r="E8652" i="1"/>
  <c r="D8652" i="1"/>
  <c r="C8652" i="1"/>
  <c r="B8652" i="1"/>
  <c r="A8652" i="1"/>
  <c r="L8651" i="1"/>
  <c r="J8651" i="1"/>
  <c r="I8651" i="1"/>
  <c r="H8651" i="1"/>
  <c r="G8651" i="1"/>
  <c r="F8651" i="1"/>
  <c r="K8651" i="1" s="1"/>
  <c r="E8651" i="1"/>
  <c r="D8651" i="1"/>
  <c r="C8651" i="1"/>
  <c r="B8651" i="1"/>
  <c r="A8651" i="1"/>
  <c r="L8650" i="1"/>
  <c r="J8650" i="1"/>
  <c r="I8650" i="1"/>
  <c r="H8650" i="1"/>
  <c r="G8650" i="1"/>
  <c r="F8650" i="1"/>
  <c r="K8650" i="1" s="1"/>
  <c r="E8650" i="1"/>
  <c r="D8650" i="1"/>
  <c r="C8650" i="1"/>
  <c r="B8650" i="1"/>
  <c r="A8650" i="1"/>
  <c r="L8649" i="1"/>
  <c r="J8649" i="1"/>
  <c r="I8649" i="1"/>
  <c r="H8649" i="1"/>
  <c r="G8649" i="1"/>
  <c r="F8649" i="1"/>
  <c r="K8649" i="1" s="1"/>
  <c r="E8649" i="1"/>
  <c r="D8649" i="1"/>
  <c r="C8649" i="1"/>
  <c r="B8649" i="1"/>
  <c r="A8649" i="1"/>
  <c r="L8648" i="1"/>
  <c r="J8648" i="1"/>
  <c r="I8648" i="1"/>
  <c r="H8648" i="1"/>
  <c r="G8648" i="1"/>
  <c r="F8648" i="1"/>
  <c r="K8648" i="1" s="1"/>
  <c r="E8648" i="1"/>
  <c r="D8648" i="1"/>
  <c r="C8648" i="1"/>
  <c r="B8648" i="1"/>
  <c r="A8648" i="1"/>
  <c r="L8647" i="1"/>
  <c r="J8647" i="1"/>
  <c r="I8647" i="1"/>
  <c r="H8647" i="1"/>
  <c r="G8647" i="1"/>
  <c r="F8647" i="1"/>
  <c r="K8647" i="1" s="1"/>
  <c r="E8647" i="1"/>
  <c r="D8647" i="1"/>
  <c r="C8647" i="1"/>
  <c r="B8647" i="1"/>
  <c r="A8647" i="1"/>
  <c r="L8646" i="1"/>
  <c r="J8646" i="1"/>
  <c r="I8646" i="1"/>
  <c r="H8646" i="1"/>
  <c r="G8646" i="1"/>
  <c r="F8646" i="1"/>
  <c r="K8646" i="1" s="1"/>
  <c r="E8646" i="1"/>
  <c r="D8646" i="1"/>
  <c r="C8646" i="1"/>
  <c r="B8646" i="1"/>
  <c r="A8646" i="1"/>
  <c r="L8645" i="1"/>
  <c r="J8645" i="1"/>
  <c r="I8645" i="1"/>
  <c r="H8645" i="1"/>
  <c r="G8645" i="1"/>
  <c r="F8645" i="1"/>
  <c r="K8645" i="1" s="1"/>
  <c r="E8645" i="1"/>
  <c r="D8645" i="1"/>
  <c r="C8645" i="1"/>
  <c r="B8645" i="1"/>
  <c r="A8645" i="1"/>
  <c r="L8644" i="1"/>
  <c r="J8644" i="1"/>
  <c r="I8644" i="1"/>
  <c r="H8644" i="1"/>
  <c r="G8644" i="1"/>
  <c r="F8644" i="1"/>
  <c r="K8644" i="1" s="1"/>
  <c r="E8644" i="1"/>
  <c r="D8644" i="1"/>
  <c r="C8644" i="1"/>
  <c r="B8644" i="1"/>
  <c r="A8644" i="1"/>
  <c r="L8643" i="1"/>
  <c r="J8643" i="1"/>
  <c r="I8643" i="1"/>
  <c r="H8643" i="1"/>
  <c r="G8643" i="1"/>
  <c r="F8643" i="1"/>
  <c r="K8643" i="1" s="1"/>
  <c r="E8643" i="1"/>
  <c r="D8643" i="1"/>
  <c r="C8643" i="1"/>
  <c r="B8643" i="1"/>
  <c r="A8643" i="1"/>
  <c r="L8642" i="1"/>
  <c r="J8642" i="1"/>
  <c r="I8642" i="1"/>
  <c r="H8642" i="1"/>
  <c r="G8642" i="1"/>
  <c r="F8642" i="1"/>
  <c r="K8642" i="1" s="1"/>
  <c r="E8642" i="1"/>
  <c r="D8642" i="1"/>
  <c r="C8642" i="1"/>
  <c r="B8642" i="1"/>
  <c r="A8642" i="1"/>
  <c r="L8641" i="1"/>
  <c r="J8641" i="1"/>
  <c r="I8641" i="1"/>
  <c r="H8641" i="1"/>
  <c r="G8641" i="1"/>
  <c r="F8641" i="1"/>
  <c r="K8641" i="1" s="1"/>
  <c r="E8641" i="1"/>
  <c r="D8641" i="1"/>
  <c r="C8641" i="1"/>
  <c r="B8641" i="1"/>
  <c r="A8641" i="1"/>
  <c r="L8640" i="1"/>
  <c r="J8640" i="1"/>
  <c r="I8640" i="1"/>
  <c r="H8640" i="1"/>
  <c r="G8640" i="1"/>
  <c r="F8640" i="1"/>
  <c r="K8640" i="1" s="1"/>
  <c r="E8640" i="1"/>
  <c r="D8640" i="1"/>
  <c r="C8640" i="1"/>
  <c r="B8640" i="1"/>
  <c r="A8640" i="1"/>
  <c r="L8639" i="1"/>
  <c r="J8639" i="1"/>
  <c r="I8639" i="1"/>
  <c r="H8639" i="1"/>
  <c r="G8639" i="1"/>
  <c r="F8639" i="1"/>
  <c r="K8639" i="1" s="1"/>
  <c r="E8639" i="1"/>
  <c r="D8639" i="1"/>
  <c r="C8639" i="1"/>
  <c r="B8639" i="1"/>
  <c r="A8639" i="1"/>
  <c r="L8638" i="1"/>
  <c r="J8638" i="1"/>
  <c r="I8638" i="1"/>
  <c r="H8638" i="1"/>
  <c r="G8638" i="1"/>
  <c r="F8638" i="1"/>
  <c r="K8638" i="1" s="1"/>
  <c r="E8638" i="1"/>
  <c r="D8638" i="1"/>
  <c r="C8638" i="1"/>
  <c r="B8638" i="1"/>
  <c r="A8638" i="1"/>
  <c r="L8637" i="1"/>
  <c r="J8637" i="1"/>
  <c r="I8637" i="1"/>
  <c r="H8637" i="1"/>
  <c r="G8637" i="1"/>
  <c r="F8637" i="1"/>
  <c r="K8637" i="1" s="1"/>
  <c r="E8637" i="1"/>
  <c r="D8637" i="1"/>
  <c r="C8637" i="1"/>
  <c r="B8637" i="1"/>
  <c r="A8637" i="1"/>
  <c r="L8636" i="1"/>
  <c r="J8636" i="1"/>
  <c r="I8636" i="1"/>
  <c r="H8636" i="1"/>
  <c r="G8636" i="1"/>
  <c r="F8636" i="1"/>
  <c r="K8636" i="1" s="1"/>
  <c r="E8636" i="1"/>
  <c r="D8636" i="1"/>
  <c r="C8636" i="1"/>
  <c r="B8636" i="1"/>
  <c r="A8636" i="1"/>
  <c r="L8635" i="1"/>
  <c r="J8635" i="1"/>
  <c r="I8635" i="1"/>
  <c r="H8635" i="1"/>
  <c r="G8635" i="1"/>
  <c r="F8635" i="1"/>
  <c r="K8635" i="1" s="1"/>
  <c r="E8635" i="1"/>
  <c r="D8635" i="1"/>
  <c r="C8635" i="1"/>
  <c r="B8635" i="1"/>
  <c r="A8635" i="1"/>
  <c r="L8634" i="1"/>
  <c r="J8634" i="1"/>
  <c r="I8634" i="1"/>
  <c r="H8634" i="1"/>
  <c r="G8634" i="1"/>
  <c r="F8634" i="1"/>
  <c r="K8634" i="1" s="1"/>
  <c r="E8634" i="1"/>
  <c r="D8634" i="1"/>
  <c r="C8634" i="1"/>
  <c r="B8634" i="1"/>
  <c r="A8634" i="1"/>
  <c r="L8633" i="1"/>
  <c r="J8633" i="1"/>
  <c r="I8633" i="1"/>
  <c r="H8633" i="1"/>
  <c r="G8633" i="1"/>
  <c r="F8633" i="1"/>
  <c r="K8633" i="1" s="1"/>
  <c r="E8633" i="1"/>
  <c r="D8633" i="1"/>
  <c r="C8633" i="1"/>
  <c r="B8633" i="1"/>
  <c r="A8633" i="1"/>
  <c r="L8632" i="1"/>
  <c r="J8632" i="1"/>
  <c r="I8632" i="1"/>
  <c r="H8632" i="1"/>
  <c r="G8632" i="1"/>
  <c r="F8632" i="1"/>
  <c r="K8632" i="1" s="1"/>
  <c r="E8632" i="1"/>
  <c r="D8632" i="1"/>
  <c r="C8632" i="1"/>
  <c r="B8632" i="1"/>
  <c r="A8632" i="1"/>
  <c r="L8631" i="1"/>
  <c r="J8631" i="1"/>
  <c r="I8631" i="1"/>
  <c r="H8631" i="1"/>
  <c r="G8631" i="1"/>
  <c r="F8631" i="1"/>
  <c r="K8631" i="1" s="1"/>
  <c r="E8631" i="1"/>
  <c r="D8631" i="1"/>
  <c r="C8631" i="1"/>
  <c r="B8631" i="1"/>
  <c r="A8631" i="1"/>
  <c r="L8630" i="1"/>
  <c r="J8630" i="1"/>
  <c r="I8630" i="1"/>
  <c r="H8630" i="1"/>
  <c r="G8630" i="1"/>
  <c r="F8630" i="1"/>
  <c r="K8630" i="1" s="1"/>
  <c r="E8630" i="1"/>
  <c r="D8630" i="1"/>
  <c r="C8630" i="1"/>
  <c r="B8630" i="1"/>
  <c r="A8630" i="1"/>
  <c r="L8629" i="1"/>
  <c r="J8629" i="1"/>
  <c r="I8629" i="1"/>
  <c r="H8629" i="1"/>
  <c r="G8629" i="1"/>
  <c r="F8629" i="1"/>
  <c r="K8629" i="1" s="1"/>
  <c r="E8629" i="1"/>
  <c r="D8629" i="1"/>
  <c r="C8629" i="1"/>
  <c r="B8629" i="1"/>
  <c r="A8629" i="1"/>
  <c r="L8628" i="1"/>
  <c r="J8628" i="1"/>
  <c r="I8628" i="1"/>
  <c r="H8628" i="1"/>
  <c r="G8628" i="1"/>
  <c r="F8628" i="1"/>
  <c r="K8628" i="1" s="1"/>
  <c r="E8628" i="1"/>
  <c r="D8628" i="1"/>
  <c r="C8628" i="1"/>
  <c r="B8628" i="1"/>
  <c r="A8628" i="1"/>
  <c r="L8627" i="1"/>
  <c r="J8627" i="1"/>
  <c r="I8627" i="1"/>
  <c r="H8627" i="1"/>
  <c r="G8627" i="1"/>
  <c r="F8627" i="1"/>
  <c r="K8627" i="1" s="1"/>
  <c r="E8627" i="1"/>
  <c r="D8627" i="1"/>
  <c r="C8627" i="1"/>
  <c r="B8627" i="1"/>
  <c r="A8627" i="1"/>
  <c r="L8626" i="1"/>
  <c r="J8626" i="1"/>
  <c r="I8626" i="1"/>
  <c r="H8626" i="1"/>
  <c r="G8626" i="1"/>
  <c r="F8626" i="1"/>
  <c r="K8626" i="1" s="1"/>
  <c r="E8626" i="1"/>
  <c r="D8626" i="1"/>
  <c r="C8626" i="1"/>
  <c r="B8626" i="1"/>
  <c r="A8626" i="1"/>
  <c r="L8625" i="1"/>
  <c r="J8625" i="1"/>
  <c r="I8625" i="1"/>
  <c r="H8625" i="1"/>
  <c r="G8625" i="1"/>
  <c r="F8625" i="1"/>
  <c r="K8625" i="1" s="1"/>
  <c r="E8625" i="1"/>
  <c r="D8625" i="1"/>
  <c r="C8625" i="1"/>
  <c r="B8625" i="1"/>
  <c r="A8625" i="1"/>
  <c r="L8624" i="1"/>
  <c r="J8624" i="1"/>
  <c r="I8624" i="1"/>
  <c r="H8624" i="1"/>
  <c r="G8624" i="1"/>
  <c r="F8624" i="1"/>
  <c r="K8624" i="1" s="1"/>
  <c r="E8624" i="1"/>
  <c r="D8624" i="1"/>
  <c r="C8624" i="1"/>
  <c r="B8624" i="1"/>
  <c r="A8624" i="1"/>
  <c r="L8623" i="1"/>
  <c r="J8623" i="1"/>
  <c r="I8623" i="1"/>
  <c r="H8623" i="1"/>
  <c r="G8623" i="1"/>
  <c r="F8623" i="1"/>
  <c r="K8623" i="1" s="1"/>
  <c r="E8623" i="1"/>
  <c r="D8623" i="1"/>
  <c r="C8623" i="1"/>
  <c r="B8623" i="1"/>
  <c r="A8623" i="1"/>
  <c r="L8622" i="1"/>
  <c r="J8622" i="1"/>
  <c r="I8622" i="1"/>
  <c r="H8622" i="1"/>
  <c r="G8622" i="1"/>
  <c r="F8622" i="1"/>
  <c r="K8622" i="1" s="1"/>
  <c r="E8622" i="1"/>
  <c r="D8622" i="1"/>
  <c r="C8622" i="1"/>
  <c r="B8622" i="1"/>
  <c r="A8622" i="1"/>
  <c r="L8621" i="1"/>
  <c r="J8621" i="1"/>
  <c r="I8621" i="1"/>
  <c r="H8621" i="1"/>
  <c r="G8621" i="1"/>
  <c r="F8621" i="1"/>
  <c r="K8621" i="1" s="1"/>
  <c r="E8621" i="1"/>
  <c r="D8621" i="1"/>
  <c r="C8621" i="1"/>
  <c r="B8621" i="1"/>
  <c r="A8621" i="1"/>
  <c r="L8620" i="1"/>
  <c r="J8620" i="1"/>
  <c r="I8620" i="1"/>
  <c r="H8620" i="1"/>
  <c r="G8620" i="1"/>
  <c r="F8620" i="1"/>
  <c r="K8620" i="1" s="1"/>
  <c r="E8620" i="1"/>
  <c r="D8620" i="1"/>
  <c r="C8620" i="1"/>
  <c r="B8620" i="1"/>
  <c r="A8620" i="1"/>
  <c r="L8619" i="1"/>
  <c r="J8619" i="1"/>
  <c r="I8619" i="1"/>
  <c r="H8619" i="1"/>
  <c r="G8619" i="1"/>
  <c r="F8619" i="1"/>
  <c r="K8619" i="1" s="1"/>
  <c r="E8619" i="1"/>
  <c r="D8619" i="1"/>
  <c r="C8619" i="1"/>
  <c r="B8619" i="1"/>
  <c r="A8619" i="1"/>
  <c r="L8618" i="1"/>
  <c r="J8618" i="1"/>
  <c r="I8618" i="1"/>
  <c r="H8618" i="1"/>
  <c r="G8618" i="1"/>
  <c r="F8618" i="1"/>
  <c r="K8618" i="1" s="1"/>
  <c r="E8618" i="1"/>
  <c r="D8618" i="1"/>
  <c r="C8618" i="1"/>
  <c r="B8618" i="1"/>
  <c r="A8618" i="1" s="1"/>
  <c r="L8617" i="1"/>
  <c r="J8617" i="1"/>
  <c r="I8617" i="1"/>
  <c r="H8617" i="1"/>
  <c r="G8617" i="1"/>
  <c r="F8617" i="1"/>
  <c r="K8617" i="1" s="1"/>
  <c r="E8617" i="1"/>
  <c r="D8617" i="1"/>
  <c r="C8617" i="1"/>
  <c r="B8617" i="1"/>
  <c r="A8617" i="1"/>
  <c r="L8616" i="1"/>
  <c r="J8616" i="1"/>
  <c r="I8616" i="1"/>
  <c r="H8616" i="1"/>
  <c r="G8616" i="1"/>
  <c r="F8616" i="1"/>
  <c r="K8616" i="1" s="1"/>
  <c r="E8616" i="1"/>
  <c r="D8616" i="1"/>
  <c r="C8616" i="1"/>
  <c r="B8616" i="1"/>
  <c r="A8616" i="1" s="1"/>
  <c r="L8615" i="1"/>
  <c r="J8615" i="1"/>
  <c r="I8615" i="1"/>
  <c r="H8615" i="1"/>
  <c r="G8615" i="1"/>
  <c r="F8615" i="1"/>
  <c r="K8615" i="1" s="1"/>
  <c r="E8615" i="1"/>
  <c r="D8615" i="1"/>
  <c r="C8615" i="1"/>
  <c r="B8615" i="1"/>
  <c r="A8615" i="1"/>
  <c r="L8614" i="1"/>
  <c r="J8614" i="1"/>
  <c r="I8614" i="1"/>
  <c r="H8614" i="1"/>
  <c r="G8614" i="1"/>
  <c r="F8614" i="1"/>
  <c r="K8614" i="1" s="1"/>
  <c r="E8614" i="1"/>
  <c r="D8614" i="1"/>
  <c r="C8614" i="1"/>
  <c r="B8614" i="1"/>
  <c r="A8614" i="1" s="1"/>
  <c r="L8613" i="1"/>
  <c r="J8613" i="1"/>
  <c r="I8613" i="1"/>
  <c r="H8613" i="1"/>
  <c r="G8613" i="1"/>
  <c r="F8613" i="1"/>
  <c r="K8613" i="1" s="1"/>
  <c r="E8613" i="1"/>
  <c r="D8613" i="1"/>
  <c r="C8613" i="1"/>
  <c r="B8613" i="1"/>
  <c r="A8613" i="1"/>
  <c r="L8612" i="1"/>
  <c r="J8612" i="1"/>
  <c r="I8612" i="1"/>
  <c r="H8612" i="1"/>
  <c r="G8612" i="1"/>
  <c r="F8612" i="1"/>
  <c r="K8612" i="1" s="1"/>
  <c r="E8612" i="1"/>
  <c r="D8612" i="1"/>
  <c r="C8612" i="1"/>
  <c r="B8612" i="1"/>
  <c r="A8612" i="1"/>
  <c r="L8611" i="1"/>
  <c r="J8611" i="1"/>
  <c r="I8611" i="1"/>
  <c r="H8611" i="1"/>
  <c r="G8611" i="1"/>
  <c r="F8611" i="1"/>
  <c r="K8611" i="1" s="1"/>
  <c r="E8611" i="1"/>
  <c r="D8611" i="1"/>
  <c r="C8611" i="1"/>
  <c r="B8611" i="1"/>
  <c r="A8611" i="1" s="1"/>
  <c r="L8610" i="1"/>
  <c r="J8610" i="1"/>
  <c r="I8610" i="1"/>
  <c r="H8610" i="1"/>
  <c r="G8610" i="1"/>
  <c r="F8610" i="1"/>
  <c r="K8610" i="1" s="1"/>
  <c r="E8610" i="1"/>
  <c r="D8610" i="1"/>
  <c r="C8610" i="1"/>
  <c r="B8610" i="1"/>
  <c r="A8610" i="1" s="1"/>
  <c r="L8609" i="1"/>
  <c r="J8609" i="1"/>
  <c r="I8609" i="1"/>
  <c r="H8609" i="1"/>
  <c r="G8609" i="1"/>
  <c r="F8609" i="1"/>
  <c r="K8609" i="1" s="1"/>
  <c r="E8609" i="1"/>
  <c r="D8609" i="1"/>
  <c r="C8609" i="1"/>
  <c r="B8609" i="1"/>
  <c r="A8609" i="1"/>
  <c r="L8608" i="1"/>
  <c r="J8608" i="1"/>
  <c r="I8608" i="1"/>
  <c r="H8608" i="1"/>
  <c r="G8608" i="1"/>
  <c r="F8608" i="1"/>
  <c r="K8608" i="1" s="1"/>
  <c r="E8608" i="1"/>
  <c r="D8608" i="1"/>
  <c r="C8608" i="1"/>
  <c r="B8608" i="1"/>
  <c r="A8608" i="1"/>
  <c r="L8607" i="1"/>
  <c r="J8607" i="1"/>
  <c r="I8607" i="1"/>
  <c r="H8607" i="1"/>
  <c r="G8607" i="1"/>
  <c r="F8607" i="1"/>
  <c r="K8607" i="1" s="1"/>
  <c r="E8607" i="1"/>
  <c r="D8607" i="1"/>
  <c r="C8607" i="1"/>
  <c r="B8607" i="1"/>
  <c r="A8607" i="1"/>
  <c r="L8606" i="1"/>
  <c r="J8606" i="1"/>
  <c r="I8606" i="1"/>
  <c r="H8606" i="1"/>
  <c r="G8606" i="1"/>
  <c r="F8606" i="1"/>
  <c r="K8606" i="1" s="1"/>
  <c r="E8606" i="1"/>
  <c r="D8606" i="1"/>
  <c r="C8606" i="1"/>
  <c r="B8606" i="1"/>
  <c r="A8606" i="1" s="1"/>
  <c r="L8605" i="1"/>
  <c r="J8605" i="1"/>
  <c r="I8605" i="1"/>
  <c r="H8605" i="1"/>
  <c r="G8605" i="1"/>
  <c r="F8605" i="1"/>
  <c r="K8605" i="1" s="1"/>
  <c r="E8605" i="1"/>
  <c r="D8605" i="1"/>
  <c r="C8605" i="1"/>
  <c r="B8605" i="1"/>
  <c r="A8605" i="1"/>
  <c r="L8604" i="1"/>
  <c r="J8604" i="1"/>
  <c r="I8604" i="1"/>
  <c r="H8604" i="1"/>
  <c r="G8604" i="1"/>
  <c r="F8604" i="1"/>
  <c r="K8604" i="1" s="1"/>
  <c r="E8604" i="1"/>
  <c r="D8604" i="1"/>
  <c r="C8604" i="1"/>
  <c r="B8604" i="1"/>
  <c r="A8604" i="1" s="1"/>
  <c r="L8603" i="1"/>
  <c r="J8603" i="1"/>
  <c r="I8603" i="1"/>
  <c r="H8603" i="1"/>
  <c r="G8603" i="1"/>
  <c r="F8603" i="1"/>
  <c r="K8603" i="1" s="1"/>
  <c r="E8603" i="1"/>
  <c r="D8603" i="1"/>
  <c r="C8603" i="1"/>
  <c r="B8603" i="1"/>
  <c r="A8603" i="1"/>
  <c r="L8602" i="1"/>
  <c r="J8602" i="1"/>
  <c r="I8602" i="1"/>
  <c r="H8602" i="1"/>
  <c r="G8602" i="1"/>
  <c r="F8602" i="1"/>
  <c r="K8602" i="1" s="1"/>
  <c r="E8602" i="1"/>
  <c r="D8602" i="1"/>
  <c r="C8602" i="1"/>
  <c r="B8602" i="1"/>
  <c r="A8602" i="1" s="1"/>
  <c r="L8601" i="1"/>
  <c r="J8601" i="1"/>
  <c r="I8601" i="1"/>
  <c r="H8601" i="1"/>
  <c r="G8601" i="1"/>
  <c r="F8601" i="1"/>
  <c r="K8601" i="1" s="1"/>
  <c r="E8601" i="1"/>
  <c r="D8601" i="1"/>
  <c r="C8601" i="1"/>
  <c r="B8601" i="1"/>
  <c r="A8601" i="1"/>
  <c r="L8600" i="1"/>
  <c r="J8600" i="1"/>
  <c r="I8600" i="1"/>
  <c r="H8600" i="1"/>
  <c r="G8600" i="1"/>
  <c r="F8600" i="1"/>
  <c r="K8600" i="1" s="1"/>
  <c r="E8600" i="1"/>
  <c r="D8600" i="1"/>
  <c r="C8600" i="1"/>
  <c r="B8600" i="1"/>
  <c r="A8600" i="1"/>
  <c r="L8599" i="1"/>
  <c r="J8599" i="1"/>
  <c r="I8599" i="1"/>
  <c r="H8599" i="1"/>
  <c r="G8599" i="1"/>
  <c r="F8599" i="1"/>
  <c r="K8599" i="1" s="1"/>
  <c r="E8599" i="1"/>
  <c r="D8599" i="1"/>
  <c r="C8599" i="1"/>
  <c r="B8599" i="1"/>
  <c r="A8599" i="1" s="1"/>
  <c r="L8598" i="1"/>
  <c r="J8598" i="1"/>
  <c r="I8598" i="1"/>
  <c r="H8598" i="1"/>
  <c r="G8598" i="1"/>
  <c r="F8598" i="1"/>
  <c r="K8598" i="1" s="1"/>
  <c r="E8598" i="1"/>
  <c r="D8598" i="1"/>
  <c r="C8598" i="1"/>
  <c r="B8598" i="1"/>
  <c r="A8598" i="1" s="1"/>
  <c r="L8597" i="1"/>
  <c r="J8597" i="1"/>
  <c r="I8597" i="1"/>
  <c r="H8597" i="1"/>
  <c r="G8597" i="1"/>
  <c r="F8597" i="1"/>
  <c r="K8597" i="1" s="1"/>
  <c r="E8597" i="1"/>
  <c r="D8597" i="1"/>
  <c r="C8597" i="1"/>
  <c r="B8597" i="1"/>
  <c r="A8597" i="1"/>
  <c r="L8596" i="1"/>
  <c r="J8596" i="1"/>
  <c r="I8596" i="1"/>
  <c r="H8596" i="1"/>
  <c r="G8596" i="1"/>
  <c r="F8596" i="1"/>
  <c r="K8596" i="1" s="1"/>
  <c r="E8596" i="1"/>
  <c r="D8596" i="1"/>
  <c r="C8596" i="1"/>
  <c r="B8596" i="1"/>
  <c r="A8596" i="1"/>
  <c r="L8595" i="1"/>
  <c r="J8595" i="1"/>
  <c r="I8595" i="1"/>
  <c r="H8595" i="1"/>
  <c r="G8595" i="1"/>
  <c r="F8595" i="1"/>
  <c r="K8595" i="1" s="1"/>
  <c r="E8595" i="1"/>
  <c r="D8595" i="1"/>
  <c r="C8595" i="1"/>
  <c r="B8595" i="1"/>
  <c r="A8595" i="1"/>
  <c r="L8594" i="1"/>
  <c r="J8594" i="1"/>
  <c r="I8594" i="1"/>
  <c r="H8594" i="1"/>
  <c r="G8594" i="1"/>
  <c r="F8594" i="1"/>
  <c r="K8594" i="1" s="1"/>
  <c r="E8594" i="1"/>
  <c r="D8594" i="1"/>
  <c r="C8594" i="1"/>
  <c r="B8594" i="1"/>
  <c r="A8594" i="1" s="1"/>
  <c r="L8593" i="1"/>
  <c r="J8593" i="1"/>
  <c r="I8593" i="1"/>
  <c r="H8593" i="1"/>
  <c r="G8593" i="1"/>
  <c r="F8593" i="1"/>
  <c r="K8593" i="1" s="1"/>
  <c r="E8593" i="1"/>
  <c r="D8593" i="1"/>
  <c r="C8593" i="1"/>
  <c r="B8593" i="1"/>
  <c r="A8593" i="1"/>
  <c r="L8592" i="1"/>
  <c r="J8592" i="1"/>
  <c r="I8592" i="1"/>
  <c r="H8592" i="1"/>
  <c r="G8592" i="1"/>
  <c r="F8592" i="1"/>
  <c r="K8592" i="1" s="1"/>
  <c r="E8592" i="1"/>
  <c r="D8592" i="1"/>
  <c r="C8592" i="1"/>
  <c r="B8592" i="1"/>
  <c r="A8592" i="1" s="1"/>
  <c r="L8591" i="1"/>
  <c r="J8591" i="1"/>
  <c r="I8591" i="1"/>
  <c r="H8591" i="1"/>
  <c r="G8591" i="1"/>
  <c r="F8591" i="1"/>
  <c r="K8591" i="1" s="1"/>
  <c r="E8591" i="1"/>
  <c r="D8591" i="1"/>
  <c r="C8591" i="1"/>
  <c r="B8591" i="1"/>
  <c r="A8591" i="1"/>
  <c r="L8590" i="1"/>
  <c r="J8590" i="1"/>
  <c r="I8590" i="1"/>
  <c r="H8590" i="1"/>
  <c r="G8590" i="1"/>
  <c r="F8590" i="1"/>
  <c r="K8590" i="1" s="1"/>
  <c r="E8590" i="1"/>
  <c r="D8590" i="1"/>
  <c r="C8590" i="1"/>
  <c r="B8590" i="1"/>
  <c r="A8590" i="1" s="1"/>
  <c r="L8589" i="1"/>
  <c r="J8589" i="1"/>
  <c r="I8589" i="1"/>
  <c r="H8589" i="1"/>
  <c r="G8589" i="1"/>
  <c r="F8589" i="1"/>
  <c r="K8589" i="1" s="1"/>
  <c r="E8589" i="1"/>
  <c r="D8589" i="1"/>
  <c r="C8589" i="1"/>
  <c r="B8589" i="1"/>
  <c r="A8589" i="1"/>
  <c r="L8588" i="1"/>
  <c r="J8588" i="1"/>
  <c r="I8588" i="1"/>
  <c r="H8588" i="1"/>
  <c r="G8588" i="1"/>
  <c r="F8588" i="1"/>
  <c r="K8588" i="1" s="1"/>
  <c r="E8588" i="1"/>
  <c r="D8588" i="1"/>
  <c r="C8588" i="1"/>
  <c r="B8588" i="1"/>
  <c r="A8588" i="1"/>
  <c r="L8587" i="1"/>
  <c r="J8587" i="1"/>
  <c r="I8587" i="1"/>
  <c r="H8587" i="1"/>
  <c r="G8587" i="1"/>
  <c r="F8587" i="1"/>
  <c r="K8587" i="1" s="1"/>
  <c r="E8587" i="1"/>
  <c r="D8587" i="1"/>
  <c r="C8587" i="1"/>
  <c r="B8587" i="1"/>
  <c r="A8587" i="1" s="1"/>
  <c r="L8586" i="1"/>
  <c r="J8586" i="1"/>
  <c r="I8586" i="1"/>
  <c r="H8586" i="1"/>
  <c r="G8586" i="1"/>
  <c r="F8586" i="1"/>
  <c r="K8586" i="1" s="1"/>
  <c r="E8586" i="1"/>
  <c r="D8586" i="1"/>
  <c r="C8586" i="1"/>
  <c r="B8586" i="1"/>
  <c r="A8586" i="1" s="1"/>
  <c r="L8585" i="1"/>
  <c r="J8585" i="1"/>
  <c r="I8585" i="1"/>
  <c r="H8585" i="1"/>
  <c r="G8585" i="1"/>
  <c r="F8585" i="1"/>
  <c r="K8585" i="1" s="1"/>
  <c r="E8585" i="1"/>
  <c r="D8585" i="1"/>
  <c r="C8585" i="1"/>
  <c r="B8585" i="1"/>
  <c r="A8585" i="1" s="1"/>
  <c r="L8584" i="1"/>
  <c r="J8584" i="1"/>
  <c r="I8584" i="1"/>
  <c r="H8584" i="1"/>
  <c r="G8584" i="1"/>
  <c r="F8584" i="1"/>
  <c r="K8584" i="1" s="1"/>
  <c r="E8584" i="1"/>
  <c r="D8584" i="1"/>
  <c r="C8584" i="1"/>
  <c r="B8584" i="1"/>
  <c r="A8584" i="1"/>
  <c r="L8583" i="1"/>
  <c r="J8583" i="1"/>
  <c r="I8583" i="1"/>
  <c r="H8583" i="1"/>
  <c r="G8583" i="1"/>
  <c r="F8583" i="1"/>
  <c r="K8583" i="1" s="1"/>
  <c r="E8583" i="1"/>
  <c r="D8583" i="1"/>
  <c r="C8583" i="1"/>
  <c r="B8583" i="1"/>
  <c r="A8583" i="1"/>
  <c r="L8582" i="1"/>
  <c r="J8582" i="1"/>
  <c r="I8582" i="1"/>
  <c r="H8582" i="1"/>
  <c r="G8582" i="1"/>
  <c r="F8582" i="1"/>
  <c r="K8582" i="1" s="1"/>
  <c r="E8582" i="1"/>
  <c r="D8582" i="1"/>
  <c r="C8582" i="1"/>
  <c r="B8582" i="1"/>
  <c r="A8582" i="1"/>
  <c r="L8581" i="1"/>
  <c r="J8581" i="1"/>
  <c r="I8581" i="1"/>
  <c r="H8581" i="1"/>
  <c r="G8581" i="1"/>
  <c r="F8581" i="1"/>
  <c r="K8581" i="1" s="1"/>
  <c r="E8581" i="1"/>
  <c r="D8581" i="1"/>
  <c r="C8581" i="1"/>
  <c r="B8581" i="1"/>
  <c r="A8581" i="1" s="1"/>
  <c r="L8580" i="1"/>
  <c r="J8580" i="1"/>
  <c r="I8580" i="1"/>
  <c r="H8580" i="1"/>
  <c r="G8580" i="1"/>
  <c r="F8580" i="1"/>
  <c r="K8580" i="1" s="1"/>
  <c r="E8580" i="1"/>
  <c r="D8580" i="1"/>
  <c r="C8580" i="1"/>
  <c r="B8580" i="1"/>
  <c r="A8580" i="1"/>
  <c r="L8579" i="1"/>
  <c r="J8579" i="1"/>
  <c r="I8579" i="1"/>
  <c r="H8579" i="1"/>
  <c r="G8579" i="1"/>
  <c r="F8579" i="1"/>
  <c r="K8579" i="1" s="1"/>
  <c r="E8579" i="1"/>
  <c r="D8579" i="1"/>
  <c r="C8579" i="1"/>
  <c r="B8579" i="1"/>
  <c r="A8579" i="1"/>
  <c r="L8578" i="1"/>
  <c r="J8578" i="1"/>
  <c r="I8578" i="1"/>
  <c r="H8578" i="1"/>
  <c r="G8578" i="1"/>
  <c r="F8578" i="1"/>
  <c r="K8578" i="1" s="1"/>
  <c r="E8578" i="1"/>
  <c r="D8578" i="1"/>
  <c r="C8578" i="1"/>
  <c r="B8578" i="1"/>
  <c r="A8578" i="1"/>
  <c r="L8577" i="1"/>
  <c r="J8577" i="1"/>
  <c r="I8577" i="1"/>
  <c r="H8577" i="1"/>
  <c r="G8577" i="1"/>
  <c r="F8577" i="1"/>
  <c r="K8577" i="1" s="1"/>
  <c r="E8577" i="1"/>
  <c r="D8577" i="1"/>
  <c r="C8577" i="1"/>
  <c r="B8577" i="1"/>
  <c r="A8577" i="1" s="1"/>
  <c r="L8576" i="1"/>
  <c r="J8576" i="1"/>
  <c r="I8576" i="1"/>
  <c r="H8576" i="1"/>
  <c r="G8576" i="1"/>
  <c r="F8576" i="1"/>
  <c r="K8576" i="1" s="1"/>
  <c r="E8576" i="1"/>
  <c r="D8576" i="1"/>
  <c r="C8576" i="1"/>
  <c r="B8576" i="1"/>
  <c r="A8576" i="1"/>
  <c r="L8575" i="1"/>
  <c r="J8575" i="1"/>
  <c r="I8575" i="1"/>
  <c r="H8575" i="1"/>
  <c r="G8575" i="1"/>
  <c r="F8575" i="1"/>
  <c r="K8575" i="1" s="1"/>
  <c r="E8575" i="1"/>
  <c r="D8575" i="1"/>
  <c r="C8575" i="1"/>
  <c r="B8575" i="1"/>
  <c r="A8575" i="1"/>
  <c r="L8574" i="1"/>
  <c r="J8574" i="1"/>
  <c r="I8574" i="1"/>
  <c r="H8574" i="1"/>
  <c r="G8574" i="1"/>
  <c r="F8574" i="1"/>
  <c r="K8574" i="1" s="1"/>
  <c r="E8574" i="1"/>
  <c r="D8574" i="1"/>
  <c r="C8574" i="1"/>
  <c r="B8574" i="1"/>
  <c r="A8574" i="1"/>
  <c r="L8573" i="1"/>
  <c r="J8573" i="1"/>
  <c r="I8573" i="1"/>
  <c r="H8573" i="1"/>
  <c r="G8573" i="1"/>
  <c r="F8573" i="1"/>
  <c r="K8573" i="1" s="1"/>
  <c r="E8573" i="1"/>
  <c r="D8573" i="1"/>
  <c r="C8573" i="1"/>
  <c r="B8573" i="1"/>
  <c r="A8573" i="1" s="1"/>
  <c r="L8572" i="1"/>
  <c r="J8572" i="1"/>
  <c r="I8572" i="1"/>
  <c r="H8572" i="1"/>
  <c r="G8572" i="1"/>
  <c r="F8572" i="1"/>
  <c r="K8572" i="1" s="1"/>
  <c r="E8572" i="1"/>
  <c r="D8572" i="1"/>
  <c r="C8572" i="1"/>
  <c r="B8572" i="1"/>
  <c r="A8572" i="1"/>
  <c r="L8571" i="1"/>
  <c r="J8571" i="1"/>
  <c r="I8571" i="1"/>
  <c r="H8571" i="1"/>
  <c r="G8571" i="1"/>
  <c r="F8571" i="1"/>
  <c r="K8571" i="1" s="1"/>
  <c r="E8571" i="1"/>
  <c r="D8571" i="1"/>
  <c r="C8571" i="1"/>
  <c r="B8571" i="1"/>
  <c r="A8571" i="1"/>
  <c r="L8570" i="1"/>
  <c r="J8570" i="1"/>
  <c r="I8570" i="1"/>
  <c r="H8570" i="1"/>
  <c r="G8570" i="1"/>
  <c r="F8570" i="1"/>
  <c r="K8570" i="1" s="1"/>
  <c r="E8570" i="1"/>
  <c r="D8570" i="1"/>
  <c r="C8570" i="1"/>
  <c r="B8570" i="1"/>
  <c r="A8570" i="1"/>
  <c r="L8569" i="1"/>
  <c r="J8569" i="1"/>
  <c r="I8569" i="1"/>
  <c r="H8569" i="1"/>
  <c r="G8569" i="1"/>
  <c r="F8569" i="1"/>
  <c r="K8569" i="1" s="1"/>
  <c r="E8569" i="1"/>
  <c r="D8569" i="1"/>
  <c r="C8569" i="1"/>
  <c r="B8569" i="1"/>
  <c r="A8569" i="1" s="1"/>
  <c r="L8568" i="1"/>
  <c r="J8568" i="1"/>
  <c r="I8568" i="1"/>
  <c r="H8568" i="1"/>
  <c r="G8568" i="1"/>
  <c r="F8568" i="1"/>
  <c r="K8568" i="1" s="1"/>
  <c r="E8568" i="1"/>
  <c r="D8568" i="1"/>
  <c r="C8568" i="1"/>
  <c r="B8568" i="1"/>
  <c r="A8568" i="1"/>
  <c r="L8567" i="1"/>
  <c r="J8567" i="1"/>
  <c r="I8567" i="1"/>
  <c r="H8567" i="1"/>
  <c r="G8567" i="1"/>
  <c r="F8567" i="1"/>
  <c r="K8567" i="1" s="1"/>
  <c r="E8567" i="1"/>
  <c r="D8567" i="1"/>
  <c r="C8567" i="1"/>
  <c r="B8567" i="1"/>
  <c r="A8567" i="1"/>
  <c r="L8566" i="1"/>
  <c r="J8566" i="1"/>
  <c r="I8566" i="1"/>
  <c r="H8566" i="1"/>
  <c r="G8566" i="1"/>
  <c r="F8566" i="1"/>
  <c r="K8566" i="1" s="1"/>
  <c r="E8566" i="1"/>
  <c r="D8566" i="1"/>
  <c r="C8566" i="1"/>
  <c r="B8566" i="1"/>
  <c r="A8566" i="1"/>
  <c r="L8565" i="1"/>
  <c r="J8565" i="1"/>
  <c r="I8565" i="1"/>
  <c r="H8565" i="1"/>
  <c r="G8565" i="1"/>
  <c r="F8565" i="1"/>
  <c r="K8565" i="1" s="1"/>
  <c r="E8565" i="1"/>
  <c r="D8565" i="1"/>
  <c r="C8565" i="1"/>
  <c r="B8565" i="1"/>
  <c r="A8565" i="1" s="1"/>
  <c r="L8564" i="1"/>
  <c r="J8564" i="1"/>
  <c r="I8564" i="1"/>
  <c r="H8564" i="1"/>
  <c r="G8564" i="1"/>
  <c r="F8564" i="1"/>
  <c r="K8564" i="1" s="1"/>
  <c r="E8564" i="1"/>
  <c r="D8564" i="1"/>
  <c r="C8564" i="1"/>
  <c r="B8564" i="1"/>
  <c r="A8564" i="1"/>
  <c r="L8563" i="1"/>
  <c r="J8563" i="1"/>
  <c r="I8563" i="1"/>
  <c r="H8563" i="1"/>
  <c r="G8563" i="1"/>
  <c r="F8563" i="1"/>
  <c r="K8563" i="1" s="1"/>
  <c r="E8563" i="1"/>
  <c r="D8563" i="1"/>
  <c r="C8563" i="1"/>
  <c r="B8563" i="1"/>
  <c r="A8563" i="1"/>
  <c r="L8562" i="1"/>
  <c r="J8562" i="1"/>
  <c r="I8562" i="1"/>
  <c r="H8562" i="1"/>
  <c r="G8562" i="1"/>
  <c r="F8562" i="1"/>
  <c r="K8562" i="1" s="1"/>
  <c r="E8562" i="1"/>
  <c r="D8562" i="1"/>
  <c r="C8562" i="1"/>
  <c r="B8562" i="1"/>
  <c r="A8562" i="1"/>
  <c r="L8561" i="1"/>
  <c r="J8561" i="1"/>
  <c r="I8561" i="1"/>
  <c r="H8561" i="1"/>
  <c r="G8561" i="1"/>
  <c r="F8561" i="1"/>
  <c r="K8561" i="1" s="1"/>
  <c r="E8561" i="1"/>
  <c r="D8561" i="1"/>
  <c r="C8561" i="1"/>
  <c r="B8561" i="1"/>
  <c r="A8561" i="1" s="1"/>
  <c r="L8560" i="1"/>
  <c r="J8560" i="1"/>
  <c r="I8560" i="1"/>
  <c r="H8560" i="1"/>
  <c r="G8560" i="1"/>
  <c r="F8560" i="1"/>
  <c r="K8560" i="1" s="1"/>
  <c r="E8560" i="1"/>
  <c r="D8560" i="1"/>
  <c r="C8560" i="1"/>
  <c r="B8560" i="1"/>
  <c r="A8560" i="1"/>
  <c r="L8559" i="1"/>
  <c r="J8559" i="1"/>
  <c r="I8559" i="1"/>
  <c r="H8559" i="1"/>
  <c r="G8559" i="1"/>
  <c r="F8559" i="1"/>
  <c r="K8559" i="1" s="1"/>
  <c r="E8559" i="1"/>
  <c r="D8559" i="1"/>
  <c r="C8559" i="1"/>
  <c r="B8559" i="1"/>
  <c r="A8559" i="1"/>
  <c r="L8558" i="1"/>
  <c r="J8558" i="1"/>
  <c r="I8558" i="1"/>
  <c r="H8558" i="1"/>
  <c r="G8558" i="1"/>
  <c r="F8558" i="1"/>
  <c r="K8558" i="1" s="1"/>
  <c r="E8558" i="1"/>
  <c r="D8558" i="1"/>
  <c r="C8558" i="1"/>
  <c r="B8558" i="1"/>
  <c r="A8558" i="1"/>
  <c r="L8557" i="1"/>
  <c r="J8557" i="1"/>
  <c r="I8557" i="1"/>
  <c r="H8557" i="1"/>
  <c r="G8557" i="1"/>
  <c r="F8557" i="1"/>
  <c r="K8557" i="1" s="1"/>
  <c r="E8557" i="1"/>
  <c r="D8557" i="1"/>
  <c r="C8557" i="1"/>
  <c r="B8557" i="1"/>
  <c r="A8557" i="1" s="1"/>
  <c r="L8556" i="1"/>
  <c r="J8556" i="1"/>
  <c r="I8556" i="1"/>
  <c r="H8556" i="1"/>
  <c r="G8556" i="1"/>
  <c r="F8556" i="1"/>
  <c r="K8556" i="1" s="1"/>
  <c r="E8556" i="1"/>
  <c r="D8556" i="1"/>
  <c r="C8556" i="1"/>
  <c r="B8556" i="1"/>
  <c r="A8556" i="1"/>
  <c r="L8555" i="1"/>
  <c r="J8555" i="1"/>
  <c r="I8555" i="1"/>
  <c r="H8555" i="1"/>
  <c r="G8555" i="1"/>
  <c r="F8555" i="1"/>
  <c r="K8555" i="1" s="1"/>
  <c r="E8555" i="1"/>
  <c r="D8555" i="1"/>
  <c r="C8555" i="1"/>
  <c r="B8555" i="1"/>
  <c r="A8555" i="1"/>
  <c r="L8554" i="1"/>
  <c r="J8554" i="1"/>
  <c r="I8554" i="1"/>
  <c r="H8554" i="1"/>
  <c r="G8554" i="1"/>
  <c r="F8554" i="1"/>
  <c r="K8554" i="1" s="1"/>
  <c r="E8554" i="1"/>
  <c r="D8554" i="1"/>
  <c r="C8554" i="1"/>
  <c r="B8554" i="1"/>
  <c r="A8554" i="1"/>
  <c r="L8553" i="1"/>
  <c r="J8553" i="1"/>
  <c r="I8553" i="1"/>
  <c r="H8553" i="1"/>
  <c r="G8553" i="1"/>
  <c r="F8553" i="1"/>
  <c r="K8553" i="1" s="1"/>
  <c r="E8553" i="1"/>
  <c r="D8553" i="1"/>
  <c r="C8553" i="1"/>
  <c r="B8553" i="1"/>
  <c r="A8553" i="1" s="1"/>
  <c r="L8552" i="1"/>
  <c r="J8552" i="1"/>
  <c r="I8552" i="1"/>
  <c r="H8552" i="1"/>
  <c r="G8552" i="1"/>
  <c r="F8552" i="1"/>
  <c r="K8552" i="1" s="1"/>
  <c r="E8552" i="1"/>
  <c r="D8552" i="1"/>
  <c r="C8552" i="1"/>
  <c r="B8552" i="1"/>
  <c r="A8552" i="1"/>
  <c r="L8551" i="1"/>
  <c r="J8551" i="1"/>
  <c r="I8551" i="1"/>
  <c r="H8551" i="1"/>
  <c r="G8551" i="1"/>
  <c r="F8551" i="1"/>
  <c r="K8551" i="1" s="1"/>
  <c r="E8551" i="1"/>
  <c r="D8551" i="1"/>
  <c r="C8551" i="1"/>
  <c r="B8551" i="1"/>
  <c r="A8551" i="1"/>
  <c r="L8550" i="1"/>
  <c r="J8550" i="1"/>
  <c r="I8550" i="1"/>
  <c r="H8550" i="1"/>
  <c r="G8550" i="1"/>
  <c r="F8550" i="1"/>
  <c r="K8550" i="1" s="1"/>
  <c r="E8550" i="1"/>
  <c r="D8550" i="1"/>
  <c r="C8550" i="1"/>
  <c r="B8550" i="1"/>
  <c r="A8550" i="1"/>
  <c r="L8549" i="1"/>
  <c r="J8549" i="1"/>
  <c r="I8549" i="1"/>
  <c r="H8549" i="1"/>
  <c r="G8549" i="1"/>
  <c r="F8549" i="1"/>
  <c r="K8549" i="1" s="1"/>
  <c r="E8549" i="1"/>
  <c r="D8549" i="1"/>
  <c r="C8549" i="1"/>
  <c r="B8549" i="1"/>
  <c r="A8549" i="1" s="1"/>
  <c r="L8548" i="1"/>
  <c r="J8548" i="1"/>
  <c r="I8548" i="1"/>
  <c r="H8548" i="1"/>
  <c r="G8548" i="1"/>
  <c r="F8548" i="1"/>
  <c r="K8548" i="1" s="1"/>
  <c r="E8548" i="1"/>
  <c r="D8548" i="1"/>
  <c r="C8548" i="1"/>
  <c r="B8548" i="1"/>
  <c r="A8548" i="1"/>
  <c r="L8547" i="1"/>
  <c r="J8547" i="1"/>
  <c r="I8547" i="1"/>
  <c r="H8547" i="1"/>
  <c r="G8547" i="1"/>
  <c r="F8547" i="1"/>
  <c r="K8547" i="1" s="1"/>
  <c r="E8547" i="1"/>
  <c r="D8547" i="1"/>
  <c r="C8547" i="1"/>
  <c r="B8547" i="1"/>
  <c r="A8547" i="1"/>
  <c r="L8546" i="1"/>
  <c r="J8546" i="1"/>
  <c r="I8546" i="1"/>
  <c r="H8546" i="1"/>
  <c r="G8546" i="1"/>
  <c r="F8546" i="1"/>
  <c r="K8546" i="1" s="1"/>
  <c r="E8546" i="1"/>
  <c r="D8546" i="1"/>
  <c r="C8546" i="1"/>
  <c r="B8546" i="1"/>
  <c r="A8546" i="1"/>
  <c r="L8545" i="1"/>
  <c r="J8545" i="1"/>
  <c r="I8545" i="1"/>
  <c r="H8545" i="1"/>
  <c r="G8545" i="1"/>
  <c r="F8545" i="1"/>
  <c r="K8545" i="1" s="1"/>
  <c r="E8545" i="1"/>
  <c r="D8545" i="1"/>
  <c r="C8545" i="1"/>
  <c r="B8545" i="1"/>
  <c r="A8545" i="1" s="1"/>
  <c r="L8544" i="1"/>
  <c r="J8544" i="1"/>
  <c r="I8544" i="1"/>
  <c r="H8544" i="1"/>
  <c r="G8544" i="1"/>
  <c r="F8544" i="1"/>
  <c r="K8544" i="1" s="1"/>
  <c r="E8544" i="1"/>
  <c r="D8544" i="1"/>
  <c r="C8544" i="1"/>
  <c r="B8544" i="1"/>
  <c r="A8544" i="1"/>
  <c r="L8543" i="1"/>
  <c r="J8543" i="1"/>
  <c r="I8543" i="1"/>
  <c r="H8543" i="1"/>
  <c r="G8543" i="1"/>
  <c r="F8543" i="1"/>
  <c r="K8543" i="1" s="1"/>
  <c r="E8543" i="1"/>
  <c r="D8543" i="1"/>
  <c r="C8543" i="1"/>
  <c r="B8543" i="1"/>
  <c r="A8543" i="1"/>
  <c r="L8542" i="1"/>
  <c r="J8542" i="1"/>
  <c r="I8542" i="1"/>
  <c r="H8542" i="1"/>
  <c r="G8542" i="1"/>
  <c r="F8542" i="1"/>
  <c r="K8542" i="1" s="1"/>
  <c r="E8542" i="1"/>
  <c r="D8542" i="1"/>
  <c r="C8542" i="1"/>
  <c r="B8542" i="1"/>
  <c r="A8542" i="1"/>
  <c r="L8541" i="1"/>
  <c r="J8541" i="1"/>
  <c r="I8541" i="1"/>
  <c r="H8541" i="1"/>
  <c r="G8541" i="1"/>
  <c r="F8541" i="1"/>
  <c r="K8541" i="1" s="1"/>
  <c r="E8541" i="1"/>
  <c r="D8541" i="1"/>
  <c r="C8541" i="1"/>
  <c r="B8541" i="1"/>
  <c r="A8541" i="1" s="1"/>
  <c r="L8540" i="1"/>
  <c r="J8540" i="1"/>
  <c r="I8540" i="1"/>
  <c r="H8540" i="1"/>
  <c r="G8540" i="1"/>
  <c r="F8540" i="1"/>
  <c r="K8540" i="1" s="1"/>
  <c r="E8540" i="1"/>
  <c r="D8540" i="1"/>
  <c r="C8540" i="1"/>
  <c r="B8540" i="1"/>
  <c r="A8540" i="1"/>
  <c r="L8539" i="1"/>
  <c r="J8539" i="1"/>
  <c r="I8539" i="1"/>
  <c r="H8539" i="1"/>
  <c r="G8539" i="1"/>
  <c r="F8539" i="1"/>
  <c r="K8539" i="1" s="1"/>
  <c r="E8539" i="1"/>
  <c r="D8539" i="1"/>
  <c r="C8539" i="1"/>
  <c r="B8539" i="1"/>
  <c r="A8539" i="1"/>
  <c r="L8538" i="1"/>
  <c r="J8538" i="1"/>
  <c r="I8538" i="1"/>
  <c r="H8538" i="1"/>
  <c r="G8538" i="1"/>
  <c r="F8538" i="1"/>
  <c r="K8538" i="1" s="1"/>
  <c r="E8538" i="1"/>
  <c r="D8538" i="1"/>
  <c r="C8538" i="1"/>
  <c r="B8538" i="1"/>
  <c r="A8538" i="1"/>
  <c r="L8537" i="1"/>
  <c r="J8537" i="1"/>
  <c r="I8537" i="1"/>
  <c r="H8537" i="1"/>
  <c r="G8537" i="1"/>
  <c r="F8537" i="1"/>
  <c r="K8537" i="1" s="1"/>
  <c r="E8537" i="1"/>
  <c r="D8537" i="1"/>
  <c r="C8537" i="1"/>
  <c r="B8537" i="1"/>
  <c r="A8537" i="1" s="1"/>
  <c r="L8536" i="1"/>
  <c r="J8536" i="1"/>
  <c r="I8536" i="1"/>
  <c r="H8536" i="1"/>
  <c r="G8536" i="1"/>
  <c r="F8536" i="1"/>
  <c r="K8536" i="1" s="1"/>
  <c r="E8536" i="1"/>
  <c r="D8536" i="1"/>
  <c r="C8536" i="1"/>
  <c r="B8536" i="1"/>
  <c r="A8536" i="1"/>
  <c r="L8535" i="1"/>
  <c r="J8535" i="1"/>
  <c r="I8535" i="1"/>
  <c r="H8535" i="1"/>
  <c r="G8535" i="1"/>
  <c r="F8535" i="1"/>
  <c r="K8535" i="1" s="1"/>
  <c r="E8535" i="1"/>
  <c r="D8535" i="1"/>
  <c r="C8535" i="1"/>
  <c r="B8535" i="1"/>
  <c r="A8535" i="1"/>
  <c r="L8534" i="1"/>
  <c r="J8534" i="1"/>
  <c r="I8534" i="1"/>
  <c r="H8534" i="1"/>
  <c r="G8534" i="1"/>
  <c r="F8534" i="1"/>
  <c r="K8534" i="1" s="1"/>
  <c r="E8534" i="1"/>
  <c r="D8534" i="1"/>
  <c r="C8534" i="1"/>
  <c r="B8534" i="1"/>
  <c r="A8534" i="1"/>
  <c r="L8533" i="1"/>
  <c r="J8533" i="1"/>
  <c r="I8533" i="1"/>
  <c r="H8533" i="1"/>
  <c r="G8533" i="1"/>
  <c r="F8533" i="1"/>
  <c r="K8533" i="1" s="1"/>
  <c r="E8533" i="1"/>
  <c r="D8533" i="1"/>
  <c r="C8533" i="1"/>
  <c r="B8533" i="1"/>
  <c r="A8533" i="1" s="1"/>
  <c r="L8532" i="1"/>
  <c r="J8532" i="1"/>
  <c r="I8532" i="1"/>
  <c r="H8532" i="1"/>
  <c r="G8532" i="1"/>
  <c r="F8532" i="1"/>
  <c r="K8532" i="1" s="1"/>
  <c r="E8532" i="1"/>
  <c r="D8532" i="1"/>
  <c r="C8532" i="1"/>
  <c r="B8532" i="1"/>
  <c r="A8532" i="1"/>
  <c r="L8531" i="1"/>
  <c r="J8531" i="1"/>
  <c r="I8531" i="1"/>
  <c r="H8531" i="1"/>
  <c r="G8531" i="1"/>
  <c r="F8531" i="1"/>
  <c r="K8531" i="1" s="1"/>
  <c r="E8531" i="1"/>
  <c r="D8531" i="1"/>
  <c r="C8531" i="1"/>
  <c r="B8531" i="1"/>
  <c r="A8531" i="1"/>
  <c r="L8530" i="1"/>
  <c r="J8530" i="1"/>
  <c r="I8530" i="1"/>
  <c r="H8530" i="1"/>
  <c r="G8530" i="1"/>
  <c r="F8530" i="1"/>
  <c r="K8530" i="1" s="1"/>
  <c r="E8530" i="1"/>
  <c r="D8530" i="1"/>
  <c r="C8530" i="1"/>
  <c r="B8530" i="1"/>
  <c r="A8530" i="1"/>
  <c r="L8529" i="1"/>
  <c r="J8529" i="1"/>
  <c r="I8529" i="1"/>
  <c r="H8529" i="1"/>
  <c r="G8529" i="1"/>
  <c r="F8529" i="1"/>
  <c r="K8529" i="1" s="1"/>
  <c r="E8529" i="1"/>
  <c r="D8529" i="1"/>
  <c r="C8529" i="1"/>
  <c r="B8529" i="1"/>
  <c r="A8529" i="1" s="1"/>
  <c r="L8528" i="1"/>
  <c r="J8528" i="1"/>
  <c r="I8528" i="1"/>
  <c r="H8528" i="1"/>
  <c r="G8528" i="1"/>
  <c r="F8528" i="1"/>
  <c r="K8528" i="1" s="1"/>
  <c r="E8528" i="1"/>
  <c r="D8528" i="1"/>
  <c r="C8528" i="1"/>
  <c r="B8528" i="1"/>
  <c r="A8528" i="1"/>
  <c r="L8527" i="1"/>
  <c r="J8527" i="1"/>
  <c r="I8527" i="1"/>
  <c r="H8527" i="1"/>
  <c r="G8527" i="1"/>
  <c r="F8527" i="1"/>
  <c r="K8527" i="1" s="1"/>
  <c r="E8527" i="1"/>
  <c r="D8527" i="1"/>
  <c r="C8527" i="1"/>
  <c r="B8527" i="1"/>
  <c r="A8527" i="1"/>
  <c r="L8526" i="1"/>
  <c r="J8526" i="1"/>
  <c r="I8526" i="1"/>
  <c r="H8526" i="1"/>
  <c r="G8526" i="1"/>
  <c r="F8526" i="1"/>
  <c r="K8526" i="1" s="1"/>
  <c r="E8526" i="1"/>
  <c r="D8526" i="1"/>
  <c r="C8526" i="1"/>
  <c r="B8526" i="1"/>
  <c r="A8526" i="1"/>
  <c r="L8525" i="1"/>
  <c r="J8525" i="1"/>
  <c r="I8525" i="1"/>
  <c r="H8525" i="1"/>
  <c r="G8525" i="1"/>
  <c r="F8525" i="1"/>
  <c r="K8525" i="1" s="1"/>
  <c r="E8525" i="1"/>
  <c r="D8525" i="1"/>
  <c r="C8525" i="1"/>
  <c r="B8525" i="1"/>
  <c r="A8525" i="1" s="1"/>
  <c r="L8524" i="1"/>
  <c r="J8524" i="1"/>
  <c r="I8524" i="1"/>
  <c r="H8524" i="1"/>
  <c r="G8524" i="1"/>
  <c r="F8524" i="1"/>
  <c r="K8524" i="1" s="1"/>
  <c r="E8524" i="1"/>
  <c r="D8524" i="1"/>
  <c r="C8524" i="1"/>
  <c r="B8524" i="1"/>
  <c r="A8524" i="1"/>
  <c r="L8523" i="1"/>
  <c r="J8523" i="1"/>
  <c r="I8523" i="1"/>
  <c r="H8523" i="1"/>
  <c r="G8523" i="1"/>
  <c r="F8523" i="1"/>
  <c r="K8523" i="1" s="1"/>
  <c r="E8523" i="1"/>
  <c r="D8523" i="1"/>
  <c r="C8523" i="1"/>
  <c r="B8523" i="1"/>
  <c r="A8523" i="1"/>
  <c r="L8522" i="1"/>
  <c r="J8522" i="1"/>
  <c r="I8522" i="1"/>
  <c r="H8522" i="1"/>
  <c r="G8522" i="1"/>
  <c r="F8522" i="1"/>
  <c r="K8522" i="1" s="1"/>
  <c r="E8522" i="1"/>
  <c r="D8522" i="1"/>
  <c r="C8522" i="1"/>
  <c r="B8522" i="1"/>
  <c r="A8522" i="1"/>
  <c r="L8521" i="1"/>
  <c r="J8521" i="1"/>
  <c r="I8521" i="1"/>
  <c r="H8521" i="1"/>
  <c r="G8521" i="1"/>
  <c r="F8521" i="1"/>
  <c r="K8521" i="1" s="1"/>
  <c r="E8521" i="1"/>
  <c r="D8521" i="1"/>
  <c r="C8521" i="1"/>
  <c r="B8521" i="1"/>
  <c r="A8521" i="1" s="1"/>
  <c r="L8520" i="1"/>
  <c r="J8520" i="1"/>
  <c r="I8520" i="1"/>
  <c r="H8520" i="1"/>
  <c r="G8520" i="1"/>
  <c r="F8520" i="1"/>
  <c r="K8520" i="1" s="1"/>
  <c r="E8520" i="1"/>
  <c r="D8520" i="1"/>
  <c r="C8520" i="1"/>
  <c r="B8520" i="1"/>
  <c r="A8520" i="1"/>
  <c r="L8519" i="1"/>
  <c r="J8519" i="1"/>
  <c r="I8519" i="1"/>
  <c r="H8519" i="1"/>
  <c r="G8519" i="1"/>
  <c r="F8519" i="1"/>
  <c r="K8519" i="1" s="1"/>
  <c r="E8519" i="1"/>
  <c r="D8519" i="1"/>
  <c r="C8519" i="1"/>
  <c r="B8519" i="1"/>
  <c r="A8519" i="1"/>
  <c r="L8518" i="1"/>
  <c r="J8518" i="1"/>
  <c r="I8518" i="1"/>
  <c r="H8518" i="1"/>
  <c r="G8518" i="1"/>
  <c r="F8518" i="1"/>
  <c r="K8518" i="1" s="1"/>
  <c r="E8518" i="1"/>
  <c r="D8518" i="1"/>
  <c r="C8518" i="1"/>
  <c r="B8518" i="1"/>
  <c r="A8518" i="1"/>
  <c r="L8517" i="1"/>
  <c r="J8517" i="1"/>
  <c r="I8517" i="1"/>
  <c r="H8517" i="1"/>
  <c r="G8517" i="1"/>
  <c r="F8517" i="1"/>
  <c r="K8517" i="1" s="1"/>
  <c r="E8517" i="1"/>
  <c r="D8517" i="1"/>
  <c r="C8517" i="1"/>
  <c r="B8517" i="1"/>
  <c r="A8517" i="1" s="1"/>
  <c r="L8516" i="1"/>
  <c r="J8516" i="1"/>
  <c r="I8516" i="1"/>
  <c r="H8516" i="1"/>
  <c r="G8516" i="1"/>
  <c r="F8516" i="1"/>
  <c r="K8516" i="1" s="1"/>
  <c r="E8516" i="1"/>
  <c r="D8516" i="1"/>
  <c r="C8516" i="1"/>
  <c r="B8516" i="1"/>
  <c r="A8516" i="1"/>
  <c r="L8515" i="1"/>
  <c r="J8515" i="1"/>
  <c r="I8515" i="1"/>
  <c r="H8515" i="1"/>
  <c r="G8515" i="1"/>
  <c r="F8515" i="1"/>
  <c r="K8515" i="1" s="1"/>
  <c r="E8515" i="1"/>
  <c r="D8515" i="1"/>
  <c r="C8515" i="1"/>
  <c r="B8515" i="1"/>
  <c r="A8515" i="1"/>
  <c r="L8514" i="1"/>
  <c r="J8514" i="1"/>
  <c r="I8514" i="1"/>
  <c r="H8514" i="1"/>
  <c r="G8514" i="1"/>
  <c r="F8514" i="1"/>
  <c r="K8514" i="1" s="1"/>
  <c r="E8514" i="1"/>
  <c r="D8514" i="1"/>
  <c r="C8514" i="1"/>
  <c r="B8514" i="1"/>
  <c r="A8514" i="1"/>
  <c r="L8513" i="1"/>
  <c r="J8513" i="1"/>
  <c r="I8513" i="1"/>
  <c r="H8513" i="1"/>
  <c r="G8513" i="1"/>
  <c r="F8513" i="1"/>
  <c r="K8513" i="1" s="1"/>
  <c r="E8513" i="1"/>
  <c r="D8513" i="1"/>
  <c r="C8513" i="1"/>
  <c r="B8513" i="1"/>
  <c r="A8513" i="1" s="1"/>
  <c r="L8512" i="1"/>
  <c r="J8512" i="1"/>
  <c r="I8512" i="1"/>
  <c r="H8512" i="1"/>
  <c r="G8512" i="1"/>
  <c r="F8512" i="1"/>
  <c r="K8512" i="1" s="1"/>
  <c r="E8512" i="1"/>
  <c r="D8512" i="1"/>
  <c r="C8512" i="1"/>
  <c r="B8512" i="1"/>
  <c r="A8512" i="1"/>
  <c r="L8511" i="1"/>
  <c r="J8511" i="1"/>
  <c r="I8511" i="1"/>
  <c r="H8511" i="1"/>
  <c r="G8511" i="1"/>
  <c r="F8511" i="1"/>
  <c r="K8511" i="1" s="1"/>
  <c r="E8511" i="1"/>
  <c r="D8511" i="1"/>
  <c r="C8511" i="1"/>
  <c r="B8511" i="1"/>
  <c r="A8511" i="1"/>
  <c r="L8510" i="1"/>
  <c r="J8510" i="1"/>
  <c r="I8510" i="1"/>
  <c r="H8510" i="1"/>
  <c r="G8510" i="1"/>
  <c r="F8510" i="1"/>
  <c r="K8510" i="1" s="1"/>
  <c r="E8510" i="1"/>
  <c r="D8510" i="1"/>
  <c r="C8510" i="1"/>
  <c r="B8510" i="1"/>
  <c r="A8510" i="1"/>
  <c r="L8509" i="1"/>
  <c r="J8509" i="1"/>
  <c r="I8509" i="1"/>
  <c r="H8509" i="1"/>
  <c r="G8509" i="1"/>
  <c r="F8509" i="1"/>
  <c r="K8509" i="1" s="1"/>
  <c r="E8509" i="1"/>
  <c r="D8509" i="1"/>
  <c r="C8509" i="1"/>
  <c r="B8509" i="1"/>
  <c r="A8509" i="1" s="1"/>
  <c r="L8508" i="1"/>
  <c r="J8508" i="1"/>
  <c r="I8508" i="1"/>
  <c r="H8508" i="1"/>
  <c r="G8508" i="1"/>
  <c r="F8508" i="1"/>
  <c r="K8508" i="1" s="1"/>
  <c r="E8508" i="1"/>
  <c r="D8508" i="1"/>
  <c r="C8508" i="1"/>
  <c r="B8508" i="1"/>
  <c r="A8508" i="1"/>
  <c r="L8507" i="1"/>
  <c r="J8507" i="1"/>
  <c r="I8507" i="1"/>
  <c r="H8507" i="1"/>
  <c r="G8507" i="1"/>
  <c r="F8507" i="1"/>
  <c r="K8507" i="1" s="1"/>
  <c r="E8507" i="1"/>
  <c r="D8507" i="1"/>
  <c r="C8507" i="1"/>
  <c r="B8507" i="1"/>
  <c r="A8507" i="1"/>
  <c r="L8506" i="1"/>
  <c r="J8506" i="1"/>
  <c r="I8506" i="1"/>
  <c r="H8506" i="1"/>
  <c r="G8506" i="1"/>
  <c r="F8506" i="1"/>
  <c r="K8506" i="1" s="1"/>
  <c r="E8506" i="1"/>
  <c r="D8506" i="1"/>
  <c r="C8506" i="1"/>
  <c r="B8506" i="1"/>
  <c r="A8506" i="1"/>
  <c r="L8505" i="1"/>
  <c r="J8505" i="1"/>
  <c r="I8505" i="1"/>
  <c r="H8505" i="1"/>
  <c r="G8505" i="1"/>
  <c r="F8505" i="1"/>
  <c r="K8505" i="1" s="1"/>
  <c r="E8505" i="1"/>
  <c r="D8505" i="1"/>
  <c r="C8505" i="1"/>
  <c r="B8505" i="1"/>
  <c r="A8505" i="1" s="1"/>
  <c r="L8504" i="1"/>
  <c r="J8504" i="1"/>
  <c r="I8504" i="1"/>
  <c r="H8504" i="1"/>
  <c r="G8504" i="1"/>
  <c r="F8504" i="1"/>
  <c r="K8504" i="1" s="1"/>
  <c r="E8504" i="1"/>
  <c r="D8504" i="1"/>
  <c r="C8504" i="1"/>
  <c r="B8504" i="1"/>
  <c r="A8504" i="1"/>
  <c r="L8503" i="1"/>
  <c r="J8503" i="1"/>
  <c r="I8503" i="1"/>
  <c r="H8503" i="1"/>
  <c r="G8503" i="1"/>
  <c r="F8503" i="1"/>
  <c r="K8503" i="1" s="1"/>
  <c r="E8503" i="1"/>
  <c r="D8503" i="1"/>
  <c r="C8503" i="1"/>
  <c r="B8503" i="1"/>
  <c r="A8503" i="1"/>
  <c r="L8502" i="1"/>
  <c r="J8502" i="1"/>
  <c r="I8502" i="1"/>
  <c r="H8502" i="1"/>
  <c r="G8502" i="1"/>
  <c r="F8502" i="1"/>
  <c r="K8502" i="1" s="1"/>
  <c r="E8502" i="1"/>
  <c r="D8502" i="1"/>
  <c r="C8502" i="1"/>
  <c r="B8502" i="1"/>
  <c r="A8502" i="1"/>
  <c r="L8501" i="1"/>
  <c r="J8501" i="1"/>
  <c r="I8501" i="1"/>
  <c r="H8501" i="1"/>
  <c r="G8501" i="1"/>
  <c r="F8501" i="1"/>
  <c r="K8501" i="1" s="1"/>
  <c r="E8501" i="1"/>
  <c r="D8501" i="1"/>
  <c r="C8501" i="1"/>
  <c r="B8501" i="1"/>
  <c r="A8501" i="1" s="1"/>
  <c r="L8500" i="1"/>
  <c r="J8500" i="1"/>
  <c r="I8500" i="1"/>
  <c r="H8500" i="1"/>
  <c r="G8500" i="1"/>
  <c r="F8500" i="1"/>
  <c r="K8500" i="1" s="1"/>
  <c r="E8500" i="1"/>
  <c r="D8500" i="1"/>
  <c r="C8500" i="1"/>
  <c r="B8500" i="1"/>
  <c r="A8500" i="1"/>
  <c r="L8499" i="1"/>
  <c r="J8499" i="1"/>
  <c r="I8499" i="1"/>
  <c r="H8499" i="1"/>
  <c r="G8499" i="1"/>
  <c r="F8499" i="1"/>
  <c r="K8499" i="1" s="1"/>
  <c r="E8499" i="1"/>
  <c r="D8499" i="1"/>
  <c r="C8499" i="1"/>
  <c r="B8499" i="1"/>
  <c r="A8499" i="1"/>
  <c r="L8498" i="1"/>
  <c r="J8498" i="1"/>
  <c r="I8498" i="1"/>
  <c r="H8498" i="1"/>
  <c r="G8498" i="1"/>
  <c r="F8498" i="1"/>
  <c r="K8498" i="1" s="1"/>
  <c r="E8498" i="1"/>
  <c r="D8498" i="1"/>
  <c r="C8498" i="1"/>
  <c r="B8498" i="1"/>
  <c r="A8498" i="1"/>
  <c r="L8497" i="1"/>
  <c r="J8497" i="1"/>
  <c r="I8497" i="1"/>
  <c r="H8497" i="1"/>
  <c r="G8497" i="1"/>
  <c r="F8497" i="1"/>
  <c r="K8497" i="1" s="1"/>
  <c r="E8497" i="1"/>
  <c r="D8497" i="1"/>
  <c r="C8497" i="1"/>
  <c r="B8497" i="1"/>
  <c r="A8497" i="1" s="1"/>
  <c r="L8496" i="1"/>
  <c r="J8496" i="1"/>
  <c r="I8496" i="1"/>
  <c r="H8496" i="1"/>
  <c r="G8496" i="1"/>
  <c r="F8496" i="1"/>
  <c r="K8496" i="1" s="1"/>
  <c r="E8496" i="1"/>
  <c r="D8496" i="1"/>
  <c r="C8496" i="1"/>
  <c r="B8496" i="1"/>
  <c r="A8496" i="1"/>
  <c r="L8495" i="1"/>
  <c r="J8495" i="1"/>
  <c r="I8495" i="1"/>
  <c r="H8495" i="1"/>
  <c r="G8495" i="1"/>
  <c r="F8495" i="1"/>
  <c r="K8495" i="1" s="1"/>
  <c r="E8495" i="1"/>
  <c r="D8495" i="1"/>
  <c r="C8495" i="1"/>
  <c r="B8495" i="1"/>
  <c r="A8495" i="1"/>
  <c r="L8494" i="1"/>
  <c r="J8494" i="1"/>
  <c r="I8494" i="1"/>
  <c r="H8494" i="1"/>
  <c r="G8494" i="1"/>
  <c r="F8494" i="1"/>
  <c r="K8494" i="1" s="1"/>
  <c r="E8494" i="1"/>
  <c r="D8494" i="1"/>
  <c r="C8494" i="1"/>
  <c r="B8494" i="1"/>
  <c r="A8494" i="1"/>
  <c r="L8493" i="1"/>
  <c r="J8493" i="1"/>
  <c r="I8493" i="1"/>
  <c r="H8493" i="1"/>
  <c r="G8493" i="1"/>
  <c r="F8493" i="1"/>
  <c r="K8493" i="1" s="1"/>
  <c r="E8493" i="1"/>
  <c r="D8493" i="1"/>
  <c r="C8493" i="1"/>
  <c r="B8493" i="1"/>
  <c r="A8493" i="1" s="1"/>
  <c r="L8492" i="1"/>
  <c r="J8492" i="1"/>
  <c r="I8492" i="1"/>
  <c r="H8492" i="1"/>
  <c r="G8492" i="1"/>
  <c r="F8492" i="1"/>
  <c r="K8492" i="1" s="1"/>
  <c r="E8492" i="1"/>
  <c r="D8492" i="1"/>
  <c r="C8492" i="1"/>
  <c r="B8492" i="1"/>
  <c r="A8492" i="1"/>
  <c r="L8491" i="1"/>
  <c r="J8491" i="1"/>
  <c r="I8491" i="1"/>
  <c r="H8491" i="1"/>
  <c r="G8491" i="1"/>
  <c r="F8491" i="1"/>
  <c r="K8491" i="1" s="1"/>
  <c r="E8491" i="1"/>
  <c r="D8491" i="1"/>
  <c r="C8491" i="1"/>
  <c r="B8491" i="1"/>
  <c r="A8491" i="1"/>
  <c r="L8490" i="1"/>
  <c r="J8490" i="1"/>
  <c r="I8490" i="1"/>
  <c r="H8490" i="1"/>
  <c r="G8490" i="1"/>
  <c r="F8490" i="1"/>
  <c r="K8490" i="1" s="1"/>
  <c r="E8490" i="1"/>
  <c r="D8490" i="1"/>
  <c r="C8490" i="1"/>
  <c r="B8490" i="1"/>
  <c r="A8490" i="1"/>
  <c r="L8489" i="1"/>
  <c r="J8489" i="1"/>
  <c r="I8489" i="1"/>
  <c r="H8489" i="1"/>
  <c r="G8489" i="1"/>
  <c r="F8489" i="1"/>
  <c r="K8489" i="1" s="1"/>
  <c r="E8489" i="1"/>
  <c r="D8489" i="1"/>
  <c r="C8489" i="1"/>
  <c r="B8489" i="1"/>
  <c r="A8489" i="1" s="1"/>
  <c r="L8488" i="1"/>
  <c r="J8488" i="1"/>
  <c r="I8488" i="1"/>
  <c r="H8488" i="1"/>
  <c r="G8488" i="1"/>
  <c r="F8488" i="1"/>
  <c r="K8488" i="1" s="1"/>
  <c r="E8488" i="1"/>
  <c r="D8488" i="1"/>
  <c r="C8488" i="1"/>
  <c r="B8488" i="1"/>
  <c r="A8488" i="1"/>
  <c r="L8487" i="1"/>
  <c r="J8487" i="1"/>
  <c r="I8487" i="1"/>
  <c r="H8487" i="1"/>
  <c r="G8487" i="1"/>
  <c r="F8487" i="1"/>
  <c r="K8487" i="1" s="1"/>
  <c r="E8487" i="1"/>
  <c r="D8487" i="1"/>
  <c r="C8487" i="1"/>
  <c r="B8487" i="1"/>
  <c r="A8487" i="1"/>
  <c r="L8486" i="1"/>
  <c r="J8486" i="1"/>
  <c r="I8486" i="1"/>
  <c r="H8486" i="1"/>
  <c r="G8486" i="1"/>
  <c r="F8486" i="1"/>
  <c r="K8486" i="1" s="1"/>
  <c r="E8486" i="1"/>
  <c r="D8486" i="1"/>
  <c r="C8486" i="1"/>
  <c r="B8486" i="1"/>
  <c r="A8486" i="1"/>
  <c r="L8485" i="1"/>
  <c r="J8485" i="1"/>
  <c r="I8485" i="1"/>
  <c r="H8485" i="1"/>
  <c r="G8485" i="1"/>
  <c r="F8485" i="1"/>
  <c r="K8485" i="1" s="1"/>
  <c r="E8485" i="1"/>
  <c r="D8485" i="1"/>
  <c r="C8485" i="1"/>
  <c r="B8485" i="1"/>
  <c r="A8485" i="1" s="1"/>
  <c r="L8484" i="1"/>
  <c r="J8484" i="1"/>
  <c r="I8484" i="1"/>
  <c r="H8484" i="1"/>
  <c r="G8484" i="1"/>
  <c r="F8484" i="1"/>
  <c r="K8484" i="1" s="1"/>
  <c r="E8484" i="1"/>
  <c r="D8484" i="1"/>
  <c r="C8484" i="1"/>
  <c r="B8484" i="1"/>
  <c r="A8484" i="1"/>
  <c r="L8483" i="1"/>
  <c r="J8483" i="1"/>
  <c r="I8483" i="1"/>
  <c r="H8483" i="1"/>
  <c r="G8483" i="1"/>
  <c r="F8483" i="1"/>
  <c r="K8483" i="1" s="1"/>
  <c r="E8483" i="1"/>
  <c r="D8483" i="1"/>
  <c r="C8483" i="1"/>
  <c r="B8483" i="1"/>
  <c r="A8483" i="1"/>
  <c r="L8482" i="1"/>
  <c r="J8482" i="1"/>
  <c r="I8482" i="1"/>
  <c r="H8482" i="1"/>
  <c r="G8482" i="1"/>
  <c r="F8482" i="1"/>
  <c r="K8482" i="1" s="1"/>
  <c r="E8482" i="1"/>
  <c r="D8482" i="1"/>
  <c r="C8482" i="1"/>
  <c r="B8482" i="1"/>
  <c r="A8482" i="1"/>
  <c r="L8481" i="1"/>
  <c r="J8481" i="1"/>
  <c r="I8481" i="1"/>
  <c r="H8481" i="1"/>
  <c r="G8481" i="1"/>
  <c r="F8481" i="1"/>
  <c r="K8481" i="1" s="1"/>
  <c r="E8481" i="1"/>
  <c r="D8481" i="1"/>
  <c r="C8481" i="1"/>
  <c r="B8481" i="1"/>
  <c r="A8481" i="1" s="1"/>
  <c r="L8480" i="1"/>
  <c r="J8480" i="1"/>
  <c r="I8480" i="1"/>
  <c r="H8480" i="1"/>
  <c r="G8480" i="1"/>
  <c r="F8480" i="1"/>
  <c r="K8480" i="1" s="1"/>
  <c r="E8480" i="1"/>
  <c r="D8480" i="1"/>
  <c r="C8480" i="1"/>
  <c r="B8480" i="1"/>
  <c r="A8480" i="1"/>
  <c r="L8479" i="1"/>
  <c r="J8479" i="1"/>
  <c r="I8479" i="1"/>
  <c r="H8479" i="1"/>
  <c r="G8479" i="1"/>
  <c r="F8479" i="1"/>
  <c r="K8479" i="1" s="1"/>
  <c r="E8479" i="1"/>
  <c r="D8479" i="1"/>
  <c r="C8479" i="1"/>
  <c r="B8479" i="1"/>
  <c r="A8479" i="1"/>
  <c r="L8478" i="1"/>
  <c r="J8478" i="1"/>
  <c r="I8478" i="1"/>
  <c r="H8478" i="1"/>
  <c r="G8478" i="1"/>
  <c r="F8478" i="1"/>
  <c r="K8478" i="1" s="1"/>
  <c r="E8478" i="1"/>
  <c r="D8478" i="1"/>
  <c r="C8478" i="1"/>
  <c r="B8478" i="1"/>
  <c r="A8478" i="1"/>
  <c r="L8477" i="1"/>
  <c r="J8477" i="1"/>
  <c r="I8477" i="1"/>
  <c r="H8477" i="1"/>
  <c r="G8477" i="1"/>
  <c r="F8477" i="1"/>
  <c r="K8477" i="1" s="1"/>
  <c r="E8477" i="1"/>
  <c r="D8477" i="1"/>
  <c r="C8477" i="1"/>
  <c r="B8477" i="1"/>
  <c r="A8477" i="1" s="1"/>
  <c r="L8476" i="1"/>
  <c r="J8476" i="1"/>
  <c r="I8476" i="1"/>
  <c r="H8476" i="1"/>
  <c r="G8476" i="1"/>
  <c r="F8476" i="1"/>
  <c r="K8476" i="1" s="1"/>
  <c r="E8476" i="1"/>
  <c r="D8476" i="1"/>
  <c r="C8476" i="1"/>
  <c r="B8476" i="1"/>
  <c r="A8476" i="1"/>
  <c r="L8475" i="1"/>
  <c r="J8475" i="1"/>
  <c r="I8475" i="1"/>
  <c r="H8475" i="1"/>
  <c r="G8475" i="1"/>
  <c r="F8475" i="1"/>
  <c r="K8475" i="1" s="1"/>
  <c r="E8475" i="1"/>
  <c r="D8475" i="1"/>
  <c r="C8475" i="1"/>
  <c r="B8475" i="1"/>
  <c r="A8475" i="1"/>
  <c r="L8474" i="1"/>
  <c r="J8474" i="1"/>
  <c r="I8474" i="1"/>
  <c r="H8474" i="1"/>
  <c r="G8474" i="1"/>
  <c r="F8474" i="1"/>
  <c r="K8474" i="1" s="1"/>
  <c r="E8474" i="1"/>
  <c r="D8474" i="1"/>
  <c r="C8474" i="1"/>
  <c r="B8474" i="1"/>
  <c r="A8474" i="1"/>
  <c r="L8473" i="1"/>
  <c r="J8473" i="1"/>
  <c r="I8473" i="1"/>
  <c r="H8473" i="1"/>
  <c r="G8473" i="1"/>
  <c r="F8473" i="1"/>
  <c r="K8473" i="1" s="1"/>
  <c r="E8473" i="1"/>
  <c r="D8473" i="1"/>
  <c r="C8473" i="1"/>
  <c r="B8473" i="1"/>
  <c r="A8473" i="1" s="1"/>
  <c r="L8472" i="1"/>
  <c r="J8472" i="1"/>
  <c r="I8472" i="1"/>
  <c r="H8472" i="1"/>
  <c r="G8472" i="1"/>
  <c r="F8472" i="1"/>
  <c r="K8472" i="1" s="1"/>
  <c r="E8472" i="1"/>
  <c r="D8472" i="1"/>
  <c r="C8472" i="1"/>
  <c r="B8472" i="1"/>
  <c r="A8472" i="1"/>
  <c r="L8471" i="1"/>
  <c r="J8471" i="1"/>
  <c r="I8471" i="1"/>
  <c r="H8471" i="1"/>
  <c r="G8471" i="1"/>
  <c r="F8471" i="1"/>
  <c r="K8471" i="1" s="1"/>
  <c r="E8471" i="1"/>
  <c r="D8471" i="1"/>
  <c r="C8471" i="1"/>
  <c r="B8471" i="1"/>
  <c r="A8471" i="1"/>
  <c r="L8470" i="1"/>
  <c r="J8470" i="1"/>
  <c r="I8470" i="1"/>
  <c r="H8470" i="1"/>
  <c r="G8470" i="1"/>
  <c r="F8470" i="1"/>
  <c r="K8470" i="1" s="1"/>
  <c r="E8470" i="1"/>
  <c r="D8470" i="1"/>
  <c r="C8470" i="1"/>
  <c r="B8470" i="1"/>
  <c r="A8470" i="1"/>
  <c r="L8469" i="1"/>
  <c r="J8469" i="1"/>
  <c r="I8469" i="1"/>
  <c r="H8469" i="1"/>
  <c r="G8469" i="1"/>
  <c r="F8469" i="1"/>
  <c r="K8469" i="1" s="1"/>
  <c r="E8469" i="1"/>
  <c r="D8469" i="1"/>
  <c r="C8469" i="1"/>
  <c r="B8469" i="1"/>
  <c r="A8469" i="1" s="1"/>
  <c r="L8468" i="1"/>
  <c r="J8468" i="1"/>
  <c r="I8468" i="1"/>
  <c r="H8468" i="1"/>
  <c r="G8468" i="1"/>
  <c r="F8468" i="1"/>
  <c r="K8468" i="1" s="1"/>
  <c r="E8468" i="1"/>
  <c r="D8468" i="1"/>
  <c r="C8468" i="1"/>
  <c r="B8468" i="1"/>
  <c r="A8468" i="1"/>
  <c r="L8467" i="1"/>
  <c r="J8467" i="1"/>
  <c r="I8467" i="1"/>
  <c r="H8467" i="1"/>
  <c r="G8467" i="1"/>
  <c r="F8467" i="1"/>
  <c r="K8467" i="1" s="1"/>
  <c r="E8467" i="1"/>
  <c r="D8467" i="1"/>
  <c r="C8467" i="1"/>
  <c r="B8467" i="1"/>
  <c r="A8467" i="1"/>
  <c r="L8466" i="1"/>
  <c r="J8466" i="1"/>
  <c r="I8466" i="1"/>
  <c r="H8466" i="1"/>
  <c r="G8466" i="1"/>
  <c r="F8466" i="1"/>
  <c r="K8466" i="1" s="1"/>
  <c r="E8466" i="1"/>
  <c r="D8466" i="1"/>
  <c r="C8466" i="1"/>
  <c r="B8466" i="1"/>
  <c r="A8466" i="1"/>
  <c r="L8465" i="1"/>
  <c r="J8465" i="1"/>
  <c r="I8465" i="1"/>
  <c r="H8465" i="1"/>
  <c r="G8465" i="1"/>
  <c r="F8465" i="1"/>
  <c r="K8465" i="1" s="1"/>
  <c r="E8465" i="1"/>
  <c r="D8465" i="1"/>
  <c r="C8465" i="1"/>
  <c r="B8465" i="1"/>
  <c r="A8465" i="1" s="1"/>
  <c r="L8464" i="1"/>
  <c r="J8464" i="1"/>
  <c r="I8464" i="1"/>
  <c r="H8464" i="1"/>
  <c r="G8464" i="1"/>
  <c r="F8464" i="1"/>
  <c r="K8464" i="1" s="1"/>
  <c r="E8464" i="1"/>
  <c r="D8464" i="1"/>
  <c r="C8464" i="1"/>
  <c r="B8464" i="1"/>
  <c r="A8464" i="1"/>
  <c r="L8463" i="1"/>
  <c r="J8463" i="1"/>
  <c r="I8463" i="1"/>
  <c r="H8463" i="1"/>
  <c r="G8463" i="1"/>
  <c r="F8463" i="1"/>
  <c r="K8463" i="1" s="1"/>
  <c r="E8463" i="1"/>
  <c r="D8463" i="1"/>
  <c r="C8463" i="1"/>
  <c r="B8463" i="1"/>
  <c r="A8463" i="1"/>
  <c r="L8462" i="1"/>
  <c r="J8462" i="1"/>
  <c r="I8462" i="1"/>
  <c r="H8462" i="1"/>
  <c r="G8462" i="1"/>
  <c r="F8462" i="1"/>
  <c r="K8462" i="1" s="1"/>
  <c r="E8462" i="1"/>
  <c r="D8462" i="1"/>
  <c r="C8462" i="1"/>
  <c r="B8462" i="1"/>
  <c r="A8462" i="1"/>
  <c r="L8461" i="1"/>
  <c r="J8461" i="1"/>
  <c r="I8461" i="1"/>
  <c r="H8461" i="1"/>
  <c r="G8461" i="1"/>
  <c r="F8461" i="1"/>
  <c r="K8461" i="1" s="1"/>
  <c r="E8461" i="1"/>
  <c r="D8461" i="1"/>
  <c r="C8461" i="1"/>
  <c r="B8461" i="1"/>
  <c r="A8461" i="1" s="1"/>
  <c r="L8460" i="1"/>
  <c r="J8460" i="1"/>
  <c r="I8460" i="1"/>
  <c r="H8460" i="1"/>
  <c r="G8460" i="1"/>
  <c r="F8460" i="1"/>
  <c r="K8460" i="1" s="1"/>
  <c r="E8460" i="1"/>
  <c r="D8460" i="1"/>
  <c r="C8460" i="1"/>
  <c r="B8460" i="1"/>
  <c r="A8460" i="1"/>
  <c r="L8459" i="1"/>
  <c r="J8459" i="1"/>
  <c r="I8459" i="1"/>
  <c r="H8459" i="1"/>
  <c r="G8459" i="1"/>
  <c r="F8459" i="1"/>
  <c r="K8459" i="1" s="1"/>
  <c r="E8459" i="1"/>
  <c r="D8459" i="1"/>
  <c r="C8459" i="1"/>
  <c r="B8459" i="1"/>
  <c r="A8459" i="1"/>
  <c r="L8458" i="1"/>
  <c r="J8458" i="1"/>
  <c r="I8458" i="1"/>
  <c r="H8458" i="1"/>
  <c r="G8458" i="1"/>
  <c r="F8458" i="1"/>
  <c r="K8458" i="1" s="1"/>
  <c r="E8458" i="1"/>
  <c r="D8458" i="1"/>
  <c r="C8458" i="1"/>
  <c r="B8458" i="1"/>
  <c r="A8458" i="1"/>
  <c r="L8457" i="1"/>
  <c r="J8457" i="1"/>
  <c r="I8457" i="1"/>
  <c r="H8457" i="1"/>
  <c r="G8457" i="1"/>
  <c r="F8457" i="1"/>
  <c r="K8457" i="1" s="1"/>
  <c r="E8457" i="1"/>
  <c r="D8457" i="1"/>
  <c r="C8457" i="1"/>
  <c r="B8457" i="1"/>
  <c r="A8457" i="1" s="1"/>
  <c r="L8456" i="1"/>
  <c r="J8456" i="1"/>
  <c r="I8456" i="1"/>
  <c r="H8456" i="1"/>
  <c r="G8456" i="1"/>
  <c r="F8456" i="1"/>
  <c r="K8456" i="1" s="1"/>
  <c r="E8456" i="1"/>
  <c r="D8456" i="1"/>
  <c r="C8456" i="1"/>
  <c r="B8456" i="1"/>
  <c r="A8456" i="1"/>
  <c r="L8455" i="1"/>
  <c r="J8455" i="1"/>
  <c r="I8455" i="1"/>
  <c r="H8455" i="1"/>
  <c r="G8455" i="1"/>
  <c r="F8455" i="1"/>
  <c r="K8455" i="1" s="1"/>
  <c r="E8455" i="1"/>
  <c r="D8455" i="1"/>
  <c r="C8455" i="1"/>
  <c r="B8455" i="1"/>
  <c r="A8455" i="1"/>
  <c r="L8454" i="1"/>
  <c r="J8454" i="1"/>
  <c r="I8454" i="1"/>
  <c r="H8454" i="1"/>
  <c r="G8454" i="1"/>
  <c r="F8454" i="1"/>
  <c r="K8454" i="1" s="1"/>
  <c r="E8454" i="1"/>
  <c r="D8454" i="1"/>
  <c r="C8454" i="1"/>
  <c r="B8454" i="1"/>
  <c r="A8454" i="1"/>
  <c r="L8453" i="1"/>
  <c r="J8453" i="1"/>
  <c r="I8453" i="1"/>
  <c r="H8453" i="1"/>
  <c r="G8453" i="1"/>
  <c r="F8453" i="1"/>
  <c r="K8453" i="1" s="1"/>
  <c r="E8453" i="1"/>
  <c r="D8453" i="1"/>
  <c r="C8453" i="1"/>
  <c r="B8453" i="1"/>
  <c r="A8453" i="1" s="1"/>
  <c r="L8452" i="1"/>
  <c r="J8452" i="1"/>
  <c r="I8452" i="1"/>
  <c r="H8452" i="1"/>
  <c r="G8452" i="1"/>
  <c r="F8452" i="1"/>
  <c r="K8452" i="1" s="1"/>
  <c r="E8452" i="1"/>
  <c r="D8452" i="1"/>
  <c r="C8452" i="1"/>
  <c r="B8452" i="1"/>
  <c r="A8452" i="1"/>
  <c r="L8451" i="1"/>
  <c r="J8451" i="1"/>
  <c r="I8451" i="1"/>
  <c r="H8451" i="1"/>
  <c r="G8451" i="1"/>
  <c r="F8451" i="1"/>
  <c r="K8451" i="1" s="1"/>
  <c r="E8451" i="1"/>
  <c r="D8451" i="1"/>
  <c r="C8451" i="1"/>
  <c r="B8451" i="1"/>
  <c r="A8451" i="1"/>
  <c r="L8450" i="1"/>
  <c r="J8450" i="1"/>
  <c r="I8450" i="1"/>
  <c r="H8450" i="1"/>
  <c r="G8450" i="1"/>
  <c r="F8450" i="1"/>
  <c r="K8450" i="1" s="1"/>
  <c r="E8450" i="1"/>
  <c r="D8450" i="1"/>
  <c r="C8450" i="1"/>
  <c r="B8450" i="1"/>
  <c r="A8450" i="1"/>
  <c r="L8449" i="1"/>
  <c r="J8449" i="1"/>
  <c r="I8449" i="1"/>
  <c r="H8449" i="1"/>
  <c r="G8449" i="1"/>
  <c r="F8449" i="1"/>
  <c r="K8449" i="1" s="1"/>
  <c r="E8449" i="1"/>
  <c r="D8449" i="1"/>
  <c r="C8449" i="1"/>
  <c r="B8449" i="1"/>
  <c r="A8449" i="1" s="1"/>
  <c r="L8448" i="1"/>
  <c r="J8448" i="1"/>
  <c r="I8448" i="1"/>
  <c r="H8448" i="1"/>
  <c r="G8448" i="1"/>
  <c r="F8448" i="1"/>
  <c r="K8448" i="1" s="1"/>
  <c r="E8448" i="1"/>
  <c r="D8448" i="1"/>
  <c r="C8448" i="1"/>
  <c r="B8448" i="1"/>
  <c r="A8448" i="1"/>
  <c r="L8447" i="1"/>
  <c r="J8447" i="1"/>
  <c r="I8447" i="1"/>
  <c r="H8447" i="1"/>
  <c r="G8447" i="1"/>
  <c r="F8447" i="1"/>
  <c r="K8447" i="1" s="1"/>
  <c r="E8447" i="1"/>
  <c r="D8447" i="1"/>
  <c r="C8447" i="1"/>
  <c r="B8447" i="1"/>
  <c r="A8447" i="1"/>
  <c r="L8446" i="1"/>
  <c r="J8446" i="1"/>
  <c r="I8446" i="1"/>
  <c r="H8446" i="1"/>
  <c r="G8446" i="1"/>
  <c r="F8446" i="1"/>
  <c r="K8446" i="1" s="1"/>
  <c r="E8446" i="1"/>
  <c r="D8446" i="1"/>
  <c r="C8446" i="1"/>
  <c r="B8446" i="1"/>
  <c r="A8446" i="1"/>
  <c r="L8445" i="1"/>
  <c r="J8445" i="1"/>
  <c r="I8445" i="1"/>
  <c r="H8445" i="1"/>
  <c r="G8445" i="1"/>
  <c r="F8445" i="1"/>
  <c r="K8445" i="1" s="1"/>
  <c r="E8445" i="1"/>
  <c r="D8445" i="1"/>
  <c r="C8445" i="1"/>
  <c r="B8445" i="1"/>
  <c r="A8445" i="1" s="1"/>
  <c r="L8444" i="1"/>
  <c r="J8444" i="1"/>
  <c r="I8444" i="1"/>
  <c r="H8444" i="1"/>
  <c r="G8444" i="1"/>
  <c r="F8444" i="1"/>
  <c r="K8444" i="1" s="1"/>
  <c r="E8444" i="1"/>
  <c r="D8444" i="1"/>
  <c r="C8444" i="1"/>
  <c r="B8444" i="1"/>
  <c r="A8444" i="1"/>
  <c r="L8443" i="1"/>
  <c r="J8443" i="1"/>
  <c r="I8443" i="1"/>
  <c r="H8443" i="1"/>
  <c r="G8443" i="1"/>
  <c r="F8443" i="1"/>
  <c r="K8443" i="1" s="1"/>
  <c r="E8443" i="1"/>
  <c r="D8443" i="1"/>
  <c r="C8443" i="1"/>
  <c r="B8443" i="1"/>
  <c r="A8443" i="1"/>
  <c r="L8442" i="1"/>
  <c r="J8442" i="1"/>
  <c r="I8442" i="1"/>
  <c r="H8442" i="1"/>
  <c r="G8442" i="1"/>
  <c r="F8442" i="1"/>
  <c r="K8442" i="1" s="1"/>
  <c r="E8442" i="1"/>
  <c r="D8442" i="1"/>
  <c r="C8442" i="1"/>
  <c r="B8442" i="1"/>
  <c r="A8442" i="1"/>
  <c r="L8441" i="1"/>
  <c r="J8441" i="1"/>
  <c r="I8441" i="1"/>
  <c r="H8441" i="1"/>
  <c r="G8441" i="1"/>
  <c r="F8441" i="1"/>
  <c r="K8441" i="1" s="1"/>
  <c r="E8441" i="1"/>
  <c r="D8441" i="1"/>
  <c r="C8441" i="1"/>
  <c r="B8441" i="1"/>
  <c r="A8441" i="1" s="1"/>
  <c r="L8440" i="1"/>
  <c r="J8440" i="1"/>
  <c r="I8440" i="1"/>
  <c r="H8440" i="1"/>
  <c r="G8440" i="1"/>
  <c r="F8440" i="1"/>
  <c r="K8440" i="1" s="1"/>
  <c r="E8440" i="1"/>
  <c r="D8440" i="1"/>
  <c r="C8440" i="1"/>
  <c r="B8440" i="1"/>
  <c r="A8440" i="1"/>
  <c r="L8439" i="1"/>
  <c r="J8439" i="1"/>
  <c r="I8439" i="1"/>
  <c r="H8439" i="1"/>
  <c r="G8439" i="1"/>
  <c r="F8439" i="1"/>
  <c r="K8439" i="1" s="1"/>
  <c r="E8439" i="1"/>
  <c r="D8439" i="1"/>
  <c r="C8439" i="1"/>
  <c r="B8439" i="1"/>
  <c r="A8439" i="1"/>
  <c r="L8438" i="1"/>
  <c r="J8438" i="1"/>
  <c r="I8438" i="1"/>
  <c r="H8438" i="1"/>
  <c r="G8438" i="1"/>
  <c r="F8438" i="1"/>
  <c r="K8438" i="1" s="1"/>
  <c r="E8438" i="1"/>
  <c r="D8438" i="1"/>
  <c r="C8438" i="1"/>
  <c r="B8438" i="1"/>
  <c r="A8438" i="1"/>
  <c r="L8437" i="1"/>
  <c r="J8437" i="1"/>
  <c r="I8437" i="1"/>
  <c r="H8437" i="1"/>
  <c r="G8437" i="1"/>
  <c r="F8437" i="1"/>
  <c r="K8437" i="1" s="1"/>
  <c r="E8437" i="1"/>
  <c r="D8437" i="1"/>
  <c r="C8437" i="1"/>
  <c r="B8437" i="1"/>
  <c r="A8437" i="1" s="1"/>
  <c r="L8436" i="1"/>
  <c r="J8436" i="1"/>
  <c r="I8436" i="1"/>
  <c r="H8436" i="1"/>
  <c r="G8436" i="1"/>
  <c r="F8436" i="1"/>
  <c r="K8436" i="1" s="1"/>
  <c r="E8436" i="1"/>
  <c r="D8436" i="1"/>
  <c r="C8436" i="1"/>
  <c r="B8436" i="1"/>
  <c r="A8436" i="1"/>
  <c r="L8435" i="1"/>
  <c r="J8435" i="1"/>
  <c r="I8435" i="1"/>
  <c r="H8435" i="1"/>
  <c r="G8435" i="1"/>
  <c r="F8435" i="1"/>
  <c r="K8435" i="1" s="1"/>
  <c r="E8435" i="1"/>
  <c r="D8435" i="1"/>
  <c r="C8435" i="1"/>
  <c r="B8435" i="1"/>
  <c r="A8435" i="1"/>
  <c r="L8434" i="1"/>
  <c r="J8434" i="1"/>
  <c r="I8434" i="1"/>
  <c r="H8434" i="1"/>
  <c r="G8434" i="1"/>
  <c r="F8434" i="1"/>
  <c r="K8434" i="1" s="1"/>
  <c r="E8434" i="1"/>
  <c r="D8434" i="1"/>
  <c r="C8434" i="1"/>
  <c r="B8434" i="1"/>
  <c r="A8434" i="1"/>
  <c r="L8433" i="1"/>
  <c r="J8433" i="1"/>
  <c r="I8433" i="1"/>
  <c r="H8433" i="1"/>
  <c r="G8433" i="1"/>
  <c r="F8433" i="1"/>
  <c r="K8433" i="1" s="1"/>
  <c r="E8433" i="1"/>
  <c r="D8433" i="1"/>
  <c r="C8433" i="1"/>
  <c r="B8433" i="1"/>
  <c r="A8433" i="1" s="1"/>
  <c r="L8432" i="1"/>
  <c r="J8432" i="1"/>
  <c r="I8432" i="1"/>
  <c r="H8432" i="1"/>
  <c r="G8432" i="1"/>
  <c r="F8432" i="1"/>
  <c r="K8432" i="1" s="1"/>
  <c r="E8432" i="1"/>
  <c r="D8432" i="1"/>
  <c r="C8432" i="1"/>
  <c r="B8432" i="1"/>
  <c r="A8432" i="1"/>
  <c r="L8431" i="1"/>
  <c r="J8431" i="1"/>
  <c r="I8431" i="1"/>
  <c r="H8431" i="1"/>
  <c r="G8431" i="1"/>
  <c r="F8431" i="1"/>
  <c r="K8431" i="1" s="1"/>
  <c r="E8431" i="1"/>
  <c r="D8431" i="1"/>
  <c r="C8431" i="1"/>
  <c r="B8431" i="1"/>
  <c r="A8431" i="1"/>
  <c r="L8430" i="1"/>
  <c r="J8430" i="1"/>
  <c r="I8430" i="1"/>
  <c r="H8430" i="1"/>
  <c r="G8430" i="1"/>
  <c r="F8430" i="1"/>
  <c r="K8430" i="1" s="1"/>
  <c r="E8430" i="1"/>
  <c r="D8430" i="1"/>
  <c r="C8430" i="1"/>
  <c r="B8430" i="1"/>
  <c r="A8430" i="1"/>
  <c r="L8429" i="1"/>
  <c r="J8429" i="1"/>
  <c r="I8429" i="1"/>
  <c r="H8429" i="1"/>
  <c r="G8429" i="1"/>
  <c r="F8429" i="1"/>
  <c r="K8429" i="1" s="1"/>
  <c r="E8429" i="1"/>
  <c r="D8429" i="1"/>
  <c r="C8429" i="1"/>
  <c r="B8429" i="1"/>
  <c r="A8429" i="1" s="1"/>
  <c r="L8428" i="1"/>
  <c r="J8428" i="1"/>
  <c r="I8428" i="1"/>
  <c r="H8428" i="1"/>
  <c r="G8428" i="1"/>
  <c r="F8428" i="1"/>
  <c r="K8428" i="1" s="1"/>
  <c r="E8428" i="1"/>
  <c r="D8428" i="1"/>
  <c r="C8428" i="1"/>
  <c r="B8428" i="1"/>
  <c r="A8428" i="1"/>
  <c r="L8427" i="1"/>
  <c r="J8427" i="1"/>
  <c r="I8427" i="1"/>
  <c r="H8427" i="1"/>
  <c r="G8427" i="1"/>
  <c r="F8427" i="1"/>
  <c r="K8427" i="1" s="1"/>
  <c r="E8427" i="1"/>
  <c r="D8427" i="1"/>
  <c r="C8427" i="1"/>
  <c r="B8427" i="1"/>
  <c r="A8427" i="1"/>
  <c r="L8426" i="1"/>
  <c r="J8426" i="1"/>
  <c r="I8426" i="1"/>
  <c r="H8426" i="1"/>
  <c r="G8426" i="1"/>
  <c r="F8426" i="1"/>
  <c r="K8426" i="1" s="1"/>
  <c r="E8426" i="1"/>
  <c r="D8426" i="1"/>
  <c r="C8426" i="1"/>
  <c r="B8426" i="1"/>
  <c r="A8426" i="1"/>
  <c r="L8425" i="1"/>
  <c r="J8425" i="1"/>
  <c r="I8425" i="1"/>
  <c r="H8425" i="1"/>
  <c r="G8425" i="1"/>
  <c r="F8425" i="1"/>
  <c r="K8425" i="1" s="1"/>
  <c r="E8425" i="1"/>
  <c r="D8425" i="1"/>
  <c r="C8425" i="1"/>
  <c r="B8425" i="1"/>
  <c r="A8425" i="1" s="1"/>
  <c r="L8424" i="1"/>
  <c r="J8424" i="1"/>
  <c r="I8424" i="1"/>
  <c r="H8424" i="1"/>
  <c r="G8424" i="1"/>
  <c r="F8424" i="1"/>
  <c r="K8424" i="1" s="1"/>
  <c r="E8424" i="1"/>
  <c r="D8424" i="1"/>
  <c r="C8424" i="1"/>
  <c r="B8424" i="1"/>
  <c r="A8424" i="1"/>
  <c r="L8423" i="1"/>
  <c r="J8423" i="1"/>
  <c r="I8423" i="1"/>
  <c r="H8423" i="1"/>
  <c r="G8423" i="1"/>
  <c r="F8423" i="1"/>
  <c r="K8423" i="1" s="1"/>
  <c r="E8423" i="1"/>
  <c r="D8423" i="1"/>
  <c r="C8423" i="1"/>
  <c r="B8423" i="1"/>
  <c r="A8423" i="1"/>
  <c r="L8422" i="1"/>
  <c r="J8422" i="1"/>
  <c r="I8422" i="1"/>
  <c r="H8422" i="1"/>
  <c r="G8422" i="1"/>
  <c r="F8422" i="1"/>
  <c r="K8422" i="1" s="1"/>
  <c r="E8422" i="1"/>
  <c r="D8422" i="1"/>
  <c r="C8422" i="1"/>
  <c r="B8422" i="1"/>
  <c r="A8422" i="1"/>
  <c r="L8421" i="1"/>
  <c r="J8421" i="1"/>
  <c r="I8421" i="1"/>
  <c r="H8421" i="1"/>
  <c r="G8421" i="1"/>
  <c r="F8421" i="1"/>
  <c r="K8421" i="1" s="1"/>
  <c r="E8421" i="1"/>
  <c r="D8421" i="1"/>
  <c r="C8421" i="1"/>
  <c r="B8421" i="1"/>
  <c r="A8421" i="1" s="1"/>
  <c r="L8420" i="1"/>
  <c r="J8420" i="1"/>
  <c r="I8420" i="1"/>
  <c r="H8420" i="1"/>
  <c r="G8420" i="1"/>
  <c r="F8420" i="1"/>
  <c r="K8420" i="1" s="1"/>
  <c r="E8420" i="1"/>
  <c r="D8420" i="1"/>
  <c r="C8420" i="1"/>
  <c r="B8420" i="1"/>
  <c r="A8420" i="1"/>
  <c r="L8419" i="1"/>
  <c r="J8419" i="1"/>
  <c r="I8419" i="1"/>
  <c r="H8419" i="1"/>
  <c r="G8419" i="1"/>
  <c r="F8419" i="1"/>
  <c r="K8419" i="1" s="1"/>
  <c r="E8419" i="1"/>
  <c r="D8419" i="1"/>
  <c r="C8419" i="1"/>
  <c r="B8419" i="1"/>
  <c r="A8419" i="1"/>
  <c r="L8418" i="1"/>
  <c r="J8418" i="1"/>
  <c r="I8418" i="1"/>
  <c r="H8418" i="1"/>
  <c r="G8418" i="1"/>
  <c r="F8418" i="1"/>
  <c r="K8418" i="1" s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<sst xmlns="http://schemas.openxmlformats.org/spreadsheetml/2006/main" count="12" uniqueCount="12">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</sst>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CABO DE SANTO AGOSTINHO - CG nº 012/2022</v>
          </cell>
          <cell r="E11" t="str">
            <v>1.99 - Outras Despesas com Pessoal</v>
          </cell>
          <cell r="F11">
            <v>24441891000180</v>
          </cell>
          <cell r="G11" t="str">
            <v>RODOVIARIA BORBOREMA LTDA</v>
          </cell>
          <cell r="H11" t="str">
            <v>B</v>
          </cell>
          <cell r="I11" t="str">
            <v>N</v>
          </cell>
          <cell r="J11" t="str">
            <v>49331</v>
          </cell>
          <cell r="K11">
            <v>46050</v>
          </cell>
          <cell r="M11" t="str">
            <v>26 -  Pernambuco</v>
          </cell>
          <cell r="N11">
            <v>280</v>
          </cell>
        </row>
        <row r="12">
          <cell r="C12" t="str">
            <v>UPA CABO DE SANTO AGOSTINHO - CG nº 012/2022</v>
          </cell>
          <cell r="E12" t="str">
            <v>1.99 - Outras Despesas com Pessoal</v>
          </cell>
          <cell r="F12">
            <v>9759606000260</v>
          </cell>
          <cell r="G12" t="str">
            <v>SIND DAS EMP DE TRANSP DE PASSAG DO EST DE PERNAM</v>
          </cell>
          <cell r="H12" t="str">
            <v>B</v>
          </cell>
          <cell r="I12" t="str">
            <v>N</v>
          </cell>
          <cell r="J12" t="str">
            <v>84455</v>
          </cell>
          <cell r="K12" t="str">
            <v>28/01/206</v>
          </cell>
          <cell r="M12" t="str">
            <v>26 -  Pernambuco</v>
          </cell>
          <cell r="N12">
            <v>1896.81</v>
          </cell>
        </row>
        <row r="13">
          <cell r="C13" t="str">
            <v>UPA CABO DE SANTO AGOSTINHO - CG nº 012/2022</v>
          </cell>
          <cell r="E13" t="str">
            <v>1.99 - Outras Despesas com Pessoal</v>
          </cell>
          <cell r="F13">
            <v>9759606000260</v>
          </cell>
          <cell r="G13" t="str">
            <v>SIND DAS EMP DE TRANSP DE PASSAG DO EST DE PERNAM</v>
          </cell>
          <cell r="H13" t="str">
            <v>B</v>
          </cell>
          <cell r="I13" t="str">
            <v>N</v>
          </cell>
          <cell r="J13" t="str">
            <v>23727098</v>
          </cell>
          <cell r="K13">
            <v>46050</v>
          </cell>
          <cell r="M13" t="str">
            <v>26 -  Pernambuco</v>
          </cell>
          <cell r="N13">
            <v>5639.7</v>
          </cell>
        </row>
        <row r="14">
          <cell r="C14" t="str">
            <v>UPA CABO DE SANTO AGOSTINHO - CG nº 012/2022</v>
          </cell>
          <cell r="E14" t="str">
            <v>1.99 - Outras Despesas com Pessoal</v>
          </cell>
          <cell r="F14">
            <v>17197385000121</v>
          </cell>
          <cell r="G14" t="str">
            <v xml:space="preserve">ZURICH MINAS BRASIL SEGUROS S A </v>
          </cell>
          <cell r="H14" t="str">
            <v>B</v>
          </cell>
          <cell r="I14" t="str">
            <v>N</v>
          </cell>
          <cell r="N14">
            <v>323.76</v>
          </cell>
        </row>
        <row r="15">
          <cell r="C15" t="str">
            <v>UPA CABO DE SANTO AGOSTINHO - CG nº 012/2022</v>
          </cell>
          <cell r="E15" t="str">
            <v>1.99 - Outras Despesas com Pessoal</v>
          </cell>
          <cell r="F15">
            <v>28296399000119</v>
          </cell>
          <cell r="G15" t="str">
            <v>AVANNTE COMERCIO E SERVICOS LTDA</v>
          </cell>
          <cell r="H15" t="str">
            <v>B</v>
          </cell>
          <cell r="I15" t="str">
            <v>S</v>
          </cell>
          <cell r="J15" t="str">
            <v>1682</v>
          </cell>
          <cell r="K15">
            <v>46080</v>
          </cell>
          <cell r="L15" t="str">
            <v>26260228296399000119550010000016821000341660</v>
          </cell>
          <cell r="M15" t="str">
            <v>26 -  Pernambuco</v>
          </cell>
          <cell r="N15">
            <v>39760.720000000001</v>
          </cell>
        </row>
        <row r="16">
          <cell r="C16" t="str">
            <v>UPA CABO DE SANTO AGOSTINHO - CG nº 012/2022</v>
          </cell>
          <cell r="E16" t="str">
            <v>3.12 - Material Hospitalar</v>
          </cell>
          <cell r="F16">
            <v>61418042000131</v>
          </cell>
          <cell r="G16" t="str">
            <v>CIRURGICA FERNANDES C MAT HO SO LTDA</v>
          </cell>
          <cell r="H16" t="str">
            <v>B</v>
          </cell>
          <cell r="I16" t="str">
            <v>S</v>
          </cell>
          <cell r="J16" t="str">
            <v>1950412</v>
          </cell>
          <cell r="K16">
            <v>46044</v>
          </cell>
          <cell r="L16" t="str">
            <v>35260161418042000131550040019504121835876642</v>
          </cell>
          <cell r="M16" t="str">
            <v>35 -  São Paulo</v>
          </cell>
          <cell r="N16">
            <v>2171.81</v>
          </cell>
        </row>
        <row r="17">
          <cell r="C17" t="str">
            <v>UPA CABO DE SANTO AGOSTINHO - CG nº 012/2022</v>
          </cell>
          <cell r="E17" t="str">
            <v>3.12 - Material Hospitalar</v>
          </cell>
          <cell r="F17">
            <v>67729178000653</v>
          </cell>
          <cell r="G17" t="str">
            <v>COMERCIAL CIRURGICA RIOCLARENSE LTDA</v>
          </cell>
          <cell r="H17" t="str">
            <v>B</v>
          </cell>
          <cell r="I17" t="str">
            <v>S</v>
          </cell>
          <cell r="J17" t="str">
            <v>125507</v>
          </cell>
          <cell r="K17">
            <v>46058</v>
          </cell>
          <cell r="L17" t="str">
            <v>26260267729178000653550010001255071956370507</v>
          </cell>
          <cell r="M17" t="str">
            <v>26 -  Pernambuco</v>
          </cell>
          <cell r="N17">
            <v>1265.5999999999999</v>
          </cell>
        </row>
        <row r="18">
          <cell r="C18" t="str">
            <v>UPA CABO DE SANTO AGOSTINHO - CG nº 012/2022</v>
          </cell>
          <cell r="E18" t="str">
            <v>3.12 - Material Hospitalar</v>
          </cell>
          <cell r="F18">
            <v>4614288000145</v>
          </cell>
          <cell r="G18" t="str">
            <v>DISK LIFE COMERCIO DE PRODUTOS CIRURGICOS LTDA</v>
          </cell>
          <cell r="H18" t="str">
            <v>B</v>
          </cell>
          <cell r="I18" t="str">
            <v>S</v>
          </cell>
          <cell r="J18" t="str">
            <v>11422</v>
          </cell>
          <cell r="K18">
            <v>46059</v>
          </cell>
          <cell r="L18" t="str">
            <v>26260204614288000145550010000114221493803562</v>
          </cell>
          <cell r="M18" t="str">
            <v>26 -  Pernambuco</v>
          </cell>
          <cell r="N18">
            <v>8182.32</v>
          </cell>
        </row>
        <row r="19">
          <cell r="C19" t="str">
            <v>UPA CABO DE SANTO AGOSTINHO - CG nº 012/2022</v>
          </cell>
          <cell r="E19" t="str">
            <v>3.12 - Material Hospitalar</v>
          </cell>
          <cell r="F19">
            <v>11449180000100</v>
          </cell>
          <cell r="G19" t="str">
            <v>DPROSMED DISTRIBUIDORA DE PRODUTOS MEDICO HOSPITALARES LTDA</v>
          </cell>
          <cell r="H19" t="str">
            <v>B</v>
          </cell>
          <cell r="I19" t="str">
            <v>S</v>
          </cell>
          <cell r="J19" t="str">
            <v>90969</v>
          </cell>
          <cell r="K19">
            <v>46058</v>
          </cell>
          <cell r="L19" t="str">
            <v>26260211449180000100550010000909691000736610</v>
          </cell>
          <cell r="M19" t="str">
            <v>26 -  Pernambuco</v>
          </cell>
          <cell r="N19">
            <v>131.97999999999999</v>
          </cell>
        </row>
        <row r="20">
          <cell r="C20" t="str">
            <v>UPA CABO DE SANTO AGOSTINHO - CG nº 012/2022</v>
          </cell>
          <cell r="E20" t="str">
            <v>3.12 - Material Hospitalar</v>
          </cell>
          <cell r="F20">
            <v>11449180000290</v>
          </cell>
          <cell r="G20" t="str">
            <v>DPROSMED DISTRIBUIDORA DE PRODUTOS MEDICO HOSPITALARES LTDA</v>
          </cell>
          <cell r="H20" t="str">
            <v>B</v>
          </cell>
          <cell r="I20" t="str">
            <v>S</v>
          </cell>
          <cell r="J20" t="str">
            <v>31265</v>
          </cell>
          <cell r="K20">
            <v>46059</v>
          </cell>
          <cell r="L20" t="str">
            <v>26260211449180000290550010000312651000737745</v>
          </cell>
          <cell r="M20" t="str">
            <v>26 -  Pernambuco</v>
          </cell>
          <cell r="N20">
            <v>857.58</v>
          </cell>
        </row>
        <row r="21">
          <cell r="C21" t="str">
            <v>UPA CABO DE SANTO AGOSTINHO - CG nº 012/2022</v>
          </cell>
          <cell r="E21" t="str">
            <v>3.12 - Material Hospitalar</v>
          </cell>
          <cell r="F21">
            <v>8778201000126</v>
          </cell>
          <cell r="G21" t="str">
            <v>DROGAFONTE LTDA</v>
          </cell>
          <cell r="H21" t="str">
            <v>B</v>
          </cell>
          <cell r="I21" t="str">
            <v>S</v>
          </cell>
          <cell r="J21" t="str">
            <v>527214</v>
          </cell>
          <cell r="K21">
            <v>46058</v>
          </cell>
          <cell r="L21" t="str">
            <v>26260208778201000126550010005272141700212909</v>
          </cell>
          <cell r="M21" t="str">
            <v>26 -  Pernambuco</v>
          </cell>
          <cell r="N21">
            <v>1076.27</v>
          </cell>
        </row>
        <row r="22">
          <cell r="C22" t="str">
            <v>UPA CABO DE SANTO AGOSTINHO - CG nº 012/2022</v>
          </cell>
          <cell r="E22" t="str">
            <v>3.12 - Material Hospitalar</v>
          </cell>
          <cell r="F22">
            <v>66437831000133</v>
          </cell>
          <cell r="G22" t="str">
            <v>HTS TECNOLOGIA EM SAUDE COM IMP EXP LTD</v>
          </cell>
          <cell r="H22" t="str">
            <v>B</v>
          </cell>
          <cell r="I22" t="str">
            <v>S</v>
          </cell>
          <cell r="J22" t="str">
            <v>240281</v>
          </cell>
          <cell r="K22">
            <v>46058</v>
          </cell>
          <cell r="L22" t="str">
            <v>31260266437831000133550010002402811511215236</v>
          </cell>
          <cell r="M22" t="str">
            <v>31 -  Minas Gerais</v>
          </cell>
          <cell r="N22">
            <v>720</v>
          </cell>
        </row>
        <row r="23">
          <cell r="C23" t="str">
            <v>UPA CABO DE SANTO AGOSTINHO - CG nº 012/2022</v>
          </cell>
          <cell r="E23" t="str">
            <v>3.12 - Material Hospitalar</v>
          </cell>
          <cell r="F23">
            <v>37844417000140</v>
          </cell>
          <cell r="G23" t="str">
            <v>LOG DISTRIBUIDORA DE PROD HOSPITALAR E HIGIENE PESSOAL LTDA</v>
          </cell>
          <cell r="H23" t="str">
            <v>B</v>
          </cell>
          <cell r="I23" t="str">
            <v>S</v>
          </cell>
          <cell r="J23" t="str">
            <v>8075</v>
          </cell>
          <cell r="K23">
            <v>46063</v>
          </cell>
          <cell r="L23" t="str">
            <v>26260237844417000140550010000080751327672670</v>
          </cell>
          <cell r="M23" t="str">
            <v>26 -  Pernambuco</v>
          </cell>
          <cell r="N23">
            <v>734.6</v>
          </cell>
        </row>
        <row r="24">
          <cell r="C24" t="str">
            <v>UPA CABO DE SANTO AGOSTINHO - CG nº 012/2022</v>
          </cell>
          <cell r="E24" t="str">
            <v>3.12 - Material Hospitalar</v>
          </cell>
          <cell r="F24">
            <v>48832623000157</v>
          </cell>
          <cell r="G24" t="str">
            <v xml:space="preserve">MEDCORP SOCIEDADE UNIPESSOAL LTDA </v>
          </cell>
          <cell r="H24" t="str">
            <v>B</v>
          </cell>
          <cell r="I24" t="str">
            <v>S</v>
          </cell>
          <cell r="J24" t="str">
            <v>838</v>
          </cell>
          <cell r="K24">
            <v>46057</v>
          </cell>
          <cell r="L24" t="str">
            <v>26260248832623000157550010000008381250079477</v>
          </cell>
          <cell r="M24" t="str">
            <v>26 -  Pernambuco</v>
          </cell>
          <cell r="N24">
            <v>1275</v>
          </cell>
        </row>
        <row r="25">
          <cell r="C25" t="str">
            <v>UPA CABO DE SANTO AGOSTINHO - CG nº 012/2022</v>
          </cell>
          <cell r="E25" t="str">
            <v>3.12 - Material Hospitalar</v>
          </cell>
          <cell r="F25">
            <v>10779833000156</v>
          </cell>
          <cell r="G25" t="str">
            <v>MEDICAL MERCANTIL DE APARELHAGEM MEDICA LTDA</v>
          </cell>
          <cell r="H25" t="str">
            <v>B</v>
          </cell>
          <cell r="I25" t="str">
            <v>S</v>
          </cell>
          <cell r="J25" t="str">
            <v>66323</v>
          </cell>
          <cell r="K25">
            <v>46055</v>
          </cell>
          <cell r="L25" t="str">
            <v>26260210779833000156550010006643231666349003</v>
          </cell>
          <cell r="M25" t="str">
            <v>26 -  Pernambuco</v>
          </cell>
          <cell r="N25">
            <v>1080</v>
          </cell>
        </row>
        <row r="26">
          <cell r="C26" t="str">
            <v>UPA CABO DE SANTO AGOSTINHO - CG nº 012/2022</v>
          </cell>
          <cell r="E26" t="str">
            <v>3.12 - Material Hospitalar</v>
          </cell>
          <cell r="F26">
            <v>10779833000156</v>
          </cell>
          <cell r="G26" t="str">
            <v>MEDICAL MERCANTIL DE APARELHAGEM MEDICA LTDA</v>
          </cell>
          <cell r="H26" t="str">
            <v>B</v>
          </cell>
          <cell r="I26" t="str">
            <v>S</v>
          </cell>
          <cell r="J26" t="str">
            <v>664963</v>
          </cell>
          <cell r="K26">
            <v>46060</v>
          </cell>
          <cell r="L26" t="str">
            <v>26260210779833000156550010006649631666989000</v>
          </cell>
          <cell r="M26" t="str">
            <v>26 -  Pernambuco</v>
          </cell>
          <cell r="N26">
            <v>383.76</v>
          </cell>
        </row>
        <row r="27">
          <cell r="C27" t="str">
            <v>UPA CABO DE SANTO AGOSTINHO - CG nº 012/2022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665522</v>
          </cell>
          <cell r="K27">
            <v>46065</v>
          </cell>
          <cell r="L27" t="str">
            <v>26260210779833000156550010006655221667548008</v>
          </cell>
          <cell r="M27" t="str">
            <v>26 -  Pernambuco</v>
          </cell>
          <cell r="N27">
            <v>145.35</v>
          </cell>
        </row>
        <row r="28">
          <cell r="C28" t="str">
            <v>UPA CABO DE SANTO AGOSTINHO - CG nº 012/2022</v>
          </cell>
          <cell r="E28" t="str">
            <v>3.12 - Material Hospitalar</v>
          </cell>
          <cell r="F28">
            <v>5932624000160</v>
          </cell>
          <cell r="G28" t="str">
            <v>MEGAMED PRODUTOS HOSPITALARES</v>
          </cell>
          <cell r="H28" t="str">
            <v>B</v>
          </cell>
          <cell r="I28" t="str">
            <v>S</v>
          </cell>
          <cell r="J28" t="str">
            <v>26429</v>
          </cell>
          <cell r="K28">
            <v>46063</v>
          </cell>
          <cell r="L28" t="str">
            <v>26260205932624000160550010000264291711871452</v>
          </cell>
          <cell r="M28" t="str">
            <v>26 -  Pernambuco</v>
          </cell>
          <cell r="N28">
            <v>894.5</v>
          </cell>
        </row>
        <row r="29">
          <cell r="C29" t="str">
            <v>UPA CABO DE SANTO AGOSTINHO - CG nº 012/2022</v>
          </cell>
          <cell r="E29" t="str">
            <v>3.12 - Material Hospitalar</v>
          </cell>
          <cell r="F29">
            <v>5932624000160</v>
          </cell>
          <cell r="G29" t="str">
            <v>MEGAMED PRODUTOS HOSPITALARES</v>
          </cell>
          <cell r="H29" t="str">
            <v>B</v>
          </cell>
          <cell r="I29" t="str">
            <v>S</v>
          </cell>
          <cell r="J29" t="str">
            <v>26460</v>
          </cell>
          <cell r="K29">
            <v>46077</v>
          </cell>
          <cell r="L29" t="str">
            <v>26260205932624000160550010000264601974906575</v>
          </cell>
          <cell r="M29" t="str">
            <v>26 -  Pernambuco</v>
          </cell>
          <cell r="N29">
            <v>352.5</v>
          </cell>
        </row>
        <row r="30">
          <cell r="C30" t="str">
            <v>UPA CABO DE SANTO AGOSTINHO - CG nº 012/2022</v>
          </cell>
          <cell r="E30" t="str">
            <v>3.12 - Material Hospitalar</v>
          </cell>
          <cell r="F30">
            <v>5932624000160</v>
          </cell>
          <cell r="G30" t="str">
            <v>MEGAMED PRODUTOS HOSPITALARES</v>
          </cell>
          <cell r="H30" t="str">
            <v>B</v>
          </cell>
          <cell r="I30" t="str">
            <v>S</v>
          </cell>
          <cell r="J30" t="str">
            <v>26461</v>
          </cell>
          <cell r="K30">
            <v>46077</v>
          </cell>
          <cell r="L30" t="str">
            <v>26260205932624000160550010000264611647231734</v>
          </cell>
          <cell r="M30" t="str">
            <v>26 -  Pernambuco</v>
          </cell>
          <cell r="N30">
            <v>417.5</v>
          </cell>
        </row>
        <row r="31">
          <cell r="C31" t="str">
            <v>UPA CABO DE SANTO AGOSTINHO - CG nº 012/2022</v>
          </cell>
          <cell r="E31" t="str">
            <v>3.12 - Material Hospitalar</v>
          </cell>
          <cell r="F31">
            <v>3817043000152</v>
          </cell>
          <cell r="G31" t="str">
            <v>PHARMAPLUS LTDA</v>
          </cell>
          <cell r="H31" t="str">
            <v>B</v>
          </cell>
          <cell r="I31" t="str">
            <v>S</v>
          </cell>
          <cell r="J31" t="str">
            <v>89960</v>
          </cell>
          <cell r="K31">
            <v>46058</v>
          </cell>
          <cell r="L31" t="str">
            <v>26260203817043000152550010000899601187918813</v>
          </cell>
          <cell r="M31" t="str">
            <v>26 -  Pernambuco</v>
          </cell>
          <cell r="N31">
            <v>536.69000000000005</v>
          </cell>
        </row>
        <row r="32">
          <cell r="C32" t="str">
            <v>UPA CABO DE SANTO AGOSTINHO - CG nº 012/2022</v>
          </cell>
          <cell r="E32" t="str">
            <v>3.12 - Material Hospitalar</v>
          </cell>
          <cell r="F32">
            <v>39500546000147</v>
          </cell>
          <cell r="G32" t="str">
            <v>REC HOSPITALAR LTDA</v>
          </cell>
          <cell r="H32" t="str">
            <v>B</v>
          </cell>
          <cell r="I32" t="str">
            <v>S</v>
          </cell>
          <cell r="J32" t="str">
            <v>4188</v>
          </cell>
          <cell r="K32">
            <v>46058</v>
          </cell>
          <cell r="L32" t="str">
            <v>26260239500546000147550010000041881925653747</v>
          </cell>
          <cell r="M32" t="str">
            <v>26 -  Pernambuco</v>
          </cell>
          <cell r="N32">
            <v>6341.94</v>
          </cell>
        </row>
        <row r="33">
          <cell r="C33" t="str">
            <v>UPA CABO DE SANTO AGOSTINHO - CG nº 012/2022</v>
          </cell>
          <cell r="E33" t="str">
            <v>3.12 - Material Hospitalar</v>
          </cell>
          <cell r="F33">
            <v>58426628000990</v>
          </cell>
          <cell r="G33" t="str">
            <v>SAMTRONIC INDUSTRIA E COMER</v>
          </cell>
          <cell r="H33" t="str">
            <v>B</v>
          </cell>
          <cell r="I33" t="str">
            <v>S</v>
          </cell>
          <cell r="J33" t="str">
            <v>5493</v>
          </cell>
          <cell r="K33">
            <v>46058</v>
          </cell>
          <cell r="L33" t="str">
            <v>26260258426628000990550010000054931191471217</v>
          </cell>
          <cell r="M33" t="str">
            <v>26 -  Pernambuco</v>
          </cell>
          <cell r="N33">
            <v>3000</v>
          </cell>
        </row>
        <row r="34">
          <cell r="C34" t="str">
            <v>UPA CABO DE SANTO AGOSTINHO - CG nº 012/2022</v>
          </cell>
          <cell r="E34" t="str">
            <v>3.12 - Material Hospitalar</v>
          </cell>
          <cell r="F34">
            <v>21596736000144</v>
          </cell>
          <cell r="G34" t="str">
            <v xml:space="preserve">ULTRAMEGA DISTRIBUIDORA </v>
          </cell>
          <cell r="H34" t="str">
            <v>B</v>
          </cell>
          <cell r="I34" t="str">
            <v>S</v>
          </cell>
          <cell r="J34" t="str">
            <v>281741</v>
          </cell>
          <cell r="K34">
            <v>46058</v>
          </cell>
          <cell r="L34" t="str">
            <v>26260221596736000144550010002817411714787750</v>
          </cell>
          <cell r="M34" t="str">
            <v>26 -  Pernambuco</v>
          </cell>
          <cell r="N34">
            <v>561.05999999999995</v>
          </cell>
        </row>
        <row r="35">
          <cell r="C35" t="str">
            <v>UPA CABO DE SANTO AGOSTINHO - CG nº 012/2022</v>
          </cell>
          <cell r="E35" t="str">
            <v>3.4 - Material Farmacológico</v>
          </cell>
          <cell r="F35">
            <v>67729178000653</v>
          </cell>
          <cell r="G35" t="str">
            <v>COMERCIAL CIRURGICA RIOCLARENSE LTDA</v>
          </cell>
          <cell r="H35" t="str">
            <v>B</v>
          </cell>
          <cell r="I35" t="str">
            <v>S</v>
          </cell>
          <cell r="J35" t="str">
            <v>125387</v>
          </cell>
          <cell r="K35">
            <v>46057</v>
          </cell>
          <cell r="L35" t="str">
            <v>26260267729178000653550010001253871092051363</v>
          </cell>
          <cell r="M35" t="str">
            <v>26 -  Pernambuco</v>
          </cell>
          <cell r="N35">
            <v>1087.2</v>
          </cell>
        </row>
        <row r="36">
          <cell r="C36" t="str">
            <v>UPA CABO DE SANTO AGOSTINHO - CG nº 012/2022</v>
          </cell>
          <cell r="E36" t="str">
            <v>3.4 - Material Farmacológico</v>
          </cell>
          <cell r="F36">
            <v>67729178000653</v>
          </cell>
          <cell r="G36" t="str">
            <v>COMERCIAL CIRURGICA RIOCLARENSE LTDA</v>
          </cell>
          <cell r="H36" t="str">
            <v>B</v>
          </cell>
          <cell r="I36" t="str">
            <v>S</v>
          </cell>
          <cell r="J36" t="str">
            <v>125646</v>
          </cell>
          <cell r="K36">
            <v>46059</v>
          </cell>
          <cell r="L36" t="str">
            <v>26260267729178000653550010001256461868585599</v>
          </cell>
          <cell r="M36" t="str">
            <v>26 -  Pernambuco</v>
          </cell>
          <cell r="N36">
            <v>663.76</v>
          </cell>
        </row>
        <row r="37">
          <cell r="C37" t="str">
            <v>UPA CABO DE SANTO AGOSTINHO - CG nº 012/2022</v>
          </cell>
          <cell r="E37" t="str">
            <v>3.4 - Material Farmacológico</v>
          </cell>
          <cell r="F37">
            <v>11449180000100</v>
          </cell>
          <cell r="G37" t="str">
            <v>DPROSMED DISTRIBUIDORA DE PRODUTOS MEDICO HOSPITALARES LTDA</v>
          </cell>
          <cell r="H37" t="str">
            <v>B</v>
          </cell>
          <cell r="I37" t="str">
            <v>S</v>
          </cell>
          <cell r="J37" t="str">
            <v>90913</v>
          </cell>
          <cell r="K37">
            <v>46057</v>
          </cell>
          <cell r="L37" t="str">
            <v>26260211449180000100550010000909131000735791</v>
          </cell>
          <cell r="M37" t="str">
            <v>26 -  Pernambuco</v>
          </cell>
          <cell r="N37">
            <v>387.5</v>
          </cell>
        </row>
        <row r="38">
          <cell r="C38" t="str">
            <v>UPA CABO DE SANTO AGOSTINHO - CG nº 012/2022</v>
          </cell>
          <cell r="E38" t="str">
            <v>3.4 - Material Farmacológico</v>
          </cell>
          <cell r="F38">
            <v>8778201000126</v>
          </cell>
          <cell r="G38" t="str">
            <v>DROGAFONTE LTDA</v>
          </cell>
          <cell r="H38" t="str">
            <v>B</v>
          </cell>
          <cell r="I38" t="str">
            <v>S</v>
          </cell>
          <cell r="J38" t="str">
            <v>527203</v>
          </cell>
          <cell r="K38">
            <v>46058</v>
          </cell>
          <cell r="L38" t="str">
            <v>26260208778201000126550010005272031649764357</v>
          </cell>
          <cell r="M38" t="str">
            <v>26 -  Pernambuco</v>
          </cell>
          <cell r="N38">
            <v>7385.97</v>
          </cell>
        </row>
        <row r="39">
          <cell r="C39" t="str">
            <v>UPA CABO DE SANTO AGOSTINHO - CG nº 012/2022</v>
          </cell>
          <cell r="E39" t="str">
            <v>3.4 - Material Farmacológico</v>
          </cell>
          <cell r="F39">
            <v>12882932000194</v>
          </cell>
          <cell r="G39" t="str">
            <v>EXOMED COMERCIO ATACADISTA DE MEDICAMENTO LTDA</v>
          </cell>
          <cell r="H39" t="str">
            <v>B</v>
          </cell>
          <cell r="I39" t="str">
            <v>S</v>
          </cell>
          <cell r="J39" t="str">
            <v>196896</v>
          </cell>
          <cell r="K39">
            <v>46057</v>
          </cell>
          <cell r="L39" t="str">
            <v>26260212882932000194550010001968961621223145</v>
          </cell>
          <cell r="M39" t="str">
            <v>26 -  Pernambuco</v>
          </cell>
          <cell r="N39">
            <v>1173.7</v>
          </cell>
        </row>
        <row r="40">
          <cell r="C40" t="str">
            <v>UPA CABO DE SANTO AGOSTINHO - CG nº 012/2022</v>
          </cell>
          <cell r="E40" t="str">
            <v>3.4 - Material Farmacológico</v>
          </cell>
          <cell r="F40">
            <v>12882932000194</v>
          </cell>
          <cell r="G40" t="str">
            <v>EXOMED COMERCIO ATACADISTA DE MEDICAMENTO LTDA</v>
          </cell>
          <cell r="H40" t="str">
            <v>B</v>
          </cell>
          <cell r="I40" t="str">
            <v>S</v>
          </cell>
          <cell r="J40" t="str">
            <v>196990</v>
          </cell>
          <cell r="K40">
            <v>46059</v>
          </cell>
          <cell r="L40" t="str">
            <v>26260212882932000194550010001969901285010937</v>
          </cell>
          <cell r="M40" t="str">
            <v>26 -  Pernambuco</v>
          </cell>
          <cell r="N40">
            <v>471</v>
          </cell>
        </row>
        <row r="41">
          <cell r="C41" t="str">
            <v>UPA CABO DE SANTO AGOSTINHO - CG nº 012/2022</v>
          </cell>
          <cell r="E41" t="str">
            <v>3.4 - Material Farmacológico</v>
          </cell>
          <cell r="F41">
            <v>10779833000156</v>
          </cell>
          <cell r="G41" t="str">
            <v>MEDICAL MERCANTIL DE APARELHAGEM MEDICA LTDA</v>
          </cell>
          <cell r="H41" t="str">
            <v>B</v>
          </cell>
          <cell r="I41" t="str">
            <v>S</v>
          </cell>
          <cell r="J41" t="str">
            <v>665502</v>
          </cell>
          <cell r="K41">
            <v>46065</v>
          </cell>
          <cell r="L41" t="str">
            <v>26260210779833000156550010006655021667528004</v>
          </cell>
          <cell r="M41" t="str">
            <v>26 -  Pernambuco</v>
          </cell>
          <cell r="N41">
            <v>134.72999999999999</v>
          </cell>
        </row>
        <row r="42">
          <cell r="C42" t="str">
            <v>UPA CABO DE SANTO AGOSTINHO - CG nº 012/2022</v>
          </cell>
          <cell r="E42" t="str">
            <v>3.4 - Material Farmacológico</v>
          </cell>
          <cell r="F42">
            <v>35753111000153</v>
          </cell>
          <cell r="G42" t="str">
            <v>NORD PRODUTOS EM SAUDE LTDA</v>
          </cell>
          <cell r="H42" t="str">
            <v>B</v>
          </cell>
          <cell r="I42" t="str">
            <v>S</v>
          </cell>
          <cell r="J42" t="str">
            <v>56491</v>
          </cell>
          <cell r="K42">
            <v>46057</v>
          </cell>
          <cell r="L42" t="str">
            <v>26260235753111000153550010000564911086050920</v>
          </cell>
          <cell r="M42" t="str">
            <v>26 -  Pernambuco</v>
          </cell>
          <cell r="N42">
            <v>4606.54</v>
          </cell>
        </row>
        <row r="43">
          <cell r="C43" t="str">
            <v>UPA CABO DE SANTO AGOSTINHO - CG nº 012/2022</v>
          </cell>
          <cell r="E43" t="str">
            <v>3.4 - Material Farmacológico</v>
          </cell>
          <cell r="F43">
            <v>3817043000152</v>
          </cell>
          <cell r="G43" t="str">
            <v>PHARMAPLUS LTDA</v>
          </cell>
          <cell r="H43" t="str">
            <v>B</v>
          </cell>
          <cell r="I43" t="str">
            <v>S</v>
          </cell>
          <cell r="J43" t="str">
            <v>89896</v>
          </cell>
          <cell r="K43">
            <v>46057</v>
          </cell>
          <cell r="L43" t="str">
            <v>26260203347043000152550010000898961622421570</v>
          </cell>
          <cell r="M43" t="str">
            <v>26 -  Pernambuco</v>
          </cell>
          <cell r="N43">
            <v>813.55</v>
          </cell>
        </row>
        <row r="44">
          <cell r="C44" t="str">
            <v>UPA CABO DE SANTO AGOSTINHO - CG nº 012/2022</v>
          </cell>
          <cell r="E44" t="str">
            <v>3.4 - Material Farmacológico</v>
          </cell>
          <cell r="F44">
            <v>3817043000152</v>
          </cell>
          <cell r="G44" t="str">
            <v>PHARMAPLUS LTDA</v>
          </cell>
          <cell r="H44" t="str">
            <v>B</v>
          </cell>
          <cell r="I44" t="str">
            <v>S</v>
          </cell>
          <cell r="J44" t="str">
            <v>89897</v>
          </cell>
          <cell r="K44">
            <v>46057</v>
          </cell>
          <cell r="L44" t="str">
            <v>26260203817043000152550010000898971185198249</v>
          </cell>
          <cell r="M44" t="str">
            <v>26 -  Pernambuco</v>
          </cell>
          <cell r="N44">
            <v>330</v>
          </cell>
        </row>
        <row r="45">
          <cell r="C45" t="str">
            <v>UPA CABO DE SANTO AGOSTINHO - CG nº 012/2022</v>
          </cell>
          <cell r="E45" t="str">
            <v>3.4 - Material Farmacológico</v>
          </cell>
          <cell r="F45">
            <v>39500546000147</v>
          </cell>
          <cell r="G45" t="str">
            <v>REC HOSPITALAR LTDA</v>
          </cell>
          <cell r="H45" t="str">
            <v>B</v>
          </cell>
          <cell r="I45" t="str">
            <v>S</v>
          </cell>
          <cell r="J45" t="str">
            <v>4165</v>
          </cell>
          <cell r="K45">
            <v>46057</v>
          </cell>
          <cell r="L45" t="str">
            <v>26260239500546000147550010000041651712844745</v>
          </cell>
          <cell r="M45" t="str">
            <v>26 -  Pernambuco</v>
          </cell>
          <cell r="N45">
            <v>1416.68</v>
          </cell>
        </row>
        <row r="46">
          <cell r="C46" t="str">
            <v>UPA CABO DE SANTO AGOSTINHO - CG nº 012/2022</v>
          </cell>
          <cell r="E46" t="str">
            <v>3.4 - Material Farmacológico</v>
          </cell>
          <cell r="F46">
            <v>39500546000147</v>
          </cell>
          <cell r="G46" t="str">
            <v>REC HOSPITALAR LTDA</v>
          </cell>
          <cell r="H46" t="str">
            <v>B</v>
          </cell>
          <cell r="I46" t="str">
            <v>S</v>
          </cell>
          <cell r="J46" t="str">
            <v>4181</v>
          </cell>
          <cell r="K46">
            <v>46058</v>
          </cell>
          <cell r="L46" t="str">
            <v>26260239500546000147550010000041811853283263</v>
          </cell>
          <cell r="M46" t="str">
            <v>26 -  Pernambuco</v>
          </cell>
          <cell r="N46">
            <v>4819.12</v>
          </cell>
        </row>
        <row r="47">
          <cell r="C47" t="str">
            <v>UPA CABO DE SANTO AGOSTINHO - CG nº 012/2022</v>
          </cell>
          <cell r="E47" t="str">
            <v>3.4 - Material Farmacológico</v>
          </cell>
          <cell r="F47">
            <v>21381761000100</v>
          </cell>
          <cell r="G47" t="str">
            <v>SIX DISTRIBUIDORA HOSPITALAR LTDA</v>
          </cell>
          <cell r="H47" t="str">
            <v>B</v>
          </cell>
          <cell r="I47" t="str">
            <v>S</v>
          </cell>
          <cell r="J47" t="str">
            <v>86119</v>
          </cell>
          <cell r="K47">
            <v>46057</v>
          </cell>
          <cell r="L47" t="str">
            <v>26260221381761000100550010000861191993972862</v>
          </cell>
          <cell r="M47" t="str">
            <v>26 -  Pernambuco</v>
          </cell>
          <cell r="N47">
            <v>2288.4</v>
          </cell>
        </row>
        <row r="48">
          <cell r="C48" t="str">
            <v>UPA CABO DE SANTO AGOSTINHO - CG nº 012/2022</v>
          </cell>
          <cell r="E48" t="str">
            <v>3.4 - Material Farmacológico</v>
          </cell>
          <cell r="F48">
            <v>22580510000118</v>
          </cell>
          <cell r="G48" t="str">
            <v>UNIFAR DISTRIBUIDORA DE MEDICAMENTOS LTDA</v>
          </cell>
          <cell r="H48" t="str">
            <v>B</v>
          </cell>
          <cell r="I48" t="str">
            <v>S</v>
          </cell>
          <cell r="J48" t="str">
            <v>75297</v>
          </cell>
          <cell r="K48">
            <v>46057</v>
          </cell>
          <cell r="L48" t="str">
            <v>26260222580510000118550010000752971000643129</v>
          </cell>
          <cell r="M48" t="str">
            <v>26 -  Pernambuco</v>
          </cell>
          <cell r="N48">
            <v>629.84</v>
          </cell>
        </row>
        <row r="49">
          <cell r="C49" t="str">
            <v>UPA CABO DE SANTO AGOSTINHO - CG nº 012/2022</v>
          </cell>
          <cell r="E49" t="str">
            <v>3.4 - Material Farmacológico</v>
          </cell>
          <cell r="F49">
            <v>22580510000118</v>
          </cell>
          <cell r="G49" t="str">
            <v>UNIFAR DISTRIBUIDORA DE MEDICAMENTOS LTDA</v>
          </cell>
          <cell r="H49" t="str">
            <v>B</v>
          </cell>
          <cell r="I49" t="str">
            <v>S</v>
          </cell>
          <cell r="J49" t="str">
            <v>75433</v>
          </cell>
          <cell r="K49">
            <v>46064</v>
          </cell>
          <cell r="L49" t="str">
            <v>26260222580510000118550010000754331000644447</v>
          </cell>
          <cell r="M49" t="str">
            <v>26 -  Pernambuco</v>
          </cell>
          <cell r="N49">
            <v>144</v>
          </cell>
        </row>
        <row r="50">
          <cell r="C50" t="str">
            <v>UPA CABO DE SANTO AGOSTINHO - CG nº 012/2022</v>
          </cell>
          <cell r="E50" t="str">
            <v>3.14 - Alimentação Preparada</v>
          </cell>
          <cell r="F50">
            <v>1687725000162</v>
          </cell>
          <cell r="G50" t="str">
            <v xml:space="preserve">CENTRO ESPECIALIZADO EM NUTRICAO ENTERAL </v>
          </cell>
          <cell r="H50" t="str">
            <v>B</v>
          </cell>
          <cell r="I50" t="str">
            <v>S</v>
          </cell>
          <cell r="J50" t="str">
            <v>64796</v>
          </cell>
          <cell r="K50">
            <v>46064</v>
          </cell>
          <cell r="L50" t="str">
            <v>26260201687725000162550010000647961559143232</v>
          </cell>
          <cell r="M50" t="str">
            <v>26 -  Pernambuco</v>
          </cell>
          <cell r="N50">
            <v>673.2</v>
          </cell>
        </row>
        <row r="51">
          <cell r="C51" t="str">
            <v>UPA CABO DE SANTO AGOSTINHO - CG nº 012/2022</v>
          </cell>
          <cell r="E51" t="str">
            <v>3.2 - Gás e Outros Materiais Engarrafados</v>
          </cell>
          <cell r="F51">
            <v>24380578002203</v>
          </cell>
          <cell r="G51" t="str">
            <v>WHITE MARTINS GASES INDUSTRIAIS DO NORDESTE LTDA</v>
          </cell>
          <cell r="H51" t="str">
            <v>B</v>
          </cell>
          <cell r="I51" t="str">
            <v>S</v>
          </cell>
          <cell r="J51" t="str">
            <v>930</v>
          </cell>
          <cell r="K51">
            <v>46054</v>
          </cell>
          <cell r="L51" t="str">
            <v>26260224380578002203556200000009301255946746</v>
          </cell>
          <cell r="M51" t="str">
            <v>26 -  Pernambuco</v>
          </cell>
          <cell r="N51">
            <v>3940.44</v>
          </cell>
        </row>
        <row r="52">
          <cell r="C52" t="str">
            <v>UPA CABO DE SANTO AGOSTINHO - CG nº 012/2022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DO NORDESTE LTDA</v>
          </cell>
          <cell r="H52" t="str">
            <v>B</v>
          </cell>
          <cell r="I52" t="str">
            <v>S</v>
          </cell>
          <cell r="J52" t="str">
            <v>7205</v>
          </cell>
          <cell r="K52">
            <v>46056</v>
          </cell>
          <cell r="L52" t="str">
            <v>26260224380578002041556060000072051268968118</v>
          </cell>
          <cell r="M52" t="str">
            <v>26 -  Pernambuco</v>
          </cell>
          <cell r="N52">
            <v>302.24</v>
          </cell>
        </row>
        <row r="53">
          <cell r="C53" t="str">
            <v>UPA CABO DE SANTO AGOSTINHO - CG nº 012/2022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DO NORDESTE LTDA</v>
          </cell>
          <cell r="H53" t="str">
            <v>B</v>
          </cell>
          <cell r="I53" t="str">
            <v>S</v>
          </cell>
          <cell r="J53" t="str">
            <v>1984</v>
          </cell>
          <cell r="K53">
            <v>46061</v>
          </cell>
          <cell r="L53" t="str">
            <v>26260224380578002041556070000019841510251500</v>
          </cell>
          <cell r="M53" t="str">
            <v>26 -  Pernambuco</v>
          </cell>
          <cell r="N53">
            <v>302.25</v>
          </cell>
        </row>
        <row r="54">
          <cell r="C54" t="str">
            <v>UPA CABO DE SANTO AGOSTINHO - CG nº 012/2022</v>
          </cell>
          <cell r="E54" t="str">
            <v>3.2 - Gás e Outros Materiais Engarrafados</v>
          </cell>
          <cell r="F54">
            <v>24380578002041</v>
          </cell>
          <cell r="G54" t="str">
            <v>WHITE MARTINS GASES INDUSTRIAIS DO NORDESTE LTDA</v>
          </cell>
          <cell r="H54" t="str">
            <v>B</v>
          </cell>
          <cell r="I54" t="str">
            <v>S</v>
          </cell>
          <cell r="J54" t="str">
            <v>10672</v>
          </cell>
          <cell r="K54">
            <v>46070</v>
          </cell>
          <cell r="L54" t="str">
            <v>26260224380578002041556080000106721206235035</v>
          </cell>
          <cell r="M54" t="str">
            <v>26 -  Pernambuco</v>
          </cell>
          <cell r="N54">
            <v>453.37</v>
          </cell>
        </row>
        <row r="55">
          <cell r="C55" t="str">
            <v>UPA CABO DE SANTO AGOSTINHO - CG nº 012/2022</v>
          </cell>
          <cell r="E55" t="str">
            <v>3.2 - Gás e Outros Materiais Engarrafados</v>
          </cell>
          <cell r="F55">
            <v>10779833000156</v>
          </cell>
          <cell r="G55" t="str">
            <v>MEDICAL MERCANTIL DE APARELHAGEM MEDICA LTDA</v>
          </cell>
          <cell r="H55" t="str">
            <v>B</v>
          </cell>
          <cell r="I55" t="str">
            <v>S</v>
          </cell>
          <cell r="J55" t="str">
            <v>665522</v>
          </cell>
          <cell r="K55">
            <v>46065</v>
          </cell>
          <cell r="L55" t="str">
            <v>26260210779833000156550010006655221667548008</v>
          </cell>
          <cell r="M55" t="str">
            <v>26 -  Pernambuco</v>
          </cell>
          <cell r="N55">
            <v>720.8</v>
          </cell>
        </row>
        <row r="56">
          <cell r="C56" t="str">
            <v>UPA CABO DE SANTO AGOSTINHO - CG nº 012/2022</v>
          </cell>
          <cell r="E56" t="str">
            <v>3.7 - Material de Limpeza e Produtos de Hgienização</v>
          </cell>
          <cell r="F56">
            <v>8014460000180</v>
          </cell>
          <cell r="G56" t="str">
            <v>VANPEL MAT DE ESCRITORIO E INFOR</v>
          </cell>
          <cell r="H56" t="str">
            <v>B</v>
          </cell>
          <cell r="I56" t="str">
            <v>S</v>
          </cell>
          <cell r="J56" t="str">
            <v>72012</v>
          </cell>
          <cell r="K56">
            <v>46062</v>
          </cell>
          <cell r="L56" t="str">
            <v>26260208014460000180550010000720121001553430</v>
          </cell>
          <cell r="M56" t="str">
            <v>26 -  Pernambuco</v>
          </cell>
          <cell r="N56">
            <v>178.53</v>
          </cell>
        </row>
        <row r="57">
          <cell r="C57" t="str">
            <v>UPA CABO DE SANTO AGOSTINHO - CG nº 012/2022</v>
          </cell>
          <cell r="E57" t="str">
            <v>3.7 - Material de Limpeza e Produtos de Hgienização</v>
          </cell>
          <cell r="F57">
            <v>10779833000156</v>
          </cell>
          <cell r="G57" t="str">
            <v>MEDICAL MERCANTIL DE APARELHAGEM MEDICA LTDA</v>
          </cell>
          <cell r="H57" t="str">
            <v>B</v>
          </cell>
          <cell r="I57" t="str">
            <v>S</v>
          </cell>
          <cell r="J57" t="str">
            <v>664963</v>
          </cell>
          <cell r="K57">
            <v>46060</v>
          </cell>
          <cell r="L57" t="str">
            <v>26260210779833000156550010006649631666989000</v>
          </cell>
          <cell r="M57" t="str">
            <v>26 -  Pernambuco</v>
          </cell>
          <cell r="N57">
            <v>15.99</v>
          </cell>
        </row>
        <row r="58">
          <cell r="C58" t="str">
            <v>UPA CABO DE SANTO AGOSTINHO - CG nº 012/2022</v>
          </cell>
          <cell r="E58" t="str">
            <v>3.7 - Material de Limpeza e Produtos de Hgienização</v>
          </cell>
          <cell r="F58">
            <v>8778201000126</v>
          </cell>
          <cell r="G58" t="str">
            <v>DROGAFONTE LTDA</v>
          </cell>
          <cell r="H58" t="str">
            <v>B</v>
          </cell>
          <cell r="I58" t="str">
            <v>S</v>
          </cell>
          <cell r="J58" t="str">
            <v>527214</v>
          </cell>
          <cell r="K58">
            <v>46058</v>
          </cell>
          <cell r="L58" t="str">
            <v>26260208778201000126550010005272141700212909</v>
          </cell>
          <cell r="M58" t="str">
            <v>26 -  Pernambuco</v>
          </cell>
          <cell r="N58">
            <v>174.96</v>
          </cell>
        </row>
        <row r="59">
          <cell r="C59" t="str">
            <v>UPA CABO DE SANTO AGOSTINHO - CG nº 012/2022</v>
          </cell>
          <cell r="E59" t="str">
            <v>3.7 - Material de Limpeza e Produtos de Hgienização</v>
          </cell>
          <cell r="F59">
            <v>3817043000152</v>
          </cell>
          <cell r="G59" t="str">
            <v>PHARMAPLUS LTDA</v>
          </cell>
          <cell r="H59" t="str">
            <v>B</v>
          </cell>
          <cell r="I59" t="str">
            <v>S</v>
          </cell>
          <cell r="J59" t="str">
            <v>89960</v>
          </cell>
          <cell r="K59">
            <v>46058</v>
          </cell>
          <cell r="L59" t="str">
            <v>26260203817043000152550010000899601187918813</v>
          </cell>
          <cell r="M59" t="str">
            <v>26 -  Pernambuco</v>
          </cell>
          <cell r="N59">
            <v>675.6</v>
          </cell>
        </row>
        <row r="60">
          <cell r="C60" t="str">
            <v>UPA CABO DE SANTO AGOSTINHO - CG nº 012/2022</v>
          </cell>
          <cell r="E60" t="str">
            <v>3.14 - Alimentação Preparada</v>
          </cell>
          <cell r="F60">
            <v>63481762000177</v>
          </cell>
          <cell r="G60" t="str">
            <v>CEREALISTA SÃO JOSE ATACADO LTDA</v>
          </cell>
          <cell r="H60" t="str">
            <v>B</v>
          </cell>
          <cell r="I60" t="str">
            <v>S</v>
          </cell>
          <cell r="J60" t="str">
            <v>749</v>
          </cell>
          <cell r="K60">
            <v>46063</v>
          </cell>
          <cell r="L60" t="str">
            <v>26260263481762000177550010000007491422412835</v>
          </cell>
          <cell r="M60" t="str">
            <v>26 -  Pernambuco</v>
          </cell>
          <cell r="N60">
            <v>106.35</v>
          </cell>
        </row>
        <row r="61">
          <cell r="C61" t="str">
            <v>UPA CABO DE SANTO AGOSTINHO - CG nº 012/2022</v>
          </cell>
          <cell r="E61" t="str">
            <v>3.14 - Alimentação Preparada</v>
          </cell>
          <cell r="F61">
            <v>63481762000177</v>
          </cell>
          <cell r="G61" t="str">
            <v>CEREALISTA SÃO JOSE ATACADO LTDA</v>
          </cell>
          <cell r="H61" t="str">
            <v>B</v>
          </cell>
          <cell r="I61" t="str">
            <v>S</v>
          </cell>
          <cell r="J61" t="str">
            <v>822</v>
          </cell>
          <cell r="K61">
            <v>46073</v>
          </cell>
          <cell r="L61" t="str">
            <v>26260263481762000177550010000008221737373560</v>
          </cell>
          <cell r="M61" t="str">
            <v>26 -  Pernambuco</v>
          </cell>
          <cell r="N61">
            <v>127.5</v>
          </cell>
        </row>
        <row r="62">
          <cell r="C62" t="str">
            <v>UPA CABO DE SANTO AGOSTINHO - CG nº 012/2022</v>
          </cell>
          <cell r="E62" t="str">
            <v>3.14 - Alimentação Preparada</v>
          </cell>
          <cell r="F62">
            <v>70089974000179</v>
          </cell>
          <cell r="G62" t="str">
            <v>COMERCIAL VITA NORTE LTDA</v>
          </cell>
          <cell r="H62" t="str">
            <v>B</v>
          </cell>
          <cell r="I62" t="str">
            <v>S</v>
          </cell>
          <cell r="J62" t="str">
            <v>548361</v>
          </cell>
          <cell r="K62">
            <v>46062</v>
          </cell>
          <cell r="L62" t="str">
            <v>2626027008997400017955001005483861772374434</v>
          </cell>
          <cell r="M62" t="str">
            <v>26 -  Pernambuco</v>
          </cell>
          <cell r="N62">
            <v>544.4</v>
          </cell>
        </row>
        <row r="63">
          <cell r="C63" t="str">
            <v>UPA CABO DE SANTO AGOSTINHO - CG nº 012/2022</v>
          </cell>
          <cell r="E63" t="str">
            <v>3.14 - Alimentação Preparada</v>
          </cell>
          <cell r="F63">
            <v>43330918000101</v>
          </cell>
          <cell r="G63" t="str">
            <v>DISTRIBUIDORA JJ DE ALIMENTOS E COSMESTICOS LTDA</v>
          </cell>
          <cell r="H63" t="str">
            <v>B</v>
          </cell>
          <cell r="I63" t="str">
            <v>S</v>
          </cell>
          <cell r="J63" t="str">
            <v>17653</v>
          </cell>
          <cell r="K63">
            <v>46059</v>
          </cell>
          <cell r="L63" t="str">
            <v>26260243330918000101550010000176531494024510</v>
          </cell>
          <cell r="M63" t="str">
            <v>26 -  Pernambuco</v>
          </cell>
          <cell r="N63">
            <v>285</v>
          </cell>
        </row>
        <row r="64">
          <cell r="C64" t="str">
            <v>UPA CABO DE SANTO AGOSTINHO - CG nº 012/2022</v>
          </cell>
          <cell r="E64" t="str">
            <v>3.14 - Alimentação Preparada</v>
          </cell>
          <cell r="F64">
            <v>23800126000146</v>
          </cell>
          <cell r="G64" t="str">
            <v>JOSILENE ELISANDRA DA SILVA BARBOSA</v>
          </cell>
          <cell r="H64" t="str">
            <v>B</v>
          </cell>
          <cell r="I64" t="str">
            <v>S</v>
          </cell>
          <cell r="J64" t="str">
            <v>512</v>
          </cell>
          <cell r="K64">
            <v>46057</v>
          </cell>
          <cell r="L64" t="str">
            <v>26260223800126000146550010000005121300004330</v>
          </cell>
          <cell r="M64" t="str">
            <v>26 -  Pernambuco</v>
          </cell>
          <cell r="N64">
            <v>312</v>
          </cell>
        </row>
        <row r="65">
          <cell r="C65" t="str">
            <v>UPA CABO DE SANTO AGOSTINHO - CG nº 012/2022</v>
          </cell>
          <cell r="E65" t="str">
            <v>3.14 - Alimentação Preparada</v>
          </cell>
          <cell r="F65">
            <v>23800126000146</v>
          </cell>
          <cell r="G65" t="str">
            <v>JOSILENE ELISANDRA DA SILVA BARBOSA</v>
          </cell>
          <cell r="H65" t="str">
            <v>B</v>
          </cell>
          <cell r="I65" t="str">
            <v>S</v>
          </cell>
          <cell r="J65" t="str">
            <v>517</v>
          </cell>
          <cell r="K65">
            <v>46078</v>
          </cell>
          <cell r="L65" t="str">
            <v>26260223800126000146550010000005171300004387</v>
          </cell>
          <cell r="M65" t="str">
            <v>26 -  Pernambuco</v>
          </cell>
          <cell r="N65">
            <v>324</v>
          </cell>
        </row>
        <row r="66">
          <cell r="C66" t="str">
            <v>UPA CABO DE SANTO AGOSTINHO - CG nº 012/2022</v>
          </cell>
          <cell r="E66" t="str">
            <v>3.14 - Alimentação Preparada</v>
          </cell>
          <cell r="F66">
            <v>6057223040980</v>
          </cell>
          <cell r="G66" t="str">
            <v xml:space="preserve">SENDAS DISTRIBUIDORA S A </v>
          </cell>
          <cell r="H66" t="str">
            <v>B</v>
          </cell>
          <cell r="I66" t="str">
            <v>S</v>
          </cell>
          <cell r="J66" t="str">
            <v>80925</v>
          </cell>
          <cell r="K66">
            <v>46064</v>
          </cell>
          <cell r="L66" t="str">
            <v>26260206057223040980553000000809251502991462</v>
          </cell>
          <cell r="M66" t="str">
            <v>26 -  Pernambuco</v>
          </cell>
          <cell r="N66">
            <v>13.58</v>
          </cell>
        </row>
        <row r="67">
          <cell r="C67" t="str">
            <v>UPA CABO DE SANTO AGOSTINHO - CG nº 012/2022</v>
          </cell>
          <cell r="E67" t="str">
            <v>3.14 - Alimentação Preparada</v>
          </cell>
          <cell r="F67">
            <v>6057223040980</v>
          </cell>
          <cell r="G67" t="str">
            <v xml:space="preserve">SENDAS DISTRIBUIDORA S A </v>
          </cell>
          <cell r="H67" t="str">
            <v>B</v>
          </cell>
          <cell r="I67" t="str">
            <v>S</v>
          </cell>
          <cell r="J67" t="str">
            <v>81057</v>
          </cell>
          <cell r="K67">
            <v>46066</v>
          </cell>
          <cell r="L67" t="str">
            <v>26260206057223040980553000000810571503557145</v>
          </cell>
          <cell r="M67" t="str">
            <v>26 -  Pernambuco</v>
          </cell>
          <cell r="N67">
            <v>45.6</v>
          </cell>
        </row>
        <row r="68">
          <cell r="C68" t="str">
            <v>UPA CABO DE SANTO AGOSTINHO - CG nº 012/2022</v>
          </cell>
          <cell r="E68" t="str">
            <v>3.14 - Alimentação Preparada</v>
          </cell>
          <cell r="F68">
            <v>30743270000153</v>
          </cell>
          <cell r="G68" t="str">
            <v>TRIUNFO COMERCIO DE ALIMENTOS PAPEIS E MATERIAL DE LIMPEZA</v>
          </cell>
          <cell r="H68" t="str">
            <v>B</v>
          </cell>
          <cell r="I68" t="str">
            <v>S</v>
          </cell>
          <cell r="J68" t="str">
            <v>36889</v>
          </cell>
          <cell r="K68">
            <v>46059</v>
          </cell>
          <cell r="L68" t="str">
            <v>26260230743270000153550010000368891928376153</v>
          </cell>
          <cell r="M68" t="str">
            <v>26 -  Pernambuco</v>
          </cell>
          <cell r="N68">
            <v>191</v>
          </cell>
        </row>
        <row r="69">
          <cell r="C69" t="str">
            <v>UPA CABO DE SANTO AGOSTINHO - CG nº 012/2022</v>
          </cell>
          <cell r="E69" t="str">
            <v>3.14 - Alimentação Preparada</v>
          </cell>
          <cell r="F69">
            <v>63481762000177</v>
          </cell>
          <cell r="G69" t="str">
            <v>CEREALISTA SÃO JOSE ATACADO LTDA</v>
          </cell>
          <cell r="H69" t="str">
            <v>B</v>
          </cell>
          <cell r="I69" t="str">
            <v>S</v>
          </cell>
          <cell r="J69" t="str">
            <v>749</v>
          </cell>
          <cell r="K69">
            <v>46063</v>
          </cell>
          <cell r="L69" t="str">
            <v>26260263481762000177550010000007491422412835</v>
          </cell>
          <cell r="M69" t="str">
            <v>26 -  Pernambuco</v>
          </cell>
          <cell r="N69">
            <v>443</v>
          </cell>
        </row>
        <row r="70">
          <cell r="C70" t="str">
            <v>UPA CABO DE SANTO AGOSTINHO - CG nº 012/2022</v>
          </cell>
          <cell r="E70" t="str">
            <v>3.14 - Alimentação Preparada</v>
          </cell>
          <cell r="F70">
            <v>8014460000180</v>
          </cell>
          <cell r="G70" t="str">
            <v xml:space="preserve">VANPEL MAT DE ESCRITORIO E INFOR </v>
          </cell>
          <cell r="H70" t="str">
            <v>B</v>
          </cell>
          <cell r="I70" t="str">
            <v>S</v>
          </cell>
          <cell r="J70" t="str">
            <v>72012</v>
          </cell>
          <cell r="K70">
            <v>46062</v>
          </cell>
          <cell r="L70" t="str">
            <v>26260208014460000180550010000720121001553430</v>
          </cell>
          <cell r="M70" t="str">
            <v>26 -  Pernambuco</v>
          </cell>
          <cell r="N70">
            <v>341.55</v>
          </cell>
        </row>
        <row r="71">
          <cell r="C71" t="str">
            <v>UPA CABO DE SANTO AGOSTINHO - CG nº 012/2022</v>
          </cell>
          <cell r="E71" t="str">
            <v>3.14 - Alimentação Preparada</v>
          </cell>
          <cell r="F71">
            <v>28296399000119</v>
          </cell>
          <cell r="G71" t="str">
            <v>AVANNTE COMERCIO E SERVICOS LTDA</v>
          </cell>
          <cell r="H71" t="str">
            <v>B</v>
          </cell>
          <cell r="I71" t="str">
            <v>S</v>
          </cell>
          <cell r="J71" t="str">
            <v>1683</v>
          </cell>
          <cell r="K71">
            <v>46080</v>
          </cell>
          <cell r="L71" t="str">
            <v>26260228296399000119550010000016831000341675</v>
          </cell>
          <cell r="M71" t="str">
            <v>26 -  Pernambuco</v>
          </cell>
          <cell r="N71">
            <v>15937.6</v>
          </cell>
        </row>
        <row r="72">
          <cell r="C72" t="str">
            <v>UPA CABO DE SANTO AGOSTINHO - CG nº 012/2022</v>
          </cell>
          <cell r="E72" t="str">
            <v>3.6 - Material de Expediente</v>
          </cell>
          <cell r="F72">
            <v>8014460000180</v>
          </cell>
          <cell r="G72" t="str">
            <v xml:space="preserve">VANPEL MAT DE ESCRITORIO E INFOR </v>
          </cell>
          <cell r="H72" t="str">
            <v>B</v>
          </cell>
          <cell r="I72" t="str">
            <v>S</v>
          </cell>
          <cell r="J72" t="str">
            <v>72011</v>
          </cell>
          <cell r="K72">
            <v>46062</v>
          </cell>
          <cell r="L72" t="str">
            <v>26260208014460000180550010000720111001553440</v>
          </cell>
          <cell r="M72" t="str">
            <v>26 -  Pernambuco</v>
          </cell>
          <cell r="N72">
            <v>100</v>
          </cell>
        </row>
        <row r="73">
          <cell r="C73" t="str">
            <v>UPA CABO DE SANTO AGOSTINHO - CG nº 012/2022</v>
          </cell>
          <cell r="E73" t="str">
            <v>3.6 - Material de Expediente</v>
          </cell>
          <cell r="F73">
            <v>9626224000188</v>
          </cell>
          <cell r="G73" t="str">
            <v>DJ PLASTICOS LTDA</v>
          </cell>
          <cell r="H73" t="str">
            <v>B</v>
          </cell>
          <cell r="I73" t="str">
            <v>S</v>
          </cell>
          <cell r="J73" t="str">
            <v>10384</v>
          </cell>
          <cell r="K73">
            <v>46058</v>
          </cell>
          <cell r="L73" t="str">
            <v>35260209626224000188550010000103841252526269</v>
          </cell>
          <cell r="M73" t="str">
            <v>35 -  São Paulo</v>
          </cell>
          <cell r="N73">
            <v>943</v>
          </cell>
        </row>
        <row r="74">
          <cell r="C74" t="str">
            <v>UPA CABO DE SANTO AGOSTINHO - CG nº 012/2022</v>
          </cell>
          <cell r="E74" t="str">
            <v>3.6 - Material de Expediente</v>
          </cell>
          <cell r="F74">
            <v>22006201000139</v>
          </cell>
          <cell r="G74" t="str">
            <v>FORTPEL COMERCIO DE DESCARTAVEIS LTDA PE</v>
          </cell>
          <cell r="H74" t="str">
            <v>B</v>
          </cell>
          <cell r="I74" t="str">
            <v>S</v>
          </cell>
          <cell r="J74" t="str">
            <v>368402</v>
          </cell>
          <cell r="K74">
            <v>46072</v>
          </cell>
          <cell r="L74" t="str">
            <v>26260222006201000139550000003684021103684024</v>
          </cell>
          <cell r="M74" t="str">
            <v>26 -  Pernambuco</v>
          </cell>
          <cell r="N74">
            <v>210.4</v>
          </cell>
        </row>
        <row r="75">
          <cell r="C75" t="str">
            <v>UPA CABO DE SANTO AGOSTINHO - CG nº 012/2022</v>
          </cell>
          <cell r="E75" t="str">
            <v>3.6 - Material de Expediente</v>
          </cell>
          <cell r="F75">
            <v>7603013000102</v>
          </cell>
          <cell r="G75" t="str">
            <v>LENITIVO ADRIANO JOSE DE OLIVEIRA ME</v>
          </cell>
          <cell r="H75" t="str">
            <v>B</v>
          </cell>
          <cell r="I75" t="str">
            <v>S</v>
          </cell>
          <cell r="J75" t="str">
            <v>154487</v>
          </cell>
          <cell r="K75">
            <v>46076</v>
          </cell>
          <cell r="L75" t="str">
            <v>26260207603013000102650010001544871009353028</v>
          </cell>
          <cell r="M75" t="str">
            <v>26 -  Pernambuco</v>
          </cell>
          <cell r="N75">
            <v>49.5</v>
          </cell>
        </row>
        <row r="76">
          <cell r="C76" t="str">
            <v>UPA CABO DE SANTO AGOSTINHO - CG nº 012/2022</v>
          </cell>
          <cell r="E76" t="str">
            <v>3.6 - Material de Expediente</v>
          </cell>
          <cell r="F76">
            <v>15610582000103</v>
          </cell>
          <cell r="G76" t="str">
            <v>ETIQUETAS RECIFE LTDA</v>
          </cell>
          <cell r="H76" t="str">
            <v>B</v>
          </cell>
          <cell r="I76" t="str">
            <v>S</v>
          </cell>
          <cell r="J76" t="str">
            <v>1723</v>
          </cell>
          <cell r="K76">
            <v>46066</v>
          </cell>
          <cell r="L76" t="str">
            <v>26260215610582000103550010000017231250817147</v>
          </cell>
          <cell r="M76" t="str">
            <v>26 -  Pernambuco</v>
          </cell>
          <cell r="N76">
            <v>1610</v>
          </cell>
        </row>
        <row r="77">
          <cell r="C77" t="str">
            <v>UPA CABO DE SANTO AGOSTINHO - CG nº 012/2022</v>
          </cell>
          <cell r="E77" t="str">
            <v>3.6 - Material de Expediente</v>
          </cell>
          <cell r="F77">
            <v>15610582000103</v>
          </cell>
          <cell r="G77" t="str">
            <v>ETIQUETAS RECIFE LTDA</v>
          </cell>
          <cell r="H77" t="str">
            <v>B</v>
          </cell>
          <cell r="I77" t="str">
            <v>S</v>
          </cell>
          <cell r="J77" t="str">
            <v>1733</v>
          </cell>
          <cell r="K77">
            <v>46077</v>
          </cell>
          <cell r="L77" t="str">
            <v>26260215610582000103550010000017331251547158</v>
          </cell>
          <cell r="M77" t="str">
            <v>26 -  Pernambuco</v>
          </cell>
          <cell r="N77">
            <v>170</v>
          </cell>
        </row>
        <row r="78">
          <cell r="C78" t="str">
            <v>UPA CABO DE SANTO AGOSTINHO - CG nº 012/2022</v>
          </cell>
          <cell r="E78" t="str">
            <v>3.6 - Material de Expediente</v>
          </cell>
          <cell r="F78">
            <v>40869265000145</v>
          </cell>
          <cell r="G78" t="str">
            <v>SUAPE PAPELARIA E LIVRARIA LTDA</v>
          </cell>
          <cell r="H78" t="str">
            <v>B</v>
          </cell>
          <cell r="I78" t="str">
            <v>S</v>
          </cell>
          <cell r="J78" t="str">
            <v>39861</v>
          </cell>
          <cell r="K78">
            <v>46056</v>
          </cell>
          <cell r="L78" t="str">
            <v>26260240869265000145650010000398611016664013</v>
          </cell>
          <cell r="M78" t="str">
            <v>26 -  Pernambuco</v>
          </cell>
          <cell r="N78">
            <v>26.5</v>
          </cell>
        </row>
        <row r="79">
          <cell r="C79" t="str">
            <v>UPA CABO DE SANTO AGOSTINHO - CG nº 012/2022</v>
          </cell>
          <cell r="E79" t="str">
            <v>3.6 - Material de Expediente</v>
          </cell>
          <cell r="F79">
            <v>50145448000171</v>
          </cell>
          <cell r="G79" t="str">
            <v xml:space="preserve">TEND TUDO BAZAR COM ATAC DE ART DE ESCRITORIO </v>
          </cell>
          <cell r="H79" t="str">
            <v>B</v>
          </cell>
          <cell r="I79" t="str">
            <v>S</v>
          </cell>
          <cell r="J79" t="str">
            <v>3617</v>
          </cell>
          <cell r="K79">
            <v>46059</v>
          </cell>
          <cell r="L79" t="str">
            <v>26260250145448000171550010000036171000050729</v>
          </cell>
          <cell r="M79" t="str">
            <v>26 -  Pernambuco</v>
          </cell>
          <cell r="N79">
            <v>117.28</v>
          </cell>
        </row>
        <row r="80">
          <cell r="C80" t="str">
            <v>UPA CABO DE SANTO AGOSTINHO - CG nº 012/2022</v>
          </cell>
          <cell r="E80" t="str">
            <v>3.6 - Material de Expediente</v>
          </cell>
          <cell r="F80">
            <v>30743270000153</v>
          </cell>
          <cell r="G80" t="str">
            <v>TRIUNFO COMERCIO DE ALIMENTOS PAPEIS E MATERIAL DE LIMPEZA</v>
          </cell>
          <cell r="H80" t="str">
            <v>B</v>
          </cell>
          <cell r="I80" t="str">
            <v>S</v>
          </cell>
          <cell r="J80" t="str">
            <v>36890</v>
          </cell>
          <cell r="K80">
            <v>46059</v>
          </cell>
          <cell r="L80" t="str">
            <v>26260230743270000153550010000368901407152290</v>
          </cell>
          <cell r="M80" t="str">
            <v>26 -  Pernambuco</v>
          </cell>
          <cell r="N80">
            <v>1391.4</v>
          </cell>
        </row>
        <row r="81">
          <cell r="C81" t="str">
            <v>UPA CABO DE SANTO AGOSTINHO - CG nº 012/2022</v>
          </cell>
          <cell r="E81" t="str">
            <v>3.6 - Material de Expediente</v>
          </cell>
          <cell r="F81">
            <v>8014460000180</v>
          </cell>
          <cell r="G81" t="str">
            <v xml:space="preserve">VANPEL MAT DE ESCRITORIO E INFOR </v>
          </cell>
          <cell r="H81" t="str">
            <v>B</v>
          </cell>
          <cell r="I81" t="str">
            <v>S</v>
          </cell>
          <cell r="J81" t="str">
            <v>72011</v>
          </cell>
          <cell r="K81">
            <v>46062</v>
          </cell>
          <cell r="L81" t="str">
            <v>26260208014460000180550010000720111001553440</v>
          </cell>
          <cell r="M81" t="str">
            <v>26 -  Pernambuco</v>
          </cell>
          <cell r="N81">
            <v>202.31</v>
          </cell>
        </row>
        <row r="82">
          <cell r="C82" t="str">
            <v>UPA CABO DE SANTO AGOSTINHO - CG nº 012/2022</v>
          </cell>
          <cell r="E82" t="str">
            <v>3.6 - Material de Expediente</v>
          </cell>
          <cell r="F82">
            <v>8014460000180</v>
          </cell>
          <cell r="G82" t="str">
            <v xml:space="preserve">VANPEL MAT DE ESCRITORIO E INFOR </v>
          </cell>
          <cell r="H82" t="str">
            <v>B</v>
          </cell>
          <cell r="I82" t="str">
            <v>S</v>
          </cell>
          <cell r="J82" t="str">
            <v>72012</v>
          </cell>
          <cell r="K82">
            <v>46062</v>
          </cell>
          <cell r="L82" t="str">
            <v>26260208014460000180550010000720121001553430</v>
          </cell>
          <cell r="M82" t="str">
            <v>26 -  Pernambuco</v>
          </cell>
          <cell r="N82">
            <v>1523.65</v>
          </cell>
        </row>
        <row r="83">
          <cell r="C83" t="str">
            <v>UPA CABO DE SANTO AGOSTINHO - CG nº 012/2022</v>
          </cell>
          <cell r="E83" t="str">
            <v>3.1 - Combustíveis e Lubrificantes Automotivos</v>
          </cell>
          <cell r="F83">
            <v>27284516000161</v>
          </cell>
          <cell r="G83" t="str">
            <v>MAXIFROTA SERVICOS DE MANUTENCAO DE FROTA LTDA</v>
          </cell>
          <cell r="H83" t="str">
            <v>S</v>
          </cell>
          <cell r="I83" t="str">
            <v>S</v>
          </cell>
          <cell r="J83" t="str">
            <v>401078</v>
          </cell>
          <cell r="K83">
            <v>46066</v>
          </cell>
          <cell r="L83" t="str">
            <v>AHRPL4UE</v>
          </cell>
          <cell r="M83" t="str">
            <v>2927408 - Salvador - BA</v>
          </cell>
          <cell r="N83">
            <v>10000</v>
          </cell>
        </row>
        <row r="84">
          <cell r="C84" t="str">
            <v>UPA CABO DE SANTO AGOSTINHO - CG nº 012/2022</v>
          </cell>
          <cell r="E84" t="str">
            <v xml:space="preserve">3.9 - Material para Manutenção de Bens Imóveis </v>
          </cell>
          <cell r="F84">
            <v>42924799000152</v>
          </cell>
          <cell r="G84" t="str">
            <v>DISMACON COMERCIO DE MATERIAIS DE CONSTRUCAO LTDA</v>
          </cell>
          <cell r="H84" t="str">
            <v>B</v>
          </cell>
          <cell r="I84" t="str">
            <v>S</v>
          </cell>
          <cell r="J84" t="str">
            <v>28139</v>
          </cell>
          <cell r="K84">
            <v>46065</v>
          </cell>
          <cell r="L84" t="str">
            <v>26260242924799000152550010000281391983717458</v>
          </cell>
          <cell r="M84" t="str">
            <v>26 -  Pernambuco</v>
          </cell>
          <cell r="N84">
            <v>49.89</v>
          </cell>
        </row>
        <row r="85">
          <cell r="C85" t="str">
            <v>UPA CABO DE SANTO AGOSTINHO - CG nº 012/2022</v>
          </cell>
          <cell r="E85" t="str">
            <v xml:space="preserve">3.9 - Material para Manutenção de Bens Imóveis </v>
          </cell>
          <cell r="F85">
            <v>42924799000152</v>
          </cell>
          <cell r="G85" t="str">
            <v>DISMACON COMERCIO DE MATERIAIS DE CONSTRUCAO LTDA</v>
          </cell>
          <cell r="H85" t="str">
            <v>B</v>
          </cell>
          <cell r="I85" t="str">
            <v>S</v>
          </cell>
          <cell r="J85" t="str">
            <v>28148</v>
          </cell>
          <cell r="K85">
            <v>46065</v>
          </cell>
          <cell r="L85" t="str">
            <v>26260242924799000152550010000281481403031007</v>
          </cell>
          <cell r="M85" t="str">
            <v>26 -  Pernambuco</v>
          </cell>
          <cell r="N85">
            <v>65.150000000000006</v>
          </cell>
        </row>
        <row r="86">
          <cell r="C86" t="str">
            <v>UPA CABO DE SANTO AGOSTINHO - CG nº 012/2022</v>
          </cell>
          <cell r="E86" t="str">
            <v xml:space="preserve">3.9 - Material para Manutenção de Bens Imóveis </v>
          </cell>
          <cell r="F86">
            <v>42924799000152</v>
          </cell>
          <cell r="G86" t="str">
            <v>DISMACON COMERCIO DE MATERIAIS DE CONSTRUCAO LTDA</v>
          </cell>
          <cell r="H86" t="str">
            <v>B</v>
          </cell>
          <cell r="I86" t="str">
            <v>S</v>
          </cell>
          <cell r="J86" t="str">
            <v>28196</v>
          </cell>
          <cell r="K86">
            <v>46072</v>
          </cell>
          <cell r="L86" t="str">
            <v>26260242924799000152550010000281961611644005</v>
          </cell>
          <cell r="M86" t="str">
            <v>26 -  Pernambuco</v>
          </cell>
          <cell r="N86">
            <v>13.82</v>
          </cell>
        </row>
        <row r="87">
          <cell r="C87" t="str">
            <v>UPA CABO DE SANTO AGOSTINHO - CG nº 012/2022</v>
          </cell>
          <cell r="E87" t="str">
            <v xml:space="preserve">3.9 - Material para Manutenção de Bens Imóveis </v>
          </cell>
          <cell r="F87">
            <v>42924799000152</v>
          </cell>
          <cell r="G87" t="str">
            <v>DISMACON COMERCIO DE MATERIAIS DE CONSTRUCAO LTDA</v>
          </cell>
          <cell r="H87" t="str">
            <v>B</v>
          </cell>
          <cell r="I87" t="str">
            <v>S</v>
          </cell>
          <cell r="J87" t="str">
            <v>28250</v>
          </cell>
          <cell r="K87">
            <v>46076</v>
          </cell>
          <cell r="L87" t="str">
            <v>26260242924799000152550010000282501914705660</v>
          </cell>
          <cell r="M87" t="str">
            <v>26 -  Pernambuco</v>
          </cell>
          <cell r="N87">
            <v>22.4</v>
          </cell>
        </row>
        <row r="88">
          <cell r="C88" t="str">
            <v>UPA CABO DE SANTO AGOSTINHO - CG nº 012/2022</v>
          </cell>
          <cell r="E88" t="str">
            <v xml:space="preserve">3.9 - Material para Manutenção de Bens Imóveis </v>
          </cell>
          <cell r="F88">
            <v>62545815000103</v>
          </cell>
          <cell r="G88" t="str">
            <v>W D N COMERCIO E SERVICOS LTDA</v>
          </cell>
          <cell r="H88" t="str">
            <v>B</v>
          </cell>
          <cell r="I88" t="str">
            <v>S</v>
          </cell>
          <cell r="J88" t="str">
            <v>242</v>
          </cell>
          <cell r="K88">
            <v>46079</v>
          </cell>
          <cell r="L88" t="str">
            <v>26260262545815000103550010000002421231801250</v>
          </cell>
          <cell r="M88" t="str">
            <v>26 -  Pernambuco</v>
          </cell>
          <cell r="N88">
            <v>105</v>
          </cell>
        </row>
        <row r="89">
          <cell r="C89" t="str">
            <v>UPA CABO DE SANTO AGOSTINHO - CG nº 012/2022</v>
          </cell>
          <cell r="E89" t="str">
            <v xml:space="preserve">3.9 - Material para Manutenção de Bens Imóveis </v>
          </cell>
          <cell r="F89">
            <v>8014460000180</v>
          </cell>
          <cell r="G89" t="str">
            <v xml:space="preserve">VANPEL MAT DE ESCRITORIO E INFOR </v>
          </cell>
          <cell r="H89" t="str">
            <v>B</v>
          </cell>
          <cell r="I89" t="str">
            <v>S</v>
          </cell>
          <cell r="J89" t="str">
            <v>72011</v>
          </cell>
          <cell r="K89">
            <v>46062</v>
          </cell>
          <cell r="L89" t="str">
            <v>26260208014460000180550010000720111001553440</v>
          </cell>
          <cell r="M89" t="str">
            <v>26 -  Pernambuco</v>
          </cell>
          <cell r="N89">
            <v>116.9</v>
          </cell>
        </row>
        <row r="90">
          <cell r="C90" t="str">
            <v>UPA CABO DE SANTO AGOSTINHO - CG nº 012/2022</v>
          </cell>
          <cell r="E90" t="str">
            <v xml:space="preserve">3.10 - Material para Manutenção de Bens Móveis </v>
          </cell>
          <cell r="F90">
            <v>62545815000103</v>
          </cell>
          <cell r="G90" t="str">
            <v>W D N COMERCIO E SERVICOS LTDA</v>
          </cell>
          <cell r="H90" t="str">
            <v>B</v>
          </cell>
          <cell r="I90" t="str">
            <v>S</v>
          </cell>
          <cell r="J90" t="str">
            <v>242</v>
          </cell>
          <cell r="K90">
            <v>46079</v>
          </cell>
          <cell r="L90" t="str">
            <v>26260262545815000103550010000002421231801250</v>
          </cell>
          <cell r="M90" t="str">
            <v>26 -  Pernambuco</v>
          </cell>
          <cell r="N90">
            <v>126</v>
          </cell>
        </row>
        <row r="91">
          <cell r="C91" t="str">
            <v>UPA CABO DE SANTO AGOSTINHO - CG nº 012/2022</v>
          </cell>
          <cell r="E91" t="str">
            <v xml:space="preserve">3.10 - Material para Manutenção de Bens Móveis </v>
          </cell>
          <cell r="F91">
            <v>39608155000140</v>
          </cell>
          <cell r="G91" t="str">
            <v>MEDICAL LIGTH DE PRODUTOS HOSPITALARES LTDA</v>
          </cell>
          <cell r="H91" t="str">
            <v>B</v>
          </cell>
          <cell r="I91" t="str">
            <v>S</v>
          </cell>
          <cell r="J91" t="str">
            <v>6193</v>
          </cell>
          <cell r="K91">
            <v>46073</v>
          </cell>
          <cell r="L91" t="str">
            <v>35260239608155000140550010000061931431115557</v>
          </cell>
          <cell r="M91" t="str">
            <v>35 -  São Paulo</v>
          </cell>
          <cell r="N91">
            <v>441.3</v>
          </cell>
        </row>
        <row r="92">
          <cell r="C92" t="str">
            <v>UPA CABO DE SANTO AGOSTINHO - CG nº 012/2022</v>
          </cell>
          <cell r="E92" t="str">
            <v xml:space="preserve">3.10 - Material para Manutenção de Bens Móveis </v>
          </cell>
          <cell r="F92">
            <v>10779833000156</v>
          </cell>
          <cell r="G92" t="str">
            <v>MEDICAL MERCANTIL DE APARELHAGEM MEDICA LTDA</v>
          </cell>
          <cell r="H92" t="str">
            <v>B</v>
          </cell>
          <cell r="I92" t="str">
            <v>S</v>
          </cell>
          <cell r="J92" t="str">
            <v>664594</v>
          </cell>
          <cell r="K92">
            <v>46057</v>
          </cell>
          <cell r="L92" t="str">
            <v>26260210779833000156550010006645941666620001</v>
          </cell>
          <cell r="M92" t="str">
            <v>26 -  Pernambuco</v>
          </cell>
          <cell r="N92">
            <v>365.5</v>
          </cell>
        </row>
        <row r="93">
          <cell r="C93" t="str">
            <v>UPA CABO DE SANTO AGOSTINHO - CG nº 012/2022</v>
          </cell>
          <cell r="E93" t="str">
            <v xml:space="preserve">3.8 - Uniformes, Tecidos e Aviamentos </v>
          </cell>
          <cell r="F93">
            <v>29342388000190</v>
          </cell>
          <cell r="G93" t="str">
            <v xml:space="preserve">EXPRESSO LOGISTICA LTDA </v>
          </cell>
          <cell r="H93" t="str">
            <v>B</v>
          </cell>
          <cell r="I93" t="str">
            <v>S</v>
          </cell>
          <cell r="J93" t="str">
            <v>654</v>
          </cell>
          <cell r="K93">
            <v>46058</v>
          </cell>
          <cell r="L93" t="str">
            <v>26260229342388000190550010000006541137799315</v>
          </cell>
          <cell r="M93" t="str">
            <v>26 -  Pernambuco</v>
          </cell>
          <cell r="N93">
            <v>392</v>
          </cell>
        </row>
        <row r="94">
          <cell r="C94" t="str">
            <v>UPA CABO DE SANTO AGOSTINHO - CG nº 012/2022</v>
          </cell>
          <cell r="E94" t="str">
            <v xml:space="preserve">3.8 - Uniformes, Tecidos e Aviamentos </v>
          </cell>
          <cell r="F94">
            <v>36484212000139</v>
          </cell>
          <cell r="G94" t="str">
            <v>MANUEL LOPES PESSOA DE ARAUJO FILHO</v>
          </cell>
          <cell r="H94" t="str">
            <v>B</v>
          </cell>
          <cell r="I94" t="str">
            <v>S</v>
          </cell>
          <cell r="J94" t="str">
            <v>1792</v>
          </cell>
          <cell r="K94">
            <v>46343</v>
          </cell>
          <cell r="L94" t="str">
            <v>26251136484212000139550020000017921883818132</v>
          </cell>
          <cell r="M94" t="str">
            <v>26 -  Pernambuco</v>
          </cell>
          <cell r="N94">
            <v>360</v>
          </cell>
        </row>
        <row r="95">
          <cell r="C95" t="str">
            <v>UPA CABO DE SANTO AGOSTINHO - CG nº 012/2022</v>
          </cell>
          <cell r="E95" t="str">
            <v xml:space="preserve">3.8 - Uniformes, Tecidos e Aviamentos </v>
          </cell>
          <cell r="F95">
            <v>8014460000180</v>
          </cell>
          <cell r="G95" t="str">
            <v xml:space="preserve">VANPEL MAT DE ESCRITORIO E INFOR </v>
          </cell>
          <cell r="H95" t="str">
            <v>B</v>
          </cell>
          <cell r="I95" t="str">
            <v>S</v>
          </cell>
          <cell r="J95" t="str">
            <v>72012</v>
          </cell>
          <cell r="K95">
            <v>46062</v>
          </cell>
          <cell r="L95" t="str">
            <v>26260208014460000180550010000720121001553430</v>
          </cell>
          <cell r="M95" t="str">
            <v>26 -  Pernambuco</v>
          </cell>
          <cell r="N95">
            <v>312.95999999999998</v>
          </cell>
        </row>
        <row r="96">
          <cell r="C96" t="str">
            <v>UPA CABO DE SANTO AGOSTINHO - CG nº 012/2022</v>
          </cell>
          <cell r="E96" t="str">
            <v>6 - Equipamento e Material Permanente</v>
          </cell>
          <cell r="F96">
            <v>28053489000189</v>
          </cell>
          <cell r="G96" t="str">
            <v>ALPACA COMERCIO SERVICOS E INDUSTRIA LTDA</v>
          </cell>
          <cell r="H96" t="str">
            <v>B</v>
          </cell>
          <cell r="I96" t="str">
            <v>S</v>
          </cell>
          <cell r="J96" t="str">
            <v>907</v>
          </cell>
          <cell r="K96">
            <v>46080</v>
          </cell>
          <cell r="L96" t="str">
            <v>23260228053489000189550010000009071251841960</v>
          </cell>
          <cell r="M96" t="str">
            <v>23 -  Ceará</v>
          </cell>
          <cell r="N96">
            <v>1920</v>
          </cell>
        </row>
        <row r="97">
          <cell r="C97" t="str">
            <v>UPA CABO DE SANTO AGOSTINHO - CG nº 012/2022</v>
          </cell>
          <cell r="E97" t="str">
            <v>6 - Equipamento e Material Permanente</v>
          </cell>
          <cell r="F97">
            <v>34624704000157</v>
          </cell>
          <cell r="G97" t="str">
            <v>TECHSYST SISTEMAS DE AUTOMOCAO E INFORMATICA</v>
          </cell>
          <cell r="H97" t="str">
            <v>B</v>
          </cell>
          <cell r="I97" t="str">
            <v>S</v>
          </cell>
          <cell r="J97" t="str">
            <v>752</v>
          </cell>
          <cell r="K97">
            <v>46065</v>
          </cell>
          <cell r="L97" t="str">
            <v>26260234624704000157550010000007521999527186</v>
          </cell>
          <cell r="M97" t="str">
            <v>26 -  Pernambuco</v>
          </cell>
          <cell r="N97">
            <v>12839.66</v>
          </cell>
        </row>
        <row r="98">
          <cell r="C98" t="str">
            <v>UPA CABO DE SANTO AGOSTINHO - CG nº 012/2022</v>
          </cell>
          <cell r="E98" t="str">
            <v xml:space="preserve">5.21 - Seguros em geral </v>
          </cell>
          <cell r="F98" t="str">
            <v xml:space="preserve">61.198.164/0001-60 </v>
          </cell>
          <cell r="G98" t="str">
            <v>PORTO SEGURO COMPANHIA DE SEGUROS GERAIS</v>
          </cell>
          <cell r="H98" t="str">
            <v>S</v>
          </cell>
          <cell r="I98" t="str">
            <v>N</v>
          </cell>
          <cell r="N98">
            <v>261.14</v>
          </cell>
        </row>
        <row r="99">
          <cell r="C99" t="str">
            <v>UPA CABO DE SANTO AGOSTINHO - CG nº 012/2022</v>
          </cell>
          <cell r="E99" t="str">
            <v xml:space="preserve">5.25 - Serviços Bancários </v>
          </cell>
          <cell r="F99">
            <v>360305000104</v>
          </cell>
          <cell r="G99" t="str">
            <v>CAIXA ECONOMICA FEDERAL FGTS RESC MICHELINE</v>
          </cell>
          <cell r="H99" t="str">
            <v>S</v>
          </cell>
          <cell r="I99" t="str">
            <v>N</v>
          </cell>
          <cell r="N99">
            <v>221.54</v>
          </cell>
        </row>
        <row r="100">
          <cell r="C100" t="str">
            <v>UPA CABO DE SANTO AGOSTINHO - CG nº 012/2022</v>
          </cell>
          <cell r="E100" t="str">
            <v xml:space="preserve">5.25 - Serviços Bancários </v>
          </cell>
          <cell r="F100">
            <v>360305000104</v>
          </cell>
          <cell r="G100" t="str">
            <v>CAIXA ECONOMICA FEDERAL FGTS RESC MICHELINE</v>
          </cell>
          <cell r="H100" t="str">
            <v>S</v>
          </cell>
          <cell r="I100" t="str">
            <v>N</v>
          </cell>
          <cell r="N100">
            <v>69</v>
          </cell>
        </row>
        <row r="101">
          <cell r="C101" t="str">
            <v>UPA CABO DE SANTO AGOSTINHO - CG nº 012/2022</v>
          </cell>
          <cell r="E101" t="str">
            <v xml:space="preserve">5.25 - Serviços Bancários </v>
          </cell>
          <cell r="F101">
            <v>60701190000104</v>
          </cell>
          <cell r="G101" t="str">
            <v>BANCO ITAU</v>
          </cell>
          <cell r="H101" t="str">
            <v>S</v>
          </cell>
          <cell r="I101" t="str">
            <v>N</v>
          </cell>
          <cell r="N101">
            <v>87</v>
          </cell>
        </row>
        <row r="102">
          <cell r="C102" t="str">
            <v>UPA CABO DE SANTO AGOSTINHO - CG nº 012/2022</v>
          </cell>
          <cell r="E102" t="str">
            <v>5.18 - Teledonia Fixa</v>
          </cell>
          <cell r="F102">
            <v>71208516016500</v>
          </cell>
          <cell r="G102" t="str">
            <v>ALGAR TELECOM S A</v>
          </cell>
          <cell r="H102" t="str">
            <v>S</v>
          </cell>
          <cell r="I102" t="str">
            <v>N</v>
          </cell>
          <cell r="J102" t="str">
            <v>532603102</v>
          </cell>
          <cell r="K102">
            <v>46074</v>
          </cell>
          <cell r="M102" t="str">
            <v>2609600 - Olinda - PE</v>
          </cell>
          <cell r="N102">
            <v>611.04999999999995</v>
          </cell>
        </row>
        <row r="103">
          <cell r="C103" t="str">
            <v>UPA CABO DE SANTO AGOSTINHO - CG nº 012/2022</v>
          </cell>
          <cell r="E103" t="str">
            <v>5.13 - Água e Esgoto</v>
          </cell>
          <cell r="F103">
            <v>9769035000164</v>
          </cell>
          <cell r="G103" t="str">
            <v>COMPESA</v>
          </cell>
          <cell r="H103" t="str">
            <v>S</v>
          </cell>
          <cell r="I103" t="str">
            <v>N</v>
          </cell>
          <cell r="J103" t="str">
            <v>20260278070279</v>
          </cell>
          <cell r="K103">
            <v>46077</v>
          </cell>
          <cell r="M103" t="str">
            <v>2611606 - Recife - PE</v>
          </cell>
          <cell r="N103">
            <v>9063.2099999999991</v>
          </cell>
        </row>
        <row r="104">
          <cell r="C104" t="str">
            <v>UPA CABO DE SANTO AGOSTINHO - CG nº 012/2022</v>
          </cell>
          <cell r="E104" t="str">
            <v>5.12 - Energia Elétrica</v>
          </cell>
          <cell r="F104">
            <v>10835932000108</v>
          </cell>
          <cell r="G104" t="str">
            <v xml:space="preserve">COMPANHIA ENERGETICA DE PERNANBUCO </v>
          </cell>
          <cell r="H104" t="str">
            <v>S</v>
          </cell>
          <cell r="I104" t="str">
            <v>S</v>
          </cell>
          <cell r="J104" t="str">
            <v>400486876</v>
          </cell>
          <cell r="K104">
            <v>46082</v>
          </cell>
          <cell r="L104" t="str">
            <v>26260310835932000108660004004868761078267642</v>
          </cell>
          <cell r="M104" t="str">
            <v>2611606 - Recife - PE</v>
          </cell>
          <cell r="N104">
            <v>13894.24</v>
          </cell>
        </row>
        <row r="105">
          <cell r="C105" t="str">
            <v>UPA CABO DE SANTO AGOSTINHO - CG nº 012/2022</v>
          </cell>
          <cell r="E105" t="str">
            <v>5.3 - Locação de Máquinas e Equipamentos</v>
          </cell>
          <cell r="F105">
            <v>43559107000187</v>
          </cell>
          <cell r="G105" t="str">
            <v>SARAH LIMA GUSMAO NERES EPP</v>
          </cell>
          <cell r="H105" t="str">
            <v>S</v>
          </cell>
          <cell r="I105" t="str">
            <v>S</v>
          </cell>
          <cell r="J105" t="str">
            <v>104</v>
          </cell>
          <cell r="K105">
            <v>46084</v>
          </cell>
          <cell r="L105" t="str">
            <v>26116062243559107000187000000000010426030398542823</v>
          </cell>
          <cell r="M105" t="str">
            <v>2611606 - Recife - PE</v>
          </cell>
          <cell r="N105">
            <v>4174.8</v>
          </cell>
        </row>
        <row r="106">
          <cell r="C106" t="str">
            <v>UPA CABO DE SANTO AGOSTINHO - CG nº 012/2022</v>
          </cell>
          <cell r="E106" t="str">
            <v>5.3 - Locação de Máquinas e Equipamentos</v>
          </cell>
          <cell r="F106">
            <v>43559107000187</v>
          </cell>
          <cell r="G106" t="str">
            <v>SARAH LIMA GUSMAO NERES EPP</v>
          </cell>
          <cell r="H106" t="str">
            <v>S</v>
          </cell>
          <cell r="I106" t="str">
            <v>N</v>
          </cell>
          <cell r="J106" t="str">
            <v>105</v>
          </cell>
          <cell r="K106">
            <v>46084</v>
          </cell>
          <cell r="L106" t="str">
            <v>261160622435591070000187000000000010526033944544010</v>
          </cell>
          <cell r="M106" t="str">
            <v>2611606 - Recife - PE</v>
          </cell>
          <cell r="N106">
            <v>3000</v>
          </cell>
        </row>
        <row r="107">
          <cell r="C107" t="str">
            <v>UPA CABO DE SANTO AGOSTINHO - CG nº 012/2022</v>
          </cell>
          <cell r="E107" t="str">
            <v>5.1 - Locação de Equipamentos Médicos-Hospitalares</v>
          </cell>
          <cell r="F107">
            <v>24380578002041</v>
          </cell>
          <cell r="G107" t="str">
            <v>WHITE MARTINS GASES INDUSTRIAIS DO NORDESTE LTDA</v>
          </cell>
          <cell r="H107" t="str">
            <v>S</v>
          </cell>
          <cell r="I107" t="str">
            <v>N</v>
          </cell>
          <cell r="J107" t="str">
            <v>99960417</v>
          </cell>
          <cell r="K107">
            <v>46061</v>
          </cell>
          <cell r="M107" t="str">
            <v>2607901 - Jaboatão dos Guararapes - PE</v>
          </cell>
          <cell r="N107">
            <v>1659.66</v>
          </cell>
        </row>
        <row r="108">
          <cell r="C108" t="str">
            <v>UPA CABO DE SANTO AGOSTINHO - CG nº 012/2022</v>
          </cell>
          <cell r="E108" t="str">
            <v>5.1 - Locação de Equipamentos Médicos-Hospitalares</v>
          </cell>
          <cell r="F108">
            <v>18271934000123</v>
          </cell>
          <cell r="G108" t="str">
            <v>NOVA BIOMEDICAL DIAGNOSTICOS MEDICOS E BIOTECNOLOGIA LTDA</v>
          </cell>
          <cell r="H108" t="str">
            <v>S</v>
          </cell>
          <cell r="I108" t="str">
            <v>N</v>
          </cell>
          <cell r="J108" t="str">
            <v>050</v>
          </cell>
          <cell r="K108">
            <v>46090</v>
          </cell>
          <cell r="M108" t="str">
            <v>3144805 - Nova Lima - MG</v>
          </cell>
          <cell r="N108">
            <v>1605</v>
          </cell>
        </row>
        <row r="109">
          <cell r="C109" t="str">
            <v>UPA CABO DE SANTO AGOSTINHO - CG nº 012/2022</v>
          </cell>
          <cell r="E109" t="str">
            <v>5.1 - Locação de Equipamentos Médicos-Hospitalares</v>
          </cell>
          <cell r="F109">
            <v>331788002405</v>
          </cell>
          <cell r="G109" t="str">
            <v>AIR LIQUIDE BRASIL LTDA</v>
          </cell>
          <cell r="H109" t="str">
            <v>S</v>
          </cell>
          <cell r="I109" t="str">
            <v>N</v>
          </cell>
          <cell r="J109" t="str">
            <v>59031</v>
          </cell>
          <cell r="K109">
            <v>46079</v>
          </cell>
          <cell r="M109" t="str">
            <v>2602902 - Cabo de Santo Agostinho - PE</v>
          </cell>
          <cell r="N109">
            <v>6463.09</v>
          </cell>
        </row>
        <row r="110">
          <cell r="C110" t="str">
            <v>UPA CABO DE SANTO AGOSTINHO - CG nº 012/2022</v>
          </cell>
          <cell r="E110" t="str">
            <v>5.1 - Locação de Equipamentos Médicos-Hospitalares</v>
          </cell>
          <cell r="F110">
            <v>24380578002041</v>
          </cell>
          <cell r="G110" t="str">
            <v>WHITE MARTINS GASES INDUSTRIAIS DO NORDESTE LTDA</v>
          </cell>
          <cell r="H110" t="str">
            <v>S</v>
          </cell>
          <cell r="I110" t="str">
            <v>N</v>
          </cell>
          <cell r="J110" t="str">
            <v>100007757</v>
          </cell>
          <cell r="K110">
            <v>46067</v>
          </cell>
          <cell r="M110" t="str">
            <v>2607901 - Jaboatão dos Guararapes - PE</v>
          </cell>
          <cell r="N110">
            <v>1659.66</v>
          </cell>
        </row>
        <row r="111">
          <cell r="C111" t="str">
            <v>UPA CABO DE SANTO AGOSTINHO - CG nº 012/2022</v>
          </cell>
          <cell r="E111" t="str">
            <v>5.16 - Serviços Médico-Hospitalares, Odotonlogia e Laboratoriais</v>
          </cell>
          <cell r="F111">
            <v>46966662000111</v>
          </cell>
          <cell r="G111" t="str">
            <v>DBL SERVICOS MEDICOS LTDA</v>
          </cell>
          <cell r="H111" t="str">
            <v>S</v>
          </cell>
          <cell r="I111" t="str">
            <v>S</v>
          </cell>
          <cell r="J111" t="str">
            <v>4</v>
          </cell>
          <cell r="K111">
            <v>46084</v>
          </cell>
          <cell r="L111" t="str">
            <v>26116062246966662000111000000000000426031041228526</v>
          </cell>
          <cell r="M111" t="str">
            <v>2611606 - Recife - PE</v>
          </cell>
          <cell r="N111">
            <v>11400</v>
          </cell>
        </row>
        <row r="112">
          <cell r="C112" t="str">
            <v>UPA CABO DE SANTO AGOSTINHO - CG nº 012/2022</v>
          </cell>
          <cell r="E112" t="str">
            <v>5.16 - Serviços Médico-Hospitalares, Odotonlogia e Laboratoriais</v>
          </cell>
          <cell r="F112">
            <v>56992537000130</v>
          </cell>
          <cell r="G112" t="str">
            <v>CONSULTORIO MEDICO LOBO PEREIRA LTDA</v>
          </cell>
          <cell r="H112" t="str">
            <v>S</v>
          </cell>
          <cell r="I112" t="str">
            <v>S</v>
          </cell>
          <cell r="J112" t="str">
            <v>8</v>
          </cell>
          <cell r="K112">
            <v>8</v>
          </cell>
          <cell r="L112" t="str">
            <v>26139092256992537000130000000000000826031016098245</v>
          </cell>
          <cell r="M112" t="str">
            <v>2613909 - Serra Talhada - PE</v>
          </cell>
          <cell r="N112">
            <v>8150</v>
          </cell>
        </row>
        <row r="113">
          <cell r="C113" t="str">
            <v>UPA CABO DE SANTO AGOSTINHO - CG nº 012/2022</v>
          </cell>
          <cell r="E113" t="str">
            <v>5.16 - Serviços Médico-Hospitalares, Odotonlogia e Laboratoriais</v>
          </cell>
          <cell r="F113">
            <v>57550679000100</v>
          </cell>
          <cell r="G113" t="str">
            <v>MASTERMED CABO PE GESTAO MEDICA LTDA</v>
          </cell>
          <cell r="H113" t="str">
            <v>S</v>
          </cell>
          <cell r="I113" t="str">
            <v>S</v>
          </cell>
          <cell r="J113" t="str">
            <v>2600000000006</v>
          </cell>
          <cell r="K113">
            <v>46085</v>
          </cell>
          <cell r="L113" t="str">
            <v>26029081254550679000100260000000000626035076369380</v>
          </cell>
          <cell r="M113" t="str">
            <v>2602902 - Cabo de Santo Agostinho - PE</v>
          </cell>
          <cell r="N113">
            <v>68950</v>
          </cell>
        </row>
        <row r="114">
          <cell r="C114" t="str">
            <v>UPA CABO DE SANTO AGOSTINHO - CG nº 012/2022</v>
          </cell>
          <cell r="E114" t="str">
            <v>5.16 - Serviços Médico-Hospitalares, Odotonlogia e Laboratoriais</v>
          </cell>
          <cell r="F114">
            <v>38082924000157</v>
          </cell>
          <cell r="G114" t="str">
            <v>RC CONSULTORIA MEDICA LTDA</v>
          </cell>
          <cell r="H114" t="str">
            <v>S</v>
          </cell>
          <cell r="I114" t="str">
            <v>S</v>
          </cell>
          <cell r="J114" t="str">
            <v>67</v>
          </cell>
          <cell r="K114">
            <v>46084</v>
          </cell>
          <cell r="L114" t="str">
            <v>26116062238082924000157000000000006726037990274720</v>
          </cell>
          <cell r="M114" t="str">
            <v>2611606 - Recife - PE</v>
          </cell>
          <cell r="N114">
            <v>7900</v>
          </cell>
        </row>
        <row r="115">
          <cell r="C115" t="str">
            <v>UPA CABO DE SANTO AGOSTINHO - CG nº 012/2022</v>
          </cell>
          <cell r="E115" t="str">
            <v>5.16 - Serviços Médico-Hospitalares, Odotonlogia e Laboratoriais</v>
          </cell>
          <cell r="F115">
            <v>23946323000178</v>
          </cell>
          <cell r="G115" t="str">
            <v>INFANTE ROCHA SERVICOS DIAGNOSTICOS LTDA</v>
          </cell>
          <cell r="H115" t="str">
            <v>S</v>
          </cell>
          <cell r="I115" t="str">
            <v>S</v>
          </cell>
          <cell r="J115" t="str">
            <v>21</v>
          </cell>
          <cell r="K115">
            <v>46083</v>
          </cell>
          <cell r="L115" t="str">
            <v>26116062223946323000178000000000002126034891585527</v>
          </cell>
          <cell r="M115" t="str">
            <v>2611606 - Recife - PE</v>
          </cell>
          <cell r="N115">
            <v>9850</v>
          </cell>
        </row>
        <row r="116">
          <cell r="C116" t="str">
            <v>UPA CABO DE SANTO AGOSTINHO - CG nº 012/2022</v>
          </cell>
          <cell r="E116" t="str">
            <v>5.16 - Serviços Médico-Hospitalares, Odotonlogia e Laboratoriais</v>
          </cell>
          <cell r="F116">
            <v>25256692000164</v>
          </cell>
          <cell r="G116" t="str">
            <v>ALBUQUERQUE SERVICOS MEDICOS LTDA</v>
          </cell>
          <cell r="H116" t="str">
            <v>S</v>
          </cell>
          <cell r="I116" t="str">
            <v>S</v>
          </cell>
          <cell r="J116" t="str">
            <v>332</v>
          </cell>
          <cell r="K116">
            <v>46087</v>
          </cell>
          <cell r="L116" t="str">
            <v>X832Z82F1</v>
          </cell>
          <cell r="M116" t="str">
            <v>2600054 - Abreu e Lima - PE</v>
          </cell>
          <cell r="N116">
            <v>9400</v>
          </cell>
        </row>
        <row r="117">
          <cell r="C117" t="str">
            <v>UPA CABO DE SANTO AGOSTINHO - CG nº 012/2022</v>
          </cell>
          <cell r="E117" t="str">
            <v>5.16 - Serviços Médico-Hospitalares, Odotonlogia e Laboratoriais</v>
          </cell>
          <cell r="F117">
            <v>57550679000100</v>
          </cell>
          <cell r="G117" t="str">
            <v>MASTERMED CABO PE GESTAO MEDICA LTDA</v>
          </cell>
          <cell r="H117" t="str">
            <v>S</v>
          </cell>
          <cell r="I117" t="str">
            <v>S</v>
          </cell>
          <cell r="J117" t="str">
            <v>2600000000007</v>
          </cell>
          <cell r="K117">
            <v>46084</v>
          </cell>
          <cell r="L117" t="str">
            <v>26029021257550679000100260000000000726032346185871</v>
          </cell>
          <cell r="M117" t="str">
            <v>2602902 - Cabo de Santo Agostinho - PE</v>
          </cell>
          <cell r="N117">
            <v>76900</v>
          </cell>
        </row>
        <row r="118">
          <cell r="C118" t="str">
            <v>UPA CABO DE SANTO AGOSTINHO - CG nº 012/2022</v>
          </cell>
          <cell r="E118" t="str">
            <v>5.16 - Serviços Médico-Hospitalares, Odotonlogia e Laboratoriais</v>
          </cell>
          <cell r="F118">
            <v>26245293000160</v>
          </cell>
          <cell r="G118" t="str">
            <v>LS PERNAMBUCO ASSISTENCIA MEDICA LTDA</v>
          </cell>
          <cell r="H118" t="str">
            <v>S</v>
          </cell>
          <cell r="I118" t="str">
            <v>S</v>
          </cell>
          <cell r="J118" t="str">
            <v>169</v>
          </cell>
          <cell r="K118">
            <v>46090</v>
          </cell>
          <cell r="L118" t="str">
            <v>26116062226245293000160000000000016926038396222245</v>
          </cell>
          <cell r="M118" t="str">
            <v>2611606 - Recife - PE</v>
          </cell>
          <cell r="N118">
            <v>7050</v>
          </cell>
        </row>
        <row r="119">
          <cell r="C119" t="str">
            <v>UPA CABO DE SANTO AGOSTINHO - CG nº 012/2022</v>
          </cell>
          <cell r="E119" t="str">
            <v>5.16 - Serviços Médico-Hospitalares, Odotonlogia e Laboratoriais</v>
          </cell>
          <cell r="F119">
            <v>58972619000148</v>
          </cell>
          <cell r="G119" t="str">
            <v>A T MAGALHAES SAUDE</v>
          </cell>
          <cell r="H119" t="str">
            <v>S</v>
          </cell>
          <cell r="I119" t="str">
            <v>S</v>
          </cell>
          <cell r="J119" t="str">
            <v>7</v>
          </cell>
          <cell r="K119">
            <v>46086</v>
          </cell>
          <cell r="L119" t="str">
            <v>26116062258972619000148000000000000726032660156758</v>
          </cell>
          <cell r="M119" t="str">
            <v>2611606 - Recife - PE</v>
          </cell>
          <cell r="N119">
            <v>5000</v>
          </cell>
        </row>
        <row r="120">
          <cell r="C120" t="str">
            <v>UPA CABO DE SANTO AGOSTINHO - CG nº 012/2022</v>
          </cell>
          <cell r="E120" t="str">
            <v>5.16 - Serviços Médico-Hospitalares, Odotonlogia e Laboratoriais</v>
          </cell>
          <cell r="F120">
            <v>53505900000157</v>
          </cell>
          <cell r="G120" t="str">
            <v>MASTERMED PE I GESTAO MEDICA LTDA</v>
          </cell>
          <cell r="H120" t="str">
            <v>S</v>
          </cell>
          <cell r="I120" t="str">
            <v>S</v>
          </cell>
          <cell r="J120" t="str">
            <v>150</v>
          </cell>
          <cell r="K120">
            <v>46084</v>
          </cell>
          <cell r="L120" t="str">
            <v>26116062253505900000157000000000015026033818926554</v>
          </cell>
          <cell r="M120" t="str">
            <v>2611606 - Recife - PE</v>
          </cell>
          <cell r="N120">
            <v>6900</v>
          </cell>
        </row>
        <row r="121">
          <cell r="C121" t="str">
            <v>UPA CABO DE SANTO AGOSTINHO - CG nº 012/2022</v>
          </cell>
          <cell r="E121" t="str">
            <v>5.16 - Serviços Médico-Hospitalares, Odotonlogia e Laboratoriais</v>
          </cell>
          <cell r="F121">
            <v>48656723000170</v>
          </cell>
          <cell r="G121" t="str">
            <v>RC &amp; TP SERVICOS MEDICOS LTDA</v>
          </cell>
          <cell r="H121" t="str">
            <v>S</v>
          </cell>
          <cell r="I121" t="str">
            <v>S</v>
          </cell>
          <cell r="J121" t="str">
            <v>214</v>
          </cell>
          <cell r="K121">
            <v>46090</v>
          </cell>
          <cell r="L121" t="str">
            <v>26116062248656723000170000000000021426030942981542</v>
          </cell>
          <cell r="M121" t="str">
            <v>2611606 - Recife - PE</v>
          </cell>
          <cell r="N121">
            <v>5800</v>
          </cell>
        </row>
        <row r="122">
          <cell r="C122" t="str">
            <v>UPA CABO DE SANTO AGOSTINHO - CG nº 012/2022</v>
          </cell>
          <cell r="E122" t="str">
            <v>5.16 - Serviços Médico-Hospitalares, Odotonlogia e Laboratoriais</v>
          </cell>
          <cell r="F122">
            <v>45855147000100</v>
          </cell>
          <cell r="G122" t="str">
            <v>TP &amp; AC SERVICOS MEDICOS LTDA</v>
          </cell>
          <cell r="H122" t="str">
            <v>S</v>
          </cell>
          <cell r="I122" t="str">
            <v>S</v>
          </cell>
          <cell r="J122" t="str">
            <v>160</v>
          </cell>
          <cell r="K122">
            <v>46084</v>
          </cell>
          <cell r="L122" t="str">
            <v>26116062245855147000100000000000016026032478635783</v>
          </cell>
          <cell r="M122" t="str">
            <v>2611606 - Recife - PE</v>
          </cell>
          <cell r="N122">
            <v>4400</v>
          </cell>
        </row>
        <row r="123">
          <cell r="C123" t="str">
            <v>UPA CABO DE SANTO AGOSTINHO - CG nº 012/2022</v>
          </cell>
          <cell r="E123" t="str">
            <v>5.16 - Serviços Médico-Hospitalares, Odotonlogia e Laboratoriais</v>
          </cell>
          <cell r="F123">
            <v>50733028000106</v>
          </cell>
          <cell r="G123" t="str">
            <v>GUSTAVO TAVARES SA BARRETO SERVICOS MEDICOS LTDA</v>
          </cell>
          <cell r="H123" t="str">
            <v>S</v>
          </cell>
          <cell r="I123" t="str">
            <v>S</v>
          </cell>
          <cell r="J123" t="str">
            <v>57</v>
          </cell>
          <cell r="K123">
            <v>46092</v>
          </cell>
          <cell r="L123" t="str">
            <v>458602055</v>
          </cell>
          <cell r="M123" t="str">
            <v>2304400 - Fortaleza - CE</v>
          </cell>
          <cell r="N123">
            <v>3300</v>
          </cell>
        </row>
        <row r="124">
          <cell r="C124" t="str">
            <v>UPA CABO DE SANTO AGOSTINHO - CG nº 012/2022</v>
          </cell>
          <cell r="E124" t="str">
            <v>5.16 - Serviços Médico-Hospitalares, Odotonlogia e Laboratoriais</v>
          </cell>
          <cell r="F124">
            <v>62170724000130</v>
          </cell>
          <cell r="G124" t="str">
            <v>MSP SERVICOS MEDICOS LTDA</v>
          </cell>
          <cell r="H124" t="str">
            <v>S</v>
          </cell>
          <cell r="I124" t="str">
            <v>S</v>
          </cell>
          <cell r="J124" t="str">
            <v>5</v>
          </cell>
          <cell r="K124">
            <v>46084</v>
          </cell>
          <cell r="L124" t="str">
            <v>26116062262170724000130000000000000526037398295720</v>
          </cell>
          <cell r="M124" t="str">
            <v>2611606 - Recife - PE</v>
          </cell>
          <cell r="N124">
            <v>16200</v>
          </cell>
        </row>
        <row r="125">
          <cell r="C125" t="str">
            <v>UPA CABO DE SANTO AGOSTINHO - CG nº 012/2022</v>
          </cell>
          <cell r="E125" t="str">
            <v>5.16 - Serviços Médico-Hospitalares, Odotonlogia e Laboratoriais</v>
          </cell>
          <cell r="F125">
            <v>42291379000186</v>
          </cell>
          <cell r="G125" t="str">
            <v>RC2 CONSULTORIA MEDICA LTDA</v>
          </cell>
          <cell r="H125" t="str">
            <v>S</v>
          </cell>
          <cell r="I125" t="str">
            <v>S</v>
          </cell>
          <cell r="J125" t="str">
            <v>2600000000038</v>
          </cell>
          <cell r="K125">
            <v>46085</v>
          </cell>
          <cell r="L125" t="str">
            <v>26079011242291379000186260000000003826036761822490</v>
          </cell>
          <cell r="M125" t="str">
            <v>2607901 - Jaboatão dos Guararapes - PE</v>
          </cell>
          <cell r="N125">
            <v>5100</v>
          </cell>
        </row>
        <row r="126">
          <cell r="C126" t="str">
            <v>UPA CABO DE SANTO AGOSTINHO - CG nº 012/2022</v>
          </cell>
          <cell r="E126" t="str">
            <v>5.16 - Serviços Médico-Hospitalares, Odotonlogia e Laboratoriais</v>
          </cell>
          <cell r="F126">
            <v>61268432000172</v>
          </cell>
          <cell r="G126" t="str">
            <v>SAFEMED SAUDE II LTDA</v>
          </cell>
          <cell r="H126" t="str">
            <v>S</v>
          </cell>
          <cell r="I126" t="str">
            <v>S</v>
          </cell>
          <cell r="J126" t="str">
            <v>2600000000142</v>
          </cell>
          <cell r="K126">
            <v>46084</v>
          </cell>
          <cell r="L126" t="str">
            <v>26096001261268432000172260000000014226034311078933</v>
          </cell>
          <cell r="M126" t="str">
            <v>2609600 - Olinda - PE</v>
          </cell>
          <cell r="N126">
            <v>2350</v>
          </cell>
        </row>
        <row r="127">
          <cell r="C127" t="str">
            <v>UPA CABO DE SANTO AGOSTINHO - CG nº 012/2022</v>
          </cell>
          <cell r="E127" t="str">
            <v>5.16 - Serviços Médico-Hospitalares, Odotonlogia e Laboratoriais</v>
          </cell>
          <cell r="F127">
            <v>57965896000160</v>
          </cell>
          <cell r="G127" t="str">
            <v>P C SERVICOS MEDICOS LTDA</v>
          </cell>
          <cell r="H127" t="str">
            <v>S</v>
          </cell>
          <cell r="I127" t="str">
            <v>S</v>
          </cell>
          <cell r="J127" t="str">
            <v>12</v>
          </cell>
          <cell r="K127">
            <v>46091</v>
          </cell>
          <cell r="L127" t="str">
            <v>26116062257965896000160000000000001226036956854959</v>
          </cell>
          <cell r="M127" t="str">
            <v>2611606 - Recife - PE</v>
          </cell>
          <cell r="N127">
            <v>1100</v>
          </cell>
        </row>
        <row r="128">
          <cell r="C128" t="str">
            <v>UPA CABO DE SANTO AGOSTINHO - CG nº 012/2022</v>
          </cell>
          <cell r="E128" t="str">
            <v>5.16 - Serviços Médico-Hospitalares, Odotonlogia e Laboratoriais</v>
          </cell>
          <cell r="F128">
            <v>60977830000103</v>
          </cell>
          <cell r="G128" t="str">
            <v>JOSE G G DE ALBUQUERQUE AVELINO SERVICOS MEDICOS LTDA</v>
          </cell>
          <cell r="H128" t="str">
            <v>S</v>
          </cell>
          <cell r="I128" t="str">
            <v>S</v>
          </cell>
          <cell r="J128" t="str">
            <v>34</v>
          </cell>
          <cell r="K128">
            <v>46091</v>
          </cell>
          <cell r="L128" t="str">
            <v>138028362</v>
          </cell>
          <cell r="M128" t="str">
            <v>2304400 - Fortaleza - CE</v>
          </cell>
          <cell r="N128">
            <v>28000</v>
          </cell>
        </row>
        <row r="129">
          <cell r="C129" t="str">
            <v>UPA CABO DE SANTO AGOSTINHO - CG nº 012/2022</v>
          </cell>
          <cell r="E129" t="str">
            <v>5.16 - Serviços Médico-Hospitalares, Odotonlogia e Laboratoriais</v>
          </cell>
          <cell r="F129">
            <v>52790203000122</v>
          </cell>
          <cell r="G129" t="str">
            <v>KIMBERLLY GROESCHEL SERVICOS MEDICOS LTDA</v>
          </cell>
          <cell r="H129" t="str">
            <v>S</v>
          </cell>
          <cell r="I129" t="str">
            <v>S</v>
          </cell>
          <cell r="J129" t="str">
            <v>56</v>
          </cell>
          <cell r="K129">
            <v>46092</v>
          </cell>
          <cell r="L129" t="str">
            <v>830107864</v>
          </cell>
          <cell r="M129" t="str">
            <v>2304400 - Fortaleza - CE</v>
          </cell>
          <cell r="N129">
            <v>10700</v>
          </cell>
        </row>
        <row r="130">
          <cell r="C130" t="str">
            <v>UPA CABO DE SANTO AGOSTINHO - CG nº 012/2022</v>
          </cell>
          <cell r="E130" t="str">
            <v>5.16 - Serviços Médico-Hospitalares, Odotonlogia e Laboratoriais</v>
          </cell>
          <cell r="F130">
            <v>61491762000122</v>
          </cell>
          <cell r="G130" t="str">
            <v>CAMILA MELO DA SILVA DUTRA SERVICOS MEDICOS LTDA</v>
          </cell>
          <cell r="H130" t="str">
            <v>S</v>
          </cell>
          <cell r="I130" t="str">
            <v>S</v>
          </cell>
          <cell r="J130" t="str">
            <v>20</v>
          </cell>
          <cell r="K130">
            <v>46093</v>
          </cell>
          <cell r="L130" t="str">
            <v>734207595</v>
          </cell>
          <cell r="M130" t="str">
            <v>2304400 - Fortaleza - CE</v>
          </cell>
          <cell r="N130">
            <v>2200</v>
          </cell>
        </row>
        <row r="131">
          <cell r="C131" t="str">
            <v>UPA CABO DE SANTO AGOSTINHO - CG nº 012/2022</v>
          </cell>
          <cell r="E131" t="str">
            <v>5.16 - Serviços Médico-Hospitalares, Odotonlogia e Laboratoriais</v>
          </cell>
          <cell r="F131">
            <v>48699982000188</v>
          </cell>
          <cell r="G131" t="str">
            <v>LUIZ GUSTAVO BARRETO RODRIGUES SERVICOS MEDICOS LTDA</v>
          </cell>
          <cell r="H131" t="str">
            <v>S</v>
          </cell>
          <cell r="I131" t="str">
            <v>S</v>
          </cell>
          <cell r="J131" t="str">
            <v>21</v>
          </cell>
          <cell r="K131">
            <v>46097</v>
          </cell>
          <cell r="L131" t="str">
            <v>21</v>
          </cell>
          <cell r="M131" t="str">
            <v>2611606 - Recife - PE</v>
          </cell>
          <cell r="N131">
            <v>1250</v>
          </cell>
        </row>
        <row r="132">
          <cell r="C132" t="str">
            <v>UPA CABO DE SANTO AGOSTINHO - CG nº 012/2022</v>
          </cell>
          <cell r="E132" t="str">
            <v>5.16 - Serviços Médico-Hospitalares, Odotonlogia e Laboratoriais</v>
          </cell>
          <cell r="F132">
            <v>59296050000100</v>
          </cell>
          <cell r="G132" t="str">
            <v>LMA SERVICOS MEDICOS LTDA</v>
          </cell>
          <cell r="H132" t="str">
            <v>S</v>
          </cell>
          <cell r="I132" t="str">
            <v>S</v>
          </cell>
          <cell r="J132" t="str">
            <v>1000034</v>
          </cell>
          <cell r="K132">
            <v>46085</v>
          </cell>
          <cell r="L132" t="str">
            <v>EADUTZT91</v>
          </cell>
          <cell r="M132" t="str">
            <v>2507507 - João Pessoa - PB</v>
          </cell>
          <cell r="N132">
            <v>10600</v>
          </cell>
        </row>
        <row r="133">
          <cell r="C133" t="str">
            <v>UPA CABO DE SANTO AGOSTINHO - CG nº 012/2022</v>
          </cell>
          <cell r="E133" t="str">
            <v>5.16 - Serviços Médico-Hospitalares, Odotonlogia e Laboratoriais</v>
          </cell>
          <cell r="F133">
            <v>47748929000167</v>
          </cell>
          <cell r="G133" t="str">
            <v>QUEIROZ &amp; VIEIRA CONSULTORIO MEDICO LTDA</v>
          </cell>
          <cell r="H133" t="str">
            <v>S</v>
          </cell>
          <cell r="I133" t="str">
            <v>S</v>
          </cell>
          <cell r="J133" t="str">
            <v>12</v>
          </cell>
          <cell r="K133">
            <v>46084</v>
          </cell>
          <cell r="L133" t="str">
            <v>26116062247748929000167000000000001226035967860470</v>
          </cell>
          <cell r="M133" t="str">
            <v>2611606 - Recife - PE</v>
          </cell>
          <cell r="N133">
            <v>1250</v>
          </cell>
        </row>
        <row r="134">
          <cell r="C134" t="str">
            <v>UPA CABO DE SANTO AGOSTINHO - CG nº 012/2022</v>
          </cell>
          <cell r="E134" t="str">
            <v>5.16 - Serviços Médico-Hospitalares, Odotonlogia e Laboratoriais</v>
          </cell>
          <cell r="F134">
            <v>48748083000128</v>
          </cell>
          <cell r="G134" t="str">
            <v>MARIA GABRIELA B BELCHIOR AZEVEDO SERVICOS MEDICOS LTDA</v>
          </cell>
          <cell r="H134" t="str">
            <v>S</v>
          </cell>
          <cell r="I134" t="str">
            <v>S</v>
          </cell>
          <cell r="J134" t="str">
            <v>69</v>
          </cell>
          <cell r="K134">
            <v>46085</v>
          </cell>
          <cell r="L134" t="str">
            <v>790259283</v>
          </cell>
          <cell r="M134" t="str">
            <v>2304400 - Fortaleza - CE</v>
          </cell>
          <cell r="N134">
            <v>1350</v>
          </cell>
        </row>
        <row r="135">
          <cell r="C135" t="str">
            <v>UPA CABO DE SANTO AGOSTINHO - CG nº 012/2022</v>
          </cell>
          <cell r="E135" t="str">
            <v>5.16 - Serviços Médico-Hospitalares, Odotonlogia e Laboratoriais</v>
          </cell>
          <cell r="F135">
            <v>49873105000144</v>
          </cell>
          <cell r="G135" t="str">
            <v>RBS ATIVIDADES MEDICAS LTDA</v>
          </cell>
          <cell r="H135" t="str">
            <v>S</v>
          </cell>
          <cell r="I135" t="str">
            <v>S</v>
          </cell>
          <cell r="J135" t="str">
            <v>11</v>
          </cell>
          <cell r="K135">
            <v>46086</v>
          </cell>
          <cell r="L135" t="str">
            <v>26116062249873105000144000000000001126032200455669</v>
          </cell>
          <cell r="M135" t="str">
            <v>2611606 - Recife - PE</v>
          </cell>
          <cell r="N135">
            <v>2200</v>
          </cell>
        </row>
        <row r="136">
          <cell r="C136" t="str">
            <v>UPA CABO DE SANTO AGOSTINHO - CG nº 012/2022</v>
          </cell>
          <cell r="E136" t="str">
            <v>5.16 - Serviços Médico-Hospitalares, Odotonlogia e Laboratoriais</v>
          </cell>
          <cell r="F136">
            <v>61005371000150</v>
          </cell>
          <cell r="G136" t="str">
            <v>GILIANE DA S PEREIRA SERVICOS MEDICOS LTDA</v>
          </cell>
          <cell r="H136" t="str">
            <v>S</v>
          </cell>
          <cell r="I136" t="str">
            <v>S</v>
          </cell>
          <cell r="J136" t="str">
            <v>21</v>
          </cell>
          <cell r="K136">
            <v>46084</v>
          </cell>
          <cell r="L136" t="str">
            <v>UHLDFTDKB</v>
          </cell>
          <cell r="M136" t="str">
            <v>2604106 - Caruaru - PE</v>
          </cell>
          <cell r="N136">
            <v>5550</v>
          </cell>
        </row>
        <row r="137">
          <cell r="C137" t="str">
            <v>UPA CABO DE SANTO AGOSTINHO - CG nº 012/2022</v>
          </cell>
          <cell r="E137" t="str">
            <v>5.16 - Serviços Médico-Hospitalares, Odotonlogia e Laboratoriais</v>
          </cell>
          <cell r="F137">
            <v>57475843000161</v>
          </cell>
          <cell r="G137" t="str">
            <v xml:space="preserve">NATHALIA ALMEIDA </v>
          </cell>
          <cell r="H137" t="str">
            <v>S</v>
          </cell>
          <cell r="I137" t="str">
            <v>S</v>
          </cell>
          <cell r="J137" t="str">
            <v>58</v>
          </cell>
          <cell r="K137">
            <v>46084</v>
          </cell>
          <cell r="L137" t="str">
            <v>178876418</v>
          </cell>
          <cell r="M137" t="str">
            <v>2304400 - Fortaleza - CE</v>
          </cell>
          <cell r="N137">
            <v>9500</v>
          </cell>
        </row>
        <row r="138">
          <cell r="C138" t="str">
            <v>UPA CABO DE SANTO AGOSTINHO - CG nº 012/2022</v>
          </cell>
          <cell r="E138" t="str">
            <v>5.16 - Serviços Médico-Hospitalares, Odotonlogia e Laboratoriais</v>
          </cell>
          <cell r="F138">
            <v>61312261000131</v>
          </cell>
          <cell r="G138" t="str">
            <v>ALICIA MAGALHAES SERVICOS MEDICOS LTDA</v>
          </cell>
          <cell r="H138" t="str">
            <v>S</v>
          </cell>
          <cell r="I138" t="str">
            <v>S</v>
          </cell>
          <cell r="J138" t="str">
            <v>33</v>
          </cell>
          <cell r="K138">
            <v>46084</v>
          </cell>
          <cell r="L138" t="str">
            <v>399306593</v>
          </cell>
          <cell r="M138" t="str">
            <v>2304400 - Fortaleza - CE</v>
          </cell>
          <cell r="N138">
            <v>4700</v>
          </cell>
        </row>
        <row r="139">
          <cell r="C139" t="str">
            <v>UPA CABO DE SANTO AGOSTINHO - CG nº 012/2022</v>
          </cell>
          <cell r="E139" t="str">
            <v>5.16 - Serviços Médico-Hospitalares, Odotonlogia e Laboratoriais</v>
          </cell>
          <cell r="F139">
            <v>64176953000198</v>
          </cell>
          <cell r="G139" t="str">
            <v>MEAC MEDICINA E SAUDE LTDA</v>
          </cell>
          <cell r="H139" t="str">
            <v>S</v>
          </cell>
          <cell r="I139" t="str">
            <v>S</v>
          </cell>
          <cell r="J139" t="str">
            <v>6</v>
          </cell>
          <cell r="K139">
            <v>46086</v>
          </cell>
          <cell r="L139" t="str">
            <v>26116062264176953000198000000000000626034306487773</v>
          </cell>
          <cell r="M139" t="str">
            <v>2611606 - Recife - PE</v>
          </cell>
          <cell r="N139">
            <v>9750</v>
          </cell>
        </row>
        <row r="140">
          <cell r="C140" t="str">
            <v>UPA CABO DE SANTO AGOSTINHO - CG nº 012/2022</v>
          </cell>
          <cell r="E140" t="str">
            <v>5.16 - Serviços Médico-Hospitalares, Odotonlogia e Laboratoriais</v>
          </cell>
          <cell r="F140">
            <v>52675798000175</v>
          </cell>
          <cell r="G140" t="str">
            <v>JEFERSON DOS SANTOS CARVALHO SERVICOS MEDICOS LTDA</v>
          </cell>
          <cell r="H140" t="str">
            <v>S</v>
          </cell>
          <cell r="I140" t="str">
            <v>S</v>
          </cell>
          <cell r="J140" t="str">
            <v>34</v>
          </cell>
          <cell r="K140">
            <v>46085</v>
          </cell>
          <cell r="L140" t="str">
            <v>23044001252675798000175000000000003426030772616370</v>
          </cell>
          <cell r="M140" t="str">
            <v>2304400 - Fortaleza - CE</v>
          </cell>
          <cell r="N140">
            <v>3300</v>
          </cell>
        </row>
        <row r="141">
          <cell r="C141" t="str">
            <v>UPA CABO DE SANTO AGOSTINHO - CG nº 012/2022</v>
          </cell>
          <cell r="E141" t="str">
            <v>5.16 - Serviços Médico-Hospitalares, Odotonlogia e Laboratoriais</v>
          </cell>
          <cell r="F141">
            <v>52512607000154</v>
          </cell>
          <cell r="G141" t="str">
            <v>LAR HEALTH SERVICOS MEDICOS LTDA</v>
          </cell>
          <cell r="H141" t="str">
            <v>S</v>
          </cell>
          <cell r="I141" t="str">
            <v>S</v>
          </cell>
          <cell r="J141" t="str">
            <v>138</v>
          </cell>
          <cell r="K141">
            <v>46085</v>
          </cell>
          <cell r="L141" t="str">
            <v>489272169</v>
          </cell>
          <cell r="M141" t="str">
            <v>2304400 - Fortaleza - CE</v>
          </cell>
          <cell r="N141">
            <v>2350</v>
          </cell>
        </row>
        <row r="142">
          <cell r="C142" t="str">
            <v>UPA CABO DE SANTO AGOSTINHO - CG nº 012/2022</v>
          </cell>
          <cell r="E142" t="str">
            <v>5.16 - Serviços Médico-Hospitalares, Odotonlogia e Laboratoriais</v>
          </cell>
          <cell r="F142">
            <v>48979582000126</v>
          </cell>
          <cell r="G142" t="str">
            <v>TSA SERVICOS MEDICOS LTDA</v>
          </cell>
          <cell r="H142" t="str">
            <v>S</v>
          </cell>
          <cell r="I142" t="str">
            <v>S</v>
          </cell>
          <cell r="J142" t="str">
            <v>49</v>
          </cell>
          <cell r="K142">
            <v>44989</v>
          </cell>
          <cell r="L142" t="str">
            <v>YBKGEGYTH</v>
          </cell>
          <cell r="M142" t="str">
            <v>2604106 - Caruaru - PE</v>
          </cell>
          <cell r="N142">
            <v>3300</v>
          </cell>
        </row>
        <row r="143">
          <cell r="C143" t="str">
            <v>UPA CABO DE SANTO AGOSTINHO - CG nº 012/2022</v>
          </cell>
          <cell r="E143" t="str">
            <v>5.16 - Serviços Médico-Hospitalares, Odotonlogia e Laboratoriais</v>
          </cell>
          <cell r="F143">
            <v>45515598000190</v>
          </cell>
          <cell r="G143" t="str">
            <v>GJJ SAUDE LTDA</v>
          </cell>
          <cell r="H143" t="str">
            <v>S</v>
          </cell>
          <cell r="I143" t="str">
            <v>S</v>
          </cell>
          <cell r="J143" t="str">
            <v>6</v>
          </cell>
          <cell r="K143">
            <v>46086</v>
          </cell>
          <cell r="L143" t="str">
            <v>26116062245515598000190000000000000626036830812026</v>
          </cell>
          <cell r="M143" t="str">
            <v>2611606 - Recife - PE</v>
          </cell>
          <cell r="N143">
            <v>5950</v>
          </cell>
        </row>
        <row r="144">
          <cell r="C144" t="str">
            <v>UPA CABO DE SANTO AGOSTINHO - CG nº 012/2022</v>
          </cell>
          <cell r="E144" t="str">
            <v>5.16 - Serviços Médico-Hospitalares, Odotonlogia e Laboratoriais</v>
          </cell>
          <cell r="F144">
            <v>61524378000189</v>
          </cell>
          <cell r="G144" t="str">
            <v>ALICE FERNANDES VON DEN STEINEN SERVICOS MEDICOS LTDA</v>
          </cell>
          <cell r="H144" t="str">
            <v>S</v>
          </cell>
          <cell r="I144" t="str">
            <v>S</v>
          </cell>
          <cell r="J144" t="str">
            <v>11</v>
          </cell>
          <cell r="K144">
            <v>46087</v>
          </cell>
          <cell r="L144" t="str">
            <v>26116062261524378000189000000000001126033010779009</v>
          </cell>
          <cell r="M144" t="str">
            <v>2611606 - Recife - PE</v>
          </cell>
          <cell r="N144">
            <v>2200</v>
          </cell>
        </row>
        <row r="145">
          <cell r="C145" t="str">
            <v>UPA CABO DE SANTO AGOSTINHO - CG nº 012/2022</v>
          </cell>
          <cell r="E145" t="str">
            <v>5.16 - Serviços Médico-Hospitalares, Odotonlogia e Laboratoriais</v>
          </cell>
          <cell r="F145">
            <v>60394027000138</v>
          </cell>
          <cell r="G145" t="str">
            <v>NUCLEO INTEGRADO MEDICO DO TOCANTINS LTDA</v>
          </cell>
          <cell r="H145" t="str">
            <v>S</v>
          </cell>
          <cell r="I145" t="str">
            <v>S</v>
          </cell>
          <cell r="J145" t="str">
            <v>5</v>
          </cell>
          <cell r="K145">
            <v>46086</v>
          </cell>
          <cell r="M145" t="str">
            <v>1721000 - Palmas - TO</v>
          </cell>
          <cell r="N145">
            <v>13050</v>
          </cell>
        </row>
        <row r="146">
          <cell r="C146" t="str">
            <v>UPA CABO DE SANTO AGOSTINHO - CG nº 012/2022</v>
          </cell>
          <cell r="E146" t="str">
            <v>5.16 - Serviços Médico-Hospitalares, Odotonlogia e Laboratoriais</v>
          </cell>
          <cell r="F146">
            <v>61496833000180</v>
          </cell>
          <cell r="G146" t="str">
            <v>LIBINE RAFAEL DA SILVA CALADO SERVICOS MEDICOS LTDA</v>
          </cell>
          <cell r="H146" t="str">
            <v>S</v>
          </cell>
          <cell r="I146" t="str">
            <v>S</v>
          </cell>
          <cell r="J146" t="str">
            <v>20</v>
          </cell>
          <cell r="K146">
            <v>46086</v>
          </cell>
          <cell r="L146" t="str">
            <v>MNSSMVEEZ</v>
          </cell>
          <cell r="M146" t="str">
            <v>2604106 - Caruaru - PE</v>
          </cell>
          <cell r="N146">
            <v>7850</v>
          </cell>
        </row>
        <row r="147">
          <cell r="C147" t="str">
            <v>UPA CABO DE SANTO AGOSTINHO - CG nº 012/2022</v>
          </cell>
          <cell r="E147" t="str">
            <v>5.16 - Serviços Médico-Hospitalares, Odotonlogia e Laboratoriais</v>
          </cell>
          <cell r="F147">
            <v>55615026000136</v>
          </cell>
          <cell r="G147" t="str">
            <v>BRUNO OLIVEIRA GOES SERVICOS MEDICOS LTDA</v>
          </cell>
          <cell r="H147" t="str">
            <v>S</v>
          </cell>
          <cell r="I147" t="str">
            <v>S</v>
          </cell>
          <cell r="J147" t="str">
            <v>61</v>
          </cell>
          <cell r="K147">
            <v>46084</v>
          </cell>
          <cell r="L147" t="str">
            <v>VCPUD5RG</v>
          </cell>
          <cell r="M147" t="str">
            <v>2604106 - Caruaru - PE</v>
          </cell>
          <cell r="N147">
            <v>3450</v>
          </cell>
        </row>
        <row r="148">
          <cell r="C148" t="str">
            <v>UPA CABO DE SANTO AGOSTINHO - CG nº 012/2022</v>
          </cell>
          <cell r="E148" t="str">
            <v>5.16 - Serviços Médico-Hospitalares, Odotonlogia e Laboratoriais</v>
          </cell>
          <cell r="F148">
            <v>62982057000190</v>
          </cell>
          <cell r="G148" t="str">
            <v>ANNA BEATRIZ SIQUEIRA LIMA LTDA</v>
          </cell>
          <cell r="H148" t="str">
            <v>S</v>
          </cell>
          <cell r="I148" t="str">
            <v>S</v>
          </cell>
          <cell r="J148" t="str">
            <v>3</v>
          </cell>
          <cell r="K148">
            <v>46084</v>
          </cell>
          <cell r="L148" t="str">
            <v>K5CKAAJHH</v>
          </cell>
          <cell r="M148" t="str">
            <v>2604106 - Caruaru - PE</v>
          </cell>
          <cell r="N148">
            <v>1100</v>
          </cell>
        </row>
        <row r="149">
          <cell r="C149" t="str">
            <v>UPA CABO DE SANTO AGOSTINHO - CG nº 012/2022</v>
          </cell>
          <cell r="E149" t="str">
            <v>5.16 - Serviços Médico-Hospitalares, Odotonlogia e Laboratoriais</v>
          </cell>
          <cell r="F149">
            <v>58992771000192</v>
          </cell>
          <cell r="G149" t="str">
            <v>C G RODRIGUES SERVICOS DE PRESTACOES HOSPITALARES LTDA</v>
          </cell>
          <cell r="H149" t="str">
            <v>S</v>
          </cell>
          <cell r="I149" t="str">
            <v>S</v>
          </cell>
          <cell r="J149" t="str">
            <v>104</v>
          </cell>
          <cell r="K149">
            <v>46090</v>
          </cell>
          <cell r="L149" t="str">
            <v>7U74SYV6W</v>
          </cell>
          <cell r="M149" t="str">
            <v>2609402 - Moreno - PE</v>
          </cell>
          <cell r="N149">
            <v>1100</v>
          </cell>
        </row>
        <row r="150">
          <cell r="C150" t="str">
            <v>UPA CABO DE SANTO AGOSTINHO - CG nº 012/2022</v>
          </cell>
          <cell r="E150" t="str">
            <v>5.16 - Serviços Médico-Hospitalares, Odotonlogia e Laboratoriais</v>
          </cell>
          <cell r="F150">
            <v>55164831000190</v>
          </cell>
          <cell r="G150" t="str">
            <v>NATHALIA DE OLIVEIRA REIS QUEIROZ DE MATTOS LTDA</v>
          </cell>
          <cell r="H150" t="str">
            <v>S</v>
          </cell>
          <cell r="I150" t="str">
            <v>S</v>
          </cell>
          <cell r="J150" t="str">
            <v>117</v>
          </cell>
          <cell r="K150">
            <v>46090</v>
          </cell>
          <cell r="L150" t="str">
            <v>747749066</v>
          </cell>
          <cell r="M150" t="str">
            <v>2304400 - Fortaleza - CE</v>
          </cell>
          <cell r="N150">
            <v>1100</v>
          </cell>
        </row>
        <row r="151">
          <cell r="C151" t="str">
            <v>UPA CABO DE SANTO AGOSTINHO - CG nº 012/2022</v>
          </cell>
          <cell r="E151" t="str">
            <v>5.16 - Serviços Médico-Hospitalares, Odotonlogia e Laboratoriais</v>
          </cell>
          <cell r="F151">
            <v>30370434000144</v>
          </cell>
          <cell r="G151" t="str">
            <v>CARMEM JATOBA PRESTCAO DE SERVICOS HOSPITALARES LTDA</v>
          </cell>
          <cell r="H151" t="str">
            <v>S</v>
          </cell>
          <cell r="I151" t="str">
            <v>S</v>
          </cell>
          <cell r="J151" t="str">
            <v>167</v>
          </cell>
          <cell r="K151">
            <v>46085</v>
          </cell>
          <cell r="L151" t="str">
            <v>2RYQ3EJ8C</v>
          </cell>
          <cell r="M151" t="str">
            <v>2609402 - Moreno - PE</v>
          </cell>
          <cell r="N151">
            <v>6250</v>
          </cell>
        </row>
        <row r="152">
          <cell r="C152" t="str">
            <v>UPA CABO DE SANTO AGOSTINHO - CG nº 012/2022</v>
          </cell>
          <cell r="E152" t="str">
            <v>5.16 - Serviços Médico-Hospitalares, Odotonlogia e Laboratoriais</v>
          </cell>
          <cell r="F152">
            <v>55970745000175</v>
          </cell>
          <cell r="G152" t="str">
            <v>JULIA L VIEIRA SERVICOS MEDICOS LTDA</v>
          </cell>
          <cell r="H152" t="str">
            <v>S</v>
          </cell>
          <cell r="I152" t="str">
            <v>S</v>
          </cell>
          <cell r="J152" t="str">
            <v>14</v>
          </cell>
          <cell r="K152">
            <v>46100</v>
          </cell>
          <cell r="L152" t="str">
            <v>26116062255970745000175000000000001426034025844130</v>
          </cell>
          <cell r="M152" t="str">
            <v>2611606 - Recife - PE</v>
          </cell>
          <cell r="N152">
            <v>9250</v>
          </cell>
        </row>
        <row r="153">
          <cell r="C153" t="str">
            <v>UPA CABO DE SANTO AGOSTINHO - CG nº 012/2022</v>
          </cell>
          <cell r="E153" t="str">
            <v>5.16 - Serviços Médico-Hospitalares, Odotonlogia e Laboratoriais</v>
          </cell>
          <cell r="F153">
            <v>48707320000102</v>
          </cell>
          <cell r="G153" t="str">
            <v>DEBORA REGUEIRA FIOR SERVICOS MEDICOS LTDA</v>
          </cell>
          <cell r="H153" t="str">
            <v>S</v>
          </cell>
          <cell r="I153" t="str">
            <v>S</v>
          </cell>
          <cell r="J153" t="str">
            <v>1000031</v>
          </cell>
          <cell r="K153">
            <v>46085</v>
          </cell>
          <cell r="M153" t="str">
            <v>2507507 - João Pessoa - PB</v>
          </cell>
          <cell r="N153">
            <v>5950</v>
          </cell>
        </row>
        <row r="154">
          <cell r="C154" t="str">
            <v>UPA CABO DE SANTO AGOSTINHO - CG nº 012/2022</v>
          </cell>
          <cell r="E154" t="str">
            <v>5.16 - Serviços Médico-Hospitalares, Odotonlogia e Laboratoriais</v>
          </cell>
          <cell r="F154">
            <v>46705567000164</v>
          </cell>
          <cell r="G154" t="str">
            <v>RESFISIO FISIOTERAPIA LTDA</v>
          </cell>
          <cell r="H154" t="str">
            <v>S</v>
          </cell>
          <cell r="I154" t="str">
            <v>S</v>
          </cell>
          <cell r="J154" t="str">
            <v>24</v>
          </cell>
          <cell r="K154">
            <v>46085</v>
          </cell>
          <cell r="L154" t="str">
            <v>26116062246705567000164000000000002426032988265011</v>
          </cell>
          <cell r="M154" t="str">
            <v>2611606 - Recife - PE</v>
          </cell>
          <cell r="N154">
            <v>23980</v>
          </cell>
        </row>
        <row r="155">
          <cell r="C155" t="str">
            <v>UPA CABO DE SANTO AGOSTINHO - CG nº 012/2022</v>
          </cell>
          <cell r="E155" t="str">
            <v>5.16 - Serviços Médico-Hospitalares, Odotonlogia e Laboratoriais</v>
          </cell>
          <cell r="F155">
            <v>31145185000156</v>
          </cell>
          <cell r="G155" t="str">
            <v>CONSULT LAB LABORATORIO DE ANALISES CLINICAS LTDA</v>
          </cell>
          <cell r="H155" t="str">
            <v>S</v>
          </cell>
          <cell r="I155" t="str">
            <v>S</v>
          </cell>
          <cell r="J155" t="str">
            <v>2600000000070</v>
          </cell>
          <cell r="K155">
            <v>46085</v>
          </cell>
          <cell r="L155" t="str">
            <v>26096001231145185000156260000000007026038074637407</v>
          </cell>
          <cell r="M155" t="str">
            <v>2609600 - Olinda - PE</v>
          </cell>
          <cell r="N155">
            <v>19470.509999999998</v>
          </cell>
        </row>
        <row r="156">
          <cell r="C156" t="str">
            <v>UPA CABO DE SANTO AGOSTINHO - CG nº 012/2022</v>
          </cell>
          <cell r="E156" t="str">
            <v>5.8 - Locação de Veículos Automotores</v>
          </cell>
          <cell r="F156">
            <v>29932922000119</v>
          </cell>
          <cell r="G156" t="str">
            <v>MEDLIFE LOCACAO DE MAQUINAS E EQUIPAMENTOS LTDA</v>
          </cell>
          <cell r="H156" t="str">
            <v>S</v>
          </cell>
          <cell r="I156" t="str">
            <v>S</v>
          </cell>
          <cell r="J156" t="str">
            <v>36</v>
          </cell>
          <cell r="K156">
            <v>46083</v>
          </cell>
          <cell r="L156" t="str">
            <v>26116062229932922000119000000000003626038259592706</v>
          </cell>
          <cell r="M156" t="str">
            <v>2611606 - Recife - PE</v>
          </cell>
          <cell r="N156">
            <v>43000</v>
          </cell>
        </row>
        <row r="157">
          <cell r="C157" t="str">
            <v>UPA CABO DE SANTO AGOSTINHO - CG nº 012/2022</v>
          </cell>
          <cell r="E157" t="str">
            <v>5.16 - Serviços Médico-Hospitalares, Odotonlogia e Laboratoriais</v>
          </cell>
          <cell r="F157">
            <v>2593984000197</v>
          </cell>
          <cell r="G157" t="str">
            <v xml:space="preserve">COOPSERSA COOPERATIVA DE PROFISSIONAIS DE SERVICOS DE SAUDE DE PERNAMBUCO </v>
          </cell>
          <cell r="H157" t="str">
            <v>S</v>
          </cell>
          <cell r="I157" t="str">
            <v>S</v>
          </cell>
          <cell r="J157" t="str">
            <v>63</v>
          </cell>
          <cell r="K157">
            <v>46098</v>
          </cell>
          <cell r="L157" t="str">
            <v>26116062202593981000197000000000006326039444782941</v>
          </cell>
          <cell r="M157" t="str">
            <v>2611606 - Recife - PE</v>
          </cell>
          <cell r="N157">
            <v>7215.42</v>
          </cell>
        </row>
        <row r="158">
          <cell r="C158" t="str">
            <v>UPA CABO DE SANTO AGOSTINHO - CG nº 012/2022</v>
          </cell>
          <cell r="E158" t="str">
            <v>5.15 - Serviços Domésticos</v>
          </cell>
          <cell r="F158">
            <v>52486728000179</v>
          </cell>
          <cell r="G158" t="str">
            <v>LAVICLIN LAVANDERIA HOSPITALAR LTDA</v>
          </cell>
          <cell r="H158" t="str">
            <v>S</v>
          </cell>
          <cell r="I158" t="str">
            <v>S</v>
          </cell>
          <cell r="J158" t="str">
            <v>2600000000072</v>
          </cell>
          <cell r="K158">
            <v>46083</v>
          </cell>
          <cell r="L158" t="str">
            <v>26034541252486728000179260000000007226038969911569</v>
          </cell>
          <cell r="M158" t="str">
            <v>2603454 - Camaragibe - PE</v>
          </cell>
          <cell r="N158">
            <v>2200</v>
          </cell>
        </row>
        <row r="159">
          <cell r="C159" t="str">
            <v>UPA CABO DE SANTO AGOSTINHO - CG nº 012/2022</v>
          </cell>
          <cell r="E159" t="str">
            <v>5.10 - Detetização/Tratamento de Resíduos e Afins</v>
          </cell>
          <cell r="F159">
            <v>11863530000180</v>
          </cell>
          <cell r="G159" t="str">
            <v>BRASCON GESTAO AMBIENTAL LTDA</v>
          </cell>
          <cell r="H159" t="str">
            <v>S</v>
          </cell>
          <cell r="I159" t="str">
            <v>S</v>
          </cell>
          <cell r="J159" t="str">
            <v>284756</v>
          </cell>
          <cell r="K159">
            <v>46085</v>
          </cell>
          <cell r="L159" t="str">
            <v>7373JWUAZQ5</v>
          </cell>
          <cell r="M159" t="str">
            <v>2611309 - Pombos - PE</v>
          </cell>
          <cell r="N159">
            <v>2053.6</v>
          </cell>
        </row>
        <row r="160">
          <cell r="C160" t="str">
            <v>UPA CABO DE SANTO AGOSTINHO - CG nº 012/2022</v>
          </cell>
          <cell r="E160" t="str">
            <v>5.17 - Manutenção de Software, Certificação Digital e Microfilmagem</v>
          </cell>
          <cell r="F160">
            <v>10891998000115</v>
          </cell>
          <cell r="G160" t="str">
            <v>ADVISERSIT SERVICOS EM INFORMATICA LTDA</v>
          </cell>
          <cell r="H160" t="str">
            <v>S</v>
          </cell>
          <cell r="I160" t="str">
            <v>S</v>
          </cell>
          <cell r="J160" t="str">
            <v>71</v>
          </cell>
          <cell r="K160">
            <v>46082</v>
          </cell>
          <cell r="L160" t="str">
            <v>26116062210891998000115000000000007126034927330365</v>
          </cell>
          <cell r="M160" t="str">
            <v>2611606 - Recife - PE</v>
          </cell>
          <cell r="N160">
            <v>1520.21</v>
          </cell>
        </row>
        <row r="161">
          <cell r="C161" t="str">
            <v>UPA CABO DE SANTO AGOSTINHO - CG nº 012/2022</v>
          </cell>
          <cell r="E161" t="str">
            <v>5.17 - Manutenção de Software, Certificação Digital e Microfilmagem</v>
          </cell>
          <cell r="F161">
            <v>4069709000102</v>
          </cell>
          <cell r="G161" t="str">
            <v>BIONEXO S A</v>
          </cell>
          <cell r="H161" t="str">
            <v>S</v>
          </cell>
          <cell r="I161" t="str">
            <v>S</v>
          </cell>
          <cell r="J161" t="str">
            <v>628321</v>
          </cell>
          <cell r="K161">
            <v>46060</v>
          </cell>
          <cell r="L161" t="str">
            <v>8FYEFDPZ</v>
          </cell>
          <cell r="M161" t="str">
            <v>3550308 - São Paulo - SP</v>
          </cell>
          <cell r="N161">
            <v>982.97</v>
          </cell>
        </row>
        <row r="162">
          <cell r="C162" t="str">
            <v>UPA CABO DE SANTO AGOSTINHO - CG nº 012/2022</v>
          </cell>
          <cell r="E162" t="str">
            <v>5.17 - Manutenção de Software, Certificação Digital e Microfilmagem</v>
          </cell>
          <cell r="F162">
            <v>92306257000780</v>
          </cell>
          <cell r="G162" t="str">
            <v>MV INFORMATICA NORDESTE LTDA</v>
          </cell>
          <cell r="H162" t="str">
            <v>S</v>
          </cell>
          <cell r="I162" t="str">
            <v>S</v>
          </cell>
          <cell r="J162" t="str">
            <v>2276</v>
          </cell>
          <cell r="K162">
            <v>46056</v>
          </cell>
          <cell r="L162" t="str">
            <v>26116062292306257000780000000000227626027061754295</v>
          </cell>
          <cell r="M162" t="str">
            <v>2611606 - Recife - PE</v>
          </cell>
          <cell r="N162">
            <v>11578.95</v>
          </cell>
        </row>
        <row r="163">
          <cell r="C163" t="str">
            <v>UPA CABO DE SANTO AGOSTINHO - CG nº 012/2022</v>
          </cell>
          <cell r="E163" t="str">
            <v>5.17 - Manutenção de Software, Certificação Digital e Microfilmagem</v>
          </cell>
          <cell r="F163">
            <v>60765823000130</v>
          </cell>
          <cell r="G163" t="str">
            <v>SOCIEDADE BENEF ISRAELITABRAS HOSPITAL ALBERT EINSTEIN</v>
          </cell>
          <cell r="H163" t="str">
            <v>S</v>
          </cell>
          <cell r="I163" t="str">
            <v>S</v>
          </cell>
          <cell r="J163" t="str">
            <v>16659305</v>
          </cell>
          <cell r="K163">
            <v>46080</v>
          </cell>
          <cell r="L163" t="str">
            <v>GGM49PYJ</v>
          </cell>
          <cell r="M163" t="str">
            <v>3550308 - São Paulo - SP</v>
          </cell>
          <cell r="N163">
            <v>835</v>
          </cell>
        </row>
        <row r="164">
          <cell r="C164" t="str">
            <v>UPA CABO DE SANTO AGOSTINHO - CG nº 012/2022</v>
          </cell>
          <cell r="E164" t="str">
            <v>5.17 - Manutenção de Software, Certificação Digital e Microfilmagem</v>
          </cell>
          <cell r="F164">
            <v>18630942000119</v>
          </cell>
          <cell r="G164" t="str">
            <v>PROVTEL TECNOLOGIA SERVICOS GERENCIADOS LTDA</v>
          </cell>
          <cell r="H164" t="str">
            <v>S</v>
          </cell>
          <cell r="I164" t="str">
            <v>S</v>
          </cell>
          <cell r="J164" t="str">
            <v>456</v>
          </cell>
          <cell r="K164">
            <v>46086</v>
          </cell>
          <cell r="L164" t="str">
            <v>2611606221860942000119000000000045626036339584135</v>
          </cell>
          <cell r="M164" t="str">
            <v>2611606 - Recife - PE</v>
          </cell>
          <cell r="N164">
            <v>4246</v>
          </cell>
        </row>
        <row r="165">
          <cell r="C165" t="str">
            <v>UPA CABO DE SANTO AGOSTINHO - CG nº 012/2022</v>
          </cell>
          <cell r="E165" t="str">
            <v>5.17 - Manutenção de Software, Certificação Digital e Microfilmagem</v>
          </cell>
          <cell r="F165">
            <v>7333111000169</v>
          </cell>
          <cell r="G165" t="str">
            <v>SAFETEC INFORMATICA LTDA</v>
          </cell>
          <cell r="H165" t="str">
            <v>S</v>
          </cell>
          <cell r="I165" t="str">
            <v>S</v>
          </cell>
          <cell r="J165" t="str">
            <v>10484</v>
          </cell>
          <cell r="K165">
            <v>46084</v>
          </cell>
          <cell r="L165" t="str">
            <v>26116062207333111000169000000001048426032035382705</v>
          </cell>
          <cell r="M165" t="str">
            <v>2611606 - Recife - PE</v>
          </cell>
          <cell r="N165">
            <v>1021.73</v>
          </cell>
        </row>
        <row r="166">
          <cell r="C166" t="str">
            <v>UPA CABO DE SANTO AGOSTINHO - CG nº 012/2022</v>
          </cell>
          <cell r="E166" t="str">
            <v>5.17 - Manutenção de Software, Certificação Digital e Microfilmagem</v>
          </cell>
          <cell r="F166">
            <v>7333111000169</v>
          </cell>
          <cell r="G166" t="str">
            <v>SAFETEC INFORMATICA LTDA</v>
          </cell>
          <cell r="H166" t="str">
            <v>S</v>
          </cell>
          <cell r="I166" t="str">
            <v>S</v>
          </cell>
          <cell r="J166" t="str">
            <v>10412</v>
          </cell>
          <cell r="K166">
            <v>46084</v>
          </cell>
          <cell r="L166" t="str">
            <v>26116062207333111000169000000001041226039090925252</v>
          </cell>
          <cell r="M166" t="str">
            <v>2611606 - Recife - PE</v>
          </cell>
          <cell r="N166">
            <v>59.44</v>
          </cell>
        </row>
        <row r="167">
          <cell r="C167" t="str">
            <v>UPA CABO DE SANTO AGOSTINHO - CG nº 012/2022</v>
          </cell>
          <cell r="E167" t="str">
            <v>5.17 - Manutenção de Software, Certificação Digital e Microfilmagem</v>
          </cell>
          <cell r="F167">
            <v>34624704000157</v>
          </cell>
          <cell r="G167" t="str">
            <v>TECHSYST SISTEMAS DE AUTOMOCAO E INFORMATICA LTDA</v>
          </cell>
          <cell r="H167" t="str">
            <v>S</v>
          </cell>
          <cell r="I167" t="str">
            <v>S</v>
          </cell>
          <cell r="J167" t="str">
            <v>27</v>
          </cell>
          <cell r="K167">
            <v>46084</v>
          </cell>
          <cell r="L167" t="str">
            <v>26116062234624704000157000000000002726032098767406</v>
          </cell>
          <cell r="M167" t="str">
            <v>2611606 - Recife - PE</v>
          </cell>
          <cell r="N167">
            <v>320</v>
          </cell>
        </row>
        <row r="168">
          <cell r="C168" t="str">
            <v>UPA CABO DE SANTO AGOSTINHO - CG nº 012/2022</v>
          </cell>
          <cell r="E168" t="str">
            <v>5.17 - Manutenção de Software, Certificação Digital e Microfilmagem</v>
          </cell>
          <cell r="F168">
            <v>6312868000103</v>
          </cell>
          <cell r="G168" t="str">
            <v>TASCOM INFORMATICA LTDA</v>
          </cell>
          <cell r="H168" t="str">
            <v>S</v>
          </cell>
          <cell r="I168" t="str">
            <v>S</v>
          </cell>
          <cell r="J168" t="str">
            <v>420</v>
          </cell>
          <cell r="K168">
            <v>46057</v>
          </cell>
          <cell r="M168" t="str">
            <v>2610707 - Paulista - PE</v>
          </cell>
          <cell r="N168">
            <v>1434.31</v>
          </cell>
        </row>
        <row r="169">
          <cell r="C169" t="str">
            <v>UPA CABO DE SANTO AGOSTINHO - CG nº 012/2022</v>
          </cell>
          <cell r="E169" t="str">
            <v>5.17 - Manutenção de Software, Certificação Digital e Microfilmagem</v>
          </cell>
          <cell r="F169">
            <v>23412408000176</v>
          </cell>
          <cell r="G169" t="str">
            <v>WEK TECHNOLOGY IN BUSINESS LTDA</v>
          </cell>
          <cell r="H169" t="str">
            <v>S</v>
          </cell>
          <cell r="I169" t="str">
            <v>S</v>
          </cell>
          <cell r="J169" t="str">
            <v>18615</v>
          </cell>
          <cell r="K169">
            <v>46092</v>
          </cell>
          <cell r="L169" t="str">
            <v>PEKZWMOX</v>
          </cell>
          <cell r="M169" t="str">
            <v>4209102 - Joinville - SC</v>
          </cell>
          <cell r="N169">
            <v>1160.52</v>
          </cell>
        </row>
        <row r="170">
          <cell r="C170" t="str">
            <v>UPA CABO DE SANTO AGOSTINHO - CG nº 012/2022</v>
          </cell>
          <cell r="E170" t="str">
            <v>5.17 - Manutenção de Software, Certificação Digital e Microfilmagem</v>
          </cell>
          <cell r="F170">
            <v>5633849000116</v>
          </cell>
          <cell r="G170" t="str">
            <v>GCINET SERVICOS DE INFORMATICA LTDA</v>
          </cell>
          <cell r="H170" t="str">
            <v>S</v>
          </cell>
          <cell r="I170" t="str">
            <v>S</v>
          </cell>
          <cell r="J170" t="str">
            <v>443</v>
          </cell>
          <cell r="K170">
            <v>46054</v>
          </cell>
          <cell r="L170" t="str">
            <v>26116062205633849000116000000000044326020493962789</v>
          </cell>
          <cell r="M170" t="str">
            <v>2611606 - Recife - PE</v>
          </cell>
          <cell r="N170">
            <v>1612.66</v>
          </cell>
        </row>
        <row r="171">
          <cell r="C171" t="str">
            <v>UPA CABO DE SANTO AGOSTINHO - CG nº 012/2022</v>
          </cell>
          <cell r="E171" t="str">
            <v>5.17 - Manutenção de Software, Certificação Digital e Microfilmagem</v>
          </cell>
          <cell r="F171">
            <v>43166657000136</v>
          </cell>
          <cell r="G171" t="str">
            <v>SERVICOS TECNICOS LTDA</v>
          </cell>
          <cell r="H171" t="str">
            <v>S</v>
          </cell>
          <cell r="I171" t="str">
            <v>S</v>
          </cell>
          <cell r="J171" t="str">
            <v>91</v>
          </cell>
          <cell r="K171">
            <v>46055</v>
          </cell>
          <cell r="L171" t="str">
            <v>26116062243166657000136000000000009126029641570820</v>
          </cell>
          <cell r="M171" t="str">
            <v>2611606 - Recife - PE</v>
          </cell>
          <cell r="N171">
            <v>13403.5</v>
          </cell>
        </row>
        <row r="172">
          <cell r="C172" t="str">
            <v>UPA CABO DE SANTO AGOSTINHO - CG nº 012/2022</v>
          </cell>
          <cell r="E172" t="str">
            <v>5.22 - Vigilância Ostensiva / Monitorada</v>
          </cell>
          <cell r="F172">
            <v>11572781000105</v>
          </cell>
          <cell r="G172" t="str">
            <v>SOSERVI VIGILANCIA LTDA</v>
          </cell>
          <cell r="H172" t="str">
            <v>S</v>
          </cell>
          <cell r="I172" t="str">
            <v>S</v>
          </cell>
          <cell r="J172" t="str">
            <v>2600000000115</v>
          </cell>
          <cell r="K172">
            <v>46082</v>
          </cell>
          <cell r="L172" t="str">
            <v>26096001211572781000105260000000011526026704491147</v>
          </cell>
          <cell r="M172" t="str">
            <v>2611606 - Recife - PE</v>
          </cell>
          <cell r="N172">
            <v>27532.58</v>
          </cell>
        </row>
        <row r="173">
          <cell r="C173" t="str">
            <v>UPA CABO DE SANTO AGOSTINHO - CG nº 012/2022</v>
          </cell>
          <cell r="E173" t="str">
            <v>5.22 - Vigilância Ostensiva / Monitorada</v>
          </cell>
          <cell r="F173">
            <v>7360290000123</v>
          </cell>
          <cell r="G173" t="str">
            <v>SERVAL SERVICOS E LIMPEZA LTDA</v>
          </cell>
          <cell r="H173" t="str">
            <v>S</v>
          </cell>
          <cell r="I173" t="str">
            <v>S</v>
          </cell>
          <cell r="J173" t="str">
            <v>65272</v>
          </cell>
          <cell r="K173">
            <v>46083</v>
          </cell>
          <cell r="L173" t="str">
            <v>403010667</v>
          </cell>
          <cell r="M173" t="str">
            <v>2304400 - Fortaleza - CE</v>
          </cell>
          <cell r="N173">
            <v>37663.019999999997</v>
          </cell>
        </row>
        <row r="174">
          <cell r="C174" t="str">
            <v>UPA CABO DE SANTO AGOSTINHO - CG nº 012/2022</v>
          </cell>
          <cell r="E174" t="str">
            <v>5.2 - Serviços Técnicos Profissionais</v>
          </cell>
          <cell r="F174">
            <v>1699696000159</v>
          </cell>
          <cell r="G174" t="str">
            <v>QUALIAGUA LABORATORIO E CONSULTORIA LTDA</v>
          </cell>
          <cell r="H174" t="str">
            <v>S</v>
          </cell>
          <cell r="I174" t="str">
            <v>S</v>
          </cell>
          <cell r="J174" t="str">
            <v>953</v>
          </cell>
          <cell r="K174">
            <v>46083</v>
          </cell>
          <cell r="L174" t="str">
            <v>26116062201699696000159000000000095326031751680434</v>
          </cell>
          <cell r="M174" t="str">
            <v>2611606 - Recife - PE</v>
          </cell>
          <cell r="N174">
            <v>343.06</v>
          </cell>
        </row>
        <row r="175">
          <cell r="C175" t="str">
            <v>UPA CABO DE SANTO AGOSTINHO - CG nº 012/2022</v>
          </cell>
          <cell r="E175" t="str">
            <v>5.2 - Serviços Técnicos Profissionais</v>
          </cell>
          <cell r="F175">
            <v>45671533000133</v>
          </cell>
          <cell r="G175" t="str">
            <v xml:space="preserve">VITORINO E MAIA ADVOGADOS </v>
          </cell>
          <cell r="H175" t="str">
            <v>S</v>
          </cell>
          <cell r="I175" t="str">
            <v>S</v>
          </cell>
          <cell r="J175" t="str">
            <v>69</v>
          </cell>
          <cell r="K175">
            <v>46085</v>
          </cell>
          <cell r="L175" t="str">
            <v>26116062245671533000133000000000006926030646398785</v>
          </cell>
          <cell r="M175" t="str">
            <v>2611606 - Recife - PE</v>
          </cell>
          <cell r="N175">
            <v>2233.5100000000002</v>
          </cell>
        </row>
        <row r="176">
          <cell r="C176" t="str">
            <v>UPA CABO DE SANTO AGOSTINHO - CG nº 012/2022</v>
          </cell>
          <cell r="E176" t="str">
            <v>5.10 - Detetização/Tratamento de Resíduos e Afins</v>
          </cell>
          <cell r="F176">
            <v>9595245000183</v>
          </cell>
          <cell r="G176" t="str">
            <v>FOCUS SERVICOS AMBIENTAIS LTDA ME</v>
          </cell>
          <cell r="H176" t="str">
            <v>S</v>
          </cell>
          <cell r="I176" t="str">
            <v>S</v>
          </cell>
          <cell r="J176" t="str">
            <v>502</v>
          </cell>
          <cell r="K176">
            <v>46069</v>
          </cell>
          <cell r="L176" t="str">
            <v>26116062209595245000183000000000050226022741686732</v>
          </cell>
          <cell r="M176" t="str">
            <v>2611606 - Recife - PE</v>
          </cell>
          <cell r="N176">
            <v>1142</v>
          </cell>
        </row>
        <row r="177">
          <cell r="C177" t="str">
            <v>UPA CABO DE SANTO AGOSTINHO - CG nº 012/2022</v>
          </cell>
          <cell r="E177" t="str">
            <v>5.23 - Limpeza e Conservação</v>
          </cell>
          <cell r="F177">
            <v>9863853000121</v>
          </cell>
          <cell r="G177" t="str">
            <v>SOSERVI SOCIEDADE DE SERVICOS GERAIS LTDA</v>
          </cell>
          <cell r="H177" t="str">
            <v>S</v>
          </cell>
          <cell r="I177" t="str">
            <v>S</v>
          </cell>
          <cell r="J177" t="str">
            <v>2600000000724</v>
          </cell>
          <cell r="K177">
            <v>46056</v>
          </cell>
          <cell r="L177" t="str">
            <v>26096001209863853000121260000000072426023219109086</v>
          </cell>
          <cell r="M177" t="str">
            <v>2609600 - Olinda - PE</v>
          </cell>
          <cell r="N177">
            <v>57551.75</v>
          </cell>
        </row>
        <row r="178">
          <cell r="C178" t="str">
            <v>UPA CABO DE SANTO AGOSTINHO - CG nº 012/2022</v>
          </cell>
          <cell r="E178" t="str">
            <v>5.99 - Outros Serviços de Terceiros Pessoa Jurídica</v>
          </cell>
          <cell r="F178">
            <v>8654123000158</v>
          </cell>
          <cell r="G178" t="str">
            <v xml:space="preserve">AUDISA AUDITORES ASSOCIADOS S S </v>
          </cell>
          <cell r="H178" t="str">
            <v>S</v>
          </cell>
          <cell r="I178" t="str">
            <v>S</v>
          </cell>
          <cell r="J178" t="str">
            <v>32485</v>
          </cell>
          <cell r="K178">
            <v>46054</v>
          </cell>
          <cell r="L178" t="str">
            <v>136G806809115693499V</v>
          </cell>
          <cell r="M178" t="str">
            <v>3505708 - Barueri - SP</v>
          </cell>
          <cell r="N178">
            <v>1189</v>
          </cell>
        </row>
        <row r="179">
          <cell r="C179" t="str">
            <v>UPA CABO DE SANTO AGOSTINHO - CG nº 012/2022</v>
          </cell>
          <cell r="E179" t="str">
            <v>5.99 - Outros Serviços de Terceiros Pessoa Jurídica</v>
          </cell>
          <cell r="F179">
            <v>6317907000165</v>
          </cell>
          <cell r="G179" t="str">
            <v>RUI JORGE DE A PIRES ME</v>
          </cell>
          <cell r="H179" t="str">
            <v>S</v>
          </cell>
          <cell r="I179" t="str">
            <v>S</v>
          </cell>
          <cell r="J179" t="str">
            <v>446</v>
          </cell>
          <cell r="K179">
            <v>46085</v>
          </cell>
          <cell r="L179" t="str">
            <v>26116062206317907000165000000000044626032502196509</v>
          </cell>
          <cell r="M179" t="str">
            <v>2611606 - Recife - PE</v>
          </cell>
          <cell r="N179">
            <v>670</v>
          </cell>
        </row>
        <row r="180">
          <cell r="C180" t="str">
            <v>UPA CABO DE SANTO AGOSTINHO - CG nº 012/2022</v>
          </cell>
          <cell r="E180" t="str">
            <v>5.99 - Outros Serviços de Terceiros Pessoa Jurídica</v>
          </cell>
          <cell r="F180">
            <v>1545203000126</v>
          </cell>
          <cell r="G180" t="str">
            <v>ENAE EMPRESA NACIONAL DE ESTERELIZACAO LTDA</v>
          </cell>
          <cell r="H180" t="str">
            <v>S</v>
          </cell>
          <cell r="I180" t="str">
            <v>S</v>
          </cell>
          <cell r="J180" t="str">
            <v>77</v>
          </cell>
          <cell r="K180">
            <v>46083</v>
          </cell>
          <cell r="L180" t="str">
            <v>26116062201545203000126000000000007726038105429261</v>
          </cell>
          <cell r="M180" t="str">
            <v>2611606 - Recife - PE</v>
          </cell>
          <cell r="N180">
            <v>11298.5</v>
          </cell>
        </row>
        <row r="181">
          <cell r="C181" t="str">
            <v>UPA CABO DE SANTO AGOSTINHO - CG nº 012/2022</v>
          </cell>
          <cell r="E181" t="str">
            <v>5.99 - Outros Serviços de Terceiros Pessoa Jurídica</v>
          </cell>
          <cell r="F181">
            <v>10816775000274</v>
          </cell>
          <cell r="G181" t="str">
            <v>INSPETORIA SALESIANA DO NORDESTE DO BRASIL</v>
          </cell>
          <cell r="H181" t="str">
            <v>S</v>
          </cell>
          <cell r="I181" t="str">
            <v>S</v>
          </cell>
          <cell r="J181" t="str">
            <v>269</v>
          </cell>
          <cell r="K181">
            <v>46057</v>
          </cell>
          <cell r="L181" t="str">
            <v>26116062210816775000274000000000026926027745431490</v>
          </cell>
          <cell r="M181" t="str">
            <v>2611606 - Recife - PE</v>
          </cell>
          <cell r="N181">
            <v>550</v>
          </cell>
        </row>
        <row r="182">
          <cell r="C182" t="str">
            <v>UPA CABO DE SANTO AGOSTINHO - CG nº 012/2022</v>
          </cell>
          <cell r="E182" t="str">
            <v>5.99 - Outros Serviços de Terceiros Pessoa Jurídica</v>
          </cell>
          <cell r="F182">
            <v>46021768000142</v>
          </cell>
          <cell r="G182" t="str">
            <v>BEM SAUDE LTDA</v>
          </cell>
          <cell r="H182" t="str">
            <v>S</v>
          </cell>
          <cell r="I182" t="str">
            <v>S</v>
          </cell>
          <cell r="J182" t="str">
            <v>163</v>
          </cell>
          <cell r="K182">
            <v>46086</v>
          </cell>
          <cell r="L182" t="str">
            <v>26116062246021768000142000000000016326035613825882</v>
          </cell>
          <cell r="M182" t="str">
            <v>2611606 - Recife - PE</v>
          </cell>
          <cell r="N182">
            <v>3200</v>
          </cell>
        </row>
        <row r="183">
          <cell r="C183" t="str">
            <v>UPA CABO DE SANTO AGOSTINHO - CG nº 012/2022</v>
          </cell>
          <cell r="E183" t="str">
            <v>5.99 - Outros Serviços de Terceiros Pessoa Jurídica</v>
          </cell>
          <cell r="F183">
            <v>46021768000142</v>
          </cell>
          <cell r="G183" t="str">
            <v>BEM SAUDE LTDA</v>
          </cell>
          <cell r="H183" t="str">
            <v>S</v>
          </cell>
          <cell r="I183" t="str">
            <v>S</v>
          </cell>
          <cell r="J183" t="str">
            <v>161</v>
          </cell>
          <cell r="K183">
            <v>46086</v>
          </cell>
          <cell r="L183" t="str">
            <v>26116062246021768000142000000000016126031925692136</v>
          </cell>
          <cell r="M183" t="str">
            <v>2611606 - Recife - PE</v>
          </cell>
          <cell r="N183">
            <v>29.25</v>
          </cell>
        </row>
        <row r="184">
          <cell r="C184" t="str">
            <v>UPA CABO DE SANTO AGOSTINHO - CG nº 012/2022</v>
          </cell>
          <cell r="E184" t="str">
            <v>5.99 - Outros Serviços de Terceiros Pessoa Jurídica</v>
          </cell>
          <cell r="F184">
            <v>41382855000101</v>
          </cell>
          <cell r="G184" t="str">
            <v>FOCUS ENGENHARIA E CONSULTORIA SST LTDA</v>
          </cell>
          <cell r="H184" t="str">
            <v>S</v>
          </cell>
          <cell r="I184" t="str">
            <v>S</v>
          </cell>
          <cell r="J184" t="str">
            <v>52</v>
          </cell>
          <cell r="K184">
            <v>46086</v>
          </cell>
          <cell r="L184" t="str">
            <v>26116062251140639000103000000000005226038638681007</v>
          </cell>
          <cell r="M184" t="str">
            <v>2611606 - Recife - PE</v>
          </cell>
          <cell r="N184">
            <v>3430.56</v>
          </cell>
        </row>
        <row r="185">
          <cell r="C185" t="str">
            <v>UPA CABO DE SANTO AGOSTINHO - CG nº 012/2022</v>
          </cell>
          <cell r="E185" t="str">
            <v>5.99 - Outros Serviços de Terceiros Pessoa Jurídica</v>
          </cell>
          <cell r="F185">
            <v>9024660000187</v>
          </cell>
          <cell r="G185" t="str">
            <v>A SAE SERVICOS DE ENTREGA RAPIDA DE DOCUMENTOS E TERCEI</v>
          </cell>
          <cell r="H185" t="str">
            <v>S</v>
          </cell>
          <cell r="I185" t="str">
            <v>S</v>
          </cell>
          <cell r="J185" t="str">
            <v>281</v>
          </cell>
          <cell r="K185">
            <v>46082</v>
          </cell>
          <cell r="L185" t="str">
            <v>26116062209024660000187000000000028126035056447888</v>
          </cell>
          <cell r="M185" t="str">
            <v>2611606 - Recife - PE</v>
          </cell>
          <cell r="N185">
            <v>2171.88</v>
          </cell>
        </row>
        <row r="186">
          <cell r="C186" t="str">
            <v>UPA CABO DE SANTO AGOSTINHO - CG nº 012/2022</v>
          </cell>
          <cell r="E186" t="str">
            <v>5.99 - Outros Serviços de Terceiros Pessoa Jurídica</v>
          </cell>
          <cell r="F186">
            <v>55561817000201</v>
          </cell>
          <cell r="G186" t="str">
            <v>MAXXA LOG LTDA</v>
          </cell>
          <cell r="H186" t="str">
            <v>S</v>
          </cell>
          <cell r="I186" t="str">
            <v>S</v>
          </cell>
          <cell r="J186" t="str">
            <v>2600000000029</v>
          </cell>
          <cell r="K186">
            <v>46097</v>
          </cell>
          <cell r="L186" t="str">
            <v>26079011255561817000201260000000002926038378224190</v>
          </cell>
          <cell r="M186" t="str">
            <v>2607901 - Jaboatão dos Guararapes - PE</v>
          </cell>
          <cell r="N186">
            <v>2054.6799999999998</v>
          </cell>
        </row>
        <row r="187">
          <cell r="C187" t="str">
            <v>UPA CABO DE SANTO AGOSTINHO - CG nº 012/2022</v>
          </cell>
          <cell r="E187" t="str">
            <v>5.5 - Reparo e Manutenção de Máquinas e Equipamentos</v>
          </cell>
          <cell r="F187">
            <v>1141468000169</v>
          </cell>
          <cell r="G187" t="str">
            <v>MEDCALL COMERCIO E SERVICOS DE EQUIPAMENTOS MEDICOS LTD</v>
          </cell>
          <cell r="H187" t="str">
            <v>S</v>
          </cell>
          <cell r="I187" t="str">
            <v>S</v>
          </cell>
          <cell r="J187" t="str">
            <v>56</v>
          </cell>
          <cell r="K187">
            <v>46083</v>
          </cell>
          <cell r="L187" t="str">
            <v>26116062201141468000169000000000005626036322124414</v>
          </cell>
          <cell r="M187" t="str">
            <v>2611606 - Recife - PE</v>
          </cell>
          <cell r="N187">
            <v>1209.6199999999999</v>
          </cell>
        </row>
        <row r="188">
          <cell r="C188" t="str">
            <v>UPA CABO DE SANTO AGOSTINHO - CG nº 012/2022</v>
          </cell>
          <cell r="E188" t="str">
            <v>5.5 - Reparo e Manutenção de Máquinas e Equipamentos</v>
          </cell>
          <cell r="F188">
            <v>1141468000169</v>
          </cell>
          <cell r="G188" t="str">
            <v>MEDCALL COMERCIO E SERVICOS DE EQUIPAMENTOS MEDICOS LTD</v>
          </cell>
          <cell r="H188" t="str">
            <v>S</v>
          </cell>
          <cell r="I188" t="str">
            <v>S</v>
          </cell>
          <cell r="J188" t="str">
            <v>57</v>
          </cell>
          <cell r="K188">
            <v>46083</v>
          </cell>
          <cell r="L188" t="str">
            <v>26116062201141468000169000000000005726030726633080</v>
          </cell>
          <cell r="M188" t="str">
            <v>2611606 - Recife - PE</v>
          </cell>
          <cell r="N188">
            <v>1869.41</v>
          </cell>
        </row>
        <row r="189">
          <cell r="C189" t="str">
            <v>UPA CABO DE SANTO AGOSTINHO - CG nº 012/2022</v>
          </cell>
          <cell r="E189" t="str">
            <v>5.5 - Reparo e Manutenção de Máquinas e Equipamentos</v>
          </cell>
          <cell r="F189">
            <v>18204483000101</v>
          </cell>
          <cell r="G189" t="str">
            <v>WAGNER FERNANDES SALES DA SILVA &amp; CIA LTDA</v>
          </cell>
          <cell r="H189" t="str">
            <v>S</v>
          </cell>
          <cell r="I189" t="str">
            <v>S</v>
          </cell>
          <cell r="J189" t="str">
            <v>6042</v>
          </cell>
          <cell r="K189">
            <v>46072</v>
          </cell>
          <cell r="L189" t="str">
            <v>LSZBUBR2I</v>
          </cell>
          <cell r="M189" t="str">
            <v>2704302 - Maceió - AL</v>
          </cell>
          <cell r="N189">
            <v>2880</v>
          </cell>
        </row>
        <row r="190">
          <cell r="C190" t="str">
            <v>UPA CABO DE SANTO AGOSTINHO - CG nº 012/2022</v>
          </cell>
          <cell r="E190" t="str">
            <v>5.5 - Reparo e Manutenção de Máquinas e Equipamentos</v>
          </cell>
          <cell r="F190">
            <v>40893042000113</v>
          </cell>
          <cell r="G190" t="str">
            <v>GERASTEP GERADORES ASSISTENCIA TECNICA E PECAS LTDA ME</v>
          </cell>
          <cell r="H190" t="str">
            <v>S</v>
          </cell>
          <cell r="I190" t="str">
            <v>S</v>
          </cell>
          <cell r="J190" t="str">
            <v>1702</v>
          </cell>
          <cell r="K190">
            <v>46056</v>
          </cell>
          <cell r="L190" t="str">
            <v>26116062240893042000113000000000170226020078613860</v>
          </cell>
          <cell r="M190" t="str">
            <v>2611606 - Recife - PE</v>
          </cell>
          <cell r="N190">
            <v>400</v>
          </cell>
        </row>
        <row r="191">
          <cell r="C191" t="str">
            <v>UPA CABO DE SANTO AGOSTINHO - CG nº 012/2022</v>
          </cell>
          <cell r="E191" t="str">
            <v>5.5 - Reparo e Manutenção de Máquinas e Equipamentos</v>
          </cell>
          <cell r="F191">
            <v>7221834000176</v>
          </cell>
          <cell r="G191" t="str">
            <v>C2 COMERCIO E SERVICOS LTDA ME</v>
          </cell>
          <cell r="H191" t="str">
            <v>S</v>
          </cell>
          <cell r="I191" t="str">
            <v>S</v>
          </cell>
          <cell r="J191" t="str">
            <v>56</v>
          </cell>
          <cell r="K191">
            <v>46079</v>
          </cell>
          <cell r="L191" t="str">
            <v>26116062207221834000176000000000005626027883122568</v>
          </cell>
          <cell r="M191" t="str">
            <v>2611606 - Recife - PE</v>
          </cell>
          <cell r="N191">
            <v>3624.64</v>
          </cell>
        </row>
        <row r="192">
          <cell r="C192" t="str">
            <v>UPA CABO DE SANTO AGOSTINHO - CG nº 012/2022</v>
          </cell>
          <cell r="E192" t="str">
            <v>5.5 - Reparo e Manutenção de Máquinas e Equipamentos</v>
          </cell>
          <cell r="F192">
            <v>13259653000131</v>
          </cell>
          <cell r="G192" t="str">
            <v>POWER INSTALACAO E MANUTENCAO DE ELEVADORES LTDA</v>
          </cell>
          <cell r="H192" t="str">
            <v>S</v>
          </cell>
          <cell r="I192" t="str">
            <v>S</v>
          </cell>
          <cell r="J192" t="str">
            <v>2600000000082</v>
          </cell>
          <cell r="K192">
            <v>46055</v>
          </cell>
          <cell r="L192" t="str">
            <v>26079011213259653000131260000000008226024150858443</v>
          </cell>
          <cell r="M192" t="str">
            <v>2607901 - Jaboatão dos Guararapes - PE</v>
          </cell>
          <cell r="N192">
            <v>923.67</v>
          </cell>
        </row>
        <row r="193">
          <cell r="C193" t="str">
            <v>UPA CABO DE SANTO AGOSTINHO - CG nº 012/2022</v>
          </cell>
          <cell r="E193" t="str">
            <v>5.5 - Reparo e Manutenção de Máquinas e Equipamentos</v>
          </cell>
          <cell r="F193">
            <v>24380578002041</v>
          </cell>
          <cell r="G193" t="str">
            <v>WHITE MARTINS GASES INDUSTRIAIS DO NORDESTE LTDA</v>
          </cell>
          <cell r="H193" t="str">
            <v>S</v>
          </cell>
          <cell r="I193" t="str">
            <v>S</v>
          </cell>
          <cell r="J193" t="str">
            <v>2600000000383</v>
          </cell>
          <cell r="K193">
            <v>46057</v>
          </cell>
          <cell r="L193" t="str">
            <v>26079011224380578002041260000000038326025937793734</v>
          </cell>
          <cell r="M193" t="str">
            <v>2607901 - Jaboatão dos Guararapes - PE</v>
          </cell>
          <cell r="N193">
            <v>1249.24</v>
          </cell>
        </row>
        <row r="194">
          <cell r="C194" t="str">
            <v>UPA CABO DE SANTO AGOSTINHO - CG nº 012/2022</v>
          </cell>
          <cell r="E194" t="str">
            <v>5.4 - Reparo e Manutenção de Bens Imóveis</v>
          </cell>
          <cell r="F194">
            <v>40893042000113</v>
          </cell>
          <cell r="G194" t="str">
            <v>GERASTEP GERADORES ASSISTENCIA TECNICA E PECAS LTDA ME</v>
          </cell>
          <cell r="H194" t="str">
            <v>S</v>
          </cell>
          <cell r="I194" t="str">
            <v>S</v>
          </cell>
          <cell r="J194" t="str">
            <v>2024</v>
          </cell>
          <cell r="K194">
            <v>46080</v>
          </cell>
          <cell r="L194" t="str">
            <v>26116062240893042000113000000000202426021131591672</v>
          </cell>
          <cell r="M194" t="str">
            <v>2611606 - Recife - PE</v>
          </cell>
          <cell r="N194">
            <v>5404</v>
          </cell>
        </row>
        <row r="195">
          <cell r="C195" t="str">
            <v>UPA CABO DE SANTO AGOSTINHO - CG nº 012/2022</v>
          </cell>
          <cell r="E195" t="str">
            <v>5.99 - Outros Serviços de Terceiros Pessoa Jurídica</v>
          </cell>
          <cell r="F195">
            <v>17895646000187</v>
          </cell>
          <cell r="G195" t="str">
            <v>UBER DO BRASIL TECNOLOGIA LTDA</v>
          </cell>
          <cell r="H195" t="str">
            <v>S</v>
          </cell>
          <cell r="I195" t="str">
            <v>N</v>
          </cell>
          <cell r="N195">
            <v>75.98</v>
          </cell>
        </row>
        <row r="196">
          <cell r="C196" t="str">
            <v>UPA CABO DE SANTO AGOSTINHO - CG nº 012/2022</v>
          </cell>
          <cell r="E196" t="str">
            <v>5.99 - Outros Serviços de Terceiros Pessoa Jurídica</v>
          </cell>
          <cell r="F196">
            <v>17895646000187</v>
          </cell>
          <cell r="G196" t="str">
            <v>UBER DO BRASIL TECNOLOGIA LTDA</v>
          </cell>
          <cell r="H196" t="str">
            <v>S</v>
          </cell>
          <cell r="I196" t="str">
            <v>N</v>
          </cell>
          <cell r="N196">
            <v>75.38</v>
          </cell>
        </row>
        <row r="197">
          <cell r="C197" t="str">
            <v>UPA CABO DE SANTO AGOSTINHO - CG nº 012/2022</v>
          </cell>
          <cell r="E197" t="str">
            <v>5.99 - Outros Serviços de Terceiros Pessoa Jurídica</v>
          </cell>
          <cell r="F197">
            <v>17895646000187</v>
          </cell>
          <cell r="G197" t="str">
            <v>UBER DO BRASIL TECNOLOGIA LTDA</v>
          </cell>
          <cell r="H197" t="str">
            <v>S</v>
          </cell>
          <cell r="I197" t="str">
            <v>N</v>
          </cell>
          <cell r="N197">
            <v>88.95</v>
          </cell>
        </row>
        <row r="198">
          <cell r="C198" t="str">
            <v>UPA CABO DE SANTO AGOSTINHO - CG nº 012/2022</v>
          </cell>
          <cell r="E198" t="str">
            <v>5.99 - Outros Serviços de Terceiros Pessoa Jurídica</v>
          </cell>
          <cell r="F198">
            <v>17895646000187</v>
          </cell>
          <cell r="G198" t="str">
            <v>UBER DO BRASIL TECNOLOGIA LTDA</v>
          </cell>
          <cell r="H198" t="str">
            <v>S</v>
          </cell>
          <cell r="I198" t="str">
            <v>N</v>
          </cell>
          <cell r="N198">
            <v>79.98</v>
          </cell>
        </row>
        <row r="199">
          <cell r="C199" t="str">
            <v>UPA CABO DE SANTO AGOSTINHO - CG nº 012/2022</v>
          </cell>
          <cell r="E199" t="str">
            <v>5.99 - Outros Serviços de Terceiros Pessoa Jurídica</v>
          </cell>
          <cell r="F199">
            <v>17895646000187</v>
          </cell>
          <cell r="G199" t="str">
            <v>UBER DO BRASIL TECNOLOGIA LTDA</v>
          </cell>
          <cell r="H199" t="str">
            <v>S</v>
          </cell>
          <cell r="I199" t="str">
            <v>N</v>
          </cell>
          <cell r="N199">
            <v>80.650000000000006</v>
          </cell>
        </row>
        <row r="200">
          <cell r="C200" t="str">
            <v>UPA CABO DE SANTO AGOSTINHO - CG nº 012/2022</v>
          </cell>
          <cell r="E200" t="str">
            <v>5.99 - Outros Serviços de Terceiros Pessoa Jurídica</v>
          </cell>
          <cell r="F200">
            <v>17895646000187</v>
          </cell>
          <cell r="G200" t="str">
            <v>UBER DO BRASIL TECNOLOGIA LTDA</v>
          </cell>
          <cell r="H200" t="str">
            <v>S</v>
          </cell>
          <cell r="I200" t="str">
            <v>N</v>
          </cell>
          <cell r="N200">
            <v>71.97</v>
          </cell>
        </row>
        <row r="201">
          <cell r="C201" t="str">
            <v>UPA CABO DE SANTO AGOSTINHO - CG nº 012/2022</v>
          </cell>
          <cell r="E201" t="str">
            <v>5.99 - Outros Serviços de Terceiros Pessoa Jurídica</v>
          </cell>
          <cell r="F201">
            <v>17895646000187</v>
          </cell>
          <cell r="G201" t="str">
            <v>UBER DO BRASIL TECNOLOGIA LTDA</v>
          </cell>
          <cell r="H201" t="str">
            <v>S</v>
          </cell>
          <cell r="I201" t="str">
            <v>N</v>
          </cell>
          <cell r="N201">
            <v>84.94</v>
          </cell>
        </row>
        <row r="202">
          <cell r="C202" t="str">
            <v>UPA CABO DE SANTO AGOSTINHO - CG nº 012/2022</v>
          </cell>
          <cell r="E202" t="str">
            <v>5.99 - Outros Serviços de Terceiros Pessoa Jurídica</v>
          </cell>
          <cell r="F202">
            <v>17895646000187</v>
          </cell>
          <cell r="G202" t="str">
            <v>UBER DO BRASIL TECNOLOGIA LTDA</v>
          </cell>
          <cell r="H202" t="str">
            <v>S</v>
          </cell>
          <cell r="I202" t="str">
            <v>N</v>
          </cell>
          <cell r="N202">
            <v>74.989999999999995</v>
          </cell>
        </row>
        <row r="203">
          <cell r="C203" t="str">
            <v>UPA CABO DE SANTO AGOSTINHO - CG nº 012/2022</v>
          </cell>
          <cell r="E203" t="str">
            <v>5.99 - Outros Serviços de Terceiros Pessoa Jurídica</v>
          </cell>
          <cell r="F203">
            <v>10868663000186</v>
          </cell>
          <cell r="G203" t="str">
            <v>ACG INSTITUICAO DE PAGAMENTO S A</v>
          </cell>
          <cell r="H203" t="str">
            <v>S</v>
          </cell>
          <cell r="I203" t="str">
            <v>N</v>
          </cell>
          <cell r="N203">
            <v>9.9</v>
          </cell>
        </row>
        <row r="204">
          <cell r="C204" t="str">
            <v>UPA CABO DE SANTO AGOSTINHO - CG nº 012/2022</v>
          </cell>
          <cell r="E204" t="str">
            <v>5.99 - Outros Serviços de Terceiros Pessoa Jurídica</v>
          </cell>
          <cell r="F204">
            <v>27284516000161</v>
          </cell>
          <cell r="G204" t="str">
            <v>MAXIFROTA SERVICOS DE MANUTENCAO DE FROTA LTDA</v>
          </cell>
          <cell r="H204" t="str">
            <v>S</v>
          </cell>
          <cell r="I204" t="str">
            <v>S</v>
          </cell>
          <cell r="J204" t="str">
            <v>401078</v>
          </cell>
          <cell r="K204">
            <v>46066</v>
          </cell>
          <cell r="L204" t="str">
            <v>AHRPL4UE</v>
          </cell>
          <cell r="M204" t="str">
            <v>2927408 - Salvador - BA</v>
          </cell>
          <cell r="N204">
            <v>61.6</v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5826-859F-4F41-A535-F728F2C7EBD5}">
  <sheetPr>
    <tabColor rgb="FF92D050"/>
  </sheetPr>
  <dimension ref="A1:L8992"/>
  <sheetViews>
    <sheetView showGridLines="0" tabSelected="1" topLeftCell="C118" zoomScale="90" zoomScaleNormal="90" workbookViewId="0">
      <selection activeCell="E133" sqref="E13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9767633000790</v>
      </c>
      <c r="B2" s="4" t="str">
        <f>'[1]TCE - ANEXO IV - Preencher'!C11</f>
        <v>UPA CABO DE SANTO AGOSTINHO - CG nº 012/2022</v>
      </c>
      <c r="C2" s="4" t="str">
        <f>'[1]TCE - ANEXO IV - Preencher'!E11</f>
        <v>1.99 - Outras Despesas com Pessoal</v>
      </c>
      <c r="D2" s="3">
        <f>'[1]TCE - ANEXO IV - Preencher'!F11</f>
        <v>24441891000180</v>
      </c>
      <c r="E2" s="5" t="str">
        <f>'[1]TCE - ANEXO IV - Preencher'!G11</f>
        <v>RODOVIARIA BORBOREMA LTDA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49331</v>
      </c>
      <c r="I2" s="6">
        <f>IF('[1]TCE - ANEXO IV - Preencher'!K11="","",'[1]TCE - ANEXO IV - Preencher'!K11)</f>
        <v>46050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280</v>
      </c>
    </row>
    <row r="3" spans="1:12" s="8" customFormat="1" ht="19.5" customHeight="1" x14ac:dyDescent="0.2">
      <c r="A3" s="3">
        <f>IFERROR(VLOOKUP(B3,'[1]DADOS (OCULTAR)'!$Q$3:$S$136,3,0),"")</f>
        <v>9767633000790</v>
      </c>
      <c r="B3" s="4" t="str">
        <f>'[1]TCE - ANEXO IV - Preencher'!C12</f>
        <v>UPA CABO DE SANTO AGOSTINHO - CG nº 012/2022</v>
      </c>
      <c r="C3" s="4" t="str">
        <f>'[1]TCE - ANEXO IV - Preencher'!E12</f>
        <v>1.99 - Outras Despesas com Pessoal</v>
      </c>
      <c r="D3" s="3">
        <f>'[1]TCE - ANEXO IV - Preencher'!F12</f>
        <v>9759606000260</v>
      </c>
      <c r="E3" s="5" t="str">
        <f>'[1]TCE - ANEXO IV - Preencher'!G12</f>
        <v>SIND DAS EMP DE TRANSP DE PASSAG DO EST DE PERNAM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84455</v>
      </c>
      <c r="I3" s="6" t="str">
        <f>IF('[1]TCE - ANEXO IV - Preencher'!K12="","",'[1]TCE - ANEXO IV - Preencher'!K12)</f>
        <v>28/01/206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1896.81</v>
      </c>
    </row>
    <row r="4" spans="1:12" s="8" customFormat="1" ht="19.5" customHeight="1" x14ac:dyDescent="0.2">
      <c r="A4" s="3">
        <f>IFERROR(VLOOKUP(B4,'[1]DADOS (OCULTAR)'!$Q$3:$S$136,3,0),"")</f>
        <v>9767633000790</v>
      </c>
      <c r="B4" s="4" t="str">
        <f>'[1]TCE - ANEXO IV - Preencher'!C13</f>
        <v>UPA CABO DE SANTO AGOSTINHO - CG nº 012/2022</v>
      </c>
      <c r="C4" s="4" t="str">
        <f>'[1]TCE - ANEXO IV - Preencher'!E13</f>
        <v>1.99 - Outras Despesas com Pessoal</v>
      </c>
      <c r="D4" s="3">
        <f>'[1]TCE - ANEXO IV - Preencher'!F13</f>
        <v>9759606000260</v>
      </c>
      <c r="E4" s="5" t="str">
        <f>'[1]TCE - ANEXO IV - Preencher'!G13</f>
        <v>SIND DAS EMP DE TRANSP DE PASSAG DO EST DE PERNAM</v>
      </c>
      <c r="F4" s="5" t="str">
        <f>'[1]TCE - ANEXO IV - Preencher'!H13</f>
        <v>B</v>
      </c>
      <c r="G4" s="5" t="str">
        <f>'[1]TCE - ANEXO IV - Preencher'!I13</f>
        <v>N</v>
      </c>
      <c r="H4" s="5" t="str">
        <f>'[1]TCE - ANEXO IV - Preencher'!J13</f>
        <v>23727098</v>
      </c>
      <c r="I4" s="6">
        <f>IF('[1]TCE - ANEXO IV - Preencher'!K13="","",'[1]TCE - ANEXO IV - Preencher'!K13)</f>
        <v>46050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5639.7</v>
      </c>
    </row>
    <row r="5" spans="1:12" s="8" customFormat="1" ht="19.5" customHeight="1" x14ac:dyDescent="0.2">
      <c r="A5" s="3">
        <f>IFERROR(VLOOKUP(B5,'[1]DADOS (OCULTAR)'!$Q$3:$S$136,3,0),"")</f>
        <v>9767633000790</v>
      </c>
      <c r="B5" s="4" t="str">
        <f>'[1]TCE - ANEXO IV - Preencher'!C14</f>
        <v>UPA CABO DE SANTO AGOSTINHO - CG nº 012/2022</v>
      </c>
      <c r="C5" s="4" t="str">
        <f>'[1]TCE - ANEXO IV - Preencher'!E14</f>
        <v>1.99 - Outras Despesas com Pessoal</v>
      </c>
      <c r="D5" s="3">
        <f>'[1]TCE - ANEXO IV - Preencher'!F14</f>
        <v>17197385000121</v>
      </c>
      <c r="E5" s="5" t="str">
        <f>'[1]TCE - ANEXO IV - Preencher'!G14</f>
        <v xml:space="preserve">ZURICH MINAS BRASIL SEGUROS S A 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323.76</v>
      </c>
    </row>
    <row r="6" spans="1:12" s="8" customFormat="1" ht="19.5" customHeight="1" x14ac:dyDescent="0.2">
      <c r="A6" s="3">
        <f>IFERROR(VLOOKUP(B6,'[1]DADOS (OCULTAR)'!$Q$3:$S$136,3,0),"")</f>
        <v>9767633000790</v>
      </c>
      <c r="B6" s="4" t="str">
        <f>'[1]TCE - ANEXO IV - Preencher'!C15</f>
        <v>UPA CABO DE SANTO AGOSTINHO - CG nº 012/2022</v>
      </c>
      <c r="C6" s="4" t="str">
        <f>'[1]TCE - ANEXO IV - Preencher'!E15</f>
        <v>1.99 - Outras Despesas com Pessoal</v>
      </c>
      <c r="D6" s="3">
        <f>'[1]TCE - ANEXO IV - Preencher'!F15</f>
        <v>28296399000119</v>
      </c>
      <c r="E6" s="5" t="str">
        <f>'[1]TCE - ANEXO IV - Preencher'!G15</f>
        <v>AVANNTE COMERCIO E SERVICOS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1682</v>
      </c>
      <c r="I6" s="6">
        <f>IF('[1]TCE - ANEXO IV - Preencher'!K15="","",'[1]TCE - ANEXO IV - Preencher'!K15)</f>
        <v>46080</v>
      </c>
      <c r="J6" s="5" t="str">
        <f>'[1]TCE - ANEXO IV - Preencher'!L15</f>
        <v>26260228296399000119550010000016821000341660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39760.720000000001</v>
      </c>
    </row>
    <row r="7" spans="1:12" s="8" customFormat="1" ht="19.5" customHeight="1" x14ac:dyDescent="0.2">
      <c r="A7" s="3">
        <f>IFERROR(VLOOKUP(B7,'[1]DADOS (OCULTAR)'!$Q$3:$S$136,3,0),"")</f>
        <v>9767633000790</v>
      </c>
      <c r="B7" s="4" t="str">
        <f>'[1]TCE - ANEXO IV - Preencher'!C16</f>
        <v>UPA CABO DE SANTO AGOSTINHO - CG nº 012/2022</v>
      </c>
      <c r="C7" s="4" t="str">
        <f>'[1]TCE - ANEXO IV - Preencher'!E16</f>
        <v>3.12 - Material Hospitalar</v>
      </c>
      <c r="D7" s="3">
        <f>'[1]TCE - ANEXO IV - Preencher'!F16</f>
        <v>61418042000131</v>
      </c>
      <c r="E7" s="5" t="str">
        <f>'[1]TCE - ANEXO IV - Preencher'!G16</f>
        <v>CIRURGICA FERNANDES C MAT HO SO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1950412</v>
      </c>
      <c r="I7" s="6">
        <f>IF('[1]TCE - ANEXO IV - Preencher'!K16="","",'[1]TCE - ANEXO IV - Preencher'!K16)</f>
        <v>46044</v>
      </c>
      <c r="J7" s="5" t="str">
        <f>'[1]TCE - ANEXO IV - Preencher'!L16</f>
        <v>35260161418042000131550040019504121835876642</v>
      </c>
      <c r="K7" s="5" t="str">
        <f>IF(F7="B",LEFT('[1]TCE - ANEXO IV - Preencher'!M16,2),IF(F7="S",LEFT('[1]TCE - ANEXO IV - Preencher'!M16,7),IF('[1]TCE - ANEXO IV - Preencher'!H16="","")))</f>
        <v>35</v>
      </c>
      <c r="L7" s="7">
        <f>'[1]TCE - ANEXO IV - Preencher'!N16</f>
        <v>2171.81</v>
      </c>
    </row>
    <row r="8" spans="1:12" s="8" customFormat="1" ht="19.5" customHeight="1" x14ac:dyDescent="0.2">
      <c r="A8" s="3">
        <f>IFERROR(VLOOKUP(B8,'[1]DADOS (OCULTAR)'!$Q$3:$S$136,3,0),"")</f>
        <v>9767633000790</v>
      </c>
      <c r="B8" s="4" t="str">
        <f>'[1]TCE - ANEXO IV - Preencher'!C17</f>
        <v>UPA CABO DE SANTO AGOSTINHO - CG nº 012/2022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 CIRURGICA RIOCLARENSE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125507</v>
      </c>
      <c r="I8" s="6">
        <f>IF('[1]TCE - ANEXO IV - Preencher'!K17="","",'[1]TCE - ANEXO IV - Preencher'!K17)</f>
        <v>46058</v>
      </c>
      <c r="J8" s="5" t="str">
        <f>'[1]TCE - ANEXO IV - Preencher'!L17</f>
        <v>26260267729178000653550010001255071956370507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1265.5999999999999</v>
      </c>
    </row>
    <row r="9" spans="1:12" s="8" customFormat="1" ht="19.5" customHeight="1" x14ac:dyDescent="0.2">
      <c r="A9" s="3">
        <f>IFERROR(VLOOKUP(B9,'[1]DADOS (OCULTAR)'!$Q$3:$S$136,3,0),"")</f>
        <v>9767633000790</v>
      </c>
      <c r="B9" s="4" t="str">
        <f>'[1]TCE - ANEXO IV - Preencher'!C18</f>
        <v>UPA CABO DE SANTO AGOSTINHO - CG nº 012/2022</v>
      </c>
      <c r="C9" s="4" t="str">
        <f>'[1]TCE - ANEXO IV - Preencher'!E18</f>
        <v>3.12 - Material Hospitalar</v>
      </c>
      <c r="D9" s="3">
        <f>'[1]TCE - ANEXO IV - Preencher'!F18</f>
        <v>4614288000145</v>
      </c>
      <c r="E9" s="5" t="str">
        <f>'[1]TCE - ANEXO IV - Preencher'!G18</f>
        <v>DISK LIFE COMERCIO DE PRODUTOS CIRURGICOS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11422</v>
      </c>
      <c r="I9" s="6">
        <f>IF('[1]TCE - ANEXO IV - Preencher'!K18="","",'[1]TCE - ANEXO IV - Preencher'!K18)</f>
        <v>46059</v>
      </c>
      <c r="J9" s="5" t="str">
        <f>'[1]TCE - ANEXO IV - Preencher'!L18</f>
        <v>26260204614288000145550010000114221493803562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8182.32</v>
      </c>
    </row>
    <row r="10" spans="1:12" s="8" customFormat="1" ht="19.5" customHeight="1" x14ac:dyDescent="0.2">
      <c r="A10" s="3">
        <f>IFERROR(VLOOKUP(B10,'[1]DADOS (OCULTAR)'!$Q$3:$S$136,3,0),"")</f>
        <v>9767633000790</v>
      </c>
      <c r="B10" s="4" t="str">
        <f>'[1]TCE - ANEXO IV - Preencher'!C19</f>
        <v>UPA CABO DE SANTO AGOSTINHO - CG nº 012/2022</v>
      </c>
      <c r="C10" s="4" t="str">
        <f>'[1]TCE - ANEXO IV - Preencher'!E19</f>
        <v>3.12 - Material Hospitalar</v>
      </c>
      <c r="D10" s="3">
        <f>'[1]TCE - ANEXO IV - Preencher'!F19</f>
        <v>11449180000100</v>
      </c>
      <c r="E10" s="5" t="str">
        <f>'[1]TCE - ANEXO IV - Preencher'!G19</f>
        <v>DPROSMED DISTRIBUIDORA DE PRODUTOS MEDICO HOSPITALARES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90969</v>
      </c>
      <c r="I10" s="6">
        <f>IF('[1]TCE - ANEXO IV - Preencher'!K19="","",'[1]TCE - ANEXO IV - Preencher'!K19)</f>
        <v>46058</v>
      </c>
      <c r="J10" s="5" t="str">
        <f>'[1]TCE - ANEXO IV - Preencher'!L19</f>
        <v>26260211449180000100550010000909691000736610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131.97999999999999</v>
      </c>
    </row>
    <row r="11" spans="1:12" s="8" customFormat="1" ht="19.5" customHeight="1" x14ac:dyDescent="0.2">
      <c r="A11" s="3">
        <f>IFERROR(VLOOKUP(B11,'[1]DADOS (OCULTAR)'!$Q$3:$S$136,3,0),"")</f>
        <v>9767633000790</v>
      </c>
      <c r="B11" s="4" t="str">
        <f>'[1]TCE - ANEXO IV - Preencher'!C20</f>
        <v>UPA CABO DE SANTO AGOSTINHO - CG nº 012/2022</v>
      </c>
      <c r="C11" s="4" t="str">
        <f>'[1]TCE - ANEXO IV - Preencher'!E20</f>
        <v>3.12 - Material Hospitalar</v>
      </c>
      <c r="D11" s="3">
        <f>'[1]TCE - ANEXO IV - Preencher'!F20</f>
        <v>11449180000290</v>
      </c>
      <c r="E11" s="5" t="str">
        <f>'[1]TCE - ANEXO IV - Preencher'!G20</f>
        <v>DPROSMED DISTRIBUIDORA DE PRODUTOS MEDICO HOSPITALARES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31265</v>
      </c>
      <c r="I11" s="6">
        <f>IF('[1]TCE - ANEXO IV - Preencher'!K20="","",'[1]TCE - ANEXO IV - Preencher'!K20)</f>
        <v>46059</v>
      </c>
      <c r="J11" s="5" t="str">
        <f>'[1]TCE - ANEXO IV - Preencher'!L20</f>
        <v>26260211449180000290550010000312651000737745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857.58</v>
      </c>
    </row>
    <row r="12" spans="1:12" s="8" customFormat="1" ht="19.5" customHeight="1" x14ac:dyDescent="0.2">
      <c r="A12" s="3">
        <f>IFERROR(VLOOKUP(B12,'[1]DADOS (OCULTAR)'!$Q$3:$S$136,3,0),"")</f>
        <v>9767633000790</v>
      </c>
      <c r="B12" s="4" t="str">
        <f>'[1]TCE - ANEXO IV - Preencher'!C21</f>
        <v>UPA CABO DE SANTO AGOSTINHO - CG nº 012/2022</v>
      </c>
      <c r="C12" s="4" t="str">
        <f>'[1]TCE - ANEXO IV - Preencher'!E21</f>
        <v>3.12 - Material Hospitalar</v>
      </c>
      <c r="D12" s="3">
        <f>'[1]TCE - ANEXO IV - Preencher'!F21</f>
        <v>8778201000126</v>
      </c>
      <c r="E12" s="5" t="str">
        <f>'[1]TCE - ANEXO IV - Preencher'!G21</f>
        <v>DROGAFONTE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527214</v>
      </c>
      <c r="I12" s="6">
        <f>IF('[1]TCE - ANEXO IV - Preencher'!K21="","",'[1]TCE - ANEXO IV - Preencher'!K21)</f>
        <v>46058</v>
      </c>
      <c r="J12" s="5" t="str">
        <f>'[1]TCE - ANEXO IV - Preencher'!L21</f>
        <v>26260208778201000126550010005272141700212909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1076.27</v>
      </c>
    </row>
    <row r="13" spans="1:12" s="8" customFormat="1" ht="19.5" customHeight="1" x14ac:dyDescent="0.2">
      <c r="A13" s="3">
        <f>IFERROR(VLOOKUP(B13,'[1]DADOS (OCULTAR)'!$Q$3:$S$136,3,0),"")</f>
        <v>9767633000790</v>
      </c>
      <c r="B13" s="4" t="str">
        <f>'[1]TCE - ANEXO IV - Preencher'!C22</f>
        <v>UPA CABO DE SANTO AGOSTINHO - CG nº 012/2022</v>
      </c>
      <c r="C13" s="4" t="str">
        <f>'[1]TCE - ANEXO IV - Preencher'!E22</f>
        <v>3.12 - Material Hospitalar</v>
      </c>
      <c r="D13" s="3">
        <f>'[1]TCE - ANEXO IV - Preencher'!F22</f>
        <v>66437831000133</v>
      </c>
      <c r="E13" s="5" t="str">
        <f>'[1]TCE - ANEXO IV - Preencher'!G22</f>
        <v>HTS TECNOLOGIA EM SAUDE COM IMP EXP LTD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240281</v>
      </c>
      <c r="I13" s="6">
        <f>IF('[1]TCE - ANEXO IV - Preencher'!K22="","",'[1]TCE - ANEXO IV - Preencher'!K22)</f>
        <v>46058</v>
      </c>
      <c r="J13" s="5" t="str">
        <f>'[1]TCE - ANEXO IV - Preencher'!L22</f>
        <v>31260266437831000133550010002402811511215236</v>
      </c>
      <c r="K13" s="5" t="str">
        <f>IF(F13="B",LEFT('[1]TCE - ANEXO IV - Preencher'!M22,2),IF(F13="S",LEFT('[1]TCE - ANEXO IV - Preencher'!M22,7),IF('[1]TCE - ANEXO IV - Preencher'!H22="","")))</f>
        <v>31</v>
      </c>
      <c r="L13" s="7">
        <f>'[1]TCE - ANEXO IV - Preencher'!N22</f>
        <v>720</v>
      </c>
    </row>
    <row r="14" spans="1:12" s="8" customFormat="1" ht="19.5" customHeight="1" x14ac:dyDescent="0.2">
      <c r="A14" s="3">
        <f>IFERROR(VLOOKUP(B14,'[1]DADOS (OCULTAR)'!$Q$3:$S$136,3,0),"")</f>
        <v>9767633000790</v>
      </c>
      <c r="B14" s="4" t="str">
        <f>'[1]TCE - ANEXO IV - Preencher'!C23</f>
        <v>UPA CABO DE SANTO AGOSTINHO - CG nº 012/2022</v>
      </c>
      <c r="C14" s="4" t="str">
        <f>'[1]TCE - ANEXO IV - Preencher'!E23</f>
        <v>3.12 - Material Hospitalar</v>
      </c>
      <c r="D14" s="3">
        <f>'[1]TCE - ANEXO IV - Preencher'!F23</f>
        <v>37844417000140</v>
      </c>
      <c r="E14" s="5" t="str">
        <f>'[1]TCE - ANEXO IV - Preencher'!G23</f>
        <v>LOG DISTRIBUIDORA DE PROD HOSPITALAR E HIGIENE PESSOAL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8075</v>
      </c>
      <c r="I14" s="6">
        <f>IF('[1]TCE - ANEXO IV - Preencher'!K23="","",'[1]TCE - ANEXO IV - Preencher'!K23)</f>
        <v>46063</v>
      </c>
      <c r="J14" s="5" t="str">
        <f>'[1]TCE - ANEXO IV - Preencher'!L23</f>
        <v>26260237844417000140550010000080751327672670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734.6</v>
      </c>
    </row>
    <row r="15" spans="1:12" s="8" customFormat="1" ht="19.5" customHeight="1" x14ac:dyDescent="0.2">
      <c r="A15" s="3">
        <f>IFERROR(VLOOKUP(B15,'[1]DADOS (OCULTAR)'!$Q$3:$S$136,3,0),"")</f>
        <v>9767633000790</v>
      </c>
      <c r="B15" s="4" t="str">
        <f>'[1]TCE - ANEXO IV - Preencher'!C24</f>
        <v>UPA CABO DE SANTO AGOSTINHO - CG nº 012/2022</v>
      </c>
      <c r="C15" s="4" t="str">
        <f>'[1]TCE - ANEXO IV - Preencher'!E24</f>
        <v>3.12 - Material Hospitalar</v>
      </c>
      <c r="D15" s="3">
        <f>'[1]TCE - ANEXO IV - Preencher'!F24</f>
        <v>48832623000157</v>
      </c>
      <c r="E15" s="5" t="str">
        <f>'[1]TCE - ANEXO IV - Preencher'!G24</f>
        <v xml:space="preserve">MEDCORP SOCIEDADE UNIPESSOAL LTDA 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838</v>
      </c>
      <c r="I15" s="6">
        <f>IF('[1]TCE - ANEXO IV - Preencher'!K24="","",'[1]TCE - ANEXO IV - Preencher'!K24)</f>
        <v>46057</v>
      </c>
      <c r="J15" s="5" t="str">
        <f>'[1]TCE - ANEXO IV - Preencher'!L24</f>
        <v>26260248832623000157550010000008381250079477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1275</v>
      </c>
    </row>
    <row r="16" spans="1:12" s="8" customFormat="1" ht="19.5" customHeight="1" x14ac:dyDescent="0.2">
      <c r="A16" s="3">
        <f>IFERROR(VLOOKUP(B16,'[1]DADOS (OCULTAR)'!$Q$3:$S$136,3,0),"")</f>
        <v>9767633000790</v>
      </c>
      <c r="B16" s="4" t="str">
        <f>'[1]TCE - ANEXO IV - Preencher'!C25</f>
        <v>UPA CABO DE SANTO AGOSTINHO - CG nº 012/2022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APARELHAGEM MEDICA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66323</v>
      </c>
      <c r="I16" s="6">
        <f>IF('[1]TCE - ANEXO IV - Preencher'!K25="","",'[1]TCE - ANEXO IV - Preencher'!K25)</f>
        <v>46055</v>
      </c>
      <c r="J16" s="5" t="str">
        <f>'[1]TCE - ANEXO IV - Preencher'!L25</f>
        <v>26260210779833000156550010006643231666349003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1080</v>
      </c>
    </row>
    <row r="17" spans="1:12" s="8" customFormat="1" ht="19.5" customHeight="1" x14ac:dyDescent="0.2">
      <c r="A17" s="3">
        <f>IFERROR(VLOOKUP(B17,'[1]DADOS (OCULTAR)'!$Q$3:$S$136,3,0),"")</f>
        <v>9767633000790</v>
      </c>
      <c r="B17" s="4" t="str">
        <f>'[1]TCE - ANEXO IV - Preencher'!C26</f>
        <v>UPA CABO DE SANTO AGOSTINHO - CG nº 012/2022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APARELHAGEM MEDICA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664963</v>
      </c>
      <c r="I17" s="6">
        <f>IF('[1]TCE - ANEXO IV - Preencher'!K26="","",'[1]TCE - ANEXO IV - Preencher'!K26)</f>
        <v>46060</v>
      </c>
      <c r="J17" s="5" t="str">
        <f>'[1]TCE - ANEXO IV - Preencher'!L26</f>
        <v>26260210779833000156550010006649631666989000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383.76</v>
      </c>
    </row>
    <row r="18" spans="1:12" s="8" customFormat="1" ht="19.5" customHeight="1" x14ac:dyDescent="0.2">
      <c r="A18" s="3">
        <f>IFERROR(VLOOKUP(B18,'[1]DADOS (OCULTAR)'!$Q$3:$S$136,3,0),"")</f>
        <v>9767633000790</v>
      </c>
      <c r="B18" s="4" t="str">
        <f>'[1]TCE - ANEXO IV - Preencher'!C27</f>
        <v>UPA CABO DE SANTO AGOSTINHO - CG nº 012/2022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665522</v>
      </c>
      <c r="I18" s="6">
        <f>IF('[1]TCE - ANEXO IV - Preencher'!K27="","",'[1]TCE - ANEXO IV - Preencher'!K27)</f>
        <v>46065</v>
      </c>
      <c r="J18" s="5" t="str">
        <f>'[1]TCE - ANEXO IV - Preencher'!L27</f>
        <v>26260210779833000156550010006655221667548008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145.35</v>
      </c>
    </row>
    <row r="19" spans="1:12" s="8" customFormat="1" ht="19.5" customHeight="1" x14ac:dyDescent="0.2">
      <c r="A19" s="3">
        <f>IFERROR(VLOOKUP(B19,'[1]DADOS (OCULTAR)'!$Q$3:$S$136,3,0),"")</f>
        <v>9767633000790</v>
      </c>
      <c r="B19" s="4" t="str">
        <f>'[1]TCE - ANEXO IV - Preencher'!C28</f>
        <v>UPA CABO DE SANTO AGOSTINHO - CG nº 012/2022</v>
      </c>
      <c r="C19" s="4" t="str">
        <f>'[1]TCE - ANEXO IV - Preencher'!E28</f>
        <v>3.12 - Material Hospitalar</v>
      </c>
      <c r="D19" s="3">
        <f>'[1]TCE - ANEXO IV - Preencher'!F28</f>
        <v>5932624000160</v>
      </c>
      <c r="E19" s="5" t="str">
        <f>'[1]TCE - ANEXO IV - Preencher'!G28</f>
        <v>MEGAMED PRODUTOS HOSPITALARES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26429</v>
      </c>
      <c r="I19" s="6">
        <f>IF('[1]TCE - ANEXO IV - Preencher'!K28="","",'[1]TCE - ANEXO IV - Preencher'!K28)</f>
        <v>46063</v>
      </c>
      <c r="J19" s="5" t="str">
        <f>'[1]TCE - ANEXO IV - Preencher'!L28</f>
        <v>26260205932624000160550010000264291711871452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894.5</v>
      </c>
    </row>
    <row r="20" spans="1:12" s="8" customFormat="1" ht="19.5" customHeight="1" x14ac:dyDescent="0.2">
      <c r="A20" s="3">
        <f>IFERROR(VLOOKUP(B20,'[1]DADOS (OCULTAR)'!$Q$3:$S$136,3,0),"")</f>
        <v>9767633000790</v>
      </c>
      <c r="B20" s="4" t="str">
        <f>'[1]TCE - ANEXO IV - Preencher'!C29</f>
        <v>UPA CABO DE SANTO AGOSTINHO - CG nº 012/2022</v>
      </c>
      <c r="C20" s="4" t="str">
        <f>'[1]TCE - ANEXO IV - Preencher'!E29</f>
        <v>3.12 - Material Hospitalar</v>
      </c>
      <c r="D20" s="3">
        <f>'[1]TCE - ANEXO IV - Preencher'!F29</f>
        <v>5932624000160</v>
      </c>
      <c r="E20" s="5" t="str">
        <f>'[1]TCE - ANEXO IV - Preencher'!G29</f>
        <v>MEGAMED PRODUTOS HOSPITALARES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26460</v>
      </c>
      <c r="I20" s="6">
        <f>IF('[1]TCE - ANEXO IV - Preencher'!K29="","",'[1]TCE - ANEXO IV - Preencher'!K29)</f>
        <v>46077</v>
      </c>
      <c r="J20" s="5" t="str">
        <f>'[1]TCE - ANEXO IV - Preencher'!L29</f>
        <v>26260205932624000160550010000264601974906575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352.5</v>
      </c>
    </row>
    <row r="21" spans="1:12" s="8" customFormat="1" ht="19.5" customHeight="1" x14ac:dyDescent="0.2">
      <c r="A21" s="3">
        <f>IFERROR(VLOOKUP(B21,'[1]DADOS (OCULTAR)'!$Q$3:$S$136,3,0),"")</f>
        <v>9767633000790</v>
      </c>
      <c r="B21" s="4" t="str">
        <f>'[1]TCE - ANEXO IV - Preencher'!C30</f>
        <v>UPA CABO DE SANTO AGOSTINHO - CG nº 012/2022</v>
      </c>
      <c r="C21" s="4" t="str">
        <f>'[1]TCE - ANEXO IV - Preencher'!E30</f>
        <v>3.12 - Material Hospitalar</v>
      </c>
      <c r="D21" s="3">
        <f>'[1]TCE - ANEXO IV - Preencher'!F30</f>
        <v>5932624000160</v>
      </c>
      <c r="E21" s="5" t="str">
        <f>'[1]TCE - ANEXO IV - Preencher'!G30</f>
        <v>MEGAMED PRODUTOS HOSPITALARES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26461</v>
      </c>
      <c r="I21" s="6">
        <f>IF('[1]TCE - ANEXO IV - Preencher'!K30="","",'[1]TCE - ANEXO IV - Preencher'!K30)</f>
        <v>46077</v>
      </c>
      <c r="J21" s="5" t="str">
        <f>'[1]TCE - ANEXO IV - Preencher'!L30</f>
        <v>26260205932624000160550010000264611647231734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417.5</v>
      </c>
    </row>
    <row r="22" spans="1:12" s="8" customFormat="1" ht="19.5" customHeight="1" x14ac:dyDescent="0.2">
      <c r="A22" s="3">
        <f>IFERROR(VLOOKUP(B22,'[1]DADOS (OCULTAR)'!$Q$3:$S$136,3,0),"")</f>
        <v>9767633000790</v>
      </c>
      <c r="B22" s="4" t="str">
        <f>'[1]TCE - ANEXO IV - Preencher'!C31</f>
        <v>UPA CABO DE SANTO AGOSTINHO - CG nº 012/2022</v>
      </c>
      <c r="C22" s="4" t="str">
        <f>'[1]TCE - ANEXO IV - Preencher'!E31</f>
        <v>3.12 - Material Hospitalar</v>
      </c>
      <c r="D22" s="3">
        <f>'[1]TCE - ANEXO IV - Preencher'!F31</f>
        <v>3817043000152</v>
      </c>
      <c r="E22" s="5" t="str">
        <f>'[1]TCE - ANEXO IV - Preencher'!G31</f>
        <v>PHARMAPLUS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89960</v>
      </c>
      <c r="I22" s="6">
        <f>IF('[1]TCE - ANEXO IV - Preencher'!K31="","",'[1]TCE - ANEXO IV - Preencher'!K31)</f>
        <v>46058</v>
      </c>
      <c r="J22" s="5" t="str">
        <f>'[1]TCE - ANEXO IV - Preencher'!L31</f>
        <v>26260203817043000152550010000899601187918813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536.69000000000005</v>
      </c>
    </row>
    <row r="23" spans="1:12" s="8" customFormat="1" ht="19.5" customHeight="1" x14ac:dyDescent="0.2">
      <c r="A23" s="3">
        <f>IFERROR(VLOOKUP(B23,'[1]DADOS (OCULTAR)'!$Q$3:$S$136,3,0),"")</f>
        <v>9767633000790</v>
      </c>
      <c r="B23" s="4" t="str">
        <f>'[1]TCE - ANEXO IV - Preencher'!C32</f>
        <v>UPA CABO DE SANTO AGOSTINHO - CG nº 012/2022</v>
      </c>
      <c r="C23" s="4" t="str">
        <f>'[1]TCE - ANEXO IV - Preencher'!E32</f>
        <v>3.12 - Material Hospitalar</v>
      </c>
      <c r="D23" s="3">
        <f>'[1]TCE - ANEXO IV - Preencher'!F32</f>
        <v>39500546000147</v>
      </c>
      <c r="E23" s="5" t="str">
        <f>'[1]TCE - ANEXO IV - Preencher'!G32</f>
        <v>REC HOSPITALAR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4188</v>
      </c>
      <c r="I23" s="6">
        <f>IF('[1]TCE - ANEXO IV - Preencher'!K32="","",'[1]TCE - ANEXO IV - Preencher'!K32)</f>
        <v>46058</v>
      </c>
      <c r="J23" s="5" t="str">
        <f>'[1]TCE - ANEXO IV - Preencher'!L32</f>
        <v>26260239500546000147550010000041881925653747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6341.94</v>
      </c>
    </row>
    <row r="24" spans="1:12" s="8" customFormat="1" ht="19.5" customHeight="1" x14ac:dyDescent="0.2">
      <c r="A24" s="3">
        <f>IFERROR(VLOOKUP(B24,'[1]DADOS (OCULTAR)'!$Q$3:$S$136,3,0),"")</f>
        <v>9767633000790</v>
      </c>
      <c r="B24" s="4" t="str">
        <f>'[1]TCE - ANEXO IV - Preencher'!C33</f>
        <v>UPA CABO DE SANTO AGOSTINHO - CG nº 012/2022</v>
      </c>
      <c r="C24" s="4" t="str">
        <f>'[1]TCE - ANEXO IV - Preencher'!E33</f>
        <v>3.12 - Material Hospitalar</v>
      </c>
      <c r="D24" s="3">
        <f>'[1]TCE - ANEXO IV - Preencher'!F33</f>
        <v>58426628000990</v>
      </c>
      <c r="E24" s="5" t="str">
        <f>'[1]TCE - ANEXO IV - Preencher'!G33</f>
        <v>SAMTRONIC INDUSTRIA E COMER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5493</v>
      </c>
      <c r="I24" s="6">
        <f>IF('[1]TCE - ANEXO IV - Preencher'!K33="","",'[1]TCE - ANEXO IV - Preencher'!K33)</f>
        <v>46058</v>
      </c>
      <c r="J24" s="5" t="str">
        <f>'[1]TCE - ANEXO IV - Preencher'!L33</f>
        <v>26260258426628000990550010000054931191471217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3000</v>
      </c>
    </row>
    <row r="25" spans="1:12" s="8" customFormat="1" ht="19.5" customHeight="1" x14ac:dyDescent="0.2">
      <c r="A25" s="3">
        <f>IFERROR(VLOOKUP(B25,'[1]DADOS (OCULTAR)'!$Q$3:$S$136,3,0),"")</f>
        <v>9767633000790</v>
      </c>
      <c r="B25" s="4" t="str">
        <f>'[1]TCE - ANEXO IV - Preencher'!C34</f>
        <v>UPA CABO DE SANTO AGOSTINHO - CG nº 012/2022</v>
      </c>
      <c r="C25" s="4" t="str">
        <f>'[1]TCE - ANEXO IV - Preencher'!E34</f>
        <v>3.12 - Material Hospitalar</v>
      </c>
      <c r="D25" s="3">
        <f>'[1]TCE - ANEXO IV - Preencher'!F34</f>
        <v>21596736000144</v>
      </c>
      <c r="E25" s="5" t="str">
        <f>'[1]TCE - ANEXO IV - Preencher'!G34</f>
        <v xml:space="preserve">ULTRAMEGA DISTRIBUIDORA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281741</v>
      </c>
      <c r="I25" s="6">
        <f>IF('[1]TCE - ANEXO IV - Preencher'!K34="","",'[1]TCE - ANEXO IV - Preencher'!K34)</f>
        <v>46058</v>
      </c>
      <c r="J25" s="5" t="str">
        <f>'[1]TCE - ANEXO IV - Preencher'!L34</f>
        <v>26260221596736000144550010002817411714787750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561.05999999999995</v>
      </c>
    </row>
    <row r="26" spans="1:12" s="8" customFormat="1" ht="19.5" customHeight="1" x14ac:dyDescent="0.2">
      <c r="A26" s="3">
        <f>IFERROR(VLOOKUP(B26,'[1]DADOS (OCULTAR)'!$Q$3:$S$136,3,0),"")</f>
        <v>9767633000790</v>
      </c>
      <c r="B26" s="4" t="str">
        <f>'[1]TCE - ANEXO IV - Preencher'!C35</f>
        <v>UPA CABO DE SANTO AGOSTINHO - CG nº 012/2022</v>
      </c>
      <c r="C26" s="4" t="str">
        <f>'[1]TCE - ANEXO IV - Preencher'!E35</f>
        <v>3.4 - Material Farmacológico</v>
      </c>
      <c r="D26" s="3">
        <f>'[1]TCE - ANEXO IV - Preencher'!F35</f>
        <v>67729178000653</v>
      </c>
      <c r="E26" s="5" t="str">
        <f>'[1]TCE - ANEXO IV - Preencher'!G35</f>
        <v>COMERCIAL CIRURGICA RIOCLARENSE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125387</v>
      </c>
      <c r="I26" s="6">
        <f>IF('[1]TCE - ANEXO IV - Preencher'!K35="","",'[1]TCE - ANEXO IV - Preencher'!K35)</f>
        <v>46057</v>
      </c>
      <c r="J26" s="5" t="str">
        <f>'[1]TCE - ANEXO IV - Preencher'!L35</f>
        <v>26260267729178000653550010001253871092051363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1087.2</v>
      </c>
    </row>
    <row r="27" spans="1:12" s="8" customFormat="1" ht="19.5" customHeight="1" x14ac:dyDescent="0.2">
      <c r="A27" s="3">
        <f>IFERROR(VLOOKUP(B27,'[1]DADOS (OCULTAR)'!$Q$3:$S$136,3,0),"")</f>
        <v>9767633000790</v>
      </c>
      <c r="B27" s="4" t="str">
        <f>'[1]TCE - ANEXO IV - Preencher'!C36</f>
        <v>UPA CABO DE SANTO AGOSTINHO - CG nº 012/2022</v>
      </c>
      <c r="C27" s="4" t="str">
        <f>'[1]TCE - ANEXO IV - Preencher'!E36</f>
        <v>3.4 - Material Farmacológico</v>
      </c>
      <c r="D27" s="3">
        <f>'[1]TCE - ANEXO IV - Preencher'!F36</f>
        <v>67729178000653</v>
      </c>
      <c r="E27" s="5" t="str">
        <f>'[1]TCE - ANEXO IV - Preencher'!G36</f>
        <v>COMERCIAL CIRURGICA RIOCLARENSE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125646</v>
      </c>
      <c r="I27" s="6">
        <f>IF('[1]TCE - ANEXO IV - Preencher'!K36="","",'[1]TCE - ANEXO IV - Preencher'!K36)</f>
        <v>46059</v>
      </c>
      <c r="J27" s="5" t="str">
        <f>'[1]TCE - ANEXO IV - Preencher'!L36</f>
        <v>26260267729178000653550010001256461868585599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663.76</v>
      </c>
    </row>
    <row r="28" spans="1:12" s="8" customFormat="1" ht="19.5" customHeight="1" x14ac:dyDescent="0.2">
      <c r="A28" s="3">
        <f>IFERROR(VLOOKUP(B28,'[1]DADOS (OCULTAR)'!$Q$3:$S$136,3,0),"")</f>
        <v>9767633000790</v>
      </c>
      <c r="B28" s="4" t="str">
        <f>'[1]TCE - ANEXO IV - Preencher'!C37</f>
        <v>UPA CABO DE SANTO AGOSTINHO - CG nº 012/2022</v>
      </c>
      <c r="C28" s="4" t="str">
        <f>'[1]TCE - ANEXO IV - Preencher'!E37</f>
        <v>3.4 - Material Farmacológico</v>
      </c>
      <c r="D28" s="3">
        <f>'[1]TCE - ANEXO IV - Preencher'!F37</f>
        <v>11449180000100</v>
      </c>
      <c r="E28" s="5" t="str">
        <f>'[1]TCE - ANEXO IV - Preencher'!G37</f>
        <v>DPROSMED DISTRIBUIDORA DE PRODUTOS MEDICO HOSPITALARES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90913</v>
      </c>
      <c r="I28" s="6">
        <f>IF('[1]TCE - ANEXO IV - Preencher'!K37="","",'[1]TCE - ANEXO IV - Preencher'!K37)</f>
        <v>46057</v>
      </c>
      <c r="J28" s="5" t="str">
        <f>'[1]TCE - ANEXO IV - Preencher'!L37</f>
        <v>26260211449180000100550010000909131000735791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387.5</v>
      </c>
    </row>
    <row r="29" spans="1:12" s="8" customFormat="1" ht="19.5" customHeight="1" x14ac:dyDescent="0.2">
      <c r="A29" s="3">
        <f>IFERROR(VLOOKUP(B29,'[1]DADOS (OCULTAR)'!$Q$3:$S$136,3,0),"")</f>
        <v>9767633000790</v>
      </c>
      <c r="B29" s="4" t="str">
        <f>'[1]TCE - ANEXO IV - Preencher'!C38</f>
        <v>UPA CABO DE SANTO AGOSTINHO - CG nº 012/2022</v>
      </c>
      <c r="C29" s="4" t="str">
        <f>'[1]TCE - ANEXO IV - Preencher'!E38</f>
        <v>3.4 - Material Farmacológico</v>
      </c>
      <c r="D29" s="3">
        <f>'[1]TCE - ANEXO IV - Preencher'!F38</f>
        <v>8778201000126</v>
      </c>
      <c r="E29" s="5" t="str">
        <f>'[1]TCE - ANEXO IV - Preencher'!G38</f>
        <v>DROGAFONTE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527203</v>
      </c>
      <c r="I29" s="6">
        <f>IF('[1]TCE - ANEXO IV - Preencher'!K38="","",'[1]TCE - ANEXO IV - Preencher'!K38)</f>
        <v>46058</v>
      </c>
      <c r="J29" s="5" t="str">
        <f>'[1]TCE - ANEXO IV - Preencher'!L38</f>
        <v>26260208778201000126550010005272031649764357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7385.97</v>
      </c>
    </row>
    <row r="30" spans="1:12" s="8" customFormat="1" ht="19.5" customHeight="1" x14ac:dyDescent="0.2">
      <c r="A30" s="3">
        <f>IFERROR(VLOOKUP(B30,'[1]DADOS (OCULTAR)'!$Q$3:$S$136,3,0),"")</f>
        <v>9767633000790</v>
      </c>
      <c r="B30" s="4" t="str">
        <f>'[1]TCE - ANEXO IV - Preencher'!C39</f>
        <v>UPA CABO DE SANTO AGOSTINHO - CG nº 012/2022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>EXOMED COMERCIO ATACADISTA DE MEDICAMENTO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196896</v>
      </c>
      <c r="I30" s="6">
        <f>IF('[1]TCE - ANEXO IV - Preencher'!K39="","",'[1]TCE - ANEXO IV - Preencher'!K39)</f>
        <v>46057</v>
      </c>
      <c r="J30" s="5" t="str">
        <f>'[1]TCE - ANEXO IV - Preencher'!L39</f>
        <v>26260212882932000194550010001968961621223145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1173.7</v>
      </c>
    </row>
    <row r="31" spans="1:12" s="8" customFormat="1" ht="19.5" customHeight="1" x14ac:dyDescent="0.2">
      <c r="A31" s="3">
        <f>IFERROR(VLOOKUP(B31,'[1]DADOS (OCULTAR)'!$Q$3:$S$136,3,0),"")</f>
        <v>9767633000790</v>
      </c>
      <c r="B31" s="4" t="str">
        <f>'[1]TCE - ANEXO IV - Preencher'!C40</f>
        <v>UPA CABO DE SANTO AGOSTINHO - CG nº 012/2022</v>
      </c>
      <c r="C31" s="4" t="str">
        <f>'[1]TCE - ANEXO IV - Preencher'!E40</f>
        <v>3.4 - Material Farmacológico</v>
      </c>
      <c r="D31" s="3">
        <f>'[1]TCE - ANEXO IV - Preencher'!F40</f>
        <v>12882932000194</v>
      </c>
      <c r="E31" s="5" t="str">
        <f>'[1]TCE - ANEXO IV - Preencher'!G40</f>
        <v>EXOMED COMERCIO ATACADISTA DE MEDICAMENTO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196990</v>
      </c>
      <c r="I31" s="6">
        <f>IF('[1]TCE - ANEXO IV - Preencher'!K40="","",'[1]TCE - ANEXO IV - Preencher'!K40)</f>
        <v>46059</v>
      </c>
      <c r="J31" s="5" t="str">
        <f>'[1]TCE - ANEXO IV - Preencher'!L40</f>
        <v>26260212882932000194550010001969901285010937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471</v>
      </c>
    </row>
    <row r="32" spans="1:12" s="8" customFormat="1" ht="19.5" customHeight="1" x14ac:dyDescent="0.2">
      <c r="A32" s="3">
        <f>IFERROR(VLOOKUP(B32,'[1]DADOS (OCULTAR)'!$Q$3:$S$136,3,0),"")</f>
        <v>9767633000790</v>
      </c>
      <c r="B32" s="4" t="str">
        <f>'[1]TCE - ANEXO IV - Preencher'!C41</f>
        <v>UPA CABO DE SANTO AGOSTINHO - CG nº 012/2022</v>
      </c>
      <c r="C32" s="4" t="str">
        <f>'[1]TCE - ANEXO IV - Preencher'!E41</f>
        <v>3.4 - Material Farmacológico</v>
      </c>
      <c r="D32" s="3">
        <f>'[1]TCE - ANEXO IV - Preencher'!F41</f>
        <v>10779833000156</v>
      </c>
      <c r="E32" s="5" t="str">
        <f>'[1]TCE - ANEXO IV - Preencher'!G41</f>
        <v>MEDICAL MERCANTIL DE APARELHAGEM MEDICA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665502</v>
      </c>
      <c r="I32" s="6">
        <f>IF('[1]TCE - ANEXO IV - Preencher'!K41="","",'[1]TCE - ANEXO IV - Preencher'!K41)</f>
        <v>46065</v>
      </c>
      <c r="J32" s="5" t="str">
        <f>'[1]TCE - ANEXO IV - Preencher'!L41</f>
        <v>26260210779833000156550010006655021667528004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134.72999999999999</v>
      </c>
    </row>
    <row r="33" spans="1:12" s="8" customFormat="1" ht="19.5" customHeight="1" x14ac:dyDescent="0.2">
      <c r="A33" s="3">
        <f>IFERROR(VLOOKUP(B33,'[1]DADOS (OCULTAR)'!$Q$3:$S$136,3,0),"")</f>
        <v>9767633000790</v>
      </c>
      <c r="B33" s="4" t="str">
        <f>'[1]TCE - ANEXO IV - Preencher'!C42</f>
        <v>UPA CABO DE SANTO AGOSTINHO - CG nº 012/2022</v>
      </c>
      <c r="C33" s="4" t="str">
        <f>'[1]TCE - ANEXO IV - Preencher'!E42</f>
        <v>3.4 - Material Farmacológico</v>
      </c>
      <c r="D33" s="3">
        <f>'[1]TCE - ANEXO IV - Preencher'!F42</f>
        <v>35753111000153</v>
      </c>
      <c r="E33" s="5" t="str">
        <f>'[1]TCE - ANEXO IV - Preencher'!G42</f>
        <v>NORD PRODUTOS EM SAUDE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56491</v>
      </c>
      <c r="I33" s="6">
        <f>IF('[1]TCE - ANEXO IV - Preencher'!K42="","",'[1]TCE - ANEXO IV - Preencher'!K42)</f>
        <v>46057</v>
      </c>
      <c r="J33" s="5" t="str">
        <f>'[1]TCE - ANEXO IV - Preencher'!L42</f>
        <v>26260235753111000153550010000564911086050920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4606.54</v>
      </c>
    </row>
    <row r="34" spans="1:12" s="8" customFormat="1" ht="19.5" customHeight="1" x14ac:dyDescent="0.2">
      <c r="A34" s="3">
        <f>IFERROR(VLOOKUP(B34,'[1]DADOS (OCULTAR)'!$Q$3:$S$136,3,0),"")</f>
        <v>9767633000790</v>
      </c>
      <c r="B34" s="4" t="str">
        <f>'[1]TCE - ANEXO IV - Preencher'!C43</f>
        <v>UPA CABO DE SANTO AGOSTINHO - CG nº 012/2022</v>
      </c>
      <c r="C34" s="4" t="str">
        <f>'[1]TCE - ANEXO IV - Preencher'!E43</f>
        <v>3.4 - Material Farmacológico</v>
      </c>
      <c r="D34" s="3">
        <f>'[1]TCE - ANEXO IV - Preencher'!F43</f>
        <v>3817043000152</v>
      </c>
      <c r="E34" s="5" t="str">
        <f>'[1]TCE - ANEXO IV - Preencher'!G43</f>
        <v>PHARMAPLUS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89896</v>
      </c>
      <c r="I34" s="6">
        <f>IF('[1]TCE - ANEXO IV - Preencher'!K43="","",'[1]TCE - ANEXO IV - Preencher'!K43)</f>
        <v>46057</v>
      </c>
      <c r="J34" s="5" t="str">
        <f>'[1]TCE - ANEXO IV - Preencher'!L43</f>
        <v>26260203347043000152550010000898961622421570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813.55</v>
      </c>
    </row>
    <row r="35" spans="1:12" s="8" customFormat="1" ht="19.5" customHeight="1" x14ac:dyDescent="0.2">
      <c r="A35" s="3">
        <f>IFERROR(VLOOKUP(B35,'[1]DADOS (OCULTAR)'!$Q$3:$S$136,3,0),"")</f>
        <v>9767633000790</v>
      </c>
      <c r="B35" s="4" t="str">
        <f>'[1]TCE - ANEXO IV - Preencher'!C44</f>
        <v>UPA CABO DE SANTO AGOSTINHO - CG nº 012/2022</v>
      </c>
      <c r="C35" s="4" t="str">
        <f>'[1]TCE - ANEXO IV - Preencher'!E44</f>
        <v>3.4 - Material Farmacológico</v>
      </c>
      <c r="D35" s="3">
        <f>'[1]TCE - ANEXO IV - Preencher'!F44</f>
        <v>3817043000152</v>
      </c>
      <c r="E35" s="5" t="str">
        <f>'[1]TCE - ANEXO IV - Preencher'!G44</f>
        <v>PHARMAPLUS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89897</v>
      </c>
      <c r="I35" s="6">
        <f>IF('[1]TCE - ANEXO IV - Preencher'!K44="","",'[1]TCE - ANEXO IV - Preencher'!K44)</f>
        <v>46057</v>
      </c>
      <c r="J35" s="5" t="str">
        <f>'[1]TCE - ANEXO IV - Preencher'!L44</f>
        <v>26260203817043000152550010000898971185198249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330</v>
      </c>
    </row>
    <row r="36" spans="1:12" s="8" customFormat="1" ht="19.5" customHeight="1" x14ac:dyDescent="0.2">
      <c r="A36" s="3">
        <f>IFERROR(VLOOKUP(B36,'[1]DADOS (OCULTAR)'!$Q$3:$S$136,3,0),"")</f>
        <v>9767633000790</v>
      </c>
      <c r="B36" s="4" t="str">
        <f>'[1]TCE - ANEXO IV - Preencher'!C45</f>
        <v>UPA CABO DE SANTO AGOSTINHO - CG nº 012/2022</v>
      </c>
      <c r="C36" s="4" t="str">
        <f>'[1]TCE - ANEXO IV - Preencher'!E45</f>
        <v>3.4 - Material Farmacológico</v>
      </c>
      <c r="D36" s="3">
        <f>'[1]TCE - ANEXO IV - Preencher'!F45</f>
        <v>39500546000147</v>
      </c>
      <c r="E36" s="5" t="str">
        <f>'[1]TCE - ANEXO IV - Preencher'!G45</f>
        <v>REC HOSPITALAR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4165</v>
      </c>
      <c r="I36" s="6">
        <f>IF('[1]TCE - ANEXO IV - Preencher'!K45="","",'[1]TCE - ANEXO IV - Preencher'!K45)</f>
        <v>46057</v>
      </c>
      <c r="J36" s="5" t="str">
        <f>'[1]TCE - ANEXO IV - Preencher'!L45</f>
        <v>26260239500546000147550010000041651712844745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1416.68</v>
      </c>
    </row>
    <row r="37" spans="1:12" s="8" customFormat="1" ht="19.5" customHeight="1" x14ac:dyDescent="0.2">
      <c r="A37" s="3">
        <f>IFERROR(VLOOKUP(B37,'[1]DADOS (OCULTAR)'!$Q$3:$S$136,3,0),"")</f>
        <v>9767633000790</v>
      </c>
      <c r="B37" s="4" t="str">
        <f>'[1]TCE - ANEXO IV - Preencher'!C46</f>
        <v>UPA CABO DE SANTO AGOSTINHO - CG nº 012/2022</v>
      </c>
      <c r="C37" s="4" t="str">
        <f>'[1]TCE - ANEXO IV - Preencher'!E46</f>
        <v>3.4 - Material Farmacológico</v>
      </c>
      <c r="D37" s="3">
        <f>'[1]TCE - ANEXO IV - Preencher'!F46</f>
        <v>39500546000147</v>
      </c>
      <c r="E37" s="5" t="str">
        <f>'[1]TCE - ANEXO IV - Preencher'!G46</f>
        <v>REC HOSPITALAR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4181</v>
      </c>
      <c r="I37" s="6">
        <f>IF('[1]TCE - ANEXO IV - Preencher'!K46="","",'[1]TCE - ANEXO IV - Preencher'!K46)</f>
        <v>46058</v>
      </c>
      <c r="J37" s="5" t="str">
        <f>'[1]TCE - ANEXO IV - Preencher'!L46</f>
        <v>26260239500546000147550010000041811853283263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4819.12</v>
      </c>
    </row>
    <row r="38" spans="1:12" s="8" customFormat="1" ht="19.5" customHeight="1" x14ac:dyDescent="0.2">
      <c r="A38" s="3">
        <f>IFERROR(VLOOKUP(B38,'[1]DADOS (OCULTAR)'!$Q$3:$S$136,3,0),"")</f>
        <v>9767633000790</v>
      </c>
      <c r="B38" s="4" t="str">
        <f>'[1]TCE - ANEXO IV - Preencher'!C47</f>
        <v>UPA CABO DE SANTO AGOSTINHO - CG nº 012/2022</v>
      </c>
      <c r="C38" s="4" t="str">
        <f>'[1]TCE - ANEXO IV - Preencher'!E47</f>
        <v>3.4 - Material Farmacológico</v>
      </c>
      <c r="D38" s="3">
        <f>'[1]TCE - ANEXO IV - Preencher'!F47</f>
        <v>21381761000100</v>
      </c>
      <c r="E38" s="5" t="str">
        <f>'[1]TCE - ANEXO IV - Preencher'!G47</f>
        <v>SIX DISTRIBUIDORA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86119</v>
      </c>
      <c r="I38" s="6">
        <f>IF('[1]TCE - ANEXO IV - Preencher'!K47="","",'[1]TCE - ANEXO IV - Preencher'!K47)</f>
        <v>46057</v>
      </c>
      <c r="J38" s="5" t="str">
        <f>'[1]TCE - ANEXO IV - Preencher'!L47</f>
        <v>26260221381761000100550010000861191993972862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2288.4</v>
      </c>
    </row>
    <row r="39" spans="1:12" s="8" customFormat="1" ht="19.5" customHeight="1" x14ac:dyDescent="0.2">
      <c r="A39" s="3">
        <f>IFERROR(VLOOKUP(B39,'[1]DADOS (OCULTAR)'!$Q$3:$S$136,3,0),"")</f>
        <v>9767633000790</v>
      </c>
      <c r="B39" s="4" t="str">
        <f>'[1]TCE - ANEXO IV - Preencher'!C48</f>
        <v>UPA CABO DE SANTO AGOSTINHO - CG nº 012/2022</v>
      </c>
      <c r="C39" s="4" t="str">
        <f>'[1]TCE - ANEXO IV - Preencher'!E48</f>
        <v>3.4 - Material Farmacológico</v>
      </c>
      <c r="D39" s="3">
        <f>'[1]TCE - ANEXO IV - Preencher'!F48</f>
        <v>22580510000118</v>
      </c>
      <c r="E39" s="5" t="str">
        <f>'[1]TCE - ANEXO IV - Preencher'!G48</f>
        <v>UNIFAR DISTRIBUIDORA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75297</v>
      </c>
      <c r="I39" s="6">
        <f>IF('[1]TCE - ANEXO IV - Preencher'!K48="","",'[1]TCE - ANEXO IV - Preencher'!K48)</f>
        <v>46057</v>
      </c>
      <c r="J39" s="5" t="str">
        <f>'[1]TCE - ANEXO IV - Preencher'!L48</f>
        <v>26260222580510000118550010000752971000643129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629.84</v>
      </c>
    </row>
    <row r="40" spans="1:12" s="8" customFormat="1" ht="19.5" customHeight="1" x14ac:dyDescent="0.2">
      <c r="A40" s="3">
        <f>IFERROR(VLOOKUP(B40,'[1]DADOS (OCULTAR)'!$Q$3:$S$136,3,0),"")</f>
        <v>9767633000790</v>
      </c>
      <c r="B40" s="4" t="str">
        <f>'[1]TCE - ANEXO IV - Preencher'!C49</f>
        <v>UPA CABO DE SANTO AGOSTINHO - CG nº 012/2022</v>
      </c>
      <c r="C40" s="4" t="str">
        <f>'[1]TCE - ANEXO IV - Preencher'!E49</f>
        <v>3.4 - Material Farmacológico</v>
      </c>
      <c r="D40" s="3">
        <f>'[1]TCE - ANEXO IV - Preencher'!F49</f>
        <v>22580510000118</v>
      </c>
      <c r="E40" s="5" t="str">
        <f>'[1]TCE - ANEXO IV - Preencher'!G49</f>
        <v>UNIFAR DISTRIBUIDORA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75433</v>
      </c>
      <c r="I40" s="6">
        <f>IF('[1]TCE - ANEXO IV - Preencher'!K49="","",'[1]TCE - ANEXO IV - Preencher'!K49)</f>
        <v>46064</v>
      </c>
      <c r="J40" s="5" t="str">
        <f>'[1]TCE - ANEXO IV - Preencher'!L49</f>
        <v>26260222580510000118550010000754331000644447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144</v>
      </c>
    </row>
    <row r="41" spans="1:12" s="8" customFormat="1" ht="19.5" customHeight="1" x14ac:dyDescent="0.2">
      <c r="A41" s="3">
        <f>IFERROR(VLOOKUP(B41,'[1]DADOS (OCULTAR)'!$Q$3:$S$136,3,0),"")</f>
        <v>9767633000790</v>
      </c>
      <c r="B41" s="4" t="str">
        <f>'[1]TCE - ANEXO IV - Preencher'!C50</f>
        <v>UPA CABO DE SANTO AGOSTINHO - CG nº 012/2022</v>
      </c>
      <c r="C41" s="4" t="str">
        <f>'[1]TCE - ANEXO IV - Preencher'!E50</f>
        <v>3.14 - Alimentação Preparada</v>
      </c>
      <c r="D41" s="3">
        <f>'[1]TCE - ANEXO IV - Preencher'!F50</f>
        <v>1687725000162</v>
      </c>
      <c r="E41" s="5" t="str">
        <f>'[1]TCE - ANEXO IV - Preencher'!G50</f>
        <v xml:space="preserve">CENTRO ESPECIALIZADO EM NUTRICAO ENTERAL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64796</v>
      </c>
      <c r="I41" s="6">
        <f>IF('[1]TCE - ANEXO IV - Preencher'!K50="","",'[1]TCE - ANEXO IV - Preencher'!K50)</f>
        <v>46064</v>
      </c>
      <c r="J41" s="5" t="str">
        <f>'[1]TCE - ANEXO IV - Preencher'!L50</f>
        <v>26260201687725000162550010000647961559143232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673.2</v>
      </c>
    </row>
    <row r="42" spans="1:12" s="8" customFormat="1" ht="19.5" customHeight="1" x14ac:dyDescent="0.2">
      <c r="A42" s="3">
        <f>IFERROR(VLOOKUP(B42,'[1]DADOS (OCULTAR)'!$Q$3:$S$136,3,0),"")</f>
        <v>9767633000790</v>
      </c>
      <c r="B42" s="4" t="str">
        <f>'[1]TCE - ANEXO IV - Preencher'!C51</f>
        <v>UPA CABO DE SANTO AGOSTINHO - CG nº 012/2022</v>
      </c>
      <c r="C42" s="4" t="str">
        <f>'[1]TCE - ANEXO IV - Preencher'!E51</f>
        <v>3.2 - Gás e Outros Materiais Engarrafados</v>
      </c>
      <c r="D42" s="3">
        <f>'[1]TCE - ANEXO IV - Preencher'!F51</f>
        <v>24380578002203</v>
      </c>
      <c r="E42" s="5" t="str">
        <f>'[1]TCE - ANEXO IV - Preencher'!G51</f>
        <v>WHITE MARTINS GASES INDUSTRIAIS DO NORDESTE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930</v>
      </c>
      <c r="I42" s="6">
        <f>IF('[1]TCE - ANEXO IV - Preencher'!K51="","",'[1]TCE - ANEXO IV - Preencher'!K51)</f>
        <v>46054</v>
      </c>
      <c r="J42" s="5" t="str">
        <f>'[1]TCE - ANEXO IV - Preencher'!L51</f>
        <v>26260224380578002203556200000009301255946746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3940.44</v>
      </c>
    </row>
    <row r="43" spans="1:12" s="8" customFormat="1" ht="19.5" customHeight="1" x14ac:dyDescent="0.2">
      <c r="A43" s="3">
        <f>IFERROR(VLOOKUP(B43,'[1]DADOS (OCULTAR)'!$Q$3:$S$136,3,0),"")</f>
        <v>9767633000790</v>
      </c>
      <c r="B43" s="4" t="str">
        <f>'[1]TCE - ANEXO IV - Preencher'!C52</f>
        <v>UPA CABO DE SANTO AGOSTINHO - CG nº 012/2022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DO NORDESTE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7205</v>
      </c>
      <c r="I43" s="6">
        <f>IF('[1]TCE - ANEXO IV - Preencher'!K52="","",'[1]TCE - ANEXO IV - Preencher'!K52)</f>
        <v>46056</v>
      </c>
      <c r="J43" s="5" t="str">
        <f>'[1]TCE - ANEXO IV - Preencher'!L52</f>
        <v>26260224380578002041556060000072051268968118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302.24</v>
      </c>
    </row>
    <row r="44" spans="1:12" s="8" customFormat="1" ht="19.5" customHeight="1" x14ac:dyDescent="0.2">
      <c r="A44" s="3">
        <f>IFERROR(VLOOKUP(B44,'[1]DADOS (OCULTAR)'!$Q$3:$S$136,3,0),"")</f>
        <v>9767633000790</v>
      </c>
      <c r="B44" s="4" t="str">
        <f>'[1]TCE - ANEXO IV - Preencher'!C53</f>
        <v>UPA CABO DE SANTO AGOSTINHO - CG nº 012/2022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DO NORDESTE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1984</v>
      </c>
      <c r="I44" s="6">
        <f>IF('[1]TCE - ANEXO IV - Preencher'!K53="","",'[1]TCE - ANEXO IV - Preencher'!K53)</f>
        <v>46061</v>
      </c>
      <c r="J44" s="5" t="str">
        <f>'[1]TCE - ANEXO IV - Preencher'!L53</f>
        <v>26260224380578002041556070000019841510251500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302.25</v>
      </c>
    </row>
    <row r="45" spans="1:12" s="8" customFormat="1" ht="19.5" customHeight="1" x14ac:dyDescent="0.2">
      <c r="A45" s="3">
        <f>IFERROR(VLOOKUP(B45,'[1]DADOS (OCULTAR)'!$Q$3:$S$136,3,0),"")</f>
        <v>9767633000790</v>
      </c>
      <c r="B45" s="4" t="str">
        <f>'[1]TCE - ANEXO IV - Preencher'!C54</f>
        <v>UPA CABO DE SANTO AGOSTINHO - CG nº 012/2022</v>
      </c>
      <c r="C45" s="4" t="str">
        <f>'[1]TCE - ANEXO IV - Preencher'!E54</f>
        <v>3.2 - Gás e Outros Materiais Engarrafados</v>
      </c>
      <c r="D45" s="3">
        <f>'[1]TCE - ANEXO IV - Preencher'!F54</f>
        <v>24380578002041</v>
      </c>
      <c r="E45" s="5" t="str">
        <f>'[1]TCE - ANEXO IV - Preencher'!G54</f>
        <v>WHITE MARTINS GASES INDUSTRIAIS DO NORDESTE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10672</v>
      </c>
      <c r="I45" s="6">
        <f>IF('[1]TCE - ANEXO IV - Preencher'!K54="","",'[1]TCE - ANEXO IV - Preencher'!K54)</f>
        <v>46070</v>
      </c>
      <c r="J45" s="5" t="str">
        <f>'[1]TCE - ANEXO IV - Preencher'!L54</f>
        <v>26260224380578002041556080000106721206235035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453.37</v>
      </c>
    </row>
    <row r="46" spans="1:12" s="8" customFormat="1" ht="19.5" customHeight="1" x14ac:dyDescent="0.2">
      <c r="A46" s="3">
        <f>IFERROR(VLOOKUP(B46,'[1]DADOS (OCULTAR)'!$Q$3:$S$136,3,0),"")</f>
        <v>9767633000790</v>
      </c>
      <c r="B46" s="4" t="str">
        <f>'[1]TCE - ANEXO IV - Preencher'!C55</f>
        <v>UPA CABO DE SANTO AGOSTINHO - CG nº 012/2022</v>
      </c>
      <c r="C46" s="4" t="str">
        <f>'[1]TCE - ANEXO IV - Preencher'!E55</f>
        <v>3.2 - Gás e Outros Materiais Engarrafados</v>
      </c>
      <c r="D46" s="3">
        <f>'[1]TCE - ANEXO IV - Preencher'!F55</f>
        <v>10779833000156</v>
      </c>
      <c r="E46" s="5" t="str">
        <f>'[1]TCE - ANEXO IV - Preencher'!G55</f>
        <v>MEDICAL MERCANTIL DE APARELHAGEM MEDICA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665522</v>
      </c>
      <c r="I46" s="6">
        <f>IF('[1]TCE - ANEXO IV - Preencher'!K55="","",'[1]TCE - ANEXO IV - Preencher'!K55)</f>
        <v>46065</v>
      </c>
      <c r="J46" s="5" t="str">
        <f>'[1]TCE - ANEXO IV - Preencher'!L55</f>
        <v>26260210779833000156550010006655221667548008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720.8</v>
      </c>
    </row>
    <row r="47" spans="1:12" s="8" customFormat="1" ht="19.5" customHeight="1" x14ac:dyDescent="0.2">
      <c r="A47" s="3">
        <f>IFERROR(VLOOKUP(B47,'[1]DADOS (OCULTAR)'!$Q$3:$S$136,3,0),"")</f>
        <v>9767633000790</v>
      </c>
      <c r="B47" s="4" t="str">
        <f>'[1]TCE - ANEXO IV - Preencher'!C56</f>
        <v>UPA CABO DE SANTO AGOSTINHO - CG nº 012/2022</v>
      </c>
      <c r="C47" s="4" t="str">
        <f>'[1]TCE - ANEXO IV - Preencher'!E56</f>
        <v>3.7 - Material de Limpeza e Produtos de Hgienização</v>
      </c>
      <c r="D47" s="3">
        <f>'[1]TCE - ANEXO IV - Preencher'!F56</f>
        <v>8014460000180</v>
      </c>
      <c r="E47" s="5" t="str">
        <f>'[1]TCE - ANEXO IV - Preencher'!G56</f>
        <v>VANPEL MAT DE ESCRITORIO E INFOR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72012</v>
      </c>
      <c r="I47" s="6">
        <f>IF('[1]TCE - ANEXO IV - Preencher'!K56="","",'[1]TCE - ANEXO IV - Preencher'!K56)</f>
        <v>46062</v>
      </c>
      <c r="J47" s="5" t="str">
        <f>'[1]TCE - ANEXO IV - Preencher'!L56</f>
        <v>26260208014460000180550010000720121001553430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178.53</v>
      </c>
    </row>
    <row r="48" spans="1:12" s="8" customFormat="1" ht="19.5" customHeight="1" x14ac:dyDescent="0.2">
      <c r="A48" s="3">
        <f>IFERROR(VLOOKUP(B48,'[1]DADOS (OCULTAR)'!$Q$3:$S$136,3,0),"")</f>
        <v>9767633000790</v>
      </c>
      <c r="B48" s="4" t="str">
        <f>'[1]TCE - ANEXO IV - Preencher'!C57</f>
        <v>UPA CABO DE SANTO AGOSTINHO - CG nº 012/2022</v>
      </c>
      <c r="C48" s="4" t="str">
        <f>'[1]TCE - ANEXO IV - Preencher'!E57</f>
        <v>3.7 - Material de Limpeza e Produtos de Hgienização</v>
      </c>
      <c r="D48" s="3">
        <f>'[1]TCE - ANEXO IV - Preencher'!F57</f>
        <v>10779833000156</v>
      </c>
      <c r="E48" s="5" t="str">
        <f>'[1]TCE - ANEXO IV - Preencher'!G57</f>
        <v>MEDICAL MERCANTIL DE APARELHAGEM MEDICA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664963</v>
      </c>
      <c r="I48" s="6">
        <f>IF('[1]TCE - ANEXO IV - Preencher'!K57="","",'[1]TCE - ANEXO IV - Preencher'!K57)</f>
        <v>46060</v>
      </c>
      <c r="J48" s="5" t="str">
        <f>'[1]TCE - ANEXO IV - Preencher'!L57</f>
        <v>26260210779833000156550010006649631666989000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15.99</v>
      </c>
    </row>
    <row r="49" spans="1:12" s="8" customFormat="1" ht="19.5" customHeight="1" x14ac:dyDescent="0.2">
      <c r="A49" s="3">
        <f>IFERROR(VLOOKUP(B49,'[1]DADOS (OCULTAR)'!$Q$3:$S$136,3,0),"")</f>
        <v>9767633000790</v>
      </c>
      <c r="B49" s="4" t="str">
        <f>'[1]TCE - ANEXO IV - Preencher'!C58</f>
        <v>UPA CABO DE SANTO AGOSTINHO - CG nº 012/2022</v>
      </c>
      <c r="C49" s="4" t="str">
        <f>'[1]TCE - ANEXO IV - Preencher'!E58</f>
        <v>3.7 - Material de Limpeza e Produtos de Hgienização</v>
      </c>
      <c r="D49" s="3">
        <f>'[1]TCE - ANEXO IV - Preencher'!F58</f>
        <v>8778201000126</v>
      </c>
      <c r="E49" s="5" t="str">
        <f>'[1]TCE - ANEXO IV - Preencher'!G58</f>
        <v>DROGAFONTE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527214</v>
      </c>
      <c r="I49" s="6">
        <f>IF('[1]TCE - ANEXO IV - Preencher'!K58="","",'[1]TCE - ANEXO IV - Preencher'!K58)</f>
        <v>46058</v>
      </c>
      <c r="J49" s="5" t="str">
        <f>'[1]TCE - ANEXO IV - Preencher'!L58</f>
        <v>26260208778201000126550010005272141700212909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174.96</v>
      </c>
    </row>
    <row r="50" spans="1:12" s="8" customFormat="1" ht="19.5" customHeight="1" x14ac:dyDescent="0.2">
      <c r="A50" s="3">
        <f>IFERROR(VLOOKUP(B50,'[1]DADOS (OCULTAR)'!$Q$3:$S$136,3,0),"")</f>
        <v>9767633000790</v>
      </c>
      <c r="B50" s="4" t="str">
        <f>'[1]TCE - ANEXO IV - Preencher'!C59</f>
        <v>UPA CABO DE SANTO AGOSTINHO - CG nº 012/2022</v>
      </c>
      <c r="C50" s="4" t="str">
        <f>'[1]TCE - ANEXO IV - Preencher'!E59</f>
        <v>3.7 - Material de Limpeza e Produtos de Hgienização</v>
      </c>
      <c r="D50" s="3">
        <f>'[1]TCE - ANEXO IV - Preencher'!F59</f>
        <v>3817043000152</v>
      </c>
      <c r="E50" s="5" t="str">
        <f>'[1]TCE - ANEXO IV - Preencher'!G59</f>
        <v>PHARMAPLUS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89960</v>
      </c>
      <c r="I50" s="6">
        <f>IF('[1]TCE - ANEXO IV - Preencher'!K59="","",'[1]TCE - ANEXO IV - Preencher'!K59)</f>
        <v>46058</v>
      </c>
      <c r="J50" s="5" t="str">
        <f>'[1]TCE - ANEXO IV - Preencher'!L59</f>
        <v>26260203817043000152550010000899601187918813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675.6</v>
      </c>
    </row>
    <row r="51" spans="1:12" s="8" customFormat="1" ht="19.5" customHeight="1" x14ac:dyDescent="0.2">
      <c r="A51" s="3">
        <f>IFERROR(VLOOKUP(B51,'[1]DADOS (OCULTAR)'!$Q$3:$S$136,3,0),"")</f>
        <v>9767633000790</v>
      </c>
      <c r="B51" s="4" t="str">
        <f>'[1]TCE - ANEXO IV - Preencher'!C60</f>
        <v>UPA CABO DE SANTO AGOSTINHO - CG nº 012/2022</v>
      </c>
      <c r="C51" s="4" t="str">
        <f>'[1]TCE - ANEXO IV - Preencher'!E60</f>
        <v>3.14 - Alimentação Preparada</v>
      </c>
      <c r="D51" s="3">
        <f>'[1]TCE - ANEXO IV - Preencher'!F60</f>
        <v>63481762000177</v>
      </c>
      <c r="E51" s="5" t="str">
        <f>'[1]TCE - ANEXO IV - Preencher'!G60</f>
        <v>CEREALISTA SÃO JOSE ATACADO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749</v>
      </c>
      <c r="I51" s="6">
        <f>IF('[1]TCE - ANEXO IV - Preencher'!K60="","",'[1]TCE - ANEXO IV - Preencher'!K60)</f>
        <v>46063</v>
      </c>
      <c r="J51" s="5" t="str">
        <f>'[1]TCE - ANEXO IV - Preencher'!L60</f>
        <v>26260263481762000177550010000007491422412835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106.35</v>
      </c>
    </row>
    <row r="52" spans="1:12" s="8" customFormat="1" ht="19.5" customHeight="1" x14ac:dyDescent="0.2">
      <c r="A52" s="3">
        <f>IFERROR(VLOOKUP(B52,'[1]DADOS (OCULTAR)'!$Q$3:$S$136,3,0),"")</f>
        <v>9767633000790</v>
      </c>
      <c r="B52" s="4" t="str">
        <f>'[1]TCE - ANEXO IV - Preencher'!C61</f>
        <v>UPA CABO DE SANTO AGOSTINHO - CG nº 012/2022</v>
      </c>
      <c r="C52" s="4" t="str">
        <f>'[1]TCE - ANEXO IV - Preencher'!E61</f>
        <v>3.14 - Alimentação Preparada</v>
      </c>
      <c r="D52" s="3">
        <f>'[1]TCE - ANEXO IV - Preencher'!F61</f>
        <v>63481762000177</v>
      </c>
      <c r="E52" s="5" t="str">
        <f>'[1]TCE - ANEXO IV - Preencher'!G61</f>
        <v>CEREALISTA SÃO JOSE ATACADO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822</v>
      </c>
      <c r="I52" s="6">
        <f>IF('[1]TCE - ANEXO IV - Preencher'!K61="","",'[1]TCE - ANEXO IV - Preencher'!K61)</f>
        <v>46073</v>
      </c>
      <c r="J52" s="5" t="str">
        <f>'[1]TCE - ANEXO IV - Preencher'!L61</f>
        <v>26260263481762000177550010000008221737373560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127.5</v>
      </c>
    </row>
    <row r="53" spans="1:12" s="8" customFormat="1" ht="19.5" customHeight="1" x14ac:dyDescent="0.2">
      <c r="A53" s="3">
        <f>IFERROR(VLOOKUP(B53,'[1]DADOS (OCULTAR)'!$Q$3:$S$136,3,0),"")</f>
        <v>9767633000790</v>
      </c>
      <c r="B53" s="4" t="str">
        <f>'[1]TCE - ANEXO IV - Preencher'!C62</f>
        <v>UPA CABO DE SANTO AGOSTINHO - CG nº 012/2022</v>
      </c>
      <c r="C53" s="4" t="str">
        <f>'[1]TCE - ANEXO IV - Preencher'!E62</f>
        <v>3.14 - Alimentação Preparada</v>
      </c>
      <c r="D53" s="3">
        <f>'[1]TCE - ANEXO IV - Preencher'!F62</f>
        <v>70089974000179</v>
      </c>
      <c r="E53" s="5" t="str">
        <f>'[1]TCE - ANEXO IV - Preencher'!G62</f>
        <v>COMERCIAL VITA NORTE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548361</v>
      </c>
      <c r="I53" s="6">
        <f>IF('[1]TCE - ANEXO IV - Preencher'!K62="","",'[1]TCE - ANEXO IV - Preencher'!K62)</f>
        <v>46062</v>
      </c>
      <c r="J53" s="5" t="str">
        <f>'[1]TCE - ANEXO IV - Preencher'!L62</f>
        <v>2626027008997400017955001005483861772374434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544.4</v>
      </c>
    </row>
    <row r="54" spans="1:12" s="8" customFormat="1" ht="19.5" customHeight="1" x14ac:dyDescent="0.2">
      <c r="A54" s="3">
        <f>IFERROR(VLOOKUP(B54,'[1]DADOS (OCULTAR)'!$Q$3:$S$136,3,0),"")</f>
        <v>9767633000790</v>
      </c>
      <c r="B54" s="4" t="str">
        <f>'[1]TCE - ANEXO IV - Preencher'!C63</f>
        <v>UPA CABO DE SANTO AGOSTINHO - CG nº 012/2022</v>
      </c>
      <c r="C54" s="4" t="str">
        <f>'[1]TCE - ANEXO IV - Preencher'!E63</f>
        <v>3.14 - Alimentação Preparada</v>
      </c>
      <c r="D54" s="3">
        <f>'[1]TCE - ANEXO IV - Preencher'!F63</f>
        <v>43330918000101</v>
      </c>
      <c r="E54" s="5" t="str">
        <f>'[1]TCE - ANEXO IV - Preencher'!G63</f>
        <v>DISTRIBUIDORA JJ DE ALIMENTOS E COSMESTICOS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17653</v>
      </c>
      <c r="I54" s="6">
        <f>IF('[1]TCE - ANEXO IV - Preencher'!K63="","",'[1]TCE - ANEXO IV - Preencher'!K63)</f>
        <v>46059</v>
      </c>
      <c r="J54" s="5" t="str">
        <f>'[1]TCE - ANEXO IV - Preencher'!L63</f>
        <v>26260243330918000101550010000176531494024510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285</v>
      </c>
    </row>
    <row r="55" spans="1:12" s="8" customFormat="1" ht="19.5" customHeight="1" x14ac:dyDescent="0.2">
      <c r="A55" s="3">
        <f>IFERROR(VLOOKUP(B55,'[1]DADOS (OCULTAR)'!$Q$3:$S$136,3,0),"")</f>
        <v>9767633000790</v>
      </c>
      <c r="B55" s="4" t="str">
        <f>'[1]TCE - ANEXO IV - Preencher'!C64</f>
        <v>UPA CABO DE SANTO AGOSTINHO - CG nº 012/2022</v>
      </c>
      <c r="C55" s="4" t="str">
        <f>'[1]TCE - ANEXO IV - Preencher'!E64</f>
        <v>3.14 - Alimentação Preparada</v>
      </c>
      <c r="D55" s="3">
        <f>'[1]TCE - ANEXO IV - Preencher'!F64</f>
        <v>23800126000146</v>
      </c>
      <c r="E55" s="5" t="str">
        <f>'[1]TCE - ANEXO IV - Preencher'!G64</f>
        <v>JOSILENE ELISANDRA DA SILVA BARBOSA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512</v>
      </c>
      <c r="I55" s="6">
        <f>IF('[1]TCE - ANEXO IV - Preencher'!K64="","",'[1]TCE - ANEXO IV - Preencher'!K64)</f>
        <v>46057</v>
      </c>
      <c r="J55" s="5" t="str">
        <f>'[1]TCE - ANEXO IV - Preencher'!L64</f>
        <v>26260223800126000146550010000005121300004330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312</v>
      </c>
    </row>
    <row r="56" spans="1:12" s="8" customFormat="1" ht="19.5" customHeight="1" x14ac:dyDescent="0.2">
      <c r="A56" s="3">
        <f>IFERROR(VLOOKUP(B56,'[1]DADOS (OCULTAR)'!$Q$3:$S$136,3,0),"")</f>
        <v>9767633000790</v>
      </c>
      <c r="B56" s="4" t="str">
        <f>'[1]TCE - ANEXO IV - Preencher'!C65</f>
        <v>UPA CABO DE SANTO AGOSTINHO - CG nº 012/2022</v>
      </c>
      <c r="C56" s="4" t="str">
        <f>'[1]TCE - ANEXO IV - Preencher'!E65</f>
        <v>3.14 - Alimentação Preparada</v>
      </c>
      <c r="D56" s="3">
        <f>'[1]TCE - ANEXO IV - Preencher'!F65</f>
        <v>23800126000146</v>
      </c>
      <c r="E56" s="5" t="str">
        <f>'[1]TCE - ANEXO IV - Preencher'!G65</f>
        <v>JOSILENE ELISANDRA DA SILVA BARBOSA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517</v>
      </c>
      <c r="I56" s="6">
        <f>IF('[1]TCE - ANEXO IV - Preencher'!K65="","",'[1]TCE - ANEXO IV - Preencher'!K65)</f>
        <v>46078</v>
      </c>
      <c r="J56" s="5" t="str">
        <f>'[1]TCE - ANEXO IV - Preencher'!L65</f>
        <v>26260223800126000146550010000005171300004387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324</v>
      </c>
    </row>
    <row r="57" spans="1:12" s="8" customFormat="1" ht="19.5" customHeight="1" x14ac:dyDescent="0.2">
      <c r="A57" s="3">
        <f>IFERROR(VLOOKUP(B57,'[1]DADOS (OCULTAR)'!$Q$3:$S$136,3,0),"")</f>
        <v>9767633000790</v>
      </c>
      <c r="B57" s="4" t="str">
        <f>'[1]TCE - ANEXO IV - Preencher'!C66</f>
        <v>UPA CABO DE SANTO AGOSTINHO - CG nº 012/2022</v>
      </c>
      <c r="C57" s="4" t="str">
        <f>'[1]TCE - ANEXO IV - Preencher'!E66</f>
        <v>3.14 - Alimentação Preparada</v>
      </c>
      <c r="D57" s="3">
        <f>'[1]TCE - ANEXO IV - Preencher'!F66</f>
        <v>6057223040980</v>
      </c>
      <c r="E57" s="5" t="str">
        <f>'[1]TCE - ANEXO IV - Preencher'!G66</f>
        <v xml:space="preserve">SENDAS DISTRIBUIDORA S A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80925</v>
      </c>
      <c r="I57" s="6">
        <f>IF('[1]TCE - ANEXO IV - Preencher'!K66="","",'[1]TCE - ANEXO IV - Preencher'!K66)</f>
        <v>46064</v>
      </c>
      <c r="J57" s="5" t="str">
        <f>'[1]TCE - ANEXO IV - Preencher'!L66</f>
        <v>26260206057223040980553000000809251502991462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13.58</v>
      </c>
    </row>
    <row r="58" spans="1:12" s="8" customFormat="1" ht="19.5" customHeight="1" x14ac:dyDescent="0.2">
      <c r="A58" s="3">
        <f>IFERROR(VLOOKUP(B58,'[1]DADOS (OCULTAR)'!$Q$3:$S$136,3,0),"")</f>
        <v>9767633000790</v>
      </c>
      <c r="B58" s="4" t="str">
        <f>'[1]TCE - ANEXO IV - Preencher'!C67</f>
        <v>UPA CABO DE SANTO AGOSTINHO - CG nº 012/2022</v>
      </c>
      <c r="C58" s="4" t="str">
        <f>'[1]TCE - ANEXO IV - Preencher'!E67</f>
        <v>3.14 - Alimentação Preparada</v>
      </c>
      <c r="D58" s="3">
        <f>'[1]TCE - ANEXO IV - Preencher'!F67</f>
        <v>6057223040980</v>
      </c>
      <c r="E58" s="5" t="str">
        <f>'[1]TCE - ANEXO IV - Preencher'!G67</f>
        <v xml:space="preserve">SENDAS DISTRIBUIDORA S A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81057</v>
      </c>
      <c r="I58" s="6">
        <f>IF('[1]TCE - ANEXO IV - Preencher'!K67="","",'[1]TCE - ANEXO IV - Preencher'!K67)</f>
        <v>46066</v>
      </c>
      <c r="J58" s="5" t="str">
        <f>'[1]TCE - ANEXO IV - Preencher'!L67</f>
        <v>26260206057223040980553000000810571503557145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45.6</v>
      </c>
    </row>
    <row r="59" spans="1:12" s="8" customFormat="1" ht="19.5" customHeight="1" x14ac:dyDescent="0.2">
      <c r="A59" s="3">
        <f>IFERROR(VLOOKUP(B59,'[1]DADOS (OCULTAR)'!$Q$3:$S$136,3,0),"")</f>
        <v>9767633000790</v>
      </c>
      <c r="B59" s="4" t="str">
        <f>'[1]TCE - ANEXO IV - Preencher'!C68</f>
        <v>UPA CABO DE SANTO AGOSTINHO - CG nº 012/2022</v>
      </c>
      <c r="C59" s="4" t="str">
        <f>'[1]TCE - ANEXO IV - Preencher'!E68</f>
        <v>3.14 - Alimentação Preparada</v>
      </c>
      <c r="D59" s="3">
        <f>'[1]TCE - ANEXO IV - Preencher'!F68</f>
        <v>30743270000153</v>
      </c>
      <c r="E59" s="5" t="str">
        <f>'[1]TCE - ANEXO IV - Preencher'!G68</f>
        <v>TRIUNFO COMERCIO DE ALIMENTOS PAPEIS E MATERIAL DE LIMPEZA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36889</v>
      </c>
      <c r="I59" s="6">
        <f>IF('[1]TCE - ANEXO IV - Preencher'!K68="","",'[1]TCE - ANEXO IV - Preencher'!K68)</f>
        <v>46059</v>
      </c>
      <c r="J59" s="5" t="str">
        <f>'[1]TCE - ANEXO IV - Preencher'!L68</f>
        <v>26260230743270000153550010000368891928376153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191</v>
      </c>
    </row>
    <row r="60" spans="1:12" s="8" customFormat="1" ht="19.5" customHeight="1" x14ac:dyDescent="0.2">
      <c r="A60" s="3">
        <f>IFERROR(VLOOKUP(B60,'[1]DADOS (OCULTAR)'!$Q$3:$S$136,3,0),"")</f>
        <v>9767633000790</v>
      </c>
      <c r="B60" s="4" t="str">
        <f>'[1]TCE - ANEXO IV - Preencher'!C69</f>
        <v>UPA CABO DE SANTO AGOSTINHO - CG nº 012/2022</v>
      </c>
      <c r="C60" s="4" t="str">
        <f>'[1]TCE - ANEXO IV - Preencher'!E69</f>
        <v>3.14 - Alimentação Preparada</v>
      </c>
      <c r="D60" s="3">
        <f>'[1]TCE - ANEXO IV - Preencher'!F69</f>
        <v>63481762000177</v>
      </c>
      <c r="E60" s="5" t="str">
        <f>'[1]TCE - ANEXO IV - Preencher'!G69</f>
        <v>CEREALISTA SÃO JOSE ATACADO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749</v>
      </c>
      <c r="I60" s="6">
        <f>IF('[1]TCE - ANEXO IV - Preencher'!K69="","",'[1]TCE - ANEXO IV - Preencher'!K69)</f>
        <v>46063</v>
      </c>
      <c r="J60" s="5" t="str">
        <f>'[1]TCE - ANEXO IV - Preencher'!L69</f>
        <v>26260263481762000177550010000007491422412835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443</v>
      </c>
    </row>
    <row r="61" spans="1:12" s="8" customFormat="1" ht="19.5" customHeight="1" x14ac:dyDescent="0.2">
      <c r="A61" s="3">
        <f>IFERROR(VLOOKUP(B61,'[1]DADOS (OCULTAR)'!$Q$3:$S$136,3,0),"")</f>
        <v>9767633000790</v>
      </c>
      <c r="B61" s="4" t="str">
        <f>'[1]TCE - ANEXO IV - Preencher'!C70</f>
        <v>UPA CABO DE SANTO AGOSTINHO - CG nº 012/2022</v>
      </c>
      <c r="C61" s="4" t="str">
        <f>'[1]TCE - ANEXO IV - Preencher'!E70</f>
        <v>3.14 - Alimentação Preparada</v>
      </c>
      <c r="D61" s="3">
        <f>'[1]TCE - ANEXO IV - Preencher'!F70</f>
        <v>8014460000180</v>
      </c>
      <c r="E61" s="5" t="str">
        <f>'[1]TCE - ANEXO IV - Preencher'!G70</f>
        <v xml:space="preserve">VANPEL MAT DE ESCRITORIO E INFOR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72012</v>
      </c>
      <c r="I61" s="6">
        <f>IF('[1]TCE - ANEXO IV - Preencher'!K70="","",'[1]TCE - ANEXO IV - Preencher'!K70)</f>
        <v>46062</v>
      </c>
      <c r="J61" s="5" t="str">
        <f>'[1]TCE - ANEXO IV - Preencher'!L70</f>
        <v>26260208014460000180550010000720121001553430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341.55</v>
      </c>
    </row>
    <row r="62" spans="1:12" s="8" customFormat="1" ht="19.5" customHeight="1" x14ac:dyDescent="0.2">
      <c r="A62" s="3">
        <f>IFERROR(VLOOKUP(B62,'[1]DADOS (OCULTAR)'!$Q$3:$S$136,3,0),"")</f>
        <v>9767633000790</v>
      </c>
      <c r="B62" s="4" t="str">
        <f>'[1]TCE - ANEXO IV - Preencher'!C71</f>
        <v>UPA CABO DE SANTO AGOSTINHO - CG nº 012/2022</v>
      </c>
      <c r="C62" s="4" t="str">
        <f>'[1]TCE - ANEXO IV - Preencher'!E71</f>
        <v>3.14 - Alimentação Preparada</v>
      </c>
      <c r="D62" s="3">
        <f>'[1]TCE - ANEXO IV - Preencher'!F71</f>
        <v>28296399000119</v>
      </c>
      <c r="E62" s="5" t="str">
        <f>'[1]TCE - ANEXO IV - Preencher'!G71</f>
        <v>AVANNTE COMERCIO E SERVICOS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1683</v>
      </c>
      <c r="I62" s="6">
        <f>IF('[1]TCE - ANEXO IV - Preencher'!K71="","",'[1]TCE - ANEXO IV - Preencher'!K71)</f>
        <v>46080</v>
      </c>
      <c r="J62" s="5" t="str">
        <f>'[1]TCE - ANEXO IV - Preencher'!L71</f>
        <v>26260228296399000119550010000016831000341675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15937.6</v>
      </c>
    </row>
    <row r="63" spans="1:12" s="8" customFormat="1" ht="19.5" customHeight="1" x14ac:dyDescent="0.2">
      <c r="A63" s="3">
        <f>IFERROR(VLOOKUP(B63,'[1]DADOS (OCULTAR)'!$Q$3:$S$136,3,0),"")</f>
        <v>9767633000790</v>
      </c>
      <c r="B63" s="4" t="str">
        <f>'[1]TCE - ANEXO IV - Preencher'!C72</f>
        <v>UPA CABO DE SANTO AGOSTINHO - CG nº 012/2022</v>
      </c>
      <c r="C63" s="4" t="str">
        <f>'[1]TCE - ANEXO IV - Preencher'!E72</f>
        <v>3.6 - Material de Expediente</v>
      </c>
      <c r="D63" s="3">
        <f>'[1]TCE - ANEXO IV - Preencher'!F72</f>
        <v>8014460000180</v>
      </c>
      <c r="E63" s="5" t="str">
        <f>'[1]TCE - ANEXO IV - Preencher'!G72</f>
        <v xml:space="preserve">VANPEL MAT DE ESCRITORIO E INFOR 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72011</v>
      </c>
      <c r="I63" s="6">
        <f>IF('[1]TCE - ANEXO IV - Preencher'!K72="","",'[1]TCE - ANEXO IV - Preencher'!K72)</f>
        <v>46062</v>
      </c>
      <c r="J63" s="5" t="str">
        <f>'[1]TCE - ANEXO IV - Preencher'!L72</f>
        <v>26260208014460000180550010000720111001553440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100</v>
      </c>
    </row>
    <row r="64" spans="1:12" s="8" customFormat="1" ht="19.5" customHeight="1" x14ac:dyDescent="0.2">
      <c r="A64" s="3">
        <f>IFERROR(VLOOKUP(B64,'[1]DADOS (OCULTAR)'!$Q$3:$S$136,3,0),"")</f>
        <v>9767633000790</v>
      </c>
      <c r="B64" s="4" t="str">
        <f>'[1]TCE - ANEXO IV - Preencher'!C73</f>
        <v>UPA CABO DE SANTO AGOSTINHO - CG nº 012/2022</v>
      </c>
      <c r="C64" s="4" t="str">
        <f>'[1]TCE - ANEXO IV - Preencher'!E73</f>
        <v>3.6 - Material de Expediente</v>
      </c>
      <c r="D64" s="3">
        <f>'[1]TCE - ANEXO IV - Preencher'!F73</f>
        <v>9626224000188</v>
      </c>
      <c r="E64" s="5" t="str">
        <f>'[1]TCE - ANEXO IV - Preencher'!G73</f>
        <v>DJ PLASTICOS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10384</v>
      </c>
      <c r="I64" s="6">
        <f>IF('[1]TCE - ANEXO IV - Preencher'!K73="","",'[1]TCE - ANEXO IV - Preencher'!K73)</f>
        <v>46058</v>
      </c>
      <c r="J64" s="5" t="str">
        <f>'[1]TCE - ANEXO IV - Preencher'!L73</f>
        <v>35260209626224000188550010000103841252526269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943</v>
      </c>
    </row>
    <row r="65" spans="1:12" s="8" customFormat="1" ht="19.5" customHeight="1" x14ac:dyDescent="0.2">
      <c r="A65" s="3">
        <f>IFERROR(VLOOKUP(B65,'[1]DADOS (OCULTAR)'!$Q$3:$S$136,3,0),"")</f>
        <v>9767633000790</v>
      </c>
      <c r="B65" s="4" t="str">
        <f>'[1]TCE - ANEXO IV - Preencher'!C74</f>
        <v>UPA CABO DE SANTO AGOSTINHO - CG nº 012/2022</v>
      </c>
      <c r="C65" s="4" t="str">
        <f>'[1]TCE - ANEXO IV - Preencher'!E74</f>
        <v>3.6 - Material de Expediente</v>
      </c>
      <c r="D65" s="3">
        <f>'[1]TCE - ANEXO IV - Preencher'!F74</f>
        <v>22006201000139</v>
      </c>
      <c r="E65" s="5" t="str">
        <f>'[1]TCE - ANEXO IV - Preencher'!G74</f>
        <v>FORTPEL COMERCIO DE DESCARTAVEIS LTDA PE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368402</v>
      </c>
      <c r="I65" s="6">
        <f>IF('[1]TCE - ANEXO IV - Preencher'!K74="","",'[1]TCE - ANEXO IV - Preencher'!K74)</f>
        <v>46072</v>
      </c>
      <c r="J65" s="5" t="str">
        <f>'[1]TCE - ANEXO IV - Preencher'!L74</f>
        <v>26260222006201000139550000003684021103684024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210.4</v>
      </c>
    </row>
    <row r="66" spans="1:12" s="8" customFormat="1" ht="19.5" customHeight="1" x14ac:dyDescent="0.2">
      <c r="A66" s="3">
        <f>IFERROR(VLOOKUP(B66,'[1]DADOS (OCULTAR)'!$Q$3:$S$136,3,0),"")</f>
        <v>9767633000790</v>
      </c>
      <c r="B66" s="4" t="str">
        <f>'[1]TCE - ANEXO IV - Preencher'!C75</f>
        <v>UPA CABO DE SANTO AGOSTINHO - CG nº 012/2022</v>
      </c>
      <c r="C66" s="4" t="str">
        <f>'[1]TCE - ANEXO IV - Preencher'!E75</f>
        <v>3.6 - Material de Expediente</v>
      </c>
      <c r="D66" s="3">
        <f>'[1]TCE - ANEXO IV - Preencher'!F75</f>
        <v>7603013000102</v>
      </c>
      <c r="E66" s="5" t="str">
        <f>'[1]TCE - ANEXO IV - Preencher'!G75</f>
        <v>LENITIVO ADRIANO JOSE DE OLIVEIRA ME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154487</v>
      </c>
      <c r="I66" s="6">
        <f>IF('[1]TCE - ANEXO IV - Preencher'!K75="","",'[1]TCE - ANEXO IV - Preencher'!K75)</f>
        <v>46076</v>
      </c>
      <c r="J66" s="5" t="str">
        <f>'[1]TCE - ANEXO IV - Preencher'!L75</f>
        <v>26260207603013000102650010001544871009353028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49.5</v>
      </c>
    </row>
    <row r="67" spans="1:12" s="8" customFormat="1" ht="19.5" customHeight="1" x14ac:dyDescent="0.2">
      <c r="A67" s="3">
        <f>IFERROR(VLOOKUP(B67,'[1]DADOS (OCULTAR)'!$Q$3:$S$136,3,0),"")</f>
        <v>9767633000790</v>
      </c>
      <c r="B67" s="4" t="str">
        <f>'[1]TCE - ANEXO IV - Preencher'!C76</f>
        <v>UPA CABO DE SANTO AGOSTINHO - CG nº 012/2022</v>
      </c>
      <c r="C67" s="4" t="str">
        <f>'[1]TCE - ANEXO IV - Preencher'!E76</f>
        <v>3.6 - Material de Expediente</v>
      </c>
      <c r="D67" s="3">
        <f>'[1]TCE - ANEXO IV - Preencher'!F76</f>
        <v>15610582000103</v>
      </c>
      <c r="E67" s="5" t="str">
        <f>'[1]TCE - ANEXO IV - Preencher'!G76</f>
        <v>ETIQUETAS RECIFE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1723</v>
      </c>
      <c r="I67" s="6">
        <f>IF('[1]TCE - ANEXO IV - Preencher'!K76="","",'[1]TCE - ANEXO IV - Preencher'!K76)</f>
        <v>46066</v>
      </c>
      <c r="J67" s="5" t="str">
        <f>'[1]TCE - ANEXO IV - Preencher'!L76</f>
        <v>26260215610582000103550010000017231250817147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1610</v>
      </c>
    </row>
    <row r="68" spans="1:12" s="8" customFormat="1" ht="19.5" customHeight="1" x14ac:dyDescent="0.2">
      <c r="A68" s="3">
        <f>IFERROR(VLOOKUP(B68,'[1]DADOS (OCULTAR)'!$Q$3:$S$136,3,0),"")</f>
        <v>9767633000790</v>
      </c>
      <c r="B68" s="4" t="str">
        <f>'[1]TCE - ANEXO IV - Preencher'!C77</f>
        <v>UPA CABO DE SANTO AGOSTINHO - CG nº 012/2022</v>
      </c>
      <c r="C68" s="4" t="str">
        <f>'[1]TCE - ANEXO IV - Preencher'!E77</f>
        <v>3.6 - Material de Expediente</v>
      </c>
      <c r="D68" s="3">
        <f>'[1]TCE - ANEXO IV - Preencher'!F77</f>
        <v>15610582000103</v>
      </c>
      <c r="E68" s="5" t="str">
        <f>'[1]TCE - ANEXO IV - Preencher'!G77</f>
        <v>ETIQUETAS RECIFE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1733</v>
      </c>
      <c r="I68" s="6">
        <f>IF('[1]TCE - ANEXO IV - Preencher'!K77="","",'[1]TCE - ANEXO IV - Preencher'!K77)</f>
        <v>46077</v>
      </c>
      <c r="J68" s="5" t="str">
        <f>'[1]TCE - ANEXO IV - Preencher'!L77</f>
        <v>26260215610582000103550010000017331251547158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170</v>
      </c>
    </row>
    <row r="69" spans="1:12" s="8" customFormat="1" ht="19.5" customHeight="1" x14ac:dyDescent="0.2">
      <c r="A69" s="3">
        <f>IFERROR(VLOOKUP(B69,'[1]DADOS (OCULTAR)'!$Q$3:$S$136,3,0),"")</f>
        <v>9767633000790</v>
      </c>
      <c r="B69" s="4" t="str">
        <f>'[1]TCE - ANEXO IV - Preencher'!C78</f>
        <v>UPA CABO DE SANTO AGOSTINHO - CG nº 012/2022</v>
      </c>
      <c r="C69" s="4" t="str">
        <f>'[1]TCE - ANEXO IV - Preencher'!E78</f>
        <v>3.6 - Material de Expediente</v>
      </c>
      <c r="D69" s="3">
        <f>'[1]TCE - ANEXO IV - Preencher'!F78</f>
        <v>40869265000145</v>
      </c>
      <c r="E69" s="5" t="str">
        <f>'[1]TCE - ANEXO IV - Preencher'!G78</f>
        <v>SUAPE PAPELARIA E LIVRARIA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39861</v>
      </c>
      <c r="I69" s="6">
        <f>IF('[1]TCE - ANEXO IV - Preencher'!K78="","",'[1]TCE - ANEXO IV - Preencher'!K78)</f>
        <v>46056</v>
      </c>
      <c r="J69" s="5" t="str">
        <f>'[1]TCE - ANEXO IV - Preencher'!L78</f>
        <v>26260240869265000145650010000398611016664013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26.5</v>
      </c>
    </row>
    <row r="70" spans="1:12" s="8" customFormat="1" ht="19.5" customHeight="1" x14ac:dyDescent="0.2">
      <c r="A70" s="3">
        <f>IFERROR(VLOOKUP(B70,'[1]DADOS (OCULTAR)'!$Q$3:$S$136,3,0),"")</f>
        <v>9767633000790</v>
      </c>
      <c r="B70" s="4" t="str">
        <f>'[1]TCE - ANEXO IV - Preencher'!C79</f>
        <v>UPA CABO DE SANTO AGOSTINHO - CG nº 012/2022</v>
      </c>
      <c r="C70" s="4" t="str">
        <f>'[1]TCE - ANEXO IV - Preencher'!E79</f>
        <v>3.6 - Material de Expediente</v>
      </c>
      <c r="D70" s="3">
        <f>'[1]TCE - ANEXO IV - Preencher'!F79</f>
        <v>50145448000171</v>
      </c>
      <c r="E70" s="5" t="str">
        <f>'[1]TCE - ANEXO IV - Preencher'!G79</f>
        <v xml:space="preserve">TEND TUDO BAZAR COM ATAC DE ART DE ESCRITORIO 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3617</v>
      </c>
      <c r="I70" s="6">
        <f>IF('[1]TCE - ANEXO IV - Preencher'!K79="","",'[1]TCE - ANEXO IV - Preencher'!K79)</f>
        <v>46059</v>
      </c>
      <c r="J70" s="5" t="str">
        <f>'[1]TCE - ANEXO IV - Preencher'!L79</f>
        <v>26260250145448000171550010000036171000050729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117.28</v>
      </c>
    </row>
    <row r="71" spans="1:12" s="8" customFormat="1" ht="19.5" customHeight="1" x14ac:dyDescent="0.2">
      <c r="A71" s="3">
        <f>IFERROR(VLOOKUP(B71,'[1]DADOS (OCULTAR)'!$Q$3:$S$136,3,0),"")</f>
        <v>9767633000790</v>
      </c>
      <c r="B71" s="4" t="str">
        <f>'[1]TCE - ANEXO IV - Preencher'!C80</f>
        <v>UPA CABO DE SANTO AGOSTINHO - CG nº 012/2022</v>
      </c>
      <c r="C71" s="4" t="str">
        <f>'[1]TCE - ANEXO IV - Preencher'!E80</f>
        <v>3.6 - Material de Expediente</v>
      </c>
      <c r="D71" s="3">
        <f>'[1]TCE - ANEXO IV - Preencher'!F80</f>
        <v>30743270000153</v>
      </c>
      <c r="E71" s="5" t="str">
        <f>'[1]TCE - ANEXO IV - Preencher'!G80</f>
        <v>TRIUNFO COMERCIO DE ALIMENTOS PAPEIS E MATERIAL DE LIMPEZA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36890</v>
      </c>
      <c r="I71" s="6">
        <f>IF('[1]TCE - ANEXO IV - Preencher'!K80="","",'[1]TCE - ANEXO IV - Preencher'!K80)</f>
        <v>46059</v>
      </c>
      <c r="J71" s="5" t="str">
        <f>'[1]TCE - ANEXO IV - Preencher'!L80</f>
        <v>26260230743270000153550010000368901407152290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1391.4</v>
      </c>
    </row>
    <row r="72" spans="1:12" s="8" customFormat="1" ht="19.5" customHeight="1" x14ac:dyDescent="0.2">
      <c r="A72" s="3">
        <f>IFERROR(VLOOKUP(B72,'[1]DADOS (OCULTAR)'!$Q$3:$S$136,3,0),"")</f>
        <v>9767633000790</v>
      </c>
      <c r="B72" s="4" t="str">
        <f>'[1]TCE - ANEXO IV - Preencher'!C81</f>
        <v>UPA CABO DE SANTO AGOSTINHO - CG nº 012/2022</v>
      </c>
      <c r="C72" s="4" t="str">
        <f>'[1]TCE - ANEXO IV - Preencher'!E81</f>
        <v>3.6 - Material de Expediente</v>
      </c>
      <c r="D72" s="3">
        <f>'[1]TCE - ANEXO IV - Preencher'!F81</f>
        <v>8014460000180</v>
      </c>
      <c r="E72" s="5" t="str">
        <f>'[1]TCE - ANEXO IV - Preencher'!G81</f>
        <v xml:space="preserve">VANPEL MAT DE ESCRITORIO E INFOR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72011</v>
      </c>
      <c r="I72" s="6">
        <f>IF('[1]TCE - ANEXO IV - Preencher'!K81="","",'[1]TCE - ANEXO IV - Preencher'!K81)</f>
        <v>46062</v>
      </c>
      <c r="J72" s="5" t="str">
        <f>'[1]TCE - ANEXO IV - Preencher'!L81</f>
        <v>26260208014460000180550010000720111001553440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202.31</v>
      </c>
    </row>
    <row r="73" spans="1:12" s="8" customFormat="1" ht="19.5" customHeight="1" x14ac:dyDescent="0.2">
      <c r="A73" s="3">
        <f>IFERROR(VLOOKUP(B73,'[1]DADOS (OCULTAR)'!$Q$3:$S$136,3,0),"")</f>
        <v>9767633000790</v>
      </c>
      <c r="B73" s="4" t="str">
        <f>'[1]TCE - ANEXO IV - Preencher'!C82</f>
        <v>UPA CABO DE SANTO AGOSTINHO - CG nº 012/2022</v>
      </c>
      <c r="C73" s="4" t="str">
        <f>'[1]TCE - ANEXO IV - Preencher'!E82</f>
        <v>3.6 - Material de Expediente</v>
      </c>
      <c r="D73" s="3">
        <f>'[1]TCE - ANEXO IV - Preencher'!F82</f>
        <v>8014460000180</v>
      </c>
      <c r="E73" s="5" t="str">
        <f>'[1]TCE - ANEXO IV - Preencher'!G82</f>
        <v xml:space="preserve">VANPEL MAT DE ESCRITORIO E INFOR 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72012</v>
      </c>
      <c r="I73" s="6">
        <f>IF('[1]TCE - ANEXO IV - Preencher'!K82="","",'[1]TCE - ANEXO IV - Preencher'!K82)</f>
        <v>46062</v>
      </c>
      <c r="J73" s="5" t="str">
        <f>'[1]TCE - ANEXO IV - Preencher'!L82</f>
        <v>26260208014460000180550010000720121001553430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1523.65</v>
      </c>
    </row>
    <row r="74" spans="1:12" s="8" customFormat="1" ht="19.5" customHeight="1" x14ac:dyDescent="0.2">
      <c r="A74" s="3">
        <f>IFERROR(VLOOKUP(B74,'[1]DADOS (OCULTAR)'!$Q$3:$S$136,3,0),"")</f>
        <v>9767633000790</v>
      </c>
      <c r="B74" s="4" t="str">
        <f>'[1]TCE - ANEXO IV - Preencher'!C83</f>
        <v>UPA CABO DE SANTO AGOSTINHO - CG nº 012/2022</v>
      </c>
      <c r="C74" s="4" t="str">
        <f>'[1]TCE - ANEXO IV - Preencher'!E83</f>
        <v>3.1 - Combustíveis e Lubrificantes Automotivos</v>
      </c>
      <c r="D74" s="3">
        <f>'[1]TCE - ANEXO IV - Preencher'!F83</f>
        <v>27284516000161</v>
      </c>
      <c r="E74" s="5" t="str">
        <f>'[1]TCE - ANEXO IV - Preencher'!G83</f>
        <v>MAXIFROTA SERVICOS DE MANUTENCAO DE FROTA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401078</v>
      </c>
      <c r="I74" s="6">
        <f>IF('[1]TCE - ANEXO IV - Preencher'!K83="","",'[1]TCE - ANEXO IV - Preencher'!K83)</f>
        <v>46066</v>
      </c>
      <c r="J74" s="5" t="str">
        <f>'[1]TCE - ANEXO IV - Preencher'!L83</f>
        <v>AHRPL4UE</v>
      </c>
      <c r="K74" s="5" t="str">
        <f>IF(F74="B",LEFT('[1]TCE - ANEXO IV - Preencher'!M83,2),IF(F74="S",LEFT('[1]TCE - ANEXO IV - Preencher'!M83,7),IF('[1]TCE - ANEXO IV - Preencher'!H83="","")))</f>
        <v>2927408</v>
      </c>
      <c r="L74" s="7">
        <f>'[1]TCE - ANEXO IV - Preencher'!N83</f>
        <v>10000</v>
      </c>
    </row>
    <row r="75" spans="1:12" s="8" customFormat="1" ht="19.5" customHeight="1" x14ac:dyDescent="0.2">
      <c r="A75" s="3">
        <f>IFERROR(VLOOKUP(B75,'[1]DADOS (OCULTAR)'!$Q$3:$S$136,3,0),"")</f>
        <v>9767633000790</v>
      </c>
      <c r="B75" s="4" t="str">
        <f>'[1]TCE - ANEXO IV - Preencher'!C84</f>
        <v>UPA CABO DE SANTO AGOSTINHO - CG nº 012/2022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42924799000152</v>
      </c>
      <c r="E75" s="5" t="str">
        <f>'[1]TCE - ANEXO IV - Preencher'!G84</f>
        <v>DISMACON COMERCIO DE MATERIAIS DE CONSTRUCAO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28139</v>
      </c>
      <c r="I75" s="6">
        <f>IF('[1]TCE - ANEXO IV - Preencher'!K84="","",'[1]TCE - ANEXO IV - Preencher'!K84)</f>
        <v>46065</v>
      </c>
      <c r="J75" s="5" t="str">
        <f>'[1]TCE - ANEXO IV - Preencher'!L84</f>
        <v>26260242924799000152550010000281391983717458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49.89</v>
      </c>
    </row>
    <row r="76" spans="1:12" s="8" customFormat="1" ht="19.5" customHeight="1" x14ac:dyDescent="0.2">
      <c r="A76" s="3">
        <f>IFERROR(VLOOKUP(B76,'[1]DADOS (OCULTAR)'!$Q$3:$S$136,3,0),"")</f>
        <v>9767633000790</v>
      </c>
      <c r="B76" s="4" t="str">
        <f>'[1]TCE - ANEXO IV - Preencher'!C85</f>
        <v>UPA CABO DE SANTO AGOSTINHO - CG nº 012/2022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42924799000152</v>
      </c>
      <c r="E76" s="5" t="str">
        <f>'[1]TCE - ANEXO IV - Preencher'!G85</f>
        <v>DISMACON COMERCIO DE MATERIAIS DE CONSTRUCAO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28148</v>
      </c>
      <c r="I76" s="6">
        <f>IF('[1]TCE - ANEXO IV - Preencher'!K85="","",'[1]TCE - ANEXO IV - Preencher'!K85)</f>
        <v>46065</v>
      </c>
      <c r="J76" s="5" t="str">
        <f>'[1]TCE - ANEXO IV - Preencher'!L85</f>
        <v>26260242924799000152550010000281481403031007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65.150000000000006</v>
      </c>
    </row>
    <row r="77" spans="1:12" s="8" customFormat="1" ht="19.5" customHeight="1" x14ac:dyDescent="0.2">
      <c r="A77" s="3">
        <f>IFERROR(VLOOKUP(B77,'[1]DADOS (OCULTAR)'!$Q$3:$S$136,3,0),"")</f>
        <v>9767633000790</v>
      </c>
      <c r="B77" s="4" t="str">
        <f>'[1]TCE - ANEXO IV - Preencher'!C86</f>
        <v>UPA CABO DE SANTO AGOSTINHO - CG nº 012/2022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42924799000152</v>
      </c>
      <c r="E77" s="5" t="str">
        <f>'[1]TCE - ANEXO IV - Preencher'!G86</f>
        <v>DISMACON COMERCIO DE MATERIAIS DE CONSTRUCAO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28196</v>
      </c>
      <c r="I77" s="6">
        <f>IF('[1]TCE - ANEXO IV - Preencher'!K86="","",'[1]TCE - ANEXO IV - Preencher'!K86)</f>
        <v>46072</v>
      </c>
      <c r="J77" s="5" t="str">
        <f>'[1]TCE - ANEXO IV - Preencher'!L86</f>
        <v>26260242924799000152550010000281961611644005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13.82</v>
      </c>
    </row>
    <row r="78" spans="1:12" s="8" customFormat="1" ht="19.5" customHeight="1" x14ac:dyDescent="0.2">
      <c r="A78" s="3">
        <f>IFERROR(VLOOKUP(B78,'[1]DADOS (OCULTAR)'!$Q$3:$S$136,3,0),"")</f>
        <v>9767633000790</v>
      </c>
      <c r="B78" s="4" t="str">
        <f>'[1]TCE - ANEXO IV - Preencher'!C87</f>
        <v>UPA CABO DE SANTO AGOSTINHO - CG nº 012/2022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42924799000152</v>
      </c>
      <c r="E78" s="5" t="str">
        <f>'[1]TCE - ANEXO IV - Preencher'!G87</f>
        <v>DISMACON COMERCIO DE MATERIAIS DE CONSTRUCAO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28250</v>
      </c>
      <c r="I78" s="6">
        <f>IF('[1]TCE - ANEXO IV - Preencher'!K87="","",'[1]TCE - ANEXO IV - Preencher'!K87)</f>
        <v>46076</v>
      </c>
      <c r="J78" s="5" t="str">
        <f>'[1]TCE - ANEXO IV - Preencher'!L87</f>
        <v>26260242924799000152550010000282501914705660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22.4</v>
      </c>
    </row>
    <row r="79" spans="1:12" s="8" customFormat="1" ht="19.5" customHeight="1" x14ac:dyDescent="0.2">
      <c r="A79" s="3">
        <f>IFERROR(VLOOKUP(B79,'[1]DADOS (OCULTAR)'!$Q$3:$S$136,3,0),"")</f>
        <v>9767633000790</v>
      </c>
      <c r="B79" s="4" t="str">
        <f>'[1]TCE - ANEXO IV - Preencher'!C88</f>
        <v>UPA CABO DE SANTO AGOSTINHO - CG nº 012/2022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62545815000103</v>
      </c>
      <c r="E79" s="5" t="str">
        <f>'[1]TCE - ANEXO IV - Preencher'!G88</f>
        <v>W D N COMERCIO E SERVICOS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242</v>
      </c>
      <c r="I79" s="6">
        <f>IF('[1]TCE - ANEXO IV - Preencher'!K88="","",'[1]TCE - ANEXO IV - Preencher'!K88)</f>
        <v>46079</v>
      </c>
      <c r="J79" s="5" t="str">
        <f>'[1]TCE - ANEXO IV - Preencher'!L88</f>
        <v>26260262545815000103550010000002421231801250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105</v>
      </c>
    </row>
    <row r="80" spans="1:12" s="8" customFormat="1" ht="19.5" customHeight="1" x14ac:dyDescent="0.2">
      <c r="A80" s="3">
        <f>IFERROR(VLOOKUP(B80,'[1]DADOS (OCULTAR)'!$Q$3:$S$136,3,0),"")</f>
        <v>9767633000790</v>
      </c>
      <c r="B80" s="4" t="str">
        <f>'[1]TCE - ANEXO IV - Preencher'!C89</f>
        <v>UPA CABO DE SANTO AGOSTINHO - CG nº 012/2022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8014460000180</v>
      </c>
      <c r="E80" s="5" t="str">
        <f>'[1]TCE - ANEXO IV - Preencher'!G89</f>
        <v xml:space="preserve">VANPEL MAT DE ESCRITORIO E INFOR 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72011</v>
      </c>
      <c r="I80" s="6">
        <f>IF('[1]TCE - ANEXO IV - Preencher'!K89="","",'[1]TCE - ANEXO IV - Preencher'!K89)</f>
        <v>46062</v>
      </c>
      <c r="J80" s="5" t="str">
        <f>'[1]TCE - ANEXO IV - Preencher'!L89</f>
        <v>26260208014460000180550010000720111001553440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116.9</v>
      </c>
    </row>
    <row r="81" spans="1:12" s="8" customFormat="1" ht="19.5" customHeight="1" x14ac:dyDescent="0.2">
      <c r="A81" s="3">
        <f>IFERROR(VLOOKUP(B81,'[1]DADOS (OCULTAR)'!$Q$3:$S$136,3,0),"")</f>
        <v>9767633000790</v>
      </c>
      <c r="B81" s="4" t="str">
        <f>'[1]TCE - ANEXO IV - Preencher'!C90</f>
        <v>UPA CABO DE SANTO AGOSTINHO - CG nº 012/2022</v>
      </c>
      <c r="C81" s="4" t="str">
        <f>'[1]TCE - ANEXO IV - Preencher'!E90</f>
        <v xml:space="preserve">3.10 - Material para Manutenção de Bens Móveis </v>
      </c>
      <c r="D81" s="3">
        <f>'[1]TCE - ANEXO IV - Preencher'!F90</f>
        <v>62545815000103</v>
      </c>
      <c r="E81" s="5" t="str">
        <f>'[1]TCE - ANEXO IV - Preencher'!G90</f>
        <v>W D N COMERCIO E SERVICOS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242</v>
      </c>
      <c r="I81" s="6">
        <f>IF('[1]TCE - ANEXO IV - Preencher'!K90="","",'[1]TCE - ANEXO IV - Preencher'!K90)</f>
        <v>46079</v>
      </c>
      <c r="J81" s="5" t="str">
        <f>'[1]TCE - ANEXO IV - Preencher'!L90</f>
        <v>26260262545815000103550010000002421231801250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126</v>
      </c>
    </row>
    <row r="82" spans="1:12" s="8" customFormat="1" ht="19.5" customHeight="1" x14ac:dyDescent="0.2">
      <c r="A82" s="3">
        <f>IFERROR(VLOOKUP(B82,'[1]DADOS (OCULTAR)'!$Q$3:$S$136,3,0),"")</f>
        <v>9767633000790</v>
      </c>
      <c r="B82" s="4" t="str">
        <f>'[1]TCE - ANEXO IV - Preencher'!C91</f>
        <v>UPA CABO DE SANTO AGOSTINHO - CG nº 012/2022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39608155000140</v>
      </c>
      <c r="E82" s="5" t="str">
        <f>'[1]TCE - ANEXO IV - Preencher'!G91</f>
        <v>MEDICAL LIGTH DE PRODUTOS HOSPITALARES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6193</v>
      </c>
      <c r="I82" s="6">
        <f>IF('[1]TCE - ANEXO IV - Preencher'!K91="","",'[1]TCE - ANEXO IV - Preencher'!K91)</f>
        <v>46073</v>
      </c>
      <c r="J82" s="5" t="str">
        <f>'[1]TCE - ANEXO IV - Preencher'!L91</f>
        <v>35260239608155000140550010000061931431115557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441.3</v>
      </c>
    </row>
    <row r="83" spans="1:12" s="8" customFormat="1" ht="19.5" customHeight="1" x14ac:dyDescent="0.2">
      <c r="A83" s="3">
        <f>IFERROR(VLOOKUP(B83,'[1]DADOS (OCULTAR)'!$Q$3:$S$136,3,0),"")</f>
        <v>9767633000790</v>
      </c>
      <c r="B83" s="4" t="str">
        <f>'[1]TCE - ANEXO IV - Preencher'!C92</f>
        <v>UPA CABO DE SANTO AGOSTINHO - CG nº 012/2022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10779833000156</v>
      </c>
      <c r="E83" s="5" t="str">
        <f>'[1]TCE - ANEXO IV - Preencher'!G92</f>
        <v>MEDICAL MERCANTIL DE APARELHAGEM MEDICA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664594</v>
      </c>
      <c r="I83" s="6">
        <f>IF('[1]TCE - ANEXO IV - Preencher'!K92="","",'[1]TCE - ANEXO IV - Preencher'!K92)</f>
        <v>46057</v>
      </c>
      <c r="J83" s="5" t="str">
        <f>'[1]TCE - ANEXO IV - Preencher'!L92</f>
        <v>26260210779833000156550010006645941666620001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365.5</v>
      </c>
    </row>
    <row r="84" spans="1:12" s="8" customFormat="1" ht="19.5" customHeight="1" x14ac:dyDescent="0.2">
      <c r="A84" s="3">
        <f>IFERROR(VLOOKUP(B84,'[1]DADOS (OCULTAR)'!$Q$3:$S$136,3,0),"")</f>
        <v>9767633000790</v>
      </c>
      <c r="B84" s="4" t="str">
        <f>'[1]TCE - ANEXO IV - Preencher'!C93</f>
        <v>UPA CABO DE SANTO AGOSTINHO - CG nº 012/2022</v>
      </c>
      <c r="C84" s="4" t="str">
        <f>'[1]TCE - ANEXO IV - Preencher'!E93</f>
        <v xml:space="preserve">3.8 - Uniformes, Tecidos e Aviamentos </v>
      </c>
      <c r="D84" s="3">
        <f>'[1]TCE - ANEXO IV - Preencher'!F93</f>
        <v>29342388000190</v>
      </c>
      <c r="E84" s="5" t="str">
        <f>'[1]TCE - ANEXO IV - Preencher'!G93</f>
        <v xml:space="preserve">EXPRESSO LOGISTICA LTDA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654</v>
      </c>
      <c r="I84" s="6">
        <f>IF('[1]TCE - ANEXO IV - Preencher'!K93="","",'[1]TCE - ANEXO IV - Preencher'!K93)</f>
        <v>46058</v>
      </c>
      <c r="J84" s="5" t="str">
        <f>'[1]TCE - ANEXO IV - Preencher'!L93</f>
        <v>26260229342388000190550010000006541137799315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392</v>
      </c>
    </row>
    <row r="85" spans="1:12" s="8" customFormat="1" ht="19.5" customHeight="1" x14ac:dyDescent="0.2">
      <c r="A85" s="3">
        <f>IFERROR(VLOOKUP(B85,'[1]DADOS (OCULTAR)'!$Q$3:$S$136,3,0),"")</f>
        <v>9767633000790</v>
      </c>
      <c r="B85" s="4" t="str">
        <f>'[1]TCE - ANEXO IV - Preencher'!C94</f>
        <v>UPA CABO DE SANTO AGOSTINHO - CG nº 012/2022</v>
      </c>
      <c r="C85" s="4" t="str">
        <f>'[1]TCE - ANEXO IV - Preencher'!E94</f>
        <v xml:space="preserve">3.8 - Uniformes, Tecidos e Aviamentos </v>
      </c>
      <c r="D85" s="3">
        <f>'[1]TCE - ANEXO IV - Preencher'!F94</f>
        <v>36484212000139</v>
      </c>
      <c r="E85" s="5" t="str">
        <f>'[1]TCE - ANEXO IV - Preencher'!G94</f>
        <v>MANUEL LOPES PESSOA DE ARAUJO FILHO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1792</v>
      </c>
      <c r="I85" s="6">
        <f>IF('[1]TCE - ANEXO IV - Preencher'!K94="","",'[1]TCE - ANEXO IV - Preencher'!K94)</f>
        <v>46343</v>
      </c>
      <c r="J85" s="5" t="str">
        <f>'[1]TCE - ANEXO IV - Preencher'!L94</f>
        <v>26251136484212000139550020000017921883818132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360</v>
      </c>
    </row>
    <row r="86" spans="1:12" s="8" customFormat="1" ht="19.5" customHeight="1" x14ac:dyDescent="0.2">
      <c r="A86" s="3">
        <f>IFERROR(VLOOKUP(B86,'[1]DADOS (OCULTAR)'!$Q$3:$S$136,3,0),"")</f>
        <v>9767633000790</v>
      </c>
      <c r="B86" s="4" t="str">
        <f>'[1]TCE - ANEXO IV - Preencher'!C95</f>
        <v>UPA CABO DE SANTO AGOSTINHO - CG nº 012/2022</v>
      </c>
      <c r="C86" s="4" t="str">
        <f>'[1]TCE - ANEXO IV - Preencher'!E95</f>
        <v xml:space="preserve">3.8 - Uniformes, Tecidos e Aviamentos </v>
      </c>
      <c r="D86" s="3">
        <f>'[1]TCE - ANEXO IV - Preencher'!F95</f>
        <v>8014460000180</v>
      </c>
      <c r="E86" s="5" t="str">
        <f>'[1]TCE - ANEXO IV - Preencher'!G95</f>
        <v xml:space="preserve">VANPEL MAT DE ESCRITORIO E INFOR 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72012</v>
      </c>
      <c r="I86" s="6">
        <f>IF('[1]TCE - ANEXO IV - Preencher'!K95="","",'[1]TCE - ANEXO IV - Preencher'!K95)</f>
        <v>46062</v>
      </c>
      <c r="J86" s="5" t="str">
        <f>'[1]TCE - ANEXO IV - Preencher'!L95</f>
        <v>26260208014460000180550010000720121001553430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312.95999999999998</v>
      </c>
    </row>
    <row r="87" spans="1:12" s="8" customFormat="1" ht="19.5" customHeight="1" x14ac:dyDescent="0.2">
      <c r="A87" s="3">
        <f>IFERROR(VLOOKUP(B87,'[1]DADOS (OCULTAR)'!$Q$3:$S$136,3,0),"")</f>
        <v>9767633000790</v>
      </c>
      <c r="B87" s="4" t="str">
        <f>'[1]TCE - ANEXO IV - Preencher'!C96</f>
        <v>UPA CABO DE SANTO AGOSTINHO - CG nº 012/2022</v>
      </c>
      <c r="C87" s="4" t="str">
        <f>'[1]TCE - ANEXO IV - Preencher'!E96</f>
        <v>6 - Equipamento e Material Permanente</v>
      </c>
      <c r="D87" s="3">
        <f>'[1]TCE - ANEXO IV - Preencher'!F96</f>
        <v>28053489000189</v>
      </c>
      <c r="E87" s="5" t="str">
        <f>'[1]TCE - ANEXO IV - Preencher'!G96</f>
        <v>ALPACA COMERCIO SERVICOS E INDUSTRIA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907</v>
      </c>
      <c r="I87" s="6">
        <f>IF('[1]TCE - ANEXO IV - Preencher'!K96="","",'[1]TCE - ANEXO IV - Preencher'!K96)</f>
        <v>46080</v>
      </c>
      <c r="J87" s="5" t="str">
        <f>'[1]TCE - ANEXO IV - Preencher'!L96</f>
        <v>23260228053489000189550010000009071251841960</v>
      </c>
      <c r="K87" s="5" t="str">
        <f>IF(F87="B",LEFT('[1]TCE - ANEXO IV - Preencher'!M96,2),IF(F87="S",LEFT('[1]TCE - ANEXO IV - Preencher'!M96,7),IF('[1]TCE - ANEXO IV - Preencher'!H96="","")))</f>
        <v>23</v>
      </c>
      <c r="L87" s="7">
        <f>'[1]TCE - ANEXO IV - Preencher'!N96</f>
        <v>1920</v>
      </c>
    </row>
    <row r="88" spans="1:12" s="8" customFormat="1" ht="19.5" customHeight="1" x14ac:dyDescent="0.2">
      <c r="A88" s="3">
        <f>IFERROR(VLOOKUP(B88,'[1]DADOS (OCULTAR)'!$Q$3:$S$136,3,0),"")</f>
        <v>9767633000790</v>
      </c>
      <c r="B88" s="4" t="str">
        <f>'[1]TCE - ANEXO IV - Preencher'!C97</f>
        <v>UPA CABO DE SANTO AGOSTINHO - CG nº 012/2022</v>
      </c>
      <c r="C88" s="4" t="str">
        <f>'[1]TCE - ANEXO IV - Preencher'!E97</f>
        <v>6 - Equipamento e Material Permanente</v>
      </c>
      <c r="D88" s="3">
        <f>'[1]TCE - ANEXO IV - Preencher'!F97</f>
        <v>34624704000157</v>
      </c>
      <c r="E88" s="5" t="str">
        <f>'[1]TCE - ANEXO IV - Preencher'!G97</f>
        <v>TECHSYST SISTEMAS DE AUTOMOCAO E INFORMATICA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752</v>
      </c>
      <c r="I88" s="6">
        <f>IF('[1]TCE - ANEXO IV - Preencher'!K97="","",'[1]TCE - ANEXO IV - Preencher'!K97)</f>
        <v>46065</v>
      </c>
      <c r="J88" s="5" t="str">
        <f>'[1]TCE - ANEXO IV - Preencher'!L97</f>
        <v>26260234624704000157550010000007521999527186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12839.66</v>
      </c>
    </row>
    <row r="89" spans="1:12" s="8" customFormat="1" ht="19.5" customHeight="1" x14ac:dyDescent="0.2">
      <c r="A89" s="3">
        <f>IFERROR(VLOOKUP(B89,'[1]DADOS (OCULTAR)'!$Q$3:$S$136,3,0),"")</f>
        <v>9767633000790</v>
      </c>
      <c r="B89" s="4" t="str">
        <f>'[1]TCE - ANEXO IV - Preencher'!C98</f>
        <v>UPA CABO DE SANTO AGOSTINHO - CG nº 012/2022</v>
      </c>
      <c r="C89" s="4" t="str">
        <f>'[1]TCE - ANEXO IV - Preencher'!E98</f>
        <v xml:space="preserve">5.21 - Seguros em geral </v>
      </c>
      <c r="D89" s="3" t="str">
        <f>'[1]TCE - ANEXO IV - Preencher'!F98</f>
        <v xml:space="preserve">61.198.164/0001-60 </v>
      </c>
      <c r="E89" s="5" t="str">
        <f>'[1]TCE - ANEXO IV - Preencher'!G98</f>
        <v>PORTO SEGURO COMPANHIA DE SEGUROS GERAIS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261.14</v>
      </c>
    </row>
    <row r="90" spans="1:12" s="8" customFormat="1" ht="19.5" customHeight="1" x14ac:dyDescent="0.2">
      <c r="A90" s="3">
        <f>IFERROR(VLOOKUP(B90,'[1]DADOS (OCULTAR)'!$Q$3:$S$136,3,0),"")</f>
        <v>9767633000790</v>
      </c>
      <c r="B90" s="4" t="str">
        <f>'[1]TCE - ANEXO IV - Preencher'!C99</f>
        <v>UPA CABO DE SANTO AGOSTINHO - CG nº 012/2022</v>
      </c>
      <c r="C90" s="4" t="str">
        <f>'[1]TCE - ANEXO IV - Preencher'!E99</f>
        <v xml:space="preserve">5.25 - Serviços Bancários </v>
      </c>
      <c r="D90" s="3">
        <f>'[1]TCE - ANEXO IV - Preencher'!F99</f>
        <v>360305000104</v>
      </c>
      <c r="E90" s="5" t="str">
        <f>'[1]TCE - ANEXO IV - Preencher'!G99</f>
        <v>CAIXA ECONOMICA FEDERAL FGTS RESC MICHELINE</v>
      </c>
      <c r="F90" s="5" t="str">
        <f>'[1]TCE - ANEXO IV - Preencher'!H99</f>
        <v>S</v>
      </c>
      <c r="G90" s="5" t="str">
        <f>'[1]TCE - ANEXO IV - Preencher'!I99</f>
        <v>N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221.54</v>
      </c>
    </row>
    <row r="91" spans="1:12" s="8" customFormat="1" ht="19.5" customHeight="1" x14ac:dyDescent="0.2">
      <c r="A91" s="3">
        <f>IFERROR(VLOOKUP(B91,'[1]DADOS (OCULTAR)'!$Q$3:$S$136,3,0),"")</f>
        <v>9767633000790</v>
      </c>
      <c r="B91" s="4" t="str">
        <f>'[1]TCE - ANEXO IV - Preencher'!C100</f>
        <v>UPA CABO DE SANTO AGOSTINHO - CG nº 012/2022</v>
      </c>
      <c r="C91" s="4" t="str">
        <f>'[1]TCE - ANEXO IV - Preencher'!E100</f>
        <v xml:space="preserve">5.25 - Serviços Bancários </v>
      </c>
      <c r="D91" s="3">
        <f>'[1]TCE - ANEXO IV - Preencher'!F100</f>
        <v>360305000104</v>
      </c>
      <c r="E91" s="5" t="str">
        <f>'[1]TCE - ANEXO IV - Preencher'!G100</f>
        <v>CAIXA ECONOMICA FEDERAL FGTS RESC MICHELINE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69</v>
      </c>
    </row>
    <row r="92" spans="1:12" s="8" customFormat="1" ht="19.5" customHeight="1" x14ac:dyDescent="0.2">
      <c r="A92" s="3">
        <f>IFERROR(VLOOKUP(B92,'[1]DADOS (OCULTAR)'!$Q$3:$S$136,3,0),"")</f>
        <v>9767633000790</v>
      </c>
      <c r="B92" s="4" t="str">
        <f>'[1]TCE - ANEXO IV - Preencher'!C101</f>
        <v>UPA CABO DE SANTO AGOSTINHO - CG nº 012/2022</v>
      </c>
      <c r="C92" s="4" t="str">
        <f>'[1]TCE - ANEXO IV - Preencher'!E101</f>
        <v xml:space="preserve">5.25 - Serviços Bancários </v>
      </c>
      <c r="D92" s="3">
        <f>'[1]TCE - ANEXO IV - Preencher'!F101</f>
        <v>60701190000104</v>
      </c>
      <c r="E92" s="5" t="str">
        <f>'[1]TCE - ANEXO IV - Preencher'!G101</f>
        <v>BANCO ITAU</v>
      </c>
      <c r="F92" s="5" t="str">
        <f>'[1]TCE - ANEXO IV - Preencher'!H101</f>
        <v>S</v>
      </c>
      <c r="G92" s="5" t="str">
        <f>'[1]TCE - ANEXO IV - Preencher'!I101</f>
        <v>N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87</v>
      </c>
    </row>
    <row r="93" spans="1:12" s="8" customFormat="1" ht="19.5" customHeight="1" x14ac:dyDescent="0.2">
      <c r="A93" s="3">
        <f>IFERROR(VLOOKUP(B93,'[1]DADOS (OCULTAR)'!$Q$3:$S$136,3,0),"")</f>
        <v>9767633000790</v>
      </c>
      <c r="B93" s="4" t="str">
        <f>'[1]TCE - ANEXO IV - Preencher'!C102</f>
        <v>UPA CABO DE SANTO AGOSTINHO - CG nº 012/2022</v>
      </c>
      <c r="C93" s="4" t="str">
        <f>'[1]TCE - ANEXO IV - Preencher'!E102</f>
        <v>5.18 - Teledonia Fixa</v>
      </c>
      <c r="D93" s="3">
        <f>'[1]TCE - ANEXO IV - Preencher'!F102</f>
        <v>71208516016500</v>
      </c>
      <c r="E93" s="5" t="str">
        <f>'[1]TCE - ANEXO IV - Preencher'!G102</f>
        <v>ALGAR TELECOM S 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532603102</v>
      </c>
      <c r="I93" s="6">
        <f>IF('[1]TCE - ANEXO IV - Preencher'!K102="","",'[1]TCE - ANEXO IV - Preencher'!K102)</f>
        <v>46074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2609600</v>
      </c>
      <c r="L93" s="7">
        <f>'[1]TCE - ANEXO IV - Preencher'!N102</f>
        <v>611.04999999999995</v>
      </c>
    </row>
    <row r="94" spans="1:12" s="8" customFormat="1" ht="19.5" customHeight="1" x14ac:dyDescent="0.2">
      <c r="A94" s="3">
        <f>IFERROR(VLOOKUP(B94,'[1]DADOS (OCULTAR)'!$Q$3:$S$136,3,0),"")</f>
        <v>9767633000790</v>
      </c>
      <c r="B94" s="4" t="str">
        <f>'[1]TCE - ANEXO IV - Preencher'!C103</f>
        <v>UPA CABO DE SANTO AGOSTINHO - CG nº 012/2022</v>
      </c>
      <c r="C94" s="4" t="str">
        <f>'[1]TCE - ANEXO IV - Preencher'!E103</f>
        <v>5.13 - Água e Esgoto</v>
      </c>
      <c r="D94" s="3">
        <f>'[1]TCE - ANEXO IV - Preencher'!F103</f>
        <v>9769035000164</v>
      </c>
      <c r="E94" s="5" t="str">
        <f>'[1]TCE - ANEXO IV - Preencher'!G103</f>
        <v>COMPESA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20260278070279</v>
      </c>
      <c r="I94" s="6">
        <f>IF('[1]TCE - ANEXO IV - Preencher'!K103="","",'[1]TCE - ANEXO IV - Preencher'!K103)</f>
        <v>46077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9063.2099999999991</v>
      </c>
    </row>
    <row r="95" spans="1:12" s="8" customFormat="1" ht="19.5" customHeight="1" x14ac:dyDescent="0.2">
      <c r="A95" s="3">
        <f>IFERROR(VLOOKUP(B95,'[1]DADOS (OCULTAR)'!$Q$3:$S$136,3,0),"")</f>
        <v>9767633000790</v>
      </c>
      <c r="B95" s="4" t="str">
        <f>'[1]TCE - ANEXO IV - Preencher'!C104</f>
        <v>UPA CABO DE SANTO AGOSTINHO - CG nº 012/2022</v>
      </c>
      <c r="C95" s="4" t="str">
        <f>'[1]TCE - ANEXO IV - Preencher'!E104</f>
        <v>5.12 - Energia Elétrica</v>
      </c>
      <c r="D95" s="3">
        <f>'[1]TCE - ANEXO IV - Preencher'!F104</f>
        <v>10835932000108</v>
      </c>
      <c r="E95" s="5" t="str">
        <f>'[1]TCE - ANEXO IV - Preencher'!G104</f>
        <v xml:space="preserve">COMPANHIA ENERGETICA DE PERNANBUCO 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400486876</v>
      </c>
      <c r="I95" s="6">
        <f>IF('[1]TCE - ANEXO IV - Preencher'!K104="","",'[1]TCE - ANEXO IV - Preencher'!K104)</f>
        <v>46082</v>
      </c>
      <c r="J95" s="5" t="str">
        <f>'[1]TCE - ANEXO IV - Preencher'!L104</f>
        <v>26260310835932000108660004004868761078267642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13894.24</v>
      </c>
    </row>
    <row r="96" spans="1:12" s="8" customFormat="1" ht="19.5" customHeight="1" x14ac:dyDescent="0.2">
      <c r="A96" s="3">
        <f>IFERROR(VLOOKUP(B96,'[1]DADOS (OCULTAR)'!$Q$3:$S$136,3,0),"")</f>
        <v>9767633000790</v>
      </c>
      <c r="B96" s="4" t="str">
        <f>'[1]TCE - ANEXO IV - Preencher'!C105</f>
        <v>UPA CABO DE SANTO AGOSTINHO - CG nº 012/2022</v>
      </c>
      <c r="C96" s="4" t="str">
        <f>'[1]TCE - ANEXO IV - Preencher'!E105</f>
        <v>5.3 - Locação de Máquinas e Equipamentos</v>
      </c>
      <c r="D96" s="3">
        <f>'[1]TCE - ANEXO IV - Preencher'!F105</f>
        <v>43559107000187</v>
      </c>
      <c r="E96" s="5" t="str">
        <f>'[1]TCE - ANEXO IV - Preencher'!G105</f>
        <v>SARAH LIMA GUSMAO NERES EPP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104</v>
      </c>
      <c r="I96" s="6">
        <f>IF('[1]TCE - ANEXO IV - Preencher'!K105="","",'[1]TCE - ANEXO IV - Preencher'!K105)</f>
        <v>46084</v>
      </c>
      <c r="J96" s="5" t="str">
        <f>'[1]TCE - ANEXO IV - Preencher'!L105</f>
        <v>26116062243559107000187000000000010426030398542823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4174.8</v>
      </c>
    </row>
    <row r="97" spans="1:12" s="8" customFormat="1" ht="19.5" customHeight="1" x14ac:dyDescent="0.2">
      <c r="A97" s="3">
        <f>IFERROR(VLOOKUP(B97,'[1]DADOS (OCULTAR)'!$Q$3:$S$136,3,0),"")</f>
        <v>9767633000790</v>
      </c>
      <c r="B97" s="4" t="str">
        <f>'[1]TCE - ANEXO IV - Preencher'!C106</f>
        <v>UPA CABO DE SANTO AGOSTINHO - CG nº 012/2022</v>
      </c>
      <c r="C97" s="4" t="str">
        <f>'[1]TCE - ANEXO IV - Preencher'!E106</f>
        <v>5.3 - Locação de Máquinas e Equipamentos</v>
      </c>
      <c r="D97" s="3">
        <f>'[1]TCE - ANEXO IV - Preencher'!F106</f>
        <v>43559107000187</v>
      </c>
      <c r="E97" s="5" t="str">
        <f>'[1]TCE - ANEXO IV - Preencher'!G106</f>
        <v>SARAH LIMA GUSMAO NERES EPP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105</v>
      </c>
      <c r="I97" s="6">
        <f>IF('[1]TCE - ANEXO IV - Preencher'!K106="","",'[1]TCE - ANEXO IV - Preencher'!K106)</f>
        <v>46084</v>
      </c>
      <c r="J97" s="5" t="str">
        <f>'[1]TCE - ANEXO IV - Preencher'!L106</f>
        <v>261160622435591070000187000000000010526033944544010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3000</v>
      </c>
    </row>
    <row r="98" spans="1:12" s="8" customFormat="1" ht="19.5" customHeight="1" x14ac:dyDescent="0.2">
      <c r="A98" s="3">
        <f>IFERROR(VLOOKUP(B98,'[1]DADOS (OCULTAR)'!$Q$3:$S$136,3,0),"")</f>
        <v>9767633000790</v>
      </c>
      <c r="B98" s="4" t="str">
        <f>'[1]TCE - ANEXO IV - Preencher'!C107</f>
        <v>UPA CABO DE SANTO AGOSTINHO - CG nº 012/2022</v>
      </c>
      <c r="C98" s="4" t="str">
        <f>'[1]TCE - ANEXO IV - Preencher'!E107</f>
        <v>5.1 - Locação de Equipamentos Médicos-Hospitalares</v>
      </c>
      <c r="D98" s="3">
        <f>'[1]TCE - ANEXO IV - Preencher'!F107</f>
        <v>24380578002041</v>
      </c>
      <c r="E98" s="5" t="str">
        <f>'[1]TCE - ANEXO IV - Preencher'!G107</f>
        <v>WHITE MARTINS GASES INDUSTRIAIS DO NORDESTE LTDA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99960417</v>
      </c>
      <c r="I98" s="6">
        <f>IF('[1]TCE - ANEXO IV - Preencher'!K107="","",'[1]TCE - ANEXO IV - Preencher'!K107)</f>
        <v>46061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2607901</v>
      </c>
      <c r="L98" s="7">
        <f>'[1]TCE - ANEXO IV - Preencher'!N107</f>
        <v>1659.66</v>
      </c>
    </row>
    <row r="99" spans="1:12" s="8" customFormat="1" ht="19.5" customHeight="1" x14ac:dyDescent="0.2">
      <c r="A99" s="3">
        <f>IFERROR(VLOOKUP(B99,'[1]DADOS (OCULTAR)'!$Q$3:$S$136,3,0),"")</f>
        <v>9767633000790</v>
      </c>
      <c r="B99" s="4" t="str">
        <f>'[1]TCE - ANEXO IV - Preencher'!C108</f>
        <v>UPA CABO DE SANTO AGOSTINHO - CG nº 012/2022</v>
      </c>
      <c r="C99" s="4" t="str">
        <f>'[1]TCE - ANEXO IV - Preencher'!E108</f>
        <v>5.1 - Locação de Equipamentos Médicos-Hospitalares</v>
      </c>
      <c r="D99" s="3">
        <f>'[1]TCE - ANEXO IV - Preencher'!F108</f>
        <v>18271934000123</v>
      </c>
      <c r="E99" s="5" t="str">
        <f>'[1]TCE - ANEXO IV - Preencher'!G108</f>
        <v>NOVA BIOMEDICAL DIAGNOSTICOS MEDICOS E BIOTECNOLOGIA LTDA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050</v>
      </c>
      <c r="I99" s="6">
        <f>IF('[1]TCE - ANEXO IV - Preencher'!K108="","",'[1]TCE - ANEXO IV - Preencher'!K108)</f>
        <v>46090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3144805</v>
      </c>
      <c r="L99" s="7">
        <f>'[1]TCE - ANEXO IV - Preencher'!N108</f>
        <v>1605</v>
      </c>
    </row>
    <row r="100" spans="1:12" s="8" customFormat="1" ht="19.5" customHeight="1" x14ac:dyDescent="0.2">
      <c r="A100" s="3">
        <f>IFERROR(VLOOKUP(B100,'[1]DADOS (OCULTAR)'!$Q$3:$S$136,3,0),"")</f>
        <v>9767633000790</v>
      </c>
      <c r="B100" s="4" t="str">
        <f>'[1]TCE - ANEXO IV - Preencher'!C109</f>
        <v>UPA CABO DE SANTO AGOSTINHO - CG nº 012/2022</v>
      </c>
      <c r="C100" s="4" t="str">
        <f>'[1]TCE - ANEXO IV - Preencher'!E109</f>
        <v>5.1 - Locação de Equipamentos Médicos-Hospitalares</v>
      </c>
      <c r="D100" s="3">
        <f>'[1]TCE - ANEXO IV - Preencher'!F109</f>
        <v>331788002405</v>
      </c>
      <c r="E100" s="5" t="str">
        <f>'[1]TCE - ANEXO IV - Preencher'!G109</f>
        <v>AIR LIQUIDE BRASIL LTDA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59031</v>
      </c>
      <c r="I100" s="6">
        <f>IF('[1]TCE - ANEXO IV - Preencher'!K109="","",'[1]TCE - ANEXO IV - Preencher'!K109)</f>
        <v>46079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2602902</v>
      </c>
      <c r="L100" s="7">
        <f>'[1]TCE - ANEXO IV - Preencher'!N109</f>
        <v>6463.09</v>
      </c>
    </row>
    <row r="101" spans="1:12" s="8" customFormat="1" ht="19.5" customHeight="1" x14ac:dyDescent="0.2">
      <c r="A101" s="3">
        <f>IFERROR(VLOOKUP(B101,'[1]DADOS (OCULTAR)'!$Q$3:$S$136,3,0),"")</f>
        <v>9767633000790</v>
      </c>
      <c r="B101" s="4" t="str">
        <f>'[1]TCE - ANEXO IV - Preencher'!C110</f>
        <v>UPA CABO DE SANTO AGOSTINHO - CG nº 012/2022</v>
      </c>
      <c r="C101" s="4" t="str">
        <f>'[1]TCE - ANEXO IV - Preencher'!E110</f>
        <v>5.1 - Locação de Equipamentos Médicos-Hospitalares</v>
      </c>
      <c r="D101" s="3">
        <f>'[1]TCE - ANEXO IV - Preencher'!F110</f>
        <v>24380578002041</v>
      </c>
      <c r="E101" s="5" t="str">
        <f>'[1]TCE - ANEXO IV - Preencher'!G110</f>
        <v>WHITE MARTINS GASES INDUSTRIAIS DO NORDESTE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100007757</v>
      </c>
      <c r="I101" s="6">
        <f>IF('[1]TCE - ANEXO IV - Preencher'!K110="","",'[1]TCE - ANEXO IV - Preencher'!K110)</f>
        <v>46067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1659.66</v>
      </c>
    </row>
    <row r="102" spans="1:12" s="8" customFormat="1" ht="19.5" customHeight="1" x14ac:dyDescent="0.2">
      <c r="A102" s="3">
        <f>IFERROR(VLOOKUP(B102,'[1]DADOS (OCULTAR)'!$Q$3:$S$136,3,0),"")</f>
        <v>9767633000790</v>
      </c>
      <c r="B102" s="4" t="str">
        <f>'[1]TCE - ANEXO IV - Preencher'!C111</f>
        <v>UPA CABO DE SANTO AGOSTINHO - CG nº 012/2022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46966662000111</v>
      </c>
      <c r="E102" s="5" t="str">
        <f>'[1]TCE - ANEXO IV - Preencher'!G111</f>
        <v>DBL SERVICOS MEDICOS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4</v>
      </c>
      <c r="I102" s="6">
        <f>IF('[1]TCE - ANEXO IV - Preencher'!K111="","",'[1]TCE - ANEXO IV - Preencher'!K111)</f>
        <v>46084</v>
      </c>
      <c r="J102" s="5" t="str">
        <f>'[1]TCE - ANEXO IV - Preencher'!L111</f>
        <v>26116062246966662000111000000000000426031041228526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11400</v>
      </c>
    </row>
    <row r="103" spans="1:12" s="8" customFormat="1" ht="19.5" customHeight="1" x14ac:dyDescent="0.2">
      <c r="A103" s="3">
        <f>IFERROR(VLOOKUP(B103,'[1]DADOS (OCULTAR)'!$Q$3:$S$136,3,0),"")</f>
        <v>9767633000790</v>
      </c>
      <c r="B103" s="4" t="str">
        <f>'[1]TCE - ANEXO IV - Preencher'!C112</f>
        <v>UPA CABO DE SANTO AGOSTINHO - CG nº 012/2022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56992537000130</v>
      </c>
      <c r="E103" s="5" t="str">
        <f>'[1]TCE - ANEXO IV - Preencher'!G112</f>
        <v>CONSULTORIO MEDICO LOBO PEREIRA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8</v>
      </c>
      <c r="I103" s="6">
        <f>IF('[1]TCE - ANEXO IV - Preencher'!K112="","",'[1]TCE - ANEXO IV - Preencher'!K112)</f>
        <v>8</v>
      </c>
      <c r="J103" s="5" t="str">
        <f>'[1]TCE - ANEXO IV - Preencher'!L112</f>
        <v>26139092256992537000130000000000000826031016098245</v>
      </c>
      <c r="K103" s="5" t="str">
        <f>IF(F103="B",LEFT('[1]TCE - ANEXO IV - Preencher'!M112,2),IF(F103="S",LEFT('[1]TCE - ANEXO IV - Preencher'!M112,7),IF('[1]TCE - ANEXO IV - Preencher'!H112="","")))</f>
        <v>2613909</v>
      </c>
      <c r="L103" s="7">
        <f>'[1]TCE - ANEXO IV - Preencher'!N112</f>
        <v>8150</v>
      </c>
    </row>
    <row r="104" spans="1:12" s="8" customFormat="1" ht="19.5" customHeight="1" x14ac:dyDescent="0.2">
      <c r="A104" s="3">
        <f>IFERROR(VLOOKUP(B104,'[1]DADOS (OCULTAR)'!$Q$3:$S$136,3,0),"")</f>
        <v>9767633000790</v>
      </c>
      <c r="B104" s="4" t="str">
        <f>'[1]TCE - ANEXO IV - Preencher'!C113</f>
        <v>UPA CABO DE SANTO AGOSTINHO - CG nº 012/2022</v>
      </c>
      <c r="C104" s="4" t="str">
        <f>'[1]TCE - ANEXO IV - Preencher'!E113</f>
        <v>5.16 - Serviços Médico-Hospitalares, Odotonlogia e Laboratoriais</v>
      </c>
      <c r="D104" s="3">
        <f>'[1]TCE - ANEXO IV - Preencher'!F113</f>
        <v>57550679000100</v>
      </c>
      <c r="E104" s="5" t="str">
        <f>'[1]TCE - ANEXO IV - Preencher'!G113</f>
        <v>MASTERMED CABO PE GESTAO MEDICA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2600000000006</v>
      </c>
      <c r="I104" s="6">
        <f>IF('[1]TCE - ANEXO IV - Preencher'!K113="","",'[1]TCE - ANEXO IV - Preencher'!K113)</f>
        <v>46085</v>
      </c>
      <c r="J104" s="5" t="str">
        <f>'[1]TCE - ANEXO IV - Preencher'!L113</f>
        <v>26029081254550679000100260000000000626035076369380</v>
      </c>
      <c r="K104" s="5" t="str">
        <f>IF(F104="B",LEFT('[1]TCE - ANEXO IV - Preencher'!M113,2),IF(F104="S",LEFT('[1]TCE - ANEXO IV - Preencher'!M113,7),IF('[1]TCE - ANEXO IV - Preencher'!H113="","")))</f>
        <v>2602902</v>
      </c>
      <c r="L104" s="7">
        <f>'[1]TCE - ANEXO IV - Preencher'!N113</f>
        <v>68950</v>
      </c>
    </row>
    <row r="105" spans="1:12" s="8" customFormat="1" ht="19.5" customHeight="1" x14ac:dyDescent="0.2">
      <c r="A105" s="3">
        <f>IFERROR(VLOOKUP(B105,'[1]DADOS (OCULTAR)'!$Q$3:$S$136,3,0),"")</f>
        <v>9767633000790</v>
      </c>
      <c r="B105" s="4" t="str">
        <f>'[1]TCE - ANEXO IV - Preencher'!C114</f>
        <v>UPA CABO DE SANTO AGOSTINHO - CG nº 012/2022</v>
      </c>
      <c r="C105" s="4" t="str">
        <f>'[1]TCE - ANEXO IV - Preencher'!E114</f>
        <v>5.16 - Serviços Médico-Hospitalares, Odotonlogia e Laboratoriais</v>
      </c>
      <c r="D105" s="3">
        <f>'[1]TCE - ANEXO IV - Preencher'!F114</f>
        <v>38082924000157</v>
      </c>
      <c r="E105" s="5" t="str">
        <f>'[1]TCE - ANEXO IV - Preencher'!G114</f>
        <v>RC CONSULTORIA MEDICA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67</v>
      </c>
      <c r="I105" s="6">
        <f>IF('[1]TCE - ANEXO IV - Preencher'!K114="","",'[1]TCE - ANEXO IV - Preencher'!K114)</f>
        <v>46084</v>
      </c>
      <c r="J105" s="5" t="str">
        <f>'[1]TCE - ANEXO IV - Preencher'!L114</f>
        <v>26116062238082924000157000000000006726037990274720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7900</v>
      </c>
    </row>
    <row r="106" spans="1:12" s="8" customFormat="1" ht="19.5" customHeight="1" x14ac:dyDescent="0.2">
      <c r="A106" s="3">
        <f>IFERROR(VLOOKUP(B106,'[1]DADOS (OCULTAR)'!$Q$3:$S$136,3,0),"")</f>
        <v>9767633000790</v>
      </c>
      <c r="B106" s="4" t="str">
        <f>'[1]TCE - ANEXO IV - Preencher'!C115</f>
        <v>UPA CABO DE SANTO AGOSTINHO - CG nº 012/2022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23946323000178</v>
      </c>
      <c r="E106" s="5" t="str">
        <f>'[1]TCE - ANEXO IV - Preencher'!G115</f>
        <v>INFANTE ROCHA SERVICOS DIAGNOSTICOS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21</v>
      </c>
      <c r="I106" s="6">
        <f>IF('[1]TCE - ANEXO IV - Preencher'!K115="","",'[1]TCE - ANEXO IV - Preencher'!K115)</f>
        <v>46083</v>
      </c>
      <c r="J106" s="5" t="str">
        <f>'[1]TCE - ANEXO IV - Preencher'!L115</f>
        <v>26116062223946323000178000000000002126034891585527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9850</v>
      </c>
    </row>
    <row r="107" spans="1:12" s="8" customFormat="1" ht="19.5" customHeight="1" x14ac:dyDescent="0.2">
      <c r="A107" s="3">
        <f>IFERROR(VLOOKUP(B107,'[1]DADOS (OCULTAR)'!$Q$3:$S$136,3,0),"")</f>
        <v>9767633000790</v>
      </c>
      <c r="B107" s="4" t="str">
        <f>'[1]TCE - ANEXO IV - Preencher'!C116</f>
        <v>UPA CABO DE SANTO AGOSTINHO - CG nº 012/2022</v>
      </c>
      <c r="C107" s="4" t="str">
        <f>'[1]TCE - ANEXO IV - Preencher'!E116</f>
        <v>5.16 - Serviços Médico-Hospitalares, Odotonlogia e Laboratoriais</v>
      </c>
      <c r="D107" s="3">
        <f>'[1]TCE - ANEXO IV - Preencher'!F116</f>
        <v>25256692000164</v>
      </c>
      <c r="E107" s="5" t="str">
        <f>'[1]TCE - ANEXO IV - Preencher'!G116</f>
        <v>ALBUQUERQUE SERVICOS MEDICOS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332</v>
      </c>
      <c r="I107" s="6">
        <f>IF('[1]TCE - ANEXO IV - Preencher'!K116="","",'[1]TCE - ANEXO IV - Preencher'!K116)</f>
        <v>46087</v>
      </c>
      <c r="J107" s="5" t="str">
        <f>'[1]TCE - ANEXO IV - Preencher'!L116</f>
        <v>X832Z82F1</v>
      </c>
      <c r="K107" s="5" t="str">
        <f>IF(F107="B",LEFT('[1]TCE - ANEXO IV - Preencher'!M116,2),IF(F107="S",LEFT('[1]TCE - ANEXO IV - Preencher'!M116,7),IF('[1]TCE - ANEXO IV - Preencher'!H116="","")))</f>
        <v>2600054</v>
      </c>
      <c r="L107" s="7">
        <f>'[1]TCE - ANEXO IV - Preencher'!N116</f>
        <v>9400</v>
      </c>
    </row>
    <row r="108" spans="1:12" s="8" customFormat="1" ht="19.5" customHeight="1" x14ac:dyDescent="0.2">
      <c r="A108" s="3">
        <f>IFERROR(VLOOKUP(B108,'[1]DADOS (OCULTAR)'!$Q$3:$S$136,3,0),"")</f>
        <v>9767633000790</v>
      </c>
      <c r="B108" s="4" t="str">
        <f>'[1]TCE - ANEXO IV - Preencher'!C117</f>
        <v>UPA CABO DE SANTO AGOSTINHO - CG nº 012/2022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57550679000100</v>
      </c>
      <c r="E108" s="5" t="str">
        <f>'[1]TCE - ANEXO IV - Preencher'!G117</f>
        <v>MASTERMED CABO PE GESTAO MEDICA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2600000000007</v>
      </c>
      <c r="I108" s="6">
        <f>IF('[1]TCE - ANEXO IV - Preencher'!K117="","",'[1]TCE - ANEXO IV - Preencher'!K117)</f>
        <v>46084</v>
      </c>
      <c r="J108" s="5" t="str">
        <f>'[1]TCE - ANEXO IV - Preencher'!L117</f>
        <v>26029021257550679000100260000000000726032346185871</v>
      </c>
      <c r="K108" s="5" t="str">
        <f>IF(F108="B",LEFT('[1]TCE - ANEXO IV - Preencher'!M117,2),IF(F108="S",LEFT('[1]TCE - ANEXO IV - Preencher'!M117,7),IF('[1]TCE - ANEXO IV - Preencher'!H117="","")))</f>
        <v>2602902</v>
      </c>
      <c r="L108" s="7">
        <f>'[1]TCE - ANEXO IV - Preencher'!N117</f>
        <v>76900</v>
      </c>
    </row>
    <row r="109" spans="1:12" s="8" customFormat="1" ht="19.5" customHeight="1" x14ac:dyDescent="0.2">
      <c r="A109" s="3">
        <f>IFERROR(VLOOKUP(B109,'[1]DADOS (OCULTAR)'!$Q$3:$S$136,3,0),"")</f>
        <v>9767633000790</v>
      </c>
      <c r="B109" s="4" t="str">
        <f>'[1]TCE - ANEXO IV - Preencher'!C118</f>
        <v>UPA CABO DE SANTO AGOSTINHO - CG nº 012/2022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26245293000160</v>
      </c>
      <c r="E109" s="5" t="str">
        <f>'[1]TCE - ANEXO IV - Preencher'!G118</f>
        <v>LS PERNAMBUCO ASSISTENCIA MEDICA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169</v>
      </c>
      <c r="I109" s="6">
        <f>IF('[1]TCE - ANEXO IV - Preencher'!K118="","",'[1]TCE - ANEXO IV - Preencher'!K118)</f>
        <v>46090</v>
      </c>
      <c r="J109" s="5" t="str">
        <f>'[1]TCE - ANEXO IV - Preencher'!L118</f>
        <v>26116062226245293000160000000000016926038396222245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7050</v>
      </c>
    </row>
    <row r="110" spans="1:12" s="8" customFormat="1" ht="19.5" customHeight="1" x14ac:dyDescent="0.2">
      <c r="A110" s="3">
        <f>IFERROR(VLOOKUP(B110,'[1]DADOS (OCULTAR)'!$Q$3:$S$136,3,0),"")</f>
        <v>9767633000790</v>
      </c>
      <c r="B110" s="4" t="str">
        <f>'[1]TCE - ANEXO IV - Preencher'!C119</f>
        <v>UPA CABO DE SANTO AGOSTINHO - CG nº 012/2022</v>
      </c>
      <c r="C110" s="4" t="str">
        <f>'[1]TCE - ANEXO IV - Preencher'!E119</f>
        <v>5.16 - Serviços Médico-Hospitalares, Odotonlogia e Laboratoriais</v>
      </c>
      <c r="D110" s="3">
        <f>'[1]TCE - ANEXO IV - Preencher'!F119</f>
        <v>58972619000148</v>
      </c>
      <c r="E110" s="5" t="str">
        <f>'[1]TCE - ANEXO IV - Preencher'!G119</f>
        <v>A T MAGALHAES SAUDE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7</v>
      </c>
      <c r="I110" s="6">
        <f>IF('[1]TCE - ANEXO IV - Preencher'!K119="","",'[1]TCE - ANEXO IV - Preencher'!K119)</f>
        <v>46086</v>
      </c>
      <c r="J110" s="5" t="str">
        <f>'[1]TCE - ANEXO IV - Preencher'!L119</f>
        <v>26116062258972619000148000000000000726032660156758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5000</v>
      </c>
    </row>
    <row r="111" spans="1:12" s="8" customFormat="1" ht="19.5" customHeight="1" x14ac:dyDescent="0.2">
      <c r="A111" s="3">
        <f>IFERROR(VLOOKUP(B111,'[1]DADOS (OCULTAR)'!$Q$3:$S$136,3,0),"")</f>
        <v>9767633000790</v>
      </c>
      <c r="B111" s="4" t="str">
        <f>'[1]TCE - ANEXO IV - Preencher'!C120</f>
        <v>UPA CABO DE SANTO AGOSTINHO - CG nº 012/2022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53505900000157</v>
      </c>
      <c r="E111" s="5" t="str">
        <f>'[1]TCE - ANEXO IV - Preencher'!G120</f>
        <v>MASTERMED PE I GESTAO MEDICA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150</v>
      </c>
      <c r="I111" s="6">
        <f>IF('[1]TCE - ANEXO IV - Preencher'!K120="","",'[1]TCE - ANEXO IV - Preencher'!K120)</f>
        <v>46084</v>
      </c>
      <c r="J111" s="5" t="str">
        <f>'[1]TCE - ANEXO IV - Preencher'!L120</f>
        <v>26116062253505900000157000000000015026033818926554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6900</v>
      </c>
    </row>
    <row r="112" spans="1:12" s="8" customFormat="1" ht="19.5" customHeight="1" x14ac:dyDescent="0.2">
      <c r="A112" s="3">
        <f>IFERROR(VLOOKUP(B112,'[1]DADOS (OCULTAR)'!$Q$3:$S$136,3,0),"")</f>
        <v>9767633000790</v>
      </c>
      <c r="B112" s="4" t="str">
        <f>'[1]TCE - ANEXO IV - Preencher'!C121</f>
        <v>UPA CABO DE SANTO AGOSTINHO - CG nº 012/2022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48656723000170</v>
      </c>
      <c r="E112" s="5" t="str">
        <f>'[1]TCE - ANEXO IV - Preencher'!G121</f>
        <v>RC &amp; TP SERVICOS MEDICOS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214</v>
      </c>
      <c r="I112" s="6">
        <f>IF('[1]TCE - ANEXO IV - Preencher'!K121="","",'[1]TCE - ANEXO IV - Preencher'!K121)</f>
        <v>46090</v>
      </c>
      <c r="J112" s="5" t="str">
        <f>'[1]TCE - ANEXO IV - Preencher'!L121</f>
        <v>26116062248656723000170000000000021426030942981542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5800</v>
      </c>
    </row>
    <row r="113" spans="1:12" s="8" customFormat="1" ht="19.5" customHeight="1" x14ac:dyDescent="0.2">
      <c r="A113" s="3">
        <f>IFERROR(VLOOKUP(B113,'[1]DADOS (OCULTAR)'!$Q$3:$S$136,3,0),"")</f>
        <v>9767633000790</v>
      </c>
      <c r="B113" s="4" t="str">
        <f>'[1]TCE - ANEXO IV - Preencher'!C122</f>
        <v>UPA CABO DE SANTO AGOSTINHO - CG nº 012/2022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45855147000100</v>
      </c>
      <c r="E113" s="5" t="str">
        <f>'[1]TCE - ANEXO IV - Preencher'!G122</f>
        <v>TP &amp; AC SERVICOS MEDICOS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160</v>
      </c>
      <c r="I113" s="6">
        <f>IF('[1]TCE - ANEXO IV - Preencher'!K122="","",'[1]TCE - ANEXO IV - Preencher'!K122)</f>
        <v>46084</v>
      </c>
      <c r="J113" s="5" t="str">
        <f>'[1]TCE - ANEXO IV - Preencher'!L122</f>
        <v>26116062245855147000100000000000016026032478635783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4400</v>
      </c>
    </row>
    <row r="114" spans="1:12" s="8" customFormat="1" ht="19.5" customHeight="1" x14ac:dyDescent="0.2">
      <c r="A114" s="3">
        <f>IFERROR(VLOOKUP(B114,'[1]DADOS (OCULTAR)'!$Q$3:$S$136,3,0),"")</f>
        <v>9767633000790</v>
      </c>
      <c r="B114" s="4" t="str">
        <f>'[1]TCE - ANEXO IV - Preencher'!C123</f>
        <v>UPA CABO DE SANTO AGOSTINHO - CG nº 012/2022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50733028000106</v>
      </c>
      <c r="E114" s="5" t="str">
        <f>'[1]TCE - ANEXO IV - Preencher'!G123</f>
        <v>GUSTAVO TAVARES SA BARRETO SERVICOS MEDICOS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57</v>
      </c>
      <c r="I114" s="6">
        <f>IF('[1]TCE - ANEXO IV - Preencher'!K123="","",'[1]TCE - ANEXO IV - Preencher'!K123)</f>
        <v>46092</v>
      </c>
      <c r="J114" s="5" t="str">
        <f>'[1]TCE - ANEXO IV - Preencher'!L123</f>
        <v>458602055</v>
      </c>
      <c r="K114" s="5" t="str">
        <f>IF(F114="B",LEFT('[1]TCE - ANEXO IV - Preencher'!M123,2),IF(F114="S",LEFT('[1]TCE - ANEXO IV - Preencher'!M123,7),IF('[1]TCE - ANEXO IV - Preencher'!H123="","")))</f>
        <v>2304400</v>
      </c>
      <c r="L114" s="7">
        <f>'[1]TCE - ANEXO IV - Preencher'!N123</f>
        <v>3300</v>
      </c>
    </row>
    <row r="115" spans="1:12" s="8" customFormat="1" ht="19.5" customHeight="1" x14ac:dyDescent="0.2">
      <c r="A115" s="3">
        <f>IFERROR(VLOOKUP(B115,'[1]DADOS (OCULTAR)'!$Q$3:$S$136,3,0),"")</f>
        <v>9767633000790</v>
      </c>
      <c r="B115" s="4" t="str">
        <f>'[1]TCE - ANEXO IV - Preencher'!C124</f>
        <v>UPA CABO DE SANTO AGOSTINHO - CG nº 012/2022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62170724000130</v>
      </c>
      <c r="E115" s="5" t="str">
        <f>'[1]TCE - ANEXO IV - Preencher'!G124</f>
        <v>MSP SERVICOS MEDICOS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5</v>
      </c>
      <c r="I115" s="6">
        <f>IF('[1]TCE - ANEXO IV - Preencher'!K124="","",'[1]TCE - ANEXO IV - Preencher'!K124)</f>
        <v>46084</v>
      </c>
      <c r="J115" s="5" t="str">
        <f>'[1]TCE - ANEXO IV - Preencher'!L124</f>
        <v>26116062262170724000130000000000000526037398295720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16200</v>
      </c>
    </row>
    <row r="116" spans="1:12" s="8" customFormat="1" ht="19.5" customHeight="1" x14ac:dyDescent="0.2">
      <c r="A116" s="3">
        <f>IFERROR(VLOOKUP(B116,'[1]DADOS (OCULTAR)'!$Q$3:$S$136,3,0),"")</f>
        <v>9767633000790</v>
      </c>
      <c r="B116" s="4" t="str">
        <f>'[1]TCE - ANEXO IV - Preencher'!C125</f>
        <v>UPA CABO DE SANTO AGOSTINHO - CG nº 012/2022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42291379000186</v>
      </c>
      <c r="E116" s="5" t="str">
        <f>'[1]TCE - ANEXO IV - Preencher'!G125</f>
        <v>RC2 CONSULTORIA MEDICA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2600000000038</v>
      </c>
      <c r="I116" s="6">
        <f>IF('[1]TCE - ANEXO IV - Preencher'!K125="","",'[1]TCE - ANEXO IV - Preencher'!K125)</f>
        <v>46085</v>
      </c>
      <c r="J116" s="5" t="str">
        <f>'[1]TCE - ANEXO IV - Preencher'!L125</f>
        <v>26079011242291379000186260000000003826036761822490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5100</v>
      </c>
    </row>
    <row r="117" spans="1:12" s="8" customFormat="1" ht="19.5" customHeight="1" x14ac:dyDescent="0.2">
      <c r="A117" s="3">
        <f>IFERROR(VLOOKUP(B117,'[1]DADOS (OCULTAR)'!$Q$3:$S$136,3,0),"")</f>
        <v>9767633000790</v>
      </c>
      <c r="B117" s="4" t="str">
        <f>'[1]TCE - ANEXO IV - Preencher'!C126</f>
        <v>UPA CABO DE SANTO AGOSTINHO - CG nº 012/2022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61268432000172</v>
      </c>
      <c r="E117" s="5" t="str">
        <f>'[1]TCE - ANEXO IV - Preencher'!G126</f>
        <v>SAFEMED SAUDE II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2600000000142</v>
      </c>
      <c r="I117" s="6">
        <f>IF('[1]TCE - ANEXO IV - Preencher'!K126="","",'[1]TCE - ANEXO IV - Preencher'!K126)</f>
        <v>46084</v>
      </c>
      <c r="J117" s="5" t="str">
        <f>'[1]TCE - ANEXO IV - Preencher'!L126</f>
        <v>26096001261268432000172260000000014226034311078933</v>
      </c>
      <c r="K117" s="5" t="str">
        <f>IF(F117="B",LEFT('[1]TCE - ANEXO IV - Preencher'!M126,2),IF(F117="S",LEFT('[1]TCE - ANEXO IV - Preencher'!M126,7),IF('[1]TCE - ANEXO IV - Preencher'!H126="","")))</f>
        <v>2609600</v>
      </c>
      <c r="L117" s="7">
        <f>'[1]TCE - ANEXO IV - Preencher'!N126</f>
        <v>2350</v>
      </c>
    </row>
    <row r="118" spans="1:12" s="8" customFormat="1" ht="19.5" customHeight="1" x14ac:dyDescent="0.2">
      <c r="A118" s="3">
        <f>IFERROR(VLOOKUP(B118,'[1]DADOS (OCULTAR)'!$Q$3:$S$136,3,0),"")</f>
        <v>9767633000790</v>
      </c>
      <c r="B118" s="4" t="str">
        <f>'[1]TCE - ANEXO IV - Preencher'!C127</f>
        <v>UPA CABO DE SANTO AGOSTINHO - CG nº 012/2022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57965896000160</v>
      </c>
      <c r="E118" s="5" t="str">
        <f>'[1]TCE - ANEXO IV - Preencher'!G127</f>
        <v>P C SERVICOS MEDICOS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12</v>
      </c>
      <c r="I118" s="6">
        <f>IF('[1]TCE - ANEXO IV - Preencher'!K127="","",'[1]TCE - ANEXO IV - Preencher'!K127)</f>
        <v>46091</v>
      </c>
      <c r="J118" s="5" t="str">
        <f>'[1]TCE - ANEXO IV - Preencher'!L127</f>
        <v>26116062257965896000160000000000001226036956854959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1100</v>
      </c>
    </row>
    <row r="119" spans="1:12" s="8" customFormat="1" ht="19.5" customHeight="1" x14ac:dyDescent="0.2">
      <c r="A119" s="3">
        <f>IFERROR(VLOOKUP(B119,'[1]DADOS (OCULTAR)'!$Q$3:$S$136,3,0),"")</f>
        <v>9767633000790</v>
      </c>
      <c r="B119" s="4" t="str">
        <f>'[1]TCE - ANEXO IV - Preencher'!C128</f>
        <v>UPA CABO DE SANTO AGOSTINHO - CG nº 012/2022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60977830000103</v>
      </c>
      <c r="E119" s="5" t="str">
        <f>'[1]TCE - ANEXO IV - Preencher'!G128</f>
        <v>JOSE G G DE ALBUQUERQUE AVELINO SERVICOS MEDICOS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34</v>
      </c>
      <c r="I119" s="6">
        <f>IF('[1]TCE - ANEXO IV - Preencher'!K128="","",'[1]TCE - ANEXO IV - Preencher'!K128)</f>
        <v>46091</v>
      </c>
      <c r="J119" s="5" t="str">
        <f>'[1]TCE - ANEXO IV - Preencher'!L128</f>
        <v>138028362</v>
      </c>
      <c r="K119" s="5" t="str">
        <f>IF(F119="B",LEFT('[1]TCE - ANEXO IV - Preencher'!M128,2),IF(F119="S",LEFT('[1]TCE - ANEXO IV - Preencher'!M128,7),IF('[1]TCE - ANEXO IV - Preencher'!H128="","")))</f>
        <v>2304400</v>
      </c>
      <c r="L119" s="7">
        <f>'[1]TCE - ANEXO IV - Preencher'!N128</f>
        <v>28000</v>
      </c>
    </row>
    <row r="120" spans="1:12" s="8" customFormat="1" ht="19.5" customHeight="1" x14ac:dyDescent="0.2">
      <c r="A120" s="3">
        <f>IFERROR(VLOOKUP(B120,'[1]DADOS (OCULTAR)'!$Q$3:$S$136,3,0),"")</f>
        <v>9767633000790</v>
      </c>
      <c r="B120" s="4" t="str">
        <f>'[1]TCE - ANEXO IV - Preencher'!C129</f>
        <v>UPA CABO DE SANTO AGOSTINHO - CG nº 012/2022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52790203000122</v>
      </c>
      <c r="E120" s="5" t="str">
        <f>'[1]TCE - ANEXO IV - Preencher'!G129</f>
        <v>KIMBERLLY GROESCHEL SERVICOS MEDICOS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56</v>
      </c>
      <c r="I120" s="6">
        <f>IF('[1]TCE - ANEXO IV - Preencher'!K129="","",'[1]TCE - ANEXO IV - Preencher'!K129)</f>
        <v>46092</v>
      </c>
      <c r="J120" s="5" t="str">
        <f>'[1]TCE - ANEXO IV - Preencher'!L129</f>
        <v>830107864</v>
      </c>
      <c r="K120" s="5" t="str">
        <f>IF(F120="B",LEFT('[1]TCE - ANEXO IV - Preencher'!M129,2),IF(F120="S",LEFT('[1]TCE - ANEXO IV - Preencher'!M129,7),IF('[1]TCE - ANEXO IV - Preencher'!H129="","")))</f>
        <v>2304400</v>
      </c>
      <c r="L120" s="7">
        <f>'[1]TCE - ANEXO IV - Preencher'!N129</f>
        <v>10700</v>
      </c>
    </row>
    <row r="121" spans="1:12" s="8" customFormat="1" ht="19.5" customHeight="1" x14ac:dyDescent="0.2">
      <c r="A121" s="3">
        <f>IFERROR(VLOOKUP(B121,'[1]DADOS (OCULTAR)'!$Q$3:$S$136,3,0),"")</f>
        <v>9767633000790</v>
      </c>
      <c r="B121" s="4" t="str">
        <f>'[1]TCE - ANEXO IV - Preencher'!C130</f>
        <v>UPA CABO DE SANTO AGOSTINHO - CG nº 012/2022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61491762000122</v>
      </c>
      <c r="E121" s="5" t="str">
        <f>'[1]TCE - ANEXO IV - Preencher'!G130</f>
        <v>CAMILA MELO DA SILVA DUTRA SERVICOS MEDICOS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20</v>
      </c>
      <c r="I121" s="6">
        <f>IF('[1]TCE - ANEXO IV - Preencher'!K130="","",'[1]TCE - ANEXO IV - Preencher'!K130)</f>
        <v>46093</v>
      </c>
      <c r="J121" s="5" t="str">
        <f>'[1]TCE - ANEXO IV - Preencher'!L130</f>
        <v>734207595</v>
      </c>
      <c r="K121" s="5" t="str">
        <f>IF(F121="B",LEFT('[1]TCE - ANEXO IV - Preencher'!M130,2),IF(F121="S",LEFT('[1]TCE - ANEXO IV - Preencher'!M130,7),IF('[1]TCE - ANEXO IV - Preencher'!H130="","")))</f>
        <v>2304400</v>
      </c>
      <c r="L121" s="7">
        <f>'[1]TCE - ANEXO IV - Preencher'!N130</f>
        <v>2200</v>
      </c>
    </row>
    <row r="122" spans="1:12" s="8" customFormat="1" ht="19.5" customHeight="1" x14ac:dyDescent="0.2">
      <c r="A122" s="3">
        <f>IFERROR(VLOOKUP(B122,'[1]DADOS (OCULTAR)'!$Q$3:$S$136,3,0),"")</f>
        <v>9767633000790</v>
      </c>
      <c r="B122" s="4" t="str">
        <f>'[1]TCE - ANEXO IV - Preencher'!C131</f>
        <v>UPA CABO DE SANTO AGOSTINHO - CG nº 012/2022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48699982000188</v>
      </c>
      <c r="E122" s="5" t="str">
        <f>'[1]TCE - ANEXO IV - Preencher'!G131</f>
        <v>LUIZ GUSTAVO BARRETO RODRIGUES SERVICOS MEDICOS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21</v>
      </c>
      <c r="I122" s="6">
        <f>IF('[1]TCE - ANEXO IV - Preencher'!K131="","",'[1]TCE - ANEXO IV - Preencher'!K131)</f>
        <v>46097</v>
      </c>
      <c r="J122" s="5" t="str">
        <f>'[1]TCE - ANEXO IV - Preencher'!L131</f>
        <v>21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1250</v>
      </c>
    </row>
    <row r="123" spans="1:12" s="8" customFormat="1" ht="19.5" customHeight="1" x14ac:dyDescent="0.2">
      <c r="A123" s="3">
        <f>IFERROR(VLOOKUP(B123,'[1]DADOS (OCULTAR)'!$Q$3:$S$136,3,0),"")</f>
        <v>9767633000790</v>
      </c>
      <c r="B123" s="4" t="str">
        <f>'[1]TCE - ANEXO IV - Preencher'!C132</f>
        <v>UPA CABO DE SANTO AGOSTINHO - CG nº 012/2022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59296050000100</v>
      </c>
      <c r="E123" s="5" t="str">
        <f>'[1]TCE - ANEXO IV - Preencher'!G132</f>
        <v>LMA SERVICOS MEDICOS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1000034</v>
      </c>
      <c r="I123" s="6">
        <f>IF('[1]TCE - ANEXO IV - Preencher'!K132="","",'[1]TCE - ANEXO IV - Preencher'!K132)</f>
        <v>46085</v>
      </c>
      <c r="J123" s="5" t="str">
        <f>'[1]TCE - ANEXO IV - Preencher'!L132</f>
        <v>EADUTZT91</v>
      </c>
      <c r="K123" s="5" t="str">
        <f>IF(F123="B",LEFT('[1]TCE - ANEXO IV - Preencher'!M132,2),IF(F123="S",LEFT('[1]TCE - ANEXO IV - Preencher'!M132,7),IF('[1]TCE - ANEXO IV - Preencher'!H132="","")))</f>
        <v>2507507</v>
      </c>
      <c r="L123" s="7">
        <f>'[1]TCE - ANEXO IV - Preencher'!N132</f>
        <v>10600</v>
      </c>
    </row>
    <row r="124" spans="1:12" s="8" customFormat="1" ht="19.5" customHeight="1" x14ac:dyDescent="0.2">
      <c r="A124" s="3">
        <f>IFERROR(VLOOKUP(B124,'[1]DADOS (OCULTAR)'!$Q$3:$S$136,3,0),"")</f>
        <v>9767633000790</v>
      </c>
      <c r="B124" s="4" t="str">
        <f>'[1]TCE - ANEXO IV - Preencher'!C133</f>
        <v>UPA CABO DE SANTO AGOSTINHO - CG nº 012/2022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47748929000167</v>
      </c>
      <c r="E124" s="5" t="str">
        <f>'[1]TCE - ANEXO IV - Preencher'!G133</f>
        <v>QUEIROZ &amp; VIEIRA CONSULTORIO MEDICO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12</v>
      </c>
      <c r="I124" s="6">
        <f>IF('[1]TCE - ANEXO IV - Preencher'!K133="","",'[1]TCE - ANEXO IV - Preencher'!K133)</f>
        <v>46084</v>
      </c>
      <c r="J124" s="5" t="str">
        <f>'[1]TCE - ANEXO IV - Preencher'!L133</f>
        <v>26116062247748929000167000000000001226035967860470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1250</v>
      </c>
    </row>
    <row r="125" spans="1:12" s="8" customFormat="1" ht="19.5" customHeight="1" x14ac:dyDescent="0.2">
      <c r="A125" s="3">
        <f>IFERROR(VLOOKUP(B125,'[1]DADOS (OCULTAR)'!$Q$3:$S$136,3,0),"")</f>
        <v>9767633000790</v>
      </c>
      <c r="B125" s="4" t="str">
        <f>'[1]TCE - ANEXO IV - Preencher'!C134</f>
        <v>UPA CABO DE SANTO AGOSTINHO - CG nº 012/2022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48748083000128</v>
      </c>
      <c r="E125" s="5" t="str">
        <f>'[1]TCE - ANEXO IV - Preencher'!G134</f>
        <v>MARIA GABRIELA B BELCHIOR AZEVEDO SERVICOS MEDICOS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69</v>
      </c>
      <c r="I125" s="6">
        <f>IF('[1]TCE - ANEXO IV - Preencher'!K134="","",'[1]TCE - ANEXO IV - Preencher'!K134)</f>
        <v>46085</v>
      </c>
      <c r="J125" s="5" t="str">
        <f>'[1]TCE - ANEXO IV - Preencher'!L134</f>
        <v>790259283</v>
      </c>
      <c r="K125" s="5" t="str">
        <f>IF(F125="B",LEFT('[1]TCE - ANEXO IV - Preencher'!M134,2),IF(F125="S",LEFT('[1]TCE - ANEXO IV - Preencher'!M134,7),IF('[1]TCE - ANEXO IV - Preencher'!H134="","")))</f>
        <v>2304400</v>
      </c>
      <c r="L125" s="7">
        <f>'[1]TCE - ANEXO IV - Preencher'!N134</f>
        <v>1350</v>
      </c>
    </row>
    <row r="126" spans="1:12" s="8" customFormat="1" ht="19.5" customHeight="1" x14ac:dyDescent="0.2">
      <c r="A126" s="3">
        <f>IFERROR(VLOOKUP(B126,'[1]DADOS (OCULTAR)'!$Q$3:$S$136,3,0),"")</f>
        <v>9767633000790</v>
      </c>
      <c r="B126" s="4" t="str">
        <f>'[1]TCE - ANEXO IV - Preencher'!C135</f>
        <v>UPA CABO DE SANTO AGOSTINHO - CG nº 012/2022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49873105000144</v>
      </c>
      <c r="E126" s="5" t="str">
        <f>'[1]TCE - ANEXO IV - Preencher'!G135</f>
        <v>RBS ATIVIDADES MEDICAS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11</v>
      </c>
      <c r="I126" s="6">
        <f>IF('[1]TCE - ANEXO IV - Preencher'!K135="","",'[1]TCE - ANEXO IV - Preencher'!K135)</f>
        <v>46086</v>
      </c>
      <c r="J126" s="5" t="str">
        <f>'[1]TCE - ANEXO IV - Preencher'!L135</f>
        <v>26116062249873105000144000000000001126032200455669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2200</v>
      </c>
    </row>
    <row r="127" spans="1:12" s="8" customFormat="1" ht="19.5" customHeight="1" x14ac:dyDescent="0.2">
      <c r="A127" s="3">
        <f>IFERROR(VLOOKUP(B127,'[1]DADOS (OCULTAR)'!$Q$3:$S$136,3,0),"")</f>
        <v>9767633000790</v>
      </c>
      <c r="B127" s="4" t="str">
        <f>'[1]TCE - ANEXO IV - Preencher'!C136</f>
        <v>UPA CABO DE SANTO AGOSTINHO - CG nº 012/2022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61005371000150</v>
      </c>
      <c r="E127" s="5" t="str">
        <f>'[1]TCE - ANEXO IV - Preencher'!G136</f>
        <v>GILIANE DA S PEREIRA SERVICOS MEDICOS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21</v>
      </c>
      <c r="I127" s="6">
        <f>IF('[1]TCE - ANEXO IV - Preencher'!K136="","",'[1]TCE - ANEXO IV - Preencher'!K136)</f>
        <v>46084</v>
      </c>
      <c r="J127" s="5" t="str">
        <f>'[1]TCE - ANEXO IV - Preencher'!L136</f>
        <v>UHLDFTDKB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5550</v>
      </c>
    </row>
    <row r="128" spans="1:12" s="8" customFormat="1" ht="19.5" customHeight="1" x14ac:dyDescent="0.2">
      <c r="A128" s="3">
        <f>IFERROR(VLOOKUP(B128,'[1]DADOS (OCULTAR)'!$Q$3:$S$136,3,0),"")</f>
        <v>9767633000790</v>
      </c>
      <c r="B128" s="4" t="str">
        <f>'[1]TCE - ANEXO IV - Preencher'!C137</f>
        <v>UPA CABO DE SANTO AGOSTINHO - CG nº 012/2022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57475843000161</v>
      </c>
      <c r="E128" s="5" t="str">
        <f>'[1]TCE - ANEXO IV - Preencher'!G137</f>
        <v xml:space="preserve">NATHALIA ALMEIDA 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58</v>
      </c>
      <c r="I128" s="6">
        <f>IF('[1]TCE - ANEXO IV - Preencher'!K137="","",'[1]TCE - ANEXO IV - Preencher'!K137)</f>
        <v>46084</v>
      </c>
      <c r="J128" s="5" t="str">
        <f>'[1]TCE - ANEXO IV - Preencher'!L137</f>
        <v>178876418</v>
      </c>
      <c r="K128" s="5" t="str">
        <f>IF(F128="B",LEFT('[1]TCE - ANEXO IV - Preencher'!M137,2),IF(F128="S",LEFT('[1]TCE - ANEXO IV - Preencher'!M137,7),IF('[1]TCE - ANEXO IV - Preencher'!H137="","")))</f>
        <v>2304400</v>
      </c>
      <c r="L128" s="7">
        <f>'[1]TCE - ANEXO IV - Preencher'!N137</f>
        <v>9500</v>
      </c>
    </row>
    <row r="129" spans="1:12" s="8" customFormat="1" ht="19.5" customHeight="1" x14ac:dyDescent="0.2">
      <c r="A129" s="3">
        <f>IFERROR(VLOOKUP(B129,'[1]DADOS (OCULTAR)'!$Q$3:$S$136,3,0),"")</f>
        <v>9767633000790</v>
      </c>
      <c r="B129" s="4" t="str">
        <f>'[1]TCE - ANEXO IV - Preencher'!C138</f>
        <v>UPA CABO DE SANTO AGOSTINHO - CG nº 012/2022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61312261000131</v>
      </c>
      <c r="E129" s="5" t="str">
        <f>'[1]TCE - ANEXO IV - Preencher'!G138</f>
        <v>ALICIA MAGALHAES SERVICOS MEDICOS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33</v>
      </c>
      <c r="I129" s="6">
        <f>IF('[1]TCE - ANEXO IV - Preencher'!K138="","",'[1]TCE - ANEXO IV - Preencher'!K138)</f>
        <v>46084</v>
      </c>
      <c r="J129" s="5" t="str">
        <f>'[1]TCE - ANEXO IV - Preencher'!L138</f>
        <v>399306593</v>
      </c>
      <c r="K129" s="5" t="str">
        <f>IF(F129="B",LEFT('[1]TCE - ANEXO IV - Preencher'!M138,2),IF(F129="S",LEFT('[1]TCE - ANEXO IV - Preencher'!M138,7),IF('[1]TCE - ANEXO IV - Preencher'!H138="","")))</f>
        <v>2304400</v>
      </c>
      <c r="L129" s="7">
        <f>'[1]TCE - ANEXO IV - Preencher'!N138</f>
        <v>4700</v>
      </c>
    </row>
    <row r="130" spans="1:12" s="8" customFormat="1" ht="19.5" customHeight="1" x14ac:dyDescent="0.2">
      <c r="A130" s="3">
        <f>IFERROR(VLOOKUP(B130,'[1]DADOS (OCULTAR)'!$Q$3:$S$136,3,0),"")</f>
        <v>9767633000790</v>
      </c>
      <c r="B130" s="4" t="str">
        <f>'[1]TCE - ANEXO IV - Preencher'!C139</f>
        <v>UPA CABO DE SANTO AGOSTINHO - CG nº 012/2022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64176953000198</v>
      </c>
      <c r="E130" s="5" t="str">
        <f>'[1]TCE - ANEXO IV - Preencher'!G139</f>
        <v>MEAC MEDICINA E SAUDE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6</v>
      </c>
      <c r="I130" s="6">
        <f>IF('[1]TCE - ANEXO IV - Preencher'!K139="","",'[1]TCE - ANEXO IV - Preencher'!K139)</f>
        <v>46086</v>
      </c>
      <c r="J130" s="5" t="str">
        <f>'[1]TCE - ANEXO IV - Preencher'!L139</f>
        <v>26116062264176953000198000000000000626034306487773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9750</v>
      </c>
    </row>
    <row r="131" spans="1:12" s="8" customFormat="1" ht="19.5" customHeight="1" x14ac:dyDescent="0.2">
      <c r="A131" s="3">
        <f>IFERROR(VLOOKUP(B131,'[1]DADOS (OCULTAR)'!$Q$3:$S$136,3,0),"")</f>
        <v>9767633000790</v>
      </c>
      <c r="B131" s="4" t="str">
        <f>'[1]TCE - ANEXO IV - Preencher'!C140</f>
        <v>UPA CABO DE SANTO AGOSTINHO - CG nº 012/2022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52675798000175</v>
      </c>
      <c r="E131" s="5" t="str">
        <f>'[1]TCE - ANEXO IV - Preencher'!G140</f>
        <v>JEFERSON DOS SANTOS CARVALHO SERVICOS MEDICOS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34</v>
      </c>
      <c r="I131" s="6">
        <f>IF('[1]TCE - ANEXO IV - Preencher'!K140="","",'[1]TCE - ANEXO IV - Preencher'!K140)</f>
        <v>46085</v>
      </c>
      <c r="J131" s="5" t="str">
        <f>'[1]TCE - ANEXO IV - Preencher'!L140</f>
        <v>23044001252675798000175000000000003426030772616370</v>
      </c>
      <c r="K131" s="5" t="str">
        <f>IF(F131="B",LEFT('[1]TCE - ANEXO IV - Preencher'!M140,2),IF(F131="S",LEFT('[1]TCE - ANEXO IV - Preencher'!M140,7),IF('[1]TCE - ANEXO IV - Preencher'!H140="","")))</f>
        <v>2304400</v>
      </c>
      <c r="L131" s="7">
        <f>'[1]TCE - ANEXO IV - Preencher'!N140</f>
        <v>3300</v>
      </c>
    </row>
    <row r="132" spans="1:12" s="8" customFormat="1" ht="19.5" customHeight="1" x14ac:dyDescent="0.2">
      <c r="A132" s="3">
        <f>IFERROR(VLOOKUP(B132,'[1]DADOS (OCULTAR)'!$Q$3:$S$136,3,0),"")</f>
        <v>9767633000790</v>
      </c>
      <c r="B132" s="4" t="str">
        <f>'[1]TCE - ANEXO IV - Preencher'!C141</f>
        <v>UPA CABO DE SANTO AGOSTINHO - CG nº 012/2022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52512607000154</v>
      </c>
      <c r="E132" s="5" t="str">
        <f>'[1]TCE - ANEXO IV - Preencher'!G141</f>
        <v>LAR HEALTH SERVICOS MEDICOS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138</v>
      </c>
      <c r="I132" s="6">
        <f>IF('[1]TCE - ANEXO IV - Preencher'!K141="","",'[1]TCE - ANEXO IV - Preencher'!K141)</f>
        <v>46085</v>
      </c>
      <c r="J132" s="5" t="str">
        <f>'[1]TCE - ANEXO IV - Preencher'!L141</f>
        <v>489272169</v>
      </c>
      <c r="K132" s="5" t="str">
        <f>IF(F132="B",LEFT('[1]TCE - ANEXO IV - Preencher'!M141,2),IF(F132="S",LEFT('[1]TCE - ANEXO IV - Preencher'!M141,7),IF('[1]TCE - ANEXO IV - Preencher'!H141="","")))</f>
        <v>2304400</v>
      </c>
      <c r="L132" s="7">
        <f>'[1]TCE - ANEXO IV - Preencher'!N141</f>
        <v>2350</v>
      </c>
    </row>
    <row r="133" spans="1:12" s="8" customFormat="1" ht="19.5" customHeight="1" x14ac:dyDescent="0.2">
      <c r="A133" s="3">
        <f>IFERROR(VLOOKUP(B133,'[1]DADOS (OCULTAR)'!$Q$3:$S$136,3,0),"")</f>
        <v>9767633000790</v>
      </c>
      <c r="B133" s="4" t="str">
        <f>'[1]TCE - ANEXO IV - Preencher'!C142</f>
        <v>UPA CABO DE SANTO AGOSTINHO - CG nº 012/2022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48979582000126</v>
      </c>
      <c r="E133" s="5" t="str">
        <f>'[1]TCE - ANEXO IV - Preencher'!G142</f>
        <v>TSA SERVICOS MEDICOS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49</v>
      </c>
      <c r="I133" s="6">
        <f>IF('[1]TCE - ANEXO IV - Preencher'!K142="","",'[1]TCE - ANEXO IV - Preencher'!K142)</f>
        <v>44989</v>
      </c>
      <c r="J133" s="5" t="str">
        <f>'[1]TCE - ANEXO IV - Preencher'!L142</f>
        <v>YBKGEGYTH</v>
      </c>
      <c r="K133" s="5" t="str">
        <f>IF(F133="B",LEFT('[1]TCE - ANEXO IV - Preencher'!M142,2),IF(F133="S",LEFT('[1]TCE - ANEXO IV - Preencher'!M142,7),IF('[1]TCE - ANEXO IV - Preencher'!H142="","")))</f>
        <v>2604106</v>
      </c>
      <c r="L133" s="7">
        <f>'[1]TCE - ANEXO IV - Preencher'!N142</f>
        <v>3300</v>
      </c>
    </row>
    <row r="134" spans="1:12" s="8" customFormat="1" ht="19.5" customHeight="1" x14ac:dyDescent="0.2">
      <c r="A134" s="3">
        <f>IFERROR(VLOOKUP(B134,'[1]DADOS (OCULTAR)'!$Q$3:$S$136,3,0),"")</f>
        <v>9767633000790</v>
      </c>
      <c r="B134" s="4" t="str">
        <f>'[1]TCE - ANEXO IV - Preencher'!C143</f>
        <v>UPA CABO DE SANTO AGOSTINHO - CG nº 012/2022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45515598000190</v>
      </c>
      <c r="E134" s="5" t="str">
        <f>'[1]TCE - ANEXO IV - Preencher'!G143</f>
        <v>GJJ SAUDE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6</v>
      </c>
      <c r="I134" s="6">
        <f>IF('[1]TCE - ANEXO IV - Preencher'!K143="","",'[1]TCE - ANEXO IV - Preencher'!K143)</f>
        <v>46086</v>
      </c>
      <c r="J134" s="5" t="str">
        <f>'[1]TCE - ANEXO IV - Preencher'!L143</f>
        <v>26116062245515598000190000000000000626036830812026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5950</v>
      </c>
    </row>
    <row r="135" spans="1:12" s="8" customFormat="1" ht="19.5" customHeight="1" x14ac:dyDescent="0.2">
      <c r="A135" s="3">
        <f>IFERROR(VLOOKUP(B135,'[1]DADOS (OCULTAR)'!$Q$3:$S$136,3,0),"")</f>
        <v>9767633000790</v>
      </c>
      <c r="B135" s="4" t="str">
        <f>'[1]TCE - ANEXO IV - Preencher'!C144</f>
        <v>UPA CABO DE SANTO AGOSTINHO - CG nº 012/2022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61524378000189</v>
      </c>
      <c r="E135" s="5" t="str">
        <f>'[1]TCE - ANEXO IV - Preencher'!G144</f>
        <v>ALICE FERNANDES VON DEN STEINEN SERVICOS MEDICOS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11</v>
      </c>
      <c r="I135" s="6">
        <f>IF('[1]TCE - ANEXO IV - Preencher'!K144="","",'[1]TCE - ANEXO IV - Preencher'!K144)</f>
        <v>46087</v>
      </c>
      <c r="J135" s="5" t="str">
        <f>'[1]TCE - ANEXO IV - Preencher'!L144</f>
        <v>26116062261524378000189000000000001126033010779009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2200</v>
      </c>
    </row>
    <row r="136" spans="1:12" s="8" customFormat="1" ht="19.5" customHeight="1" x14ac:dyDescent="0.2">
      <c r="A136" s="3">
        <f>IFERROR(VLOOKUP(B136,'[1]DADOS (OCULTAR)'!$Q$3:$S$136,3,0),"")</f>
        <v>9767633000790</v>
      </c>
      <c r="B136" s="4" t="str">
        <f>'[1]TCE - ANEXO IV - Preencher'!C145</f>
        <v>UPA CABO DE SANTO AGOSTINHO - CG nº 012/2022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60394027000138</v>
      </c>
      <c r="E136" s="5" t="str">
        <f>'[1]TCE - ANEXO IV - Preencher'!G145</f>
        <v>NUCLEO INTEGRADO MEDICO DO TOCANTINS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5</v>
      </c>
      <c r="I136" s="6">
        <f>IF('[1]TCE - ANEXO IV - Preencher'!K145="","",'[1]TCE - ANEXO IV - Preencher'!K145)</f>
        <v>46086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1721000</v>
      </c>
      <c r="L136" s="7">
        <f>'[1]TCE - ANEXO IV - Preencher'!N145</f>
        <v>13050</v>
      </c>
    </row>
    <row r="137" spans="1:12" s="8" customFormat="1" ht="19.5" customHeight="1" x14ac:dyDescent="0.2">
      <c r="A137" s="3">
        <f>IFERROR(VLOOKUP(B137,'[1]DADOS (OCULTAR)'!$Q$3:$S$136,3,0),"")</f>
        <v>9767633000790</v>
      </c>
      <c r="B137" s="4" t="str">
        <f>'[1]TCE - ANEXO IV - Preencher'!C146</f>
        <v>UPA CABO DE SANTO AGOSTINHO - CG nº 012/2022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61496833000180</v>
      </c>
      <c r="E137" s="5" t="str">
        <f>'[1]TCE - ANEXO IV - Preencher'!G146</f>
        <v>LIBINE RAFAEL DA SILVA CALADO SERVICOS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20</v>
      </c>
      <c r="I137" s="6">
        <f>IF('[1]TCE - ANEXO IV - Preencher'!K146="","",'[1]TCE - ANEXO IV - Preencher'!K146)</f>
        <v>46086</v>
      </c>
      <c r="J137" s="5" t="str">
        <f>'[1]TCE - ANEXO IV - Preencher'!L146</f>
        <v>MNSSMVEEZ</v>
      </c>
      <c r="K137" s="5" t="str">
        <f>IF(F137="B",LEFT('[1]TCE - ANEXO IV - Preencher'!M146,2),IF(F137="S",LEFT('[1]TCE - ANEXO IV - Preencher'!M146,7),IF('[1]TCE - ANEXO IV - Preencher'!H146="","")))</f>
        <v>2604106</v>
      </c>
      <c r="L137" s="7">
        <f>'[1]TCE - ANEXO IV - Preencher'!N146</f>
        <v>7850</v>
      </c>
    </row>
    <row r="138" spans="1:12" s="8" customFormat="1" ht="19.5" customHeight="1" x14ac:dyDescent="0.2">
      <c r="A138" s="3">
        <f>IFERROR(VLOOKUP(B138,'[1]DADOS (OCULTAR)'!$Q$3:$S$136,3,0),"")</f>
        <v>9767633000790</v>
      </c>
      <c r="B138" s="4" t="str">
        <f>'[1]TCE - ANEXO IV - Preencher'!C147</f>
        <v>UPA CABO DE SANTO AGOSTINHO - CG nº 012/2022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55615026000136</v>
      </c>
      <c r="E138" s="5" t="str">
        <f>'[1]TCE - ANEXO IV - Preencher'!G147</f>
        <v>BRUNO OLIVEIRA GOES SERVICOS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61</v>
      </c>
      <c r="I138" s="6">
        <f>IF('[1]TCE - ANEXO IV - Preencher'!K147="","",'[1]TCE - ANEXO IV - Preencher'!K147)</f>
        <v>46084</v>
      </c>
      <c r="J138" s="5" t="str">
        <f>'[1]TCE - ANEXO IV - Preencher'!L147</f>
        <v>VCPUD5RG</v>
      </c>
      <c r="K138" s="5" t="str">
        <f>IF(F138="B",LEFT('[1]TCE - ANEXO IV - Preencher'!M147,2),IF(F138="S",LEFT('[1]TCE - ANEXO IV - Preencher'!M147,7),IF('[1]TCE - ANEXO IV - Preencher'!H147="","")))</f>
        <v>2604106</v>
      </c>
      <c r="L138" s="7">
        <f>'[1]TCE - ANEXO IV - Preencher'!N147</f>
        <v>3450</v>
      </c>
    </row>
    <row r="139" spans="1:12" s="8" customFormat="1" ht="19.5" customHeight="1" x14ac:dyDescent="0.2">
      <c r="A139" s="3">
        <f>IFERROR(VLOOKUP(B139,'[1]DADOS (OCULTAR)'!$Q$3:$S$136,3,0),"")</f>
        <v>9767633000790</v>
      </c>
      <c r="B139" s="4" t="str">
        <f>'[1]TCE - ANEXO IV - Preencher'!C148</f>
        <v>UPA CABO DE SANTO AGOSTINHO - CG nº 012/2022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62982057000190</v>
      </c>
      <c r="E139" s="5" t="str">
        <f>'[1]TCE - ANEXO IV - Preencher'!G148</f>
        <v>ANNA BEATRIZ SIQUEIRA LIMA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3</v>
      </c>
      <c r="I139" s="6">
        <f>IF('[1]TCE - ANEXO IV - Preencher'!K148="","",'[1]TCE - ANEXO IV - Preencher'!K148)</f>
        <v>46084</v>
      </c>
      <c r="J139" s="5" t="str">
        <f>'[1]TCE - ANEXO IV - Preencher'!L148</f>
        <v>K5CKAAJHH</v>
      </c>
      <c r="K139" s="5" t="str">
        <f>IF(F139="B",LEFT('[1]TCE - ANEXO IV - Preencher'!M148,2),IF(F139="S",LEFT('[1]TCE - ANEXO IV - Preencher'!M148,7),IF('[1]TCE - ANEXO IV - Preencher'!H148="","")))</f>
        <v>2604106</v>
      </c>
      <c r="L139" s="7">
        <f>'[1]TCE - ANEXO IV - Preencher'!N148</f>
        <v>1100</v>
      </c>
    </row>
    <row r="140" spans="1:12" s="8" customFormat="1" ht="19.5" customHeight="1" x14ac:dyDescent="0.2">
      <c r="A140" s="3">
        <f>IFERROR(VLOOKUP(B140,'[1]DADOS (OCULTAR)'!$Q$3:$S$136,3,0),"")</f>
        <v>9767633000790</v>
      </c>
      <c r="B140" s="4" t="str">
        <f>'[1]TCE - ANEXO IV - Preencher'!C149</f>
        <v>UPA CABO DE SANTO AGOSTINHO - CG nº 012/2022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58992771000192</v>
      </c>
      <c r="E140" s="5" t="str">
        <f>'[1]TCE - ANEXO IV - Preencher'!G149</f>
        <v>C G RODRIGUES SERVICOS DE PRESTACOES HOSPITALARES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104</v>
      </c>
      <c r="I140" s="6">
        <f>IF('[1]TCE - ANEXO IV - Preencher'!K149="","",'[1]TCE - ANEXO IV - Preencher'!K149)</f>
        <v>46090</v>
      </c>
      <c r="J140" s="5" t="str">
        <f>'[1]TCE - ANEXO IV - Preencher'!L149</f>
        <v>7U74SYV6W</v>
      </c>
      <c r="K140" s="5" t="str">
        <f>IF(F140="B",LEFT('[1]TCE - ANEXO IV - Preencher'!M149,2),IF(F140="S",LEFT('[1]TCE - ANEXO IV - Preencher'!M149,7),IF('[1]TCE - ANEXO IV - Preencher'!H149="","")))</f>
        <v>2609402</v>
      </c>
      <c r="L140" s="7">
        <f>'[1]TCE - ANEXO IV - Preencher'!N149</f>
        <v>1100</v>
      </c>
    </row>
    <row r="141" spans="1:12" s="8" customFormat="1" ht="19.5" customHeight="1" x14ac:dyDescent="0.2">
      <c r="A141" s="3">
        <f>IFERROR(VLOOKUP(B141,'[1]DADOS (OCULTAR)'!$Q$3:$S$136,3,0),"")</f>
        <v>9767633000790</v>
      </c>
      <c r="B141" s="4" t="str">
        <f>'[1]TCE - ANEXO IV - Preencher'!C150</f>
        <v>UPA CABO DE SANTO AGOSTINHO - CG nº 012/2022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55164831000190</v>
      </c>
      <c r="E141" s="5" t="str">
        <f>'[1]TCE - ANEXO IV - Preencher'!G150</f>
        <v>NATHALIA DE OLIVEIRA REIS QUEIROZ DE MATTOS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117</v>
      </c>
      <c r="I141" s="6">
        <f>IF('[1]TCE - ANEXO IV - Preencher'!K150="","",'[1]TCE - ANEXO IV - Preencher'!K150)</f>
        <v>46090</v>
      </c>
      <c r="J141" s="5" t="str">
        <f>'[1]TCE - ANEXO IV - Preencher'!L150</f>
        <v>747749066</v>
      </c>
      <c r="K141" s="5" t="str">
        <f>IF(F141="B",LEFT('[1]TCE - ANEXO IV - Preencher'!M150,2),IF(F141="S",LEFT('[1]TCE - ANEXO IV - Preencher'!M150,7),IF('[1]TCE - ANEXO IV - Preencher'!H150="","")))</f>
        <v>2304400</v>
      </c>
      <c r="L141" s="7">
        <f>'[1]TCE - ANEXO IV - Preencher'!N150</f>
        <v>1100</v>
      </c>
    </row>
    <row r="142" spans="1:12" s="8" customFormat="1" ht="19.5" customHeight="1" x14ac:dyDescent="0.2">
      <c r="A142" s="3">
        <f>IFERROR(VLOOKUP(B142,'[1]DADOS (OCULTAR)'!$Q$3:$S$136,3,0),"")</f>
        <v>9767633000790</v>
      </c>
      <c r="B142" s="4" t="str">
        <f>'[1]TCE - ANEXO IV - Preencher'!C151</f>
        <v>UPA CABO DE SANTO AGOSTINHO - CG nº 012/2022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30370434000144</v>
      </c>
      <c r="E142" s="5" t="str">
        <f>'[1]TCE - ANEXO IV - Preencher'!G151</f>
        <v>CARMEM JATOBA PRESTCAO DE SERVICOS HOSPITALARES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167</v>
      </c>
      <c r="I142" s="6">
        <f>IF('[1]TCE - ANEXO IV - Preencher'!K151="","",'[1]TCE - ANEXO IV - Preencher'!K151)</f>
        <v>46085</v>
      </c>
      <c r="J142" s="5" t="str">
        <f>'[1]TCE - ANEXO IV - Preencher'!L151</f>
        <v>2RYQ3EJ8C</v>
      </c>
      <c r="K142" s="5" t="str">
        <f>IF(F142="B",LEFT('[1]TCE - ANEXO IV - Preencher'!M151,2),IF(F142="S",LEFT('[1]TCE - ANEXO IV - Preencher'!M151,7),IF('[1]TCE - ANEXO IV - Preencher'!H151="","")))</f>
        <v>2609402</v>
      </c>
      <c r="L142" s="7">
        <f>'[1]TCE - ANEXO IV - Preencher'!N151</f>
        <v>6250</v>
      </c>
    </row>
    <row r="143" spans="1:12" s="8" customFormat="1" ht="19.5" customHeight="1" x14ac:dyDescent="0.2">
      <c r="A143" s="3">
        <f>IFERROR(VLOOKUP(B143,'[1]DADOS (OCULTAR)'!$Q$3:$S$136,3,0),"")</f>
        <v>9767633000790</v>
      </c>
      <c r="B143" s="4" t="str">
        <f>'[1]TCE - ANEXO IV - Preencher'!C152</f>
        <v>UPA CABO DE SANTO AGOSTINHO - CG nº 012/2022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55970745000175</v>
      </c>
      <c r="E143" s="5" t="str">
        <f>'[1]TCE - ANEXO IV - Preencher'!G152</f>
        <v>JULIA L VIEIRA SERVICOS MEDICOS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14</v>
      </c>
      <c r="I143" s="6">
        <f>IF('[1]TCE - ANEXO IV - Preencher'!K152="","",'[1]TCE - ANEXO IV - Preencher'!K152)</f>
        <v>46100</v>
      </c>
      <c r="J143" s="5" t="str">
        <f>'[1]TCE - ANEXO IV - Preencher'!L152</f>
        <v>26116062255970745000175000000000001426034025844130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9250</v>
      </c>
    </row>
    <row r="144" spans="1:12" s="8" customFormat="1" ht="19.5" customHeight="1" x14ac:dyDescent="0.2">
      <c r="A144" s="3">
        <f>IFERROR(VLOOKUP(B144,'[1]DADOS (OCULTAR)'!$Q$3:$S$136,3,0),"")</f>
        <v>9767633000790</v>
      </c>
      <c r="B144" s="4" t="str">
        <f>'[1]TCE - ANEXO IV - Preencher'!C153</f>
        <v>UPA CABO DE SANTO AGOSTINHO - CG nº 012/2022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48707320000102</v>
      </c>
      <c r="E144" s="5" t="str">
        <f>'[1]TCE - ANEXO IV - Preencher'!G153</f>
        <v>DEBORA REGUEIRA FIOR SERVICOS MEDICOS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1000031</v>
      </c>
      <c r="I144" s="6">
        <f>IF('[1]TCE - ANEXO IV - Preencher'!K153="","",'[1]TCE - ANEXO IV - Preencher'!K153)</f>
        <v>46085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2507507</v>
      </c>
      <c r="L144" s="7">
        <f>'[1]TCE - ANEXO IV - Preencher'!N153</f>
        <v>5950</v>
      </c>
    </row>
    <row r="145" spans="1:12" s="8" customFormat="1" ht="19.5" customHeight="1" x14ac:dyDescent="0.2">
      <c r="A145" s="3">
        <f>IFERROR(VLOOKUP(B145,'[1]DADOS (OCULTAR)'!$Q$3:$S$136,3,0),"")</f>
        <v>9767633000790</v>
      </c>
      <c r="B145" s="4" t="str">
        <f>'[1]TCE - ANEXO IV - Preencher'!C154</f>
        <v>UPA CABO DE SANTO AGOSTINHO - CG nº 012/2022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46705567000164</v>
      </c>
      <c r="E145" s="5" t="str">
        <f>'[1]TCE - ANEXO IV - Preencher'!G154</f>
        <v>RESFISIO FISIOTERAPIA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24</v>
      </c>
      <c r="I145" s="6">
        <f>IF('[1]TCE - ANEXO IV - Preencher'!K154="","",'[1]TCE - ANEXO IV - Preencher'!K154)</f>
        <v>46085</v>
      </c>
      <c r="J145" s="5" t="str">
        <f>'[1]TCE - ANEXO IV - Preencher'!L154</f>
        <v>26116062246705567000164000000000002426032988265011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23980</v>
      </c>
    </row>
    <row r="146" spans="1:12" s="8" customFormat="1" ht="19.5" customHeight="1" x14ac:dyDescent="0.2">
      <c r="A146" s="3">
        <f>IFERROR(VLOOKUP(B146,'[1]DADOS (OCULTAR)'!$Q$3:$S$136,3,0),"")</f>
        <v>9767633000790</v>
      </c>
      <c r="B146" s="4" t="str">
        <f>'[1]TCE - ANEXO IV - Preencher'!C155</f>
        <v>UPA CABO DE SANTO AGOSTINHO - CG nº 012/2022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31145185000156</v>
      </c>
      <c r="E146" s="5" t="str">
        <f>'[1]TCE - ANEXO IV - Preencher'!G155</f>
        <v>CONSULT LAB LABORATORIO DE ANALISES CLINICAS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2600000000070</v>
      </c>
      <c r="I146" s="6">
        <f>IF('[1]TCE - ANEXO IV - Preencher'!K155="","",'[1]TCE - ANEXO IV - Preencher'!K155)</f>
        <v>46085</v>
      </c>
      <c r="J146" s="5" t="str">
        <f>'[1]TCE - ANEXO IV - Preencher'!L155</f>
        <v>26096001231145185000156260000000007026038074637407</v>
      </c>
      <c r="K146" s="5" t="str">
        <f>IF(F146="B",LEFT('[1]TCE - ANEXO IV - Preencher'!M155,2),IF(F146="S",LEFT('[1]TCE - ANEXO IV - Preencher'!M155,7),IF('[1]TCE - ANEXO IV - Preencher'!H155="","")))</f>
        <v>2609600</v>
      </c>
      <c r="L146" s="7">
        <f>'[1]TCE - ANEXO IV - Preencher'!N155</f>
        <v>19470.509999999998</v>
      </c>
    </row>
    <row r="147" spans="1:12" s="8" customFormat="1" ht="19.5" customHeight="1" x14ac:dyDescent="0.2">
      <c r="A147" s="3">
        <f>IFERROR(VLOOKUP(B147,'[1]DADOS (OCULTAR)'!$Q$3:$S$136,3,0),"")</f>
        <v>9767633000790</v>
      </c>
      <c r="B147" s="4" t="str">
        <f>'[1]TCE - ANEXO IV - Preencher'!C156</f>
        <v>UPA CABO DE SANTO AGOSTINHO - CG nº 012/2022</v>
      </c>
      <c r="C147" s="4" t="str">
        <f>'[1]TCE - ANEXO IV - Preencher'!E156</f>
        <v>5.8 - Locação de Veículos Automotores</v>
      </c>
      <c r="D147" s="3">
        <f>'[1]TCE - ANEXO IV - Preencher'!F156</f>
        <v>29932922000119</v>
      </c>
      <c r="E147" s="5" t="str">
        <f>'[1]TCE - ANEXO IV - Preencher'!G156</f>
        <v>MEDLIFE LOCACAO DE MAQUINAS E EQUIPAMENTOS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36</v>
      </c>
      <c r="I147" s="6">
        <f>IF('[1]TCE - ANEXO IV - Preencher'!K156="","",'[1]TCE - ANEXO IV - Preencher'!K156)</f>
        <v>46083</v>
      </c>
      <c r="J147" s="5" t="str">
        <f>'[1]TCE - ANEXO IV - Preencher'!L156</f>
        <v>26116062229932922000119000000000003626038259592706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43000</v>
      </c>
    </row>
    <row r="148" spans="1:12" s="8" customFormat="1" ht="19.5" customHeight="1" x14ac:dyDescent="0.2">
      <c r="A148" s="3">
        <f>IFERROR(VLOOKUP(B148,'[1]DADOS (OCULTAR)'!$Q$3:$S$136,3,0),"")</f>
        <v>9767633000790</v>
      </c>
      <c r="B148" s="4" t="str">
        <f>'[1]TCE - ANEXO IV - Preencher'!C157</f>
        <v>UPA CABO DE SANTO AGOSTINHO - CG nº 012/2022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2593984000197</v>
      </c>
      <c r="E148" s="5" t="str">
        <f>'[1]TCE - ANEXO IV - Preencher'!G157</f>
        <v xml:space="preserve">COOPSERSA COOPERATIVA DE PROFISSIONAIS DE SERVICOS DE SAUDE DE PERNAMBUCO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63</v>
      </c>
      <c r="I148" s="6">
        <f>IF('[1]TCE - ANEXO IV - Preencher'!K157="","",'[1]TCE - ANEXO IV - Preencher'!K157)</f>
        <v>46098</v>
      </c>
      <c r="J148" s="5" t="str">
        <f>'[1]TCE - ANEXO IV - Preencher'!L157</f>
        <v>26116062202593981000197000000000006326039444782941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7215.42</v>
      </c>
    </row>
    <row r="149" spans="1:12" s="8" customFormat="1" ht="19.5" customHeight="1" x14ac:dyDescent="0.2">
      <c r="A149" s="3">
        <f>IFERROR(VLOOKUP(B149,'[1]DADOS (OCULTAR)'!$Q$3:$S$136,3,0),"")</f>
        <v>9767633000790</v>
      </c>
      <c r="B149" s="4" t="str">
        <f>'[1]TCE - ANEXO IV - Preencher'!C158</f>
        <v>UPA CABO DE SANTO AGOSTINHO - CG nº 012/2022</v>
      </c>
      <c r="C149" s="4" t="str">
        <f>'[1]TCE - ANEXO IV - Preencher'!E158</f>
        <v>5.15 - Serviços Domésticos</v>
      </c>
      <c r="D149" s="3">
        <f>'[1]TCE - ANEXO IV - Preencher'!F158</f>
        <v>52486728000179</v>
      </c>
      <c r="E149" s="5" t="str">
        <f>'[1]TCE - ANEXO IV - Preencher'!G158</f>
        <v>LAVICLIN LAVANDERIA HOSPITALAR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2600000000072</v>
      </c>
      <c r="I149" s="6">
        <f>IF('[1]TCE - ANEXO IV - Preencher'!K158="","",'[1]TCE - ANEXO IV - Preencher'!K158)</f>
        <v>46083</v>
      </c>
      <c r="J149" s="5" t="str">
        <f>'[1]TCE - ANEXO IV - Preencher'!L158</f>
        <v>26034541252486728000179260000000007226038969911569</v>
      </c>
      <c r="K149" s="5" t="str">
        <f>IF(F149="B",LEFT('[1]TCE - ANEXO IV - Preencher'!M158,2),IF(F149="S",LEFT('[1]TCE - ANEXO IV - Preencher'!M158,7),IF('[1]TCE - ANEXO IV - Preencher'!H158="","")))</f>
        <v>2603454</v>
      </c>
      <c r="L149" s="7">
        <f>'[1]TCE - ANEXO IV - Preencher'!N158</f>
        <v>2200</v>
      </c>
    </row>
    <row r="150" spans="1:12" s="8" customFormat="1" ht="19.5" customHeight="1" x14ac:dyDescent="0.2">
      <c r="A150" s="3">
        <f>IFERROR(VLOOKUP(B150,'[1]DADOS (OCULTAR)'!$Q$3:$S$136,3,0),"")</f>
        <v>9767633000790</v>
      </c>
      <c r="B150" s="4" t="str">
        <f>'[1]TCE - ANEXO IV - Preencher'!C159</f>
        <v>UPA CABO DE SANTO AGOSTINHO - CG nº 012/2022</v>
      </c>
      <c r="C150" s="4" t="str">
        <f>'[1]TCE - ANEXO IV - Preencher'!E159</f>
        <v>5.10 - Detetização/Tratamento de Resíduos e Afins</v>
      </c>
      <c r="D150" s="3">
        <f>'[1]TCE - ANEXO IV - Preencher'!F159</f>
        <v>11863530000180</v>
      </c>
      <c r="E150" s="5" t="str">
        <f>'[1]TCE - ANEXO IV - Preencher'!G159</f>
        <v>BRASCON GESTAO AMBIENTAL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284756</v>
      </c>
      <c r="I150" s="6">
        <f>IF('[1]TCE - ANEXO IV - Preencher'!K159="","",'[1]TCE - ANEXO IV - Preencher'!K159)</f>
        <v>46085</v>
      </c>
      <c r="J150" s="5" t="str">
        <f>'[1]TCE - ANEXO IV - Preencher'!L159</f>
        <v>7373JWUAZQ5</v>
      </c>
      <c r="K150" s="5" t="str">
        <f>IF(F150="B",LEFT('[1]TCE - ANEXO IV - Preencher'!M159,2),IF(F150="S",LEFT('[1]TCE - ANEXO IV - Preencher'!M159,7),IF('[1]TCE - ANEXO IV - Preencher'!H159="","")))</f>
        <v>2611309</v>
      </c>
      <c r="L150" s="7">
        <f>'[1]TCE - ANEXO IV - Preencher'!N159</f>
        <v>2053.6</v>
      </c>
    </row>
    <row r="151" spans="1:12" s="8" customFormat="1" ht="19.5" customHeight="1" x14ac:dyDescent="0.2">
      <c r="A151" s="3">
        <f>IFERROR(VLOOKUP(B151,'[1]DADOS (OCULTAR)'!$Q$3:$S$136,3,0),"")</f>
        <v>9767633000790</v>
      </c>
      <c r="B151" s="4" t="str">
        <f>'[1]TCE - ANEXO IV - Preencher'!C160</f>
        <v>UPA CABO DE SANTO AGOSTINHO - CG nº 012/2022</v>
      </c>
      <c r="C151" s="4" t="str">
        <f>'[1]TCE - ANEXO IV - Preencher'!E160</f>
        <v>5.17 - Manutenção de Software, Certificação Digital e Microfilmagem</v>
      </c>
      <c r="D151" s="3">
        <f>'[1]TCE - ANEXO IV - Preencher'!F160</f>
        <v>10891998000115</v>
      </c>
      <c r="E151" s="5" t="str">
        <f>'[1]TCE - ANEXO IV - Preencher'!G160</f>
        <v>ADVISERSIT SERVICOS EM INFORMATICA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71</v>
      </c>
      <c r="I151" s="6">
        <f>IF('[1]TCE - ANEXO IV - Preencher'!K160="","",'[1]TCE - ANEXO IV - Preencher'!K160)</f>
        <v>46082</v>
      </c>
      <c r="J151" s="5" t="str">
        <f>'[1]TCE - ANEXO IV - Preencher'!L160</f>
        <v>26116062210891998000115000000000007126034927330365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1520.21</v>
      </c>
    </row>
    <row r="152" spans="1:12" s="8" customFormat="1" ht="19.5" customHeight="1" x14ac:dyDescent="0.2">
      <c r="A152" s="3">
        <f>IFERROR(VLOOKUP(B152,'[1]DADOS (OCULTAR)'!$Q$3:$S$136,3,0),"")</f>
        <v>9767633000790</v>
      </c>
      <c r="B152" s="4" t="str">
        <f>'[1]TCE - ANEXO IV - Preencher'!C161</f>
        <v>UPA CABO DE SANTO AGOSTINHO - CG nº 012/2022</v>
      </c>
      <c r="C152" s="4" t="str">
        <f>'[1]TCE - ANEXO IV - Preencher'!E161</f>
        <v>5.17 - Manutenção de Software, Certificação Digital e Microfilmagem</v>
      </c>
      <c r="D152" s="3">
        <f>'[1]TCE - ANEXO IV - Preencher'!F161</f>
        <v>4069709000102</v>
      </c>
      <c r="E152" s="5" t="str">
        <f>'[1]TCE - ANEXO IV - Preencher'!G161</f>
        <v>BIONEXO S 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628321</v>
      </c>
      <c r="I152" s="6">
        <f>IF('[1]TCE - ANEXO IV - Preencher'!K161="","",'[1]TCE - ANEXO IV - Preencher'!K161)</f>
        <v>46060</v>
      </c>
      <c r="J152" s="5" t="str">
        <f>'[1]TCE - ANEXO IV - Preencher'!L161</f>
        <v>8FYEFDPZ</v>
      </c>
      <c r="K152" s="5" t="str">
        <f>IF(F152="B",LEFT('[1]TCE - ANEXO IV - Preencher'!M161,2),IF(F152="S",LEFT('[1]TCE - ANEXO IV - Preencher'!M161,7),IF('[1]TCE - ANEXO IV - Preencher'!H161="","")))</f>
        <v>3550308</v>
      </c>
      <c r="L152" s="7">
        <f>'[1]TCE - ANEXO IV - Preencher'!N161</f>
        <v>982.97</v>
      </c>
    </row>
    <row r="153" spans="1:12" s="8" customFormat="1" ht="19.5" customHeight="1" x14ac:dyDescent="0.2">
      <c r="A153" s="3">
        <f>IFERROR(VLOOKUP(B153,'[1]DADOS (OCULTAR)'!$Q$3:$S$136,3,0),"")</f>
        <v>9767633000790</v>
      </c>
      <c r="B153" s="4" t="str">
        <f>'[1]TCE - ANEXO IV - Preencher'!C162</f>
        <v>UPA CABO DE SANTO AGOSTINHO - CG nº 012/2022</v>
      </c>
      <c r="C153" s="4" t="str">
        <f>'[1]TCE - ANEXO IV - Preencher'!E162</f>
        <v>5.17 - Manutenção de Software, Certificação Digital e Microfilmagem</v>
      </c>
      <c r="D153" s="3">
        <f>'[1]TCE - ANEXO IV - Preencher'!F162</f>
        <v>92306257000780</v>
      </c>
      <c r="E153" s="5" t="str">
        <f>'[1]TCE - ANEXO IV - Preencher'!G162</f>
        <v>MV INFORMATICA NORDESTE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2276</v>
      </c>
      <c r="I153" s="6">
        <f>IF('[1]TCE - ANEXO IV - Preencher'!K162="","",'[1]TCE - ANEXO IV - Preencher'!K162)</f>
        <v>46056</v>
      </c>
      <c r="J153" s="5" t="str">
        <f>'[1]TCE - ANEXO IV - Preencher'!L162</f>
        <v>26116062292306257000780000000000227626027061754295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11578.95</v>
      </c>
    </row>
    <row r="154" spans="1:12" s="8" customFormat="1" ht="19.5" customHeight="1" x14ac:dyDescent="0.2">
      <c r="A154" s="3">
        <f>IFERROR(VLOOKUP(B154,'[1]DADOS (OCULTAR)'!$Q$3:$S$136,3,0),"")</f>
        <v>9767633000790</v>
      </c>
      <c r="B154" s="4" t="str">
        <f>'[1]TCE - ANEXO IV - Preencher'!C163</f>
        <v>UPA CABO DE SANTO AGOSTINHO - CG nº 012/2022</v>
      </c>
      <c r="C154" s="4" t="str">
        <f>'[1]TCE - ANEXO IV - Preencher'!E163</f>
        <v>5.17 - Manutenção de Software, Certificação Digital e Microfilmagem</v>
      </c>
      <c r="D154" s="3">
        <f>'[1]TCE - ANEXO IV - Preencher'!F163</f>
        <v>60765823000130</v>
      </c>
      <c r="E154" s="5" t="str">
        <f>'[1]TCE - ANEXO IV - Preencher'!G163</f>
        <v>SOCIEDADE BENEF ISRAELITABRAS HOSPITAL ALBERT EINSTEIN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16659305</v>
      </c>
      <c r="I154" s="6">
        <f>IF('[1]TCE - ANEXO IV - Preencher'!K163="","",'[1]TCE - ANEXO IV - Preencher'!K163)</f>
        <v>46080</v>
      </c>
      <c r="J154" s="5" t="str">
        <f>'[1]TCE - ANEXO IV - Preencher'!L163</f>
        <v>GGM49PYJ</v>
      </c>
      <c r="K154" s="5" t="str">
        <f>IF(F154="B",LEFT('[1]TCE - ANEXO IV - Preencher'!M163,2),IF(F154="S",LEFT('[1]TCE - ANEXO IV - Preencher'!M163,7),IF('[1]TCE - ANEXO IV - Preencher'!H163="","")))</f>
        <v>3550308</v>
      </c>
      <c r="L154" s="7">
        <f>'[1]TCE - ANEXO IV - Preencher'!N163</f>
        <v>835</v>
      </c>
    </row>
    <row r="155" spans="1:12" s="8" customFormat="1" ht="19.5" customHeight="1" x14ac:dyDescent="0.2">
      <c r="A155" s="3">
        <f>IFERROR(VLOOKUP(B155,'[1]DADOS (OCULTAR)'!$Q$3:$S$136,3,0),"")</f>
        <v>9767633000790</v>
      </c>
      <c r="B155" s="4" t="str">
        <f>'[1]TCE - ANEXO IV - Preencher'!C164</f>
        <v>UPA CABO DE SANTO AGOSTINHO - CG nº 012/2022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18630942000119</v>
      </c>
      <c r="E155" s="5" t="str">
        <f>'[1]TCE - ANEXO IV - Preencher'!G164</f>
        <v>PROVTEL TECNOLOGIA SERVICOS GERENCIADOS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456</v>
      </c>
      <c r="I155" s="6">
        <f>IF('[1]TCE - ANEXO IV - Preencher'!K164="","",'[1]TCE - ANEXO IV - Preencher'!K164)</f>
        <v>46086</v>
      </c>
      <c r="J155" s="5" t="str">
        <f>'[1]TCE - ANEXO IV - Preencher'!L164</f>
        <v>2611606221860942000119000000000045626036339584135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4246</v>
      </c>
    </row>
    <row r="156" spans="1:12" s="8" customFormat="1" ht="19.5" customHeight="1" x14ac:dyDescent="0.2">
      <c r="A156" s="3">
        <f>IFERROR(VLOOKUP(B156,'[1]DADOS (OCULTAR)'!$Q$3:$S$136,3,0),"")</f>
        <v>9767633000790</v>
      </c>
      <c r="B156" s="4" t="str">
        <f>'[1]TCE - ANEXO IV - Preencher'!C165</f>
        <v>UPA CABO DE SANTO AGOSTINHO - CG nº 012/2022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7333111000169</v>
      </c>
      <c r="E156" s="5" t="str">
        <f>'[1]TCE - ANEXO IV - Preencher'!G165</f>
        <v>SAFETEC INFORMATICA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10484</v>
      </c>
      <c r="I156" s="6">
        <f>IF('[1]TCE - ANEXO IV - Preencher'!K165="","",'[1]TCE - ANEXO IV - Preencher'!K165)</f>
        <v>46084</v>
      </c>
      <c r="J156" s="5" t="str">
        <f>'[1]TCE - ANEXO IV - Preencher'!L165</f>
        <v>26116062207333111000169000000001048426032035382705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1021.73</v>
      </c>
    </row>
    <row r="157" spans="1:12" s="8" customFormat="1" ht="19.5" customHeight="1" x14ac:dyDescent="0.2">
      <c r="A157" s="3">
        <f>IFERROR(VLOOKUP(B157,'[1]DADOS (OCULTAR)'!$Q$3:$S$136,3,0),"")</f>
        <v>9767633000790</v>
      </c>
      <c r="B157" s="4" t="str">
        <f>'[1]TCE - ANEXO IV - Preencher'!C166</f>
        <v>UPA CABO DE SANTO AGOSTINHO - CG nº 012/2022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7333111000169</v>
      </c>
      <c r="E157" s="5" t="str">
        <f>'[1]TCE - ANEXO IV - Preencher'!G166</f>
        <v>SAFETEC INFORMATICA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10412</v>
      </c>
      <c r="I157" s="6">
        <f>IF('[1]TCE - ANEXO IV - Preencher'!K166="","",'[1]TCE - ANEXO IV - Preencher'!K166)</f>
        <v>46084</v>
      </c>
      <c r="J157" s="5" t="str">
        <f>'[1]TCE - ANEXO IV - Preencher'!L166</f>
        <v>26116062207333111000169000000001041226039090925252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59.44</v>
      </c>
    </row>
    <row r="158" spans="1:12" s="8" customFormat="1" ht="19.5" customHeight="1" x14ac:dyDescent="0.2">
      <c r="A158" s="3">
        <f>IFERROR(VLOOKUP(B158,'[1]DADOS (OCULTAR)'!$Q$3:$S$136,3,0),"")</f>
        <v>9767633000790</v>
      </c>
      <c r="B158" s="4" t="str">
        <f>'[1]TCE - ANEXO IV - Preencher'!C167</f>
        <v>UPA CABO DE SANTO AGOSTINHO - CG nº 012/2022</v>
      </c>
      <c r="C158" s="4" t="str">
        <f>'[1]TCE - ANEXO IV - Preencher'!E167</f>
        <v>5.17 - Manutenção de Software, Certificação Digital e Microfilmagem</v>
      </c>
      <c r="D158" s="3">
        <f>'[1]TCE - ANEXO IV - Preencher'!F167</f>
        <v>34624704000157</v>
      </c>
      <c r="E158" s="5" t="str">
        <f>'[1]TCE - ANEXO IV - Preencher'!G167</f>
        <v>TECHSYST SISTEMAS DE AUTOMOCAO E INFORMATICA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27</v>
      </c>
      <c r="I158" s="6">
        <f>IF('[1]TCE - ANEXO IV - Preencher'!K167="","",'[1]TCE - ANEXO IV - Preencher'!K167)</f>
        <v>46084</v>
      </c>
      <c r="J158" s="5" t="str">
        <f>'[1]TCE - ANEXO IV - Preencher'!L167</f>
        <v>26116062234624704000157000000000002726032098767406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320</v>
      </c>
    </row>
    <row r="159" spans="1:12" s="8" customFormat="1" ht="19.5" customHeight="1" x14ac:dyDescent="0.2">
      <c r="A159" s="3">
        <f>IFERROR(VLOOKUP(B159,'[1]DADOS (OCULTAR)'!$Q$3:$S$136,3,0),"")</f>
        <v>9767633000790</v>
      </c>
      <c r="B159" s="4" t="str">
        <f>'[1]TCE - ANEXO IV - Preencher'!C168</f>
        <v>UPA CABO DE SANTO AGOSTINHO - CG nº 012/2022</v>
      </c>
      <c r="C159" s="4" t="str">
        <f>'[1]TCE - ANEXO IV - Preencher'!E168</f>
        <v>5.17 - Manutenção de Software, Certificação Digital e Microfilmagem</v>
      </c>
      <c r="D159" s="3">
        <f>'[1]TCE - ANEXO IV - Preencher'!F168</f>
        <v>6312868000103</v>
      </c>
      <c r="E159" s="5" t="str">
        <f>'[1]TCE - ANEXO IV - Preencher'!G168</f>
        <v>TASCOM INFORMATICA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420</v>
      </c>
      <c r="I159" s="6">
        <f>IF('[1]TCE - ANEXO IV - Preencher'!K168="","",'[1]TCE - ANEXO IV - Preencher'!K168)</f>
        <v>46057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2610707</v>
      </c>
      <c r="L159" s="7">
        <f>'[1]TCE - ANEXO IV - Preencher'!N168</f>
        <v>1434.31</v>
      </c>
    </row>
    <row r="160" spans="1:12" s="8" customFormat="1" ht="19.5" customHeight="1" x14ac:dyDescent="0.2">
      <c r="A160" s="3">
        <f>IFERROR(VLOOKUP(B160,'[1]DADOS (OCULTAR)'!$Q$3:$S$136,3,0),"")</f>
        <v>9767633000790</v>
      </c>
      <c r="B160" s="4" t="str">
        <f>'[1]TCE - ANEXO IV - Preencher'!C169</f>
        <v>UPA CABO DE SANTO AGOSTINHO - CG nº 012/2022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23412408000176</v>
      </c>
      <c r="E160" s="5" t="str">
        <f>'[1]TCE - ANEXO IV - Preencher'!G169</f>
        <v>WEK TECHNOLOGY IN BUSINESS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18615</v>
      </c>
      <c r="I160" s="6">
        <f>IF('[1]TCE - ANEXO IV - Preencher'!K169="","",'[1]TCE - ANEXO IV - Preencher'!K169)</f>
        <v>46092</v>
      </c>
      <c r="J160" s="5" t="str">
        <f>'[1]TCE - ANEXO IV - Preencher'!L169</f>
        <v>PEKZWMOX</v>
      </c>
      <c r="K160" s="5" t="str">
        <f>IF(F160="B",LEFT('[1]TCE - ANEXO IV - Preencher'!M169,2),IF(F160="S",LEFT('[1]TCE - ANEXO IV - Preencher'!M169,7),IF('[1]TCE - ANEXO IV - Preencher'!H169="","")))</f>
        <v>4209102</v>
      </c>
      <c r="L160" s="7">
        <f>'[1]TCE - ANEXO IV - Preencher'!N169</f>
        <v>1160.52</v>
      </c>
    </row>
    <row r="161" spans="1:12" s="8" customFormat="1" ht="19.5" customHeight="1" x14ac:dyDescent="0.2">
      <c r="A161" s="3">
        <f>IFERROR(VLOOKUP(B161,'[1]DADOS (OCULTAR)'!$Q$3:$S$136,3,0),"")</f>
        <v>9767633000790</v>
      </c>
      <c r="B161" s="4" t="str">
        <f>'[1]TCE - ANEXO IV - Preencher'!C170</f>
        <v>UPA CABO DE SANTO AGOSTINHO - CG nº 012/2022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5633849000116</v>
      </c>
      <c r="E161" s="5" t="str">
        <f>'[1]TCE - ANEXO IV - Preencher'!G170</f>
        <v>GCINET SERVICOS DE INFORMATICA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443</v>
      </c>
      <c r="I161" s="6">
        <f>IF('[1]TCE - ANEXO IV - Preencher'!K170="","",'[1]TCE - ANEXO IV - Preencher'!K170)</f>
        <v>46054</v>
      </c>
      <c r="J161" s="5" t="str">
        <f>'[1]TCE - ANEXO IV - Preencher'!L170</f>
        <v>26116062205633849000116000000000044326020493962789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1612.66</v>
      </c>
    </row>
    <row r="162" spans="1:12" s="8" customFormat="1" ht="19.5" customHeight="1" x14ac:dyDescent="0.2">
      <c r="A162" s="3">
        <f>IFERROR(VLOOKUP(B162,'[1]DADOS (OCULTAR)'!$Q$3:$S$136,3,0),"")</f>
        <v>9767633000790</v>
      </c>
      <c r="B162" s="4" t="str">
        <f>'[1]TCE - ANEXO IV - Preencher'!C171</f>
        <v>UPA CABO DE SANTO AGOSTINHO - CG nº 012/2022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43166657000136</v>
      </c>
      <c r="E162" s="5" t="str">
        <f>'[1]TCE - ANEXO IV - Preencher'!G171</f>
        <v>SERVICOS TECNICOS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91</v>
      </c>
      <c r="I162" s="6">
        <f>IF('[1]TCE - ANEXO IV - Preencher'!K171="","",'[1]TCE - ANEXO IV - Preencher'!K171)</f>
        <v>46055</v>
      </c>
      <c r="J162" s="5" t="str">
        <f>'[1]TCE - ANEXO IV - Preencher'!L171</f>
        <v>26116062243166657000136000000000009126029641570820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13403.5</v>
      </c>
    </row>
    <row r="163" spans="1:12" s="8" customFormat="1" ht="19.5" customHeight="1" x14ac:dyDescent="0.2">
      <c r="A163" s="3">
        <f>IFERROR(VLOOKUP(B163,'[1]DADOS (OCULTAR)'!$Q$3:$S$136,3,0),"")</f>
        <v>9767633000790</v>
      </c>
      <c r="B163" s="4" t="str">
        <f>'[1]TCE - ANEXO IV - Preencher'!C172</f>
        <v>UPA CABO DE SANTO AGOSTINHO - CG nº 012/2022</v>
      </c>
      <c r="C163" s="4" t="str">
        <f>'[1]TCE - ANEXO IV - Preencher'!E172</f>
        <v>5.22 - Vigilância Ostensiva / Monitorada</v>
      </c>
      <c r="D163" s="3">
        <f>'[1]TCE - ANEXO IV - Preencher'!F172</f>
        <v>11572781000105</v>
      </c>
      <c r="E163" s="5" t="str">
        <f>'[1]TCE - ANEXO IV - Preencher'!G172</f>
        <v>SOSERVI VIGILANCIA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2600000000115</v>
      </c>
      <c r="I163" s="6">
        <f>IF('[1]TCE - ANEXO IV - Preencher'!K172="","",'[1]TCE - ANEXO IV - Preencher'!K172)</f>
        <v>46082</v>
      </c>
      <c r="J163" s="5" t="str">
        <f>'[1]TCE - ANEXO IV - Preencher'!L172</f>
        <v>26096001211572781000105260000000011526026704491147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27532.58</v>
      </c>
    </row>
    <row r="164" spans="1:12" s="8" customFormat="1" ht="19.5" customHeight="1" x14ac:dyDescent="0.2">
      <c r="A164" s="3">
        <f>IFERROR(VLOOKUP(B164,'[1]DADOS (OCULTAR)'!$Q$3:$S$136,3,0),"")</f>
        <v>9767633000790</v>
      </c>
      <c r="B164" s="4" t="str">
        <f>'[1]TCE - ANEXO IV - Preencher'!C173</f>
        <v>UPA CABO DE SANTO AGOSTINHO - CG nº 012/2022</v>
      </c>
      <c r="C164" s="4" t="str">
        <f>'[1]TCE - ANEXO IV - Preencher'!E173</f>
        <v>5.22 - Vigilância Ostensiva / Monitorada</v>
      </c>
      <c r="D164" s="3">
        <f>'[1]TCE - ANEXO IV - Preencher'!F173</f>
        <v>7360290000123</v>
      </c>
      <c r="E164" s="5" t="str">
        <f>'[1]TCE - ANEXO IV - Preencher'!G173</f>
        <v>SERVAL SERVICOS E LIMPEZA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65272</v>
      </c>
      <c r="I164" s="6">
        <f>IF('[1]TCE - ANEXO IV - Preencher'!K173="","",'[1]TCE - ANEXO IV - Preencher'!K173)</f>
        <v>46083</v>
      </c>
      <c r="J164" s="5" t="str">
        <f>'[1]TCE - ANEXO IV - Preencher'!L173</f>
        <v>403010667</v>
      </c>
      <c r="K164" s="5" t="str">
        <f>IF(F164="B",LEFT('[1]TCE - ANEXO IV - Preencher'!M173,2),IF(F164="S",LEFT('[1]TCE - ANEXO IV - Preencher'!M173,7),IF('[1]TCE - ANEXO IV - Preencher'!H173="","")))</f>
        <v>2304400</v>
      </c>
      <c r="L164" s="7">
        <f>'[1]TCE - ANEXO IV - Preencher'!N173</f>
        <v>37663.019999999997</v>
      </c>
    </row>
    <row r="165" spans="1:12" s="8" customFormat="1" ht="19.5" customHeight="1" x14ac:dyDescent="0.2">
      <c r="A165" s="3">
        <f>IFERROR(VLOOKUP(B165,'[1]DADOS (OCULTAR)'!$Q$3:$S$136,3,0),"")</f>
        <v>9767633000790</v>
      </c>
      <c r="B165" s="4" t="str">
        <f>'[1]TCE - ANEXO IV - Preencher'!C174</f>
        <v>UPA CABO DE SANTO AGOSTINHO - CG nº 012/2022</v>
      </c>
      <c r="C165" s="4" t="str">
        <f>'[1]TCE - ANEXO IV - Preencher'!E174</f>
        <v>5.2 - Serviços Técnicos Profissionais</v>
      </c>
      <c r="D165" s="3">
        <f>'[1]TCE - ANEXO IV - Preencher'!F174</f>
        <v>1699696000159</v>
      </c>
      <c r="E165" s="5" t="str">
        <f>'[1]TCE - ANEXO IV - Preencher'!G174</f>
        <v>QUALIAGUA LABORATORIO E CONSULTORIA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953</v>
      </c>
      <c r="I165" s="6">
        <f>IF('[1]TCE - ANEXO IV - Preencher'!K174="","",'[1]TCE - ANEXO IV - Preencher'!K174)</f>
        <v>46083</v>
      </c>
      <c r="J165" s="5" t="str">
        <f>'[1]TCE - ANEXO IV - Preencher'!L174</f>
        <v>26116062201699696000159000000000095326031751680434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343.06</v>
      </c>
    </row>
    <row r="166" spans="1:12" s="8" customFormat="1" ht="19.5" customHeight="1" x14ac:dyDescent="0.2">
      <c r="A166" s="3">
        <f>IFERROR(VLOOKUP(B166,'[1]DADOS (OCULTAR)'!$Q$3:$S$136,3,0),"")</f>
        <v>9767633000790</v>
      </c>
      <c r="B166" s="4" t="str">
        <f>'[1]TCE - ANEXO IV - Preencher'!C175</f>
        <v>UPA CABO DE SANTO AGOSTINHO - CG nº 012/2022</v>
      </c>
      <c r="C166" s="4" t="str">
        <f>'[1]TCE - ANEXO IV - Preencher'!E175</f>
        <v>5.2 - Serviços Técnicos Profissionais</v>
      </c>
      <c r="D166" s="3">
        <f>'[1]TCE - ANEXO IV - Preencher'!F175</f>
        <v>45671533000133</v>
      </c>
      <c r="E166" s="5" t="str">
        <f>'[1]TCE - ANEXO IV - Preencher'!G175</f>
        <v xml:space="preserve">VITORINO E MAIA ADVOGADOS 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69</v>
      </c>
      <c r="I166" s="6">
        <f>IF('[1]TCE - ANEXO IV - Preencher'!K175="","",'[1]TCE - ANEXO IV - Preencher'!K175)</f>
        <v>46085</v>
      </c>
      <c r="J166" s="5" t="str">
        <f>'[1]TCE - ANEXO IV - Preencher'!L175</f>
        <v>26116062245671533000133000000000006926030646398785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2233.5100000000002</v>
      </c>
    </row>
    <row r="167" spans="1:12" s="8" customFormat="1" ht="19.5" customHeight="1" x14ac:dyDescent="0.2">
      <c r="A167" s="3">
        <f>IFERROR(VLOOKUP(B167,'[1]DADOS (OCULTAR)'!$Q$3:$S$136,3,0),"")</f>
        <v>9767633000790</v>
      </c>
      <c r="B167" s="4" t="str">
        <f>'[1]TCE - ANEXO IV - Preencher'!C176</f>
        <v>UPA CABO DE SANTO AGOSTINHO - CG nº 012/2022</v>
      </c>
      <c r="C167" s="4" t="str">
        <f>'[1]TCE - ANEXO IV - Preencher'!E176</f>
        <v>5.10 - Detetização/Tratamento de Resíduos e Afins</v>
      </c>
      <c r="D167" s="3">
        <f>'[1]TCE - ANEXO IV - Preencher'!F176</f>
        <v>9595245000183</v>
      </c>
      <c r="E167" s="5" t="str">
        <f>'[1]TCE - ANEXO IV - Preencher'!G176</f>
        <v>FOCUS SERVICOS AMBIENTAIS LTDA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502</v>
      </c>
      <c r="I167" s="6">
        <f>IF('[1]TCE - ANEXO IV - Preencher'!K176="","",'[1]TCE - ANEXO IV - Preencher'!K176)</f>
        <v>46069</v>
      </c>
      <c r="J167" s="5" t="str">
        <f>'[1]TCE - ANEXO IV - Preencher'!L176</f>
        <v>26116062209595245000183000000000050226022741686732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1142</v>
      </c>
    </row>
    <row r="168" spans="1:12" s="8" customFormat="1" ht="19.5" customHeight="1" x14ac:dyDescent="0.2">
      <c r="A168" s="3">
        <f>IFERROR(VLOOKUP(B168,'[1]DADOS (OCULTAR)'!$Q$3:$S$136,3,0),"")</f>
        <v>9767633000790</v>
      </c>
      <c r="B168" s="4" t="str">
        <f>'[1]TCE - ANEXO IV - Preencher'!C177</f>
        <v>UPA CABO DE SANTO AGOSTINHO - CG nº 012/2022</v>
      </c>
      <c r="C168" s="4" t="str">
        <f>'[1]TCE - ANEXO IV - Preencher'!E177</f>
        <v>5.23 - Limpeza e Conservação</v>
      </c>
      <c r="D168" s="3">
        <f>'[1]TCE - ANEXO IV - Preencher'!F177</f>
        <v>9863853000121</v>
      </c>
      <c r="E168" s="5" t="str">
        <f>'[1]TCE - ANEXO IV - Preencher'!G177</f>
        <v>SOSERVI SOCIEDADE DE SERVICOS GERAIS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2600000000724</v>
      </c>
      <c r="I168" s="6">
        <f>IF('[1]TCE - ANEXO IV - Preencher'!K177="","",'[1]TCE - ANEXO IV - Preencher'!K177)</f>
        <v>46056</v>
      </c>
      <c r="J168" s="5" t="str">
        <f>'[1]TCE - ANEXO IV - Preencher'!L177</f>
        <v>26096001209863853000121260000000072426023219109086</v>
      </c>
      <c r="K168" s="5" t="str">
        <f>IF(F168="B",LEFT('[1]TCE - ANEXO IV - Preencher'!M177,2),IF(F168="S",LEFT('[1]TCE - ANEXO IV - Preencher'!M177,7),IF('[1]TCE - ANEXO IV - Preencher'!H177="","")))</f>
        <v>2609600</v>
      </c>
      <c r="L168" s="7">
        <f>'[1]TCE - ANEXO IV - Preencher'!N177</f>
        <v>57551.75</v>
      </c>
    </row>
    <row r="169" spans="1:12" s="8" customFormat="1" ht="19.5" customHeight="1" x14ac:dyDescent="0.2">
      <c r="A169" s="3">
        <f>IFERROR(VLOOKUP(B169,'[1]DADOS (OCULTAR)'!$Q$3:$S$136,3,0),"")</f>
        <v>9767633000790</v>
      </c>
      <c r="B169" s="4" t="str">
        <f>'[1]TCE - ANEXO IV - Preencher'!C178</f>
        <v>UPA CABO DE SANTO AGOSTINHO - CG nº 012/2022</v>
      </c>
      <c r="C169" s="4" t="str">
        <f>'[1]TCE - ANEXO IV - Preencher'!E178</f>
        <v>5.99 - Outros Serviços de Terceiros Pessoa Jurídica</v>
      </c>
      <c r="D169" s="3">
        <f>'[1]TCE - ANEXO IV - Preencher'!F178</f>
        <v>8654123000158</v>
      </c>
      <c r="E169" s="5" t="str">
        <f>'[1]TCE - ANEXO IV - Preencher'!G178</f>
        <v xml:space="preserve">AUDISA AUDITORES ASSOCIADOS S S 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32485</v>
      </c>
      <c r="I169" s="6">
        <f>IF('[1]TCE - ANEXO IV - Preencher'!K178="","",'[1]TCE - ANEXO IV - Preencher'!K178)</f>
        <v>46054</v>
      </c>
      <c r="J169" s="5" t="str">
        <f>'[1]TCE - ANEXO IV - Preencher'!L178</f>
        <v>136G806809115693499V</v>
      </c>
      <c r="K169" s="5" t="str">
        <f>IF(F169="B",LEFT('[1]TCE - ANEXO IV - Preencher'!M178,2),IF(F169="S",LEFT('[1]TCE - ANEXO IV - Preencher'!M178,7),IF('[1]TCE - ANEXO IV - Preencher'!H178="","")))</f>
        <v>3505708</v>
      </c>
      <c r="L169" s="7">
        <f>'[1]TCE - ANEXO IV - Preencher'!N178</f>
        <v>1189</v>
      </c>
    </row>
    <row r="170" spans="1:12" s="8" customFormat="1" ht="19.5" customHeight="1" x14ac:dyDescent="0.2">
      <c r="A170" s="3">
        <f>IFERROR(VLOOKUP(B170,'[1]DADOS (OCULTAR)'!$Q$3:$S$136,3,0),"")</f>
        <v>9767633000790</v>
      </c>
      <c r="B170" s="4" t="str">
        <f>'[1]TCE - ANEXO IV - Preencher'!C179</f>
        <v>UPA CABO DE SANTO AGOSTINHO - CG nº 012/2022</v>
      </c>
      <c r="C170" s="4" t="str">
        <f>'[1]TCE - ANEXO IV - Preencher'!E179</f>
        <v>5.99 - Outros Serviços de Terceiros Pessoa Jurídica</v>
      </c>
      <c r="D170" s="3">
        <f>'[1]TCE - ANEXO IV - Preencher'!F179</f>
        <v>6317907000165</v>
      </c>
      <c r="E170" s="5" t="str">
        <f>'[1]TCE - ANEXO IV - Preencher'!G179</f>
        <v>RUI JORGE DE A PIRES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446</v>
      </c>
      <c r="I170" s="6">
        <f>IF('[1]TCE - ANEXO IV - Preencher'!K179="","",'[1]TCE - ANEXO IV - Preencher'!K179)</f>
        <v>46085</v>
      </c>
      <c r="J170" s="5" t="str">
        <f>'[1]TCE - ANEXO IV - Preencher'!L179</f>
        <v>26116062206317907000165000000000044626032502196509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670</v>
      </c>
    </row>
    <row r="171" spans="1:12" s="8" customFormat="1" ht="19.5" customHeight="1" x14ac:dyDescent="0.2">
      <c r="A171" s="3">
        <f>IFERROR(VLOOKUP(B171,'[1]DADOS (OCULTAR)'!$Q$3:$S$136,3,0),"")</f>
        <v>9767633000790</v>
      </c>
      <c r="B171" s="4" t="str">
        <f>'[1]TCE - ANEXO IV - Preencher'!C180</f>
        <v>UPA CABO DE SANTO AGOSTINHO - CG nº 012/2022</v>
      </c>
      <c r="C171" s="4" t="str">
        <f>'[1]TCE - ANEXO IV - Preencher'!E180</f>
        <v>5.99 - Outros Serviços de Terceiros Pessoa Jurídica</v>
      </c>
      <c r="D171" s="3">
        <f>'[1]TCE - ANEXO IV - Preencher'!F180</f>
        <v>1545203000126</v>
      </c>
      <c r="E171" s="5" t="str">
        <f>'[1]TCE - ANEXO IV - Preencher'!G180</f>
        <v>ENAE EMPRESA NACIONAL DE ESTERELIZACAO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77</v>
      </c>
      <c r="I171" s="6">
        <f>IF('[1]TCE - ANEXO IV - Preencher'!K180="","",'[1]TCE - ANEXO IV - Preencher'!K180)</f>
        <v>46083</v>
      </c>
      <c r="J171" s="5" t="str">
        <f>'[1]TCE - ANEXO IV - Preencher'!L180</f>
        <v>26116062201545203000126000000000007726038105429261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11298.5</v>
      </c>
    </row>
    <row r="172" spans="1:12" s="8" customFormat="1" ht="19.5" customHeight="1" x14ac:dyDescent="0.2">
      <c r="A172" s="3">
        <f>IFERROR(VLOOKUP(B172,'[1]DADOS (OCULTAR)'!$Q$3:$S$136,3,0),"")</f>
        <v>9767633000790</v>
      </c>
      <c r="B172" s="4" t="str">
        <f>'[1]TCE - ANEXO IV - Preencher'!C181</f>
        <v>UPA CABO DE SANTO AGOSTINHO - CG nº 012/2022</v>
      </c>
      <c r="C172" s="4" t="str">
        <f>'[1]TCE - ANEXO IV - Preencher'!E181</f>
        <v>5.99 - Outros Serviços de Terceiros Pessoa Jurídica</v>
      </c>
      <c r="D172" s="3">
        <f>'[1]TCE - ANEXO IV - Preencher'!F181</f>
        <v>10816775000274</v>
      </c>
      <c r="E172" s="5" t="str">
        <f>'[1]TCE - ANEXO IV - Preencher'!G181</f>
        <v>INSPETORIA SALESIANA DO NORDESTE DO BRASIL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269</v>
      </c>
      <c r="I172" s="6">
        <f>IF('[1]TCE - ANEXO IV - Preencher'!K181="","",'[1]TCE - ANEXO IV - Preencher'!K181)</f>
        <v>46057</v>
      </c>
      <c r="J172" s="5" t="str">
        <f>'[1]TCE - ANEXO IV - Preencher'!L181</f>
        <v>26116062210816775000274000000000026926027745431490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550</v>
      </c>
    </row>
    <row r="173" spans="1:12" s="8" customFormat="1" ht="19.5" customHeight="1" x14ac:dyDescent="0.2">
      <c r="A173" s="3">
        <f>IFERROR(VLOOKUP(B173,'[1]DADOS (OCULTAR)'!$Q$3:$S$136,3,0),"")</f>
        <v>9767633000790</v>
      </c>
      <c r="B173" s="4" t="str">
        <f>'[1]TCE - ANEXO IV - Preencher'!C182</f>
        <v>UPA CABO DE SANTO AGOSTINHO - CG nº 012/2022</v>
      </c>
      <c r="C173" s="4" t="str">
        <f>'[1]TCE - ANEXO IV - Preencher'!E182</f>
        <v>5.99 - Outros Serviços de Terceiros Pessoa Jurídica</v>
      </c>
      <c r="D173" s="3">
        <f>'[1]TCE - ANEXO IV - Preencher'!F182</f>
        <v>46021768000142</v>
      </c>
      <c r="E173" s="5" t="str">
        <f>'[1]TCE - ANEXO IV - Preencher'!G182</f>
        <v>BEM SAUDE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163</v>
      </c>
      <c r="I173" s="6">
        <f>IF('[1]TCE - ANEXO IV - Preencher'!K182="","",'[1]TCE - ANEXO IV - Preencher'!K182)</f>
        <v>46086</v>
      </c>
      <c r="J173" s="5" t="str">
        <f>'[1]TCE - ANEXO IV - Preencher'!L182</f>
        <v>26116062246021768000142000000000016326035613825882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3200</v>
      </c>
    </row>
    <row r="174" spans="1:12" s="8" customFormat="1" ht="19.5" customHeight="1" x14ac:dyDescent="0.2">
      <c r="A174" s="3">
        <f>IFERROR(VLOOKUP(B174,'[1]DADOS (OCULTAR)'!$Q$3:$S$136,3,0),"")</f>
        <v>9767633000790</v>
      </c>
      <c r="B174" s="4" t="str">
        <f>'[1]TCE - ANEXO IV - Preencher'!C183</f>
        <v>UPA CABO DE SANTO AGOSTINHO - CG nº 012/2022</v>
      </c>
      <c r="C174" s="4" t="str">
        <f>'[1]TCE - ANEXO IV - Preencher'!E183</f>
        <v>5.99 - Outros Serviços de Terceiros Pessoa Jurídica</v>
      </c>
      <c r="D174" s="3">
        <f>'[1]TCE - ANEXO IV - Preencher'!F183</f>
        <v>46021768000142</v>
      </c>
      <c r="E174" s="5" t="str">
        <f>'[1]TCE - ANEXO IV - Preencher'!G183</f>
        <v>BEM SAUDE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161</v>
      </c>
      <c r="I174" s="6">
        <f>IF('[1]TCE - ANEXO IV - Preencher'!K183="","",'[1]TCE - ANEXO IV - Preencher'!K183)</f>
        <v>46086</v>
      </c>
      <c r="J174" s="5" t="str">
        <f>'[1]TCE - ANEXO IV - Preencher'!L183</f>
        <v>26116062246021768000142000000000016126031925692136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29.25</v>
      </c>
    </row>
    <row r="175" spans="1:12" s="8" customFormat="1" ht="19.5" customHeight="1" x14ac:dyDescent="0.2">
      <c r="A175" s="3">
        <f>IFERROR(VLOOKUP(B175,'[1]DADOS (OCULTAR)'!$Q$3:$S$136,3,0),"")</f>
        <v>9767633000790</v>
      </c>
      <c r="B175" s="4" t="str">
        <f>'[1]TCE - ANEXO IV - Preencher'!C184</f>
        <v>UPA CABO DE SANTO AGOSTINHO - CG nº 012/2022</v>
      </c>
      <c r="C175" s="4" t="str">
        <f>'[1]TCE - ANEXO IV - Preencher'!E184</f>
        <v>5.99 - Outros Serviços de Terceiros Pessoa Jurídica</v>
      </c>
      <c r="D175" s="3">
        <f>'[1]TCE - ANEXO IV - Preencher'!F184</f>
        <v>41382855000101</v>
      </c>
      <c r="E175" s="5" t="str">
        <f>'[1]TCE - ANEXO IV - Preencher'!G184</f>
        <v>FOCUS ENGENHARIA E CONSULTORIA SST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52</v>
      </c>
      <c r="I175" s="6">
        <f>IF('[1]TCE - ANEXO IV - Preencher'!K184="","",'[1]TCE - ANEXO IV - Preencher'!K184)</f>
        <v>46086</v>
      </c>
      <c r="J175" s="5" t="str">
        <f>'[1]TCE - ANEXO IV - Preencher'!L184</f>
        <v>26116062251140639000103000000000005226038638681007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3430.56</v>
      </c>
    </row>
    <row r="176" spans="1:12" s="8" customFormat="1" ht="19.5" customHeight="1" x14ac:dyDescent="0.2">
      <c r="A176" s="3">
        <f>IFERROR(VLOOKUP(B176,'[1]DADOS (OCULTAR)'!$Q$3:$S$136,3,0),"")</f>
        <v>9767633000790</v>
      </c>
      <c r="B176" s="4" t="str">
        <f>'[1]TCE - ANEXO IV - Preencher'!C185</f>
        <v>UPA CABO DE SANTO AGOSTINHO - CG nº 012/2022</v>
      </c>
      <c r="C176" s="4" t="str">
        <f>'[1]TCE - ANEXO IV - Preencher'!E185</f>
        <v>5.99 - Outros Serviços de Terceiros Pessoa Jurídica</v>
      </c>
      <c r="D176" s="3">
        <f>'[1]TCE - ANEXO IV - Preencher'!F185</f>
        <v>9024660000187</v>
      </c>
      <c r="E176" s="5" t="str">
        <f>'[1]TCE - ANEXO IV - Preencher'!G185</f>
        <v>A SAE SERVICOS DE ENTREGA RAPIDA DE DOCUMENTOS E TERCEI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281</v>
      </c>
      <c r="I176" s="6">
        <f>IF('[1]TCE - ANEXO IV - Preencher'!K185="","",'[1]TCE - ANEXO IV - Preencher'!K185)</f>
        <v>46082</v>
      </c>
      <c r="J176" s="5" t="str">
        <f>'[1]TCE - ANEXO IV - Preencher'!L185</f>
        <v>26116062209024660000187000000000028126035056447888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2171.88</v>
      </c>
    </row>
    <row r="177" spans="1:12" s="8" customFormat="1" ht="19.5" customHeight="1" x14ac:dyDescent="0.2">
      <c r="A177" s="3">
        <f>IFERROR(VLOOKUP(B177,'[1]DADOS (OCULTAR)'!$Q$3:$S$136,3,0),"")</f>
        <v>9767633000790</v>
      </c>
      <c r="B177" s="4" t="str">
        <f>'[1]TCE - ANEXO IV - Preencher'!C186</f>
        <v>UPA CABO DE SANTO AGOSTINHO - CG nº 012/2022</v>
      </c>
      <c r="C177" s="4" t="str">
        <f>'[1]TCE - ANEXO IV - Preencher'!E186</f>
        <v>5.99 - Outros Serviços de Terceiros Pessoa Jurídica</v>
      </c>
      <c r="D177" s="3">
        <f>'[1]TCE - ANEXO IV - Preencher'!F186</f>
        <v>55561817000201</v>
      </c>
      <c r="E177" s="5" t="str">
        <f>'[1]TCE - ANEXO IV - Preencher'!G186</f>
        <v>MAXXA LOG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2600000000029</v>
      </c>
      <c r="I177" s="6">
        <f>IF('[1]TCE - ANEXO IV - Preencher'!K186="","",'[1]TCE - ANEXO IV - Preencher'!K186)</f>
        <v>46097</v>
      </c>
      <c r="J177" s="5" t="str">
        <f>'[1]TCE - ANEXO IV - Preencher'!L186</f>
        <v>26079011255561817000201260000000002926038378224190</v>
      </c>
      <c r="K177" s="5" t="str">
        <f>IF(F177="B",LEFT('[1]TCE - ANEXO IV - Preencher'!M186,2),IF(F177="S",LEFT('[1]TCE - ANEXO IV - Preencher'!M186,7),IF('[1]TCE - ANEXO IV - Preencher'!H186="","")))</f>
        <v>2607901</v>
      </c>
      <c r="L177" s="7">
        <f>'[1]TCE - ANEXO IV - Preencher'!N186</f>
        <v>2054.6799999999998</v>
      </c>
    </row>
    <row r="178" spans="1:12" s="8" customFormat="1" ht="19.5" customHeight="1" x14ac:dyDescent="0.2">
      <c r="A178" s="3">
        <f>IFERROR(VLOOKUP(B178,'[1]DADOS (OCULTAR)'!$Q$3:$S$136,3,0),"")</f>
        <v>9767633000790</v>
      </c>
      <c r="B178" s="4" t="str">
        <f>'[1]TCE - ANEXO IV - Preencher'!C187</f>
        <v>UPA CABO DE SANTO AGOSTINHO - CG nº 012/2022</v>
      </c>
      <c r="C178" s="4" t="str">
        <f>'[1]TCE - ANEXO IV - Preencher'!E187</f>
        <v>5.5 - Reparo e Manutenção de Máquinas e Equipamentos</v>
      </c>
      <c r="D178" s="3">
        <f>'[1]TCE - ANEXO IV - Preencher'!F187</f>
        <v>1141468000169</v>
      </c>
      <c r="E178" s="5" t="str">
        <f>'[1]TCE - ANEXO IV - Preencher'!G187</f>
        <v>MEDCALL COMERCIO E SERVICOS DE EQUIPAMENTOS MEDICOS LTD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56</v>
      </c>
      <c r="I178" s="6">
        <f>IF('[1]TCE - ANEXO IV - Preencher'!K187="","",'[1]TCE - ANEXO IV - Preencher'!K187)</f>
        <v>46083</v>
      </c>
      <c r="J178" s="5" t="str">
        <f>'[1]TCE - ANEXO IV - Preencher'!L187</f>
        <v>26116062201141468000169000000000005626036322124414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1209.6199999999999</v>
      </c>
    </row>
    <row r="179" spans="1:12" s="8" customFormat="1" ht="19.5" customHeight="1" x14ac:dyDescent="0.2">
      <c r="A179" s="3">
        <f>IFERROR(VLOOKUP(B179,'[1]DADOS (OCULTAR)'!$Q$3:$S$136,3,0),"")</f>
        <v>9767633000790</v>
      </c>
      <c r="B179" s="4" t="str">
        <f>'[1]TCE - ANEXO IV - Preencher'!C188</f>
        <v>UPA CABO DE SANTO AGOSTINHO - CG nº 012/2022</v>
      </c>
      <c r="C179" s="4" t="str">
        <f>'[1]TCE - ANEXO IV - Preencher'!E188</f>
        <v>5.5 - Reparo e Manutenção de Máquinas e Equipamentos</v>
      </c>
      <c r="D179" s="3">
        <f>'[1]TCE - ANEXO IV - Preencher'!F188</f>
        <v>1141468000169</v>
      </c>
      <c r="E179" s="5" t="str">
        <f>'[1]TCE - ANEXO IV - Preencher'!G188</f>
        <v>MEDCALL COMERCIO E SERVICOS DE EQUIPAMENTOS MEDICOS LTD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57</v>
      </c>
      <c r="I179" s="6">
        <f>IF('[1]TCE - ANEXO IV - Preencher'!K188="","",'[1]TCE - ANEXO IV - Preencher'!K188)</f>
        <v>46083</v>
      </c>
      <c r="J179" s="5" t="str">
        <f>'[1]TCE - ANEXO IV - Preencher'!L188</f>
        <v>26116062201141468000169000000000005726030726633080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1869.41</v>
      </c>
    </row>
    <row r="180" spans="1:12" s="8" customFormat="1" ht="19.5" customHeight="1" x14ac:dyDescent="0.2">
      <c r="A180" s="3">
        <f>IFERROR(VLOOKUP(B180,'[1]DADOS (OCULTAR)'!$Q$3:$S$136,3,0),"")</f>
        <v>9767633000790</v>
      </c>
      <c r="B180" s="4" t="str">
        <f>'[1]TCE - ANEXO IV - Preencher'!C189</f>
        <v>UPA CABO DE SANTO AGOSTINHO - CG nº 012/2022</v>
      </c>
      <c r="C180" s="4" t="str">
        <f>'[1]TCE - ANEXO IV - Preencher'!E189</f>
        <v>5.5 - Reparo e Manutenção de Máquinas e Equipamentos</v>
      </c>
      <c r="D180" s="3">
        <f>'[1]TCE - ANEXO IV - Preencher'!F189</f>
        <v>18204483000101</v>
      </c>
      <c r="E180" s="5" t="str">
        <f>'[1]TCE - ANEXO IV - Preencher'!G189</f>
        <v>WAGNER FERNANDES SALES DA SILVA &amp; CIA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6042</v>
      </c>
      <c r="I180" s="6">
        <f>IF('[1]TCE - ANEXO IV - Preencher'!K189="","",'[1]TCE - ANEXO IV - Preencher'!K189)</f>
        <v>46072</v>
      </c>
      <c r="J180" s="5" t="str">
        <f>'[1]TCE - ANEXO IV - Preencher'!L189</f>
        <v>LSZBUBR2I</v>
      </c>
      <c r="K180" s="5" t="str">
        <f>IF(F180="B",LEFT('[1]TCE - ANEXO IV - Preencher'!M189,2),IF(F180="S",LEFT('[1]TCE - ANEXO IV - Preencher'!M189,7),IF('[1]TCE - ANEXO IV - Preencher'!H189="","")))</f>
        <v>2704302</v>
      </c>
      <c r="L180" s="7">
        <f>'[1]TCE - ANEXO IV - Preencher'!N189</f>
        <v>2880</v>
      </c>
    </row>
    <row r="181" spans="1:12" s="8" customFormat="1" ht="19.5" customHeight="1" x14ac:dyDescent="0.2">
      <c r="A181" s="3">
        <f>IFERROR(VLOOKUP(B181,'[1]DADOS (OCULTAR)'!$Q$3:$S$136,3,0),"")</f>
        <v>9767633000790</v>
      </c>
      <c r="B181" s="4" t="str">
        <f>'[1]TCE - ANEXO IV - Preencher'!C190</f>
        <v>UPA CABO DE SANTO AGOSTINHO - CG nº 012/2022</v>
      </c>
      <c r="C181" s="4" t="str">
        <f>'[1]TCE - ANEXO IV - Preencher'!E190</f>
        <v>5.5 - Reparo e Manutenção de Máquinas e Equipamentos</v>
      </c>
      <c r="D181" s="3">
        <f>'[1]TCE - ANEXO IV - Preencher'!F190</f>
        <v>40893042000113</v>
      </c>
      <c r="E181" s="5" t="str">
        <f>'[1]TCE - ANEXO IV - Preencher'!G190</f>
        <v>GERASTEP GERADORES ASSISTENCIA TECNICA E PECAS LTDA ME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1702</v>
      </c>
      <c r="I181" s="6">
        <f>IF('[1]TCE - ANEXO IV - Preencher'!K190="","",'[1]TCE - ANEXO IV - Preencher'!K190)</f>
        <v>46056</v>
      </c>
      <c r="J181" s="5" t="str">
        <f>'[1]TCE - ANEXO IV - Preencher'!L190</f>
        <v>26116062240893042000113000000000170226020078613860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400</v>
      </c>
    </row>
    <row r="182" spans="1:12" s="8" customFormat="1" ht="19.5" customHeight="1" x14ac:dyDescent="0.2">
      <c r="A182" s="3">
        <f>IFERROR(VLOOKUP(B182,'[1]DADOS (OCULTAR)'!$Q$3:$S$136,3,0),"")</f>
        <v>9767633000790</v>
      </c>
      <c r="B182" s="4" t="str">
        <f>'[1]TCE - ANEXO IV - Preencher'!C191</f>
        <v>UPA CABO DE SANTO AGOSTINHO - CG nº 012/2022</v>
      </c>
      <c r="C182" s="4" t="str">
        <f>'[1]TCE - ANEXO IV - Preencher'!E191</f>
        <v>5.5 - Reparo e Manutenção de Máquinas e Equipamentos</v>
      </c>
      <c r="D182" s="3">
        <f>'[1]TCE - ANEXO IV - Preencher'!F191</f>
        <v>7221834000176</v>
      </c>
      <c r="E182" s="5" t="str">
        <f>'[1]TCE - ANEXO IV - Preencher'!G191</f>
        <v>C2 COMERCIO E SERVICOS LTDA ME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56</v>
      </c>
      <c r="I182" s="6">
        <f>IF('[1]TCE - ANEXO IV - Preencher'!K191="","",'[1]TCE - ANEXO IV - Preencher'!K191)</f>
        <v>46079</v>
      </c>
      <c r="J182" s="5" t="str">
        <f>'[1]TCE - ANEXO IV - Preencher'!L191</f>
        <v>26116062207221834000176000000000005626027883122568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3624.64</v>
      </c>
    </row>
    <row r="183" spans="1:12" s="8" customFormat="1" ht="19.5" customHeight="1" x14ac:dyDescent="0.2">
      <c r="A183" s="3">
        <f>IFERROR(VLOOKUP(B183,'[1]DADOS (OCULTAR)'!$Q$3:$S$136,3,0),"")</f>
        <v>9767633000790</v>
      </c>
      <c r="B183" s="4" t="str">
        <f>'[1]TCE - ANEXO IV - Preencher'!C192</f>
        <v>UPA CABO DE SANTO AGOSTINHO - CG nº 012/2022</v>
      </c>
      <c r="C183" s="4" t="str">
        <f>'[1]TCE - ANEXO IV - Preencher'!E192</f>
        <v>5.5 - Reparo e Manutenção de Máquinas e Equipamentos</v>
      </c>
      <c r="D183" s="3">
        <f>'[1]TCE - ANEXO IV - Preencher'!F192</f>
        <v>13259653000131</v>
      </c>
      <c r="E183" s="5" t="str">
        <f>'[1]TCE - ANEXO IV - Preencher'!G192</f>
        <v>POWER INSTALACAO E MANUTENCAO DE ELEVADORES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2600000000082</v>
      </c>
      <c r="I183" s="6">
        <f>IF('[1]TCE - ANEXO IV - Preencher'!K192="","",'[1]TCE - ANEXO IV - Preencher'!K192)</f>
        <v>46055</v>
      </c>
      <c r="J183" s="5" t="str">
        <f>'[1]TCE - ANEXO IV - Preencher'!L192</f>
        <v>26079011213259653000131260000000008226024150858443</v>
      </c>
      <c r="K183" s="5" t="str">
        <f>IF(F183="B",LEFT('[1]TCE - ANEXO IV - Preencher'!M192,2),IF(F183="S",LEFT('[1]TCE - ANEXO IV - Preencher'!M192,7),IF('[1]TCE - ANEXO IV - Preencher'!H192="","")))</f>
        <v>2607901</v>
      </c>
      <c r="L183" s="7">
        <f>'[1]TCE - ANEXO IV - Preencher'!N192</f>
        <v>923.67</v>
      </c>
    </row>
    <row r="184" spans="1:12" s="8" customFormat="1" ht="19.5" customHeight="1" x14ac:dyDescent="0.2">
      <c r="A184" s="3">
        <f>IFERROR(VLOOKUP(B184,'[1]DADOS (OCULTAR)'!$Q$3:$S$136,3,0),"")</f>
        <v>9767633000790</v>
      </c>
      <c r="B184" s="4" t="str">
        <f>'[1]TCE - ANEXO IV - Preencher'!C193</f>
        <v>UPA CABO DE SANTO AGOSTINHO - CG nº 012/2022</v>
      </c>
      <c r="C184" s="4" t="str">
        <f>'[1]TCE - ANEXO IV - Preencher'!E193</f>
        <v>5.5 - Reparo e Manutenção de Máquinas e Equipamentos</v>
      </c>
      <c r="D184" s="3">
        <f>'[1]TCE - ANEXO IV - Preencher'!F193</f>
        <v>24380578002041</v>
      </c>
      <c r="E184" s="5" t="str">
        <f>'[1]TCE - ANEXO IV - Preencher'!G193</f>
        <v>WHITE MARTINS GASES INDUSTRIAIS DO NORDESTE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2600000000383</v>
      </c>
      <c r="I184" s="6">
        <f>IF('[1]TCE - ANEXO IV - Preencher'!K193="","",'[1]TCE - ANEXO IV - Preencher'!K193)</f>
        <v>46057</v>
      </c>
      <c r="J184" s="5" t="str">
        <f>'[1]TCE - ANEXO IV - Preencher'!L193</f>
        <v>26079011224380578002041260000000038326025937793734</v>
      </c>
      <c r="K184" s="5" t="str">
        <f>IF(F184="B",LEFT('[1]TCE - ANEXO IV - Preencher'!M193,2),IF(F184="S",LEFT('[1]TCE - ANEXO IV - Preencher'!M193,7),IF('[1]TCE - ANEXO IV - Preencher'!H193="","")))</f>
        <v>2607901</v>
      </c>
      <c r="L184" s="7">
        <f>'[1]TCE - ANEXO IV - Preencher'!N193</f>
        <v>1249.24</v>
      </c>
    </row>
    <row r="185" spans="1:12" s="8" customFormat="1" ht="19.5" customHeight="1" x14ac:dyDescent="0.2">
      <c r="A185" s="3">
        <f>IFERROR(VLOOKUP(B185,'[1]DADOS (OCULTAR)'!$Q$3:$S$136,3,0),"")</f>
        <v>9767633000790</v>
      </c>
      <c r="B185" s="4" t="str">
        <f>'[1]TCE - ANEXO IV - Preencher'!C194</f>
        <v>UPA CABO DE SANTO AGOSTINHO - CG nº 012/2022</v>
      </c>
      <c r="C185" s="4" t="str">
        <f>'[1]TCE - ANEXO IV - Preencher'!E194</f>
        <v>5.4 - Reparo e Manutenção de Bens Imóveis</v>
      </c>
      <c r="D185" s="3">
        <f>'[1]TCE - ANEXO IV - Preencher'!F194</f>
        <v>40893042000113</v>
      </c>
      <c r="E185" s="5" t="str">
        <f>'[1]TCE - ANEXO IV - Preencher'!G194</f>
        <v>GERASTEP GERADORES ASSISTENCIA TECNICA E PECAS LTDA ME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2024</v>
      </c>
      <c r="I185" s="6">
        <f>IF('[1]TCE - ANEXO IV - Preencher'!K194="","",'[1]TCE - ANEXO IV - Preencher'!K194)</f>
        <v>46080</v>
      </c>
      <c r="J185" s="5" t="str">
        <f>'[1]TCE - ANEXO IV - Preencher'!L194</f>
        <v>26116062240893042000113000000000202426021131591672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5404</v>
      </c>
    </row>
    <row r="186" spans="1:12" s="8" customFormat="1" ht="19.5" customHeight="1" x14ac:dyDescent="0.2">
      <c r="A186" s="3">
        <f>IFERROR(VLOOKUP(B186,'[1]DADOS (OCULTAR)'!$Q$3:$S$136,3,0),"")</f>
        <v>9767633000790</v>
      </c>
      <c r="B186" s="4" t="str">
        <f>'[1]TCE - ANEXO IV - Preencher'!C195</f>
        <v>UPA CABO DE SANTO AGOSTINHO - CG nº 012/2022</v>
      </c>
      <c r="C186" s="4" t="str">
        <f>'[1]TCE - ANEXO IV - Preencher'!E195</f>
        <v>5.99 - Outros Serviços de Terceiros Pessoa Jurídica</v>
      </c>
      <c r="D186" s="3">
        <f>'[1]TCE - ANEXO IV - Preencher'!F195</f>
        <v>17895646000187</v>
      </c>
      <c r="E186" s="5" t="str">
        <f>'[1]TCE - ANEXO IV - Preencher'!G195</f>
        <v>UBER DO BRASIL TECNOLOGIA LTDA</v>
      </c>
      <c r="F186" s="5" t="str">
        <f>'[1]TCE - ANEXO IV - Preencher'!H195</f>
        <v>S</v>
      </c>
      <c r="G186" s="5" t="str">
        <f>'[1]TCE - ANEXO IV - Preencher'!I195</f>
        <v>N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75.98</v>
      </c>
    </row>
    <row r="187" spans="1:12" s="8" customFormat="1" ht="19.5" customHeight="1" x14ac:dyDescent="0.2">
      <c r="A187" s="3">
        <f>IFERROR(VLOOKUP(B187,'[1]DADOS (OCULTAR)'!$Q$3:$S$136,3,0),"")</f>
        <v>9767633000790</v>
      </c>
      <c r="B187" s="4" t="str">
        <f>'[1]TCE - ANEXO IV - Preencher'!C196</f>
        <v>UPA CABO DE SANTO AGOSTINHO - CG nº 012/2022</v>
      </c>
      <c r="C187" s="4" t="str">
        <f>'[1]TCE - ANEXO IV - Preencher'!E196</f>
        <v>5.99 - Outros Serviços de Terceiros Pessoa Jurídica</v>
      </c>
      <c r="D187" s="3">
        <f>'[1]TCE - ANEXO IV - Preencher'!F196</f>
        <v>17895646000187</v>
      </c>
      <c r="E187" s="5" t="str">
        <f>'[1]TCE - ANEXO IV - Preencher'!G196</f>
        <v>UBER DO BRASIL TECNOLOGIA LTDA</v>
      </c>
      <c r="F187" s="5" t="str">
        <f>'[1]TCE - ANEXO IV - Preencher'!H196</f>
        <v>S</v>
      </c>
      <c r="G187" s="5" t="str">
        <f>'[1]TCE - ANEXO IV - Preencher'!I196</f>
        <v>N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75.38</v>
      </c>
    </row>
    <row r="188" spans="1:12" s="8" customFormat="1" ht="19.5" customHeight="1" x14ac:dyDescent="0.2">
      <c r="A188" s="3">
        <f>IFERROR(VLOOKUP(B188,'[1]DADOS (OCULTAR)'!$Q$3:$S$136,3,0),"")</f>
        <v>9767633000790</v>
      </c>
      <c r="B188" s="4" t="str">
        <f>'[1]TCE - ANEXO IV - Preencher'!C197</f>
        <v>UPA CABO DE SANTO AGOSTINHO - CG nº 012/2022</v>
      </c>
      <c r="C188" s="4" t="str">
        <f>'[1]TCE - ANEXO IV - Preencher'!E197</f>
        <v>5.99 - Outros Serviços de Terceiros Pessoa Jurídica</v>
      </c>
      <c r="D188" s="3">
        <f>'[1]TCE - ANEXO IV - Preencher'!F197</f>
        <v>17895646000187</v>
      </c>
      <c r="E188" s="5" t="str">
        <f>'[1]TCE - ANEXO IV - Preencher'!G197</f>
        <v>UBER DO BRASIL TECNOLOGIA LTDA</v>
      </c>
      <c r="F188" s="5" t="str">
        <f>'[1]TCE - ANEXO IV - Preencher'!H197</f>
        <v>S</v>
      </c>
      <c r="G188" s="5" t="str">
        <f>'[1]TCE - ANEXO IV - Preencher'!I197</f>
        <v>N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88.95</v>
      </c>
    </row>
    <row r="189" spans="1:12" s="8" customFormat="1" ht="19.5" customHeight="1" x14ac:dyDescent="0.2">
      <c r="A189" s="3">
        <f>IFERROR(VLOOKUP(B189,'[1]DADOS (OCULTAR)'!$Q$3:$S$136,3,0),"")</f>
        <v>9767633000790</v>
      </c>
      <c r="B189" s="4" t="str">
        <f>'[1]TCE - ANEXO IV - Preencher'!C198</f>
        <v>UPA CABO DE SANTO AGOSTINHO - CG nº 012/2022</v>
      </c>
      <c r="C189" s="4" t="str">
        <f>'[1]TCE - ANEXO IV - Preencher'!E198</f>
        <v>5.99 - Outros Serviços de Terceiros Pessoa Jurídica</v>
      </c>
      <c r="D189" s="3">
        <f>'[1]TCE - ANEXO IV - Preencher'!F198</f>
        <v>17895646000187</v>
      </c>
      <c r="E189" s="5" t="str">
        <f>'[1]TCE - ANEXO IV - Preencher'!G198</f>
        <v>UBER DO BRASIL TECNOLOGIA LTDA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79.98</v>
      </c>
    </row>
    <row r="190" spans="1:12" s="8" customFormat="1" ht="19.5" customHeight="1" x14ac:dyDescent="0.2">
      <c r="A190" s="3">
        <f>IFERROR(VLOOKUP(B190,'[1]DADOS (OCULTAR)'!$Q$3:$S$136,3,0),"")</f>
        <v>9767633000790</v>
      </c>
      <c r="B190" s="4" t="str">
        <f>'[1]TCE - ANEXO IV - Preencher'!C199</f>
        <v>UPA CABO DE SANTO AGOSTINHO - CG nº 012/2022</v>
      </c>
      <c r="C190" s="4" t="str">
        <f>'[1]TCE - ANEXO IV - Preencher'!E199</f>
        <v>5.99 - Outros Serviços de Terceiros Pessoa Jurídica</v>
      </c>
      <c r="D190" s="3">
        <f>'[1]TCE - ANEXO IV - Preencher'!F199</f>
        <v>17895646000187</v>
      </c>
      <c r="E190" s="5" t="str">
        <f>'[1]TCE - ANEXO IV - Preencher'!G199</f>
        <v>UBER DO BRASIL TECNOLOGIA LTDA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80.650000000000006</v>
      </c>
    </row>
    <row r="191" spans="1:12" s="8" customFormat="1" ht="19.5" customHeight="1" x14ac:dyDescent="0.2">
      <c r="A191" s="3">
        <f>IFERROR(VLOOKUP(B191,'[1]DADOS (OCULTAR)'!$Q$3:$S$136,3,0),"")</f>
        <v>9767633000790</v>
      </c>
      <c r="B191" s="4" t="str">
        <f>'[1]TCE - ANEXO IV - Preencher'!C200</f>
        <v>UPA CABO DE SANTO AGOSTINHO - CG nº 012/2022</v>
      </c>
      <c r="C191" s="4" t="str">
        <f>'[1]TCE - ANEXO IV - Preencher'!E200</f>
        <v>5.99 - Outros Serviços de Terceiros Pessoa Jurídica</v>
      </c>
      <c r="D191" s="3">
        <f>'[1]TCE - ANEXO IV - Preencher'!F200</f>
        <v>17895646000187</v>
      </c>
      <c r="E191" s="5" t="str">
        <f>'[1]TCE - ANEXO IV - Preencher'!G200</f>
        <v>UBER DO BRASIL TECNOLOGIA LTDA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71.97</v>
      </c>
    </row>
    <row r="192" spans="1:12" s="8" customFormat="1" ht="19.5" customHeight="1" x14ac:dyDescent="0.2">
      <c r="A192" s="3">
        <f>IFERROR(VLOOKUP(B192,'[1]DADOS (OCULTAR)'!$Q$3:$S$136,3,0),"")</f>
        <v>9767633000790</v>
      </c>
      <c r="B192" s="4" t="str">
        <f>'[1]TCE - ANEXO IV - Preencher'!C201</f>
        <v>UPA CABO DE SANTO AGOSTINHO - CG nº 012/2022</v>
      </c>
      <c r="C192" s="4" t="str">
        <f>'[1]TCE - ANEXO IV - Preencher'!E201</f>
        <v>5.99 - Outros Serviços de Terceiros Pessoa Jurídica</v>
      </c>
      <c r="D192" s="3">
        <f>'[1]TCE - ANEXO IV - Preencher'!F201</f>
        <v>17895646000187</v>
      </c>
      <c r="E192" s="5" t="str">
        <f>'[1]TCE - ANEXO IV - Preencher'!G201</f>
        <v>UBER DO BRASIL TECNOLOGIA LTDA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84.94</v>
      </c>
    </row>
    <row r="193" spans="1:12" s="8" customFormat="1" ht="19.5" customHeight="1" x14ac:dyDescent="0.2">
      <c r="A193" s="3">
        <f>IFERROR(VLOOKUP(B193,'[1]DADOS (OCULTAR)'!$Q$3:$S$136,3,0),"")</f>
        <v>9767633000790</v>
      </c>
      <c r="B193" s="4" t="str">
        <f>'[1]TCE - ANEXO IV - Preencher'!C202</f>
        <v>UPA CABO DE SANTO AGOSTINHO - CG nº 012/2022</v>
      </c>
      <c r="C193" s="4" t="str">
        <f>'[1]TCE - ANEXO IV - Preencher'!E202</f>
        <v>5.99 - Outros Serviços de Terceiros Pessoa Jurídica</v>
      </c>
      <c r="D193" s="3">
        <f>'[1]TCE - ANEXO IV - Preencher'!F202</f>
        <v>17895646000187</v>
      </c>
      <c r="E193" s="5" t="str">
        <f>'[1]TCE - ANEXO IV - Preencher'!G202</f>
        <v>UBER DO BRASIL TECNOLOGIA LTDA</v>
      </c>
      <c r="F193" s="5" t="str">
        <f>'[1]TCE - ANEXO IV - Preencher'!H202</f>
        <v>S</v>
      </c>
      <c r="G193" s="5" t="str">
        <f>'[1]TCE - ANEXO IV - Preencher'!I202</f>
        <v>N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74.989999999999995</v>
      </c>
    </row>
    <row r="194" spans="1:12" s="8" customFormat="1" ht="19.5" customHeight="1" x14ac:dyDescent="0.2">
      <c r="A194" s="3">
        <f>IFERROR(VLOOKUP(B194,'[1]DADOS (OCULTAR)'!$Q$3:$S$136,3,0),"")</f>
        <v>9767633000790</v>
      </c>
      <c r="B194" s="4" t="str">
        <f>'[1]TCE - ANEXO IV - Preencher'!C203</f>
        <v>UPA CABO DE SANTO AGOSTINHO - CG nº 012/2022</v>
      </c>
      <c r="C194" s="4" t="str">
        <f>'[1]TCE - ANEXO IV - Preencher'!E203</f>
        <v>5.99 - Outros Serviços de Terceiros Pessoa Jurídica</v>
      </c>
      <c r="D194" s="3">
        <f>'[1]TCE - ANEXO IV - Preencher'!F203</f>
        <v>10868663000186</v>
      </c>
      <c r="E194" s="5" t="str">
        <f>'[1]TCE - ANEXO IV - Preencher'!G203</f>
        <v>ACG INSTITUICAO DE PAGAMENTO S A</v>
      </c>
      <c r="F194" s="5" t="str">
        <f>'[1]TCE - ANEXO IV - Preencher'!H203</f>
        <v>S</v>
      </c>
      <c r="G194" s="5" t="str">
        <f>'[1]TCE - ANEXO IV - Preencher'!I203</f>
        <v>N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9.9</v>
      </c>
    </row>
    <row r="195" spans="1:12" s="8" customFormat="1" ht="19.5" customHeight="1" x14ac:dyDescent="0.2">
      <c r="A195" s="3">
        <f>IFERROR(VLOOKUP(B195,'[1]DADOS (OCULTAR)'!$Q$3:$S$136,3,0),"")</f>
        <v>9767633000790</v>
      </c>
      <c r="B195" s="4" t="str">
        <f>'[1]TCE - ANEXO IV - Preencher'!C204</f>
        <v>UPA CABO DE SANTO AGOSTINHO - CG nº 012/2022</v>
      </c>
      <c r="C195" s="4" t="str">
        <f>'[1]TCE - ANEXO IV - Preencher'!E204</f>
        <v>5.99 - Outros Serviços de Terceiros Pessoa Jurídica</v>
      </c>
      <c r="D195" s="3">
        <f>'[1]TCE - ANEXO IV - Preencher'!F204</f>
        <v>27284516000161</v>
      </c>
      <c r="E195" s="5" t="str">
        <f>'[1]TCE - ANEXO IV - Preencher'!G204</f>
        <v>MAXIFROTA SERVICOS DE MANUTENCAO DE FROTA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401078</v>
      </c>
      <c r="I195" s="6">
        <f>IF('[1]TCE - ANEXO IV - Preencher'!K204="","",'[1]TCE - ANEXO IV - Preencher'!K204)</f>
        <v>46066</v>
      </c>
      <c r="J195" s="5" t="str">
        <f>'[1]TCE - ANEXO IV - Preencher'!L204</f>
        <v>AHRPL4UE</v>
      </c>
      <c r="K195" s="5" t="str">
        <f>IF(F195="B",LEFT('[1]TCE - ANEXO IV - Preencher'!M204,2),IF(F195="S",LEFT('[1]TCE - ANEXO IV - Preencher'!M204,7),IF('[1]TCE - ANEXO IV - Preencher'!H204="","")))</f>
        <v>2927408</v>
      </c>
      <c r="L195" s="7">
        <f>'[1]TCE - ANEXO IV - Preencher'!N204</f>
        <v>61.6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2026-03-25T20:52:46Z</dcterms:created>
  <dcterms:modified xsi:type="dcterms:W3CDTF">2026-03-25T20:53:07Z</dcterms:modified>
</cp:coreProperties>
</file>