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PCF\PCF´S 2026\PCF 02_2026\1. COMPLETA\VALIDAÇÃO\"/>
    </mc:Choice>
  </mc:AlternateContent>
  <xr:revisionPtr revIDLastSave="0" documentId="8_{29D5826B-2AB4-424B-89FD-6D08F04AA136}" xr6:coauthVersionLast="36" xr6:coauthVersionMax="36" xr10:uidLastSave="{00000000-0000-0000-0000-000000000000}"/>
  <bookViews>
    <workbookView xWindow="0" yWindow="0" windowWidth="21600" windowHeight="9405" xr2:uid="{DF17CAE7-293E-45CC-8E41-16C3152E6936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<sst xmlns="http://schemas.openxmlformats.org/spreadsheetml/2006/main" count="501" uniqueCount="338">
  <si>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</si>
  <si>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</si>
  <si>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</si>
  <si>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</si>
  <si>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</si>
  <si>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</si>
  <si>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</si>
  <si>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</si>
  <si>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</si>
  <si>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</si>
  <si>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</si>
  <si>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 xml:space="preserve">PRESTACAO DE SERVICOS MEDICOS </t>
  </si>
  <si>
    <t>https://www.hospitalmarialucinda.org/files/pdf/contrato-de-prestacao-de-servicos----52.183.722-ltda---13-09-2024-16_23_4-1281331522-contrato-de-prestacao-de-servicos----52.183.722-ltda---13-09-2024.pdf</t>
  </si>
  <si>
    <t>ACESSO SAUDE LTDA</t>
  </si>
  <si>
    <t>https://www.hospitalmarialucinda.org/files/pdf/contrato-de-prestacao-de-servicos-medicos---acesso-saude-16_23_7-3246739225-contrato-de-prestacao-de-servicos-medicos---acesso-saude.pdf</t>
  </si>
  <si>
    <t>Objeto do contrato</t>
  </si>
  <si>
    <t>ADA MARIA TAVARES ALVES</t>
  </si>
  <si>
    <t>https://www.hospitalmarialucinda.org/files/pdf/contrato-de-prestacao-de-servicos-medicos---ada-maria-16_23_7-427538743-contrato-de-prestacao-de-servicos-medicos---ada-maria.pdf</t>
  </si>
  <si>
    <t>1 - Seguros (Imóvel e veículos)</t>
  </si>
  <si>
    <t>ALESSANDRO JOSE DE BRITO MEDICINA LTDA</t>
  </si>
  <si>
    <t>https://www.hospitalmarialucinda.org/files/pdf/contrato-de-prestacao-de-servicos-medicos---alessandro-jose-de-brito-medicina-ltda-16_23_7-800645151-contrato-de-prestacao-de-servicos-medicos---alessandro-jose-de-brito-medicina-ltda.pdf</t>
  </si>
  <si>
    <t>2 - Taxas</t>
  </si>
  <si>
    <t>AMANDA FERREIRA DE MELO SERVICOS MEDICOS</t>
  </si>
  <si>
    <t>https://www.hospitalmarialucinda.org/files/pdf/contrato---amanda-ferreira-de-melo-16_23_7-3913909284-contrato-de-prestacao-de-servicos-medicos---amanda-ferreira-de-melo-servicos-medicos.pdf</t>
  </si>
  <si>
    <t>3 - Contribuições</t>
  </si>
  <si>
    <t>ANTONIO L DO N SILVA LTDA</t>
  </si>
  <si>
    <t>https://www.hospitalmarialucinda.org/files/pdf/antonio-lucas-do-nascimento-silva-ltda-16_23_4-antonio-lucas-do-nascimento-silva-ltda-000031.pdf</t>
  </si>
  <si>
    <t>4 - Taxa de Manutenção de Conta</t>
  </si>
  <si>
    <t>AVF SERVICOS MEDICOS LTDA</t>
  </si>
  <si>
    <t>https://www.hospitalmarialucinda.org/files/pdf/contrato-de-prestacao-de-servicos-medicos---avf-servicos-16_23_7-2570085657-contrato-de-prestacao-de-servicos-medicos---avf-servicos.pdf</t>
  </si>
  <si>
    <t>5 - Tarifas</t>
  </si>
  <si>
    <t>BEATRIZ GUEDES SERVICOS MEDICOS LTDA</t>
  </si>
  <si>
    <t>https://www.hospitalmarialucinda.org/files/pdf/contrato-de-prestacao-de-servicos-medicos---beatriz-guedes-16_23_7-1732751069-contrato-de-prestacao-de-servicos-medicos---beatriz-guedes.pdf</t>
  </si>
  <si>
    <t>6 - Telefonia Móvel</t>
  </si>
  <si>
    <t>BENVINDO DE ANDRADE SERVICOS MEDICOS LTDA</t>
  </si>
  <si>
    <t>https://www.hospitalmarialucinda.org/files/pdf/contrato---benvindo-de-andrade-servicos-medicos-ltda-16_23_4-1599234518-contrato---benvindo-de-andrade-servicos-medicos-ltda.pdf</t>
  </si>
  <si>
    <t>7 - Telefonia Fixa/Internet</t>
  </si>
  <si>
    <t>C V DA SILVA SERVIÇOS MEDICOS</t>
  </si>
  <si>
    <t>https://www.hospitalmarialucinda.org/files/pdf/contrato-cv-da-silva-servicos-medicos-16_23_4-contrato-cv-da-silva-servicos-medicos-.pdf</t>
  </si>
  <si>
    <t>8 - Água</t>
  </si>
  <si>
    <t>CAMILLA PONTES LOPES MEDICINA E SAUDE LTDA</t>
  </si>
  <si>
    <t>https://www.hospitalmarialucinda.org/files/pdf/contrato-de-prestacao-de-servicos-medicos---camilla-pontes-lopes-medicina-e-saude-ltda-16_23_7-3336588723-contrato-de-prestacao-de-servicos-medicos---camilla-pontes-lopes-medicina-e-saude-ltda.pdf</t>
  </si>
  <si>
    <t>9 - Energia Elétrica</t>
  </si>
  <si>
    <t>CARLA SOUZA SERVICOS MEDICOS LTDA</t>
  </si>
  <si>
    <t>https://www.hospitalmarialucinda.org/files/pdf/contrato-de-prestacao-de-servico----rogeria-carla-16_23_4-1289066624-rogeria-carla---carla-souza.pdf</t>
  </si>
  <si>
    <t>10 - Locação de Máquinas e Equipamentos (Pessoa Jurídica)</t>
  </si>
  <si>
    <t>CLINICA DANIEL SOARES ORTOPEDIA E FISIOTERAPIA LTDA</t>
  </si>
  <si>
    <t>https://www.hospitalmarialucinda.org/files/pdf/contrato-de-prestacao-de-servicos-medicos----clinica-daniel-soares-ortopedia-16_23_4-884005925-contrato-de-prestacao-de-servicos-medicos----clinica-daniel-soares-ortopedia.pdf</t>
  </si>
  <si>
    <t>11 - Locação de Equipamentos Médico-Hospitalares(Pessoa Jurídica)</t>
  </si>
  <si>
    <t>CLINICA OTO-OFTALMICA S/S LTDA</t>
  </si>
  <si>
    <t>https://www.hospitalmarialucinda.org/files/pdf/contrato-de-prestacao-de-servicos---oto-oftalmica-02-03-2023-16_23_4-2019606717-contrato-de-prestacao-de-servicos---oto-oftalmica-02-03-2023.pdf</t>
  </si>
  <si>
    <t>12 - Locação de Veículos Automotores (Pessoa Jurídica) (Exceto Ambulância)</t>
  </si>
  <si>
    <t>CLINICA VIVERY MEDICINA INTEGRATIVA E ORTOMOLECULAR LTDA</t>
  </si>
  <si>
    <t>https://www.hospitalmarialucinda.org/files/pdf/contrato-de-prestacao-de-servicos---vivere-cosmeticos---01-03-2023-16_23_4-1780135034-contrato-de-prestacao-de-servicos---vivere-cosmeticos---01-03-2023.pdf</t>
  </si>
  <si>
    <t>13 - Serviço Gráficos, de Encadernação e de Emolduração</t>
  </si>
  <si>
    <t>DEBORA RUFINO SERVICOS MEDICOS LTDA</t>
  </si>
  <si>
    <t>https://www.hospitalmarialucinda.org/files/pdf/contrato-de-prestacao-de-servicos-medicos---debora-rufino-servicos-medicos-ltda-16_23_7-385085702-contrato-de-prestacao-de-servicos-medicos---debora-rufino-servicos-medicos-ltda.pdf</t>
  </si>
  <si>
    <t>14 - Serviços Judiciais e Cartoriais</t>
  </si>
  <si>
    <t>DOMINGOS RAFAEL VAZ PACHECO FILHO LTDA</t>
  </si>
  <si>
    <t>https://www.hospitalmarialucinda.org/files/pdf/domingos-rafael-vaz-pacheco-filho-ltda-16_23_4-domingos-rafael-va-pacheco-filho-ltda.pdf</t>
  </si>
  <si>
    <t>15 - Outras Despesas Gerais (Pessoa Juridica)</t>
  </si>
  <si>
    <t>DOUGLAS RICHARD SERVICOS MEDICOS LTDA.</t>
  </si>
  <si>
    <t>https://www.hospitalmarialucinda.org/files/pdf/contrato-de-prestacao-de-servicos---douglas-richard-16_23_7-310688469-contrato-de-prestacao-de-servicos---douglas-richard---01-10-2024.pdf</t>
  </si>
  <si>
    <t>16 - Médicos</t>
  </si>
  <si>
    <t>DOUGLAS ROGERIO FREITAS DE SOUZA SERVICOS MEDICOS LTDA</t>
  </si>
  <si>
    <t>https://www.hospitalmarialucinda.org/files/pdf/contrato-de-prestacao-de-servicos-medicos---douglas-rogerio-16_23_7-1880529864-contrato-de-prestacao-de-servicos-medicos---douglas-rogerio.pdf</t>
  </si>
  <si>
    <t>17 - Outros profissionais de saúde</t>
  </si>
  <si>
    <t>DRA HELENA SAADY LTDA</t>
  </si>
  <si>
    <t>https://www.hospitalmarialucinda.org/files/pdf/contrato-de-prestacao-de-servicos-medicos---dra-helena-saady-ltda-16_23_7-1213976053-contrato-de-prestacao-de-servicos-medicos---dra-helena-saady-ltda.pdf</t>
  </si>
  <si>
    <t>18 - Laboratório</t>
  </si>
  <si>
    <t>HVP SERVICOS MEDICOS LTDA</t>
  </si>
  <si>
    <t>https://www.hospitalmarialucinda.org/files/pdf/contrato-de-prestacao-de-servicos-medicos---hvp-servicos-16_23_7-962147472-contrato-de-prestacao-de-servicos-medicos---hvp-servicos.pdf</t>
  </si>
  <si>
    <t>19 - Alimentação/Dietas</t>
  </si>
  <si>
    <t>JDW MEDICOS INTEGRADOS LTDA</t>
  </si>
  <si>
    <t>https://www.hospitalmarialucinda.org/files/pdf/contrato-de-prestacao-de-servicos-medicos---jdw-medicos-16_23_7-3827001658-contrato-de-prestacao-de-servicos-medicos---jdw-medicos.pdf</t>
  </si>
  <si>
    <t>20 - Locação de Ambulâncias</t>
  </si>
  <si>
    <t>JOAO PEDRO C. DE LIMA SERVICOS MEDICOS LTDA</t>
  </si>
  <si>
    <t>https://www.hospitalmarialucinda.org/files/pdf/contrato-de-prestacao-de-servicos-medicos---joao-pedro-04-04-2025-16_23_7-1163358276-contrato-de-prestacao-de-servicos-medicos---joao-pedro.pdf</t>
  </si>
  <si>
    <t>21 - Outras Pessoas Jurídicas</t>
  </si>
  <si>
    <t>JOSE IGOR SERVICOS MEDICOS LTDA</t>
  </si>
  <si>
    <t>https://www.hospitalmarialucinda.org/files/pdf/hugo-m-v-da-silva-servicos-medicos-16_23_4-hugo-m-v-da-silva-servicos-medicos-ltda.pdf</t>
  </si>
  <si>
    <t>22 - Médicos</t>
  </si>
  <si>
    <t>LETICIA QUEIROZ DIAS DO NASCIMENTO SERVICOS MEDICOS LTDA</t>
  </si>
  <si>
    <t>https://www.hospitalmarialucinda.org/files/pdf/contrato-de-prestacao-de-servicos-medicos---leticia-queiroz-16_23_7-2740334243-contrato-de-prestacao-de-servicos-medicos---leticia-queiroz.pdf</t>
  </si>
  <si>
    <t>23 - Outros profissionais de saúde</t>
  </si>
  <si>
    <t>LILIAN EMANUELLE SANTOS DE SOUZA SERVICOS MEDICOS LTDA</t>
  </si>
  <si>
    <t>https://www.hospitalmarialucinda.org/files/pdf/lilian-emanuelle-16_23_7-1190640489-contrato-de-prestacao-de-servicos-medicos---lilian-emanuelle-santos-de-souza-servicos-medicos-ltda.pdf</t>
  </si>
  <si>
    <t>24 - Pessoa Jurídica</t>
  </si>
  <si>
    <t>MARCOS IRAN DE SA GONCALVES JUNIOR ATIVIDADE MEDICA</t>
  </si>
  <si>
    <t>https://www.hospitalmarialucinda.org/files/pdf/contrato-de-prestacao-de-servicos-medicos---marcos-iran-de-sa-goncalves-junior-atividade-medica-16_23_7-3896114837-contrato-de-prestacao-de-servicos-medicos---marcos-iran-de-sa-goncalves-junior-atividade-medica.pdf</t>
  </si>
  <si>
    <t>25 - Cooperativas</t>
  </si>
  <si>
    <t>MARIA EDUARDA FONSECA ESTEVES SERVICOS MEDICOS LTDA</t>
  </si>
  <si>
    <t>https://www.hospitalmarialucinda.org/files/pdf/contrato-de-prestacao-de-servicos-medicos---maria-eduarda-fonseca-16_23_7-2772165216-contrato-de-prestacao-de-servicos-medicos---maria-eduarda-fonseca.pdf</t>
  </si>
  <si>
    <t>26 - Lavanderia</t>
  </si>
  <si>
    <t>MARIANA DE FATIMA ALVES RIBEIRO SERVICOS MEDICOS LTDA</t>
  </si>
  <si>
    <t>https://www.hospitalmarialucinda.org/files/pdf/contrato---mariana-de-fatima-alves-ribeiro-16_23_7-334227578-contrato---mariana-de-fatima-alves-ribeiro.pdf</t>
  </si>
  <si>
    <t>27 - Serviços de Cozinha e Copeira</t>
  </si>
  <si>
    <t>MASTERMED CARUARU GESTAO MEDICA LTDA</t>
  </si>
  <si>
    <t>https://www.hospitalmarialucinda.org/files/pdf/contrato-de-prestacao-de-servicos-medicos---mastermed-caruaru-gestao-medica-ltda-16_23_7-1981123749-contrato-de-prestacao-de-servicos-medicos---mastermed-caruaru-gestao-medica-ltda.pdf</t>
  </si>
  <si>
    <t>28 - Outros</t>
  </si>
  <si>
    <t>MATEUS SOUZA DE CARVALHO LTDA</t>
  </si>
  <si>
    <t>https://www.hospitalmarialucinda.org/files/pdf/contrato-de-prestacao-de-servicos-medicos---mateus-souza-16_23_7-1767716131-contrato-de-prestacao-de-servicos-medicos---mateus-souza.pdf</t>
  </si>
  <si>
    <t>29 - Coleta de Lixo Hospitalar</t>
  </si>
  <si>
    <t>MEDCENTER ATIVIDADES MEDICAS LTDA</t>
  </si>
  <si>
    <t>https://www.hospitalmarialucinda.org/files/pdf/contrato-da-medcenter-16_23_4-contrato-da-medcenter.pdf</t>
  </si>
  <si>
    <t>30 - Manutenção/Aluguel/Uso de Sistemas ou Softwares</t>
  </si>
  <si>
    <t>MURAB LINS MEDICOS ASSOCIADOS LTDA - ME</t>
  </si>
  <si>
    <t>https://www.hospitalmarialucinda.org/files/pdf/murab-lins-medicos-associados-ltda-16_23_4-2377736229-murab-lins-medicos-associados-ltda.pdf</t>
  </si>
  <si>
    <t>31 - Vigilância</t>
  </si>
  <si>
    <t>NOVA SAUDE E MEDICINA ESPECIALIZADA LTDA</t>
  </si>
  <si>
    <t>https://www.hospitalmarialucinda.org/files/pdf/contrato-de-prestacao-de-servicos-medicos---nova-saude-16_23_7-2512633912-contrato-de-prestacao-de-servicos-medicos---nova-saude.pdf</t>
  </si>
  <si>
    <t>32 - Consultorias e Treinamentos</t>
  </si>
  <si>
    <t>OTAVIO FERREIRA LINS NETO LTDA</t>
  </si>
  <si>
    <t>https://www.hospitalmarialucinda.org/files/pdf/contrato-de-prestacao-de-servicos-medicos---otavio-ferreira-16_23_7-1645022033-contrato-de-prestacao-de-servicos-medicos---otavio-ferreira.pdf</t>
  </si>
  <si>
    <t>33 - Serviços Técnicos Profissionais</t>
  </si>
  <si>
    <t>R. V. MONTEIRO SERVICOS MEDICOS</t>
  </si>
  <si>
    <t>https://www.hospitalmarialucinda.org/files/pdf/contrato-de-prestacao-de-servicos-medicos---r.-v.-16_23_7-1138295913-contrato-de-prestacao-de-servicos-medicos---r.-v..pdf</t>
  </si>
  <si>
    <t>34 - Dedetização</t>
  </si>
  <si>
    <t>RC GESTAO EM SAUDE DE CARUARU LTDA</t>
  </si>
  <si>
    <t>https://www.hospitalmarialucinda.org/files/pdf/contrato-de-prestacao-de-servicos-medicos---rc-gestao-em-saude-de-caruaru-ltda-16_23_7-2043118683-contrato-de-prestacao-de-servicos-medicos---rc-gestao-em-saude-de-caruaru-ltda.pdf</t>
  </si>
  <si>
    <t>35 - Limpeza</t>
  </si>
  <si>
    <t>ROSICLEIA MOURA GOMES SERVIÇOS MEDICOS LTDA</t>
  </si>
  <si>
    <t>https://www.hospitalmarialucinda.org/files/pdf/contrato-rosicleia-moura-16_23_4-370385909-contrato-rosicleia-moura.pdf</t>
  </si>
  <si>
    <t>36 - Outras Pessoas Jurídicas</t>
  </si>
  <si>
    <t>RT SERVICOS MEDICOS AMBULATORIAIS LTDA</t>
  </si>
  <si>
    <t>https://www.hospitalmarialucinda.org/files/pdf/contrato-de-prestacao-de-servicos-medicos---rt-16_23_7-2855856804-contrato-de-prestacao-de-servicos-medicos---rt.pdf</t>
  </si>
  <si>
    <t>37 - Equipamentos Médico-Hospitalar</t>
  </si>
  <si>
    <t>SEVLLA LORENA MELO LIMA ATIVIDADE MEDICA</t>
  </si>
  <si>
    <t>https://www.hospitalmarialucinda.org/files/pdf/contrato-de-prestacao-de-servicos-medicos---sevlla-lorena-16_23_7-2658017814-contrato-de-prestacao-de-servicos-medicos---sevlla-lorena.pdf</t>
  </si>
  <si>
    <t>38 - Equipamentos de Informática</t>
  </si>
  <si>
    <t>T M C BRASILIANO</t>
  </si>
  <si>
    <t>https://www.hospitalmarialucinda.org/files/pdf/contrato-de-prestacao-de-servicos---t-m-c-brasiliano-06-03-2024-16_23_4-2789961731-contrato-de-prestacao-de-servicos---t-m-c-brasiliano-06-03-2024.pdf</t>
  </si>
  <si>
    <t>39 - Engenharia Clínica</t>
  </si>
  <si>
    <t>THAYANA PBL E CIA LTDA</t>
  </si>
  <si>
    <t>https://www.hospitalmarialucinda.org/files/pdf/contrato-de-prestacao-de-servicos---thayana-paranhos---28-06-2024-16_23_4-126373736-contrato-de-prestacao-de-servicos---thayana-paranhos---28-06-2024.pdf</t>
  </si>
  <si>
    <t>40 - Outros</t>
  </si>
  <si>
    <t>THS SERVICOS MEDICOS LTDA</t>
  </si>
  <si>
    <t>https://www.hospitalmarialucinda.org/files/pdf/ths-servicos-medicos-ltda-16_23_7-2762549587-contrato-de-prestacao-de-servicos-medicos---ths-servicos-medicos-ltda.pdf</t>
  </si>
  <si>
    <t>41 - Reparo e Manutenção de Bens Imóveis</t>
  </si>
  <si>
    <t>TMAP SERVICOS MEDICOS LTDA</t>
  </si>
  <si>
    <t>https://www.hospitalmarialucinda.org/files/pdf/contrato-de-prestacao-de-servicos-medicos---thais-morghana-16_23_7-3870459474-contrato-de-prestacao-de-servicos-medicos---thais-morghana.pdf</t>
  </si>
  <si>
    <t>42 - Reparo e Manutenção de Veículos</t>
  </si>
  <si>
    <t>TP SERVICOS MEDICOS LTDA</t>
  </si>
  <si>
    <t>https://www.hospitalmarialucinda.org/files/pdf/contrato-de-prestacao-de-servicos---tp-servicos-02-03-23-16_23_4-1946708807-contrato-de-prestacao-de-servicos---tp-servicos-02-03-23.pdf</t>
  </si>
  <si>
    <t>43 - Reparo e Manutenção de Bens Móveis de Outras Naturezas</t>
  </si>
  <si>
    <t>TTIAGO JOSE PEDRO DA SILVA</t>
  </si>
  <si>
    <t>https://www.hospitalmarialucinda.org/files/pdf/contrato-de-prestacao-de-servicos-medicos---ttiago-jose-01-03-2023-16_23_7-2603176497-contrato-de-prestacao-de-servicos-medicos---ttiago-jose.pdf</t>
  </si>
  <si>
    <t>V1 SERVICOS MEDICOS LTDA</t>
  </si>
  <si>
    <t>https://www.hospitalmarialucinda.org/files/pdf/contrato-de-prestacao-de-servicos-medicos---v1-servicos-medicos-ltda-16_23_7-4293950116-contrato-de-prestacao-de-servicos-medicos---v1-servicos-medicos-ltda.pdf</t>
  </si>
  <si>
    <t>VAGNER DA FONSECA CONCA FILHO</t>
  </si>
  <si>
    <t>https://www.hospitalmarialucinda.org/files/pdf/contrato-de-prestacao-de-servicos-medicos---vagner-da-fonseca-16_23_7-2885215799-contrato-de-prestacao-de-servicos-medicos---vagner-da-fonseca.pdf</t>
  </si>
  <si>
    <t>VITOR EMANUEL DE CARVALHO ALVES</t>
  </si>
  <si>
    <t>https://www.hospitalmarialucinda.org/files/pdf/contrato-de-prestacao-de-servicos-medicos---vitor-emanuel-16_23_7-3691541179-contrato-de-prestacao-de-servicos-medicos---vitor-emanuel.pdf</t>
  </si>
  <si>
    <t xml:space="preserve">WALDEMIR ERNESTO DE SOUZA JUNIOR </t>
  </si>
  <si>
    <t>https://www.hospitalmarialucinda.org/files/pdf/contrato-de-prestacao-de-servicos---waldemir-ernesto-06-04-2024-16_23_4-486705213-contrato-de-prestacao-de-servicos---waldemir-ernesto-06-04-2024.pdf</t>
  </si>
  <si>
    <t>WYVISON GOMES DE LIMA SERVICOS MEDICOS LTDA</t>
  </si>
  <si>
    <t>https://www.hospitalmarialucinda.org/files/pdf/contrato-de-prestacao-de-servicos-medicos---wyvison-gomes-16_23_7-2000579907-contrato-de-prestacao-de-servicos-medicos---wyvison-gomes.pdf</t>
  </si>
  <si>
    <t>AÇÃO SERVIÇOS TELECOM</t>
  </si>
  <si>
    <t xml:space="preserve">LOCAÇÃO DE COMPUTADORES </t>
  </si>
  <si>
    <t>https://www.hospitalmarialucinda.org/files/pdf/contrato-acao-telecom-16_23_4-contrato-acao-telecom.pdf</t>
  </si>
  <si>
    <t>ADVISERSIT SERVIÇOS DE INFORMÁTICA LTDA</t>
  </si>
  <si>
    <t xml:space="preserve">SUPORTE, MONITORAMENTE E ADMINISTRAÇÃO DE BANCOS DE DADOS </t>
  </si>
  <si>
    <t>https://www.hospitalmarialucinda.org/files/pdf/contrato-de-prestacao-de-servicos---advisersit-servicos-de-informatica-ltda-16_23_4-965133566-contrato-de-prestacao-de-servicos---advisersit-servicos-de-informatica-ltda.pdf</t>
  </si>
  <si>
    <t>AIR LIQUID BRASIL LTDA - MODULAIR</t>
  </si>
  <si>
    <t>LOCAÇÃO DE MÓDULO DE AR</t>
  </si>
  <si>
    <t>https://www.hospitalmarialucinda.org/files/pdf/contrato-de-prestacao-de-servicos---air-liquid-vacuo-e-ar---02-03-2023-16_23_4-3223420366-contrato-de-prestacao-de-servicos---air-liquid-vacuo-e-ar---02-03-2023.pdf</t>
  </si>
  <si>
    <t>AIR LIQUID BRASIL LTDA - VÁCUO</t>
  </si>
  <si>
    <t>LOCAÇÃO DE MÓDULO DE VÁCUO</t>
  </si>
  <si>
    <t>ASSOCIACAO ADOLFO LUTZ DE PESQUISA E DIAGNOSTICOS</t>
  </si>
  <si>
    <t>ANÁLISES CLÍNICAS, BIOMÉDICOS E FLEBOTOMISTAS</t>
  </si>
  <si>
    <t>https://www.hospitalmarialucinda.org/files/pdf/contrato---associacao-adolfo-lutz-de-pesquisa-e-diagnosticos-16_23_4-1390288786-contrato---associacao-adolfo-lutz-de-pesquisa-e-diagnosticos.pdf</t>
  </si>
  <si>
    <t>AUDISA AUDITORES ASSOCIADOS</t>
  </si>
  <si>
    <t xml:space="preserve">AUDITORIA EXTERNA </t>
  </si>
  <si>
    <t>https://www.hospitalmarialucinda.org/files/pdf/contrato-de-prestacao-de-servicos---audisa-auditores-associados-16_23_4-2955399760-contrato-de-prestacao-de-servicos---audisa-auditores-associados.pdf</t>
  </si>
  <si>
    <t>BEM SAUDE LTDA</t>
  </si>
  <si>
    <t>SERVIÇO DE MEDICINA DO TRABALHO</t>
  </si>
  <si>
    <t>https://www.hospitalmarialucinda.org/files/pdf/bem-saude-ltda-16_23_4-4171736224-contrato-de-prestacao-de-servicos---bem-saude-ltda.pdf</t>
  </si>
  <si>
    <t>BIONEXO S.A.</t>
  </si>
  <si>
    <t>LICENCIAMENTO DE SOFTWARE PARA COMPRAS ONLINE</t>
  </si>
  <si>
    <t>https://www.hospitalmarialucinda.org/files/pdf/contrato-de-prestacao-de-servicos---bionexo-16_23_4-1626765777-contrato-de-prestacao-de-servicos---bionexo.pdf</t>
  </si>
  <si>
    <t>BRASCON GESTÃO AMBIENTAL LTDA</t>
  </si>
  <si>
    <t>SERVIÇO DE COLETA DE RESÍDUO HOSPITALAR</t>
  </si>
  <si>
    <t>https://www.hospitalmarialucinda.org/files/pdf/brascon-gestao--ambiental-16_23_4-2216380119-contrato-de-prestacao-de-servicos---brascon-gestao-ambiental-ltda.pdf</t>
  </si>
  <si>
    <t>BRAVO LOCAÇÃO DE MÁQUINAS E EQUIPAMENTOS LTDA</t>
  </si>
  <si>
    <t>LOCAÇÃO DE CONTAINERS</t>
  </si>
  <si>
    <t>https://www.hospitalmarialucinda.org/files/pdf/contrato-de-prestacao-de-servicos---bravo-16_23_4-932791943-contrato-de-prestacao-de-servicos---bravo.pdf</t>
  </si>
  <si>
    <t>C2 COMERCIO E SERVIÇOS LTDA - ME</t>
  </si>
  <si>
    <t>MANUTENÇÃO DE AR CONDICIONADO</t>
  </si>
  <si>
    <t>https://www.hospitalmarialucinda.org/files/pdf/contrato-de-prestacao-de-servicos---c2-comercio-sertac---31-07-2025-16_23_4-267408165-contrato-de-prestacao-de-servicos---c2-comercio-sertac---31-07-2025.pdf</t>
  </si>
  <si>
    <t>CAIXA ECONOMICA FEDERAL</t>
  </si>
  <si>
    <t>SERVIÇOS BANCÁRIOS</t>
  </si>
  <si>
    <t>https://www.hospitalmarialucinda.org/files/pdf/contrato-de-prestacao-de-servicos---caixa-economica-federal---indeterminado-16_23_4-2305388399-contrato-de-prestacao-de-servicos---caixa-economica-federal---indeterminado.pdf</t>
  </si>
  <si>
    <t>CENTRO DE INTEGRACAO EMPRESA ESCOLA DE PERNAMBUCO</t>
  </si>
  <si>
    <t>JOVEM APRENDIZ</t>
  </si>
  <si>
    <t>https://www.hospitalmarialucinda.org/files/pdf/contrato-de-prestacao-de-servicos---centro-de-integracao-empresa-escola-de-pernambuco-16_23_4-585720706-contrato-de-prestacao-de-servicos---centro-de-integracao-empresa-escola-de-pernambuco.pdf</t>
  </si>
  <si>
    <t>CG REFRIGERAÇÕES LTDA</t>
  </si>
  <si>
    <t>LOCAÇÃO DE AR CONDICIONADO</t>
  </si>
  <si>
    <t>https://www.hospitalmarialucinda.org/files/pdf/contrato-de-prestacao-de-servicos---cg-climatizacoes---31-07-2025-16_23_4-2208022647-contrato-de-prestacao-de-servicos---cg-climatizacoes---31-07-2025.pdf</t>
  </si>
  <si>
    <t>CLEAN HIGIENIZACAO DE TEXTEIS LTDA</t>
  </si>
  <si>
    <t xml:space="preserve">HIGIENIZAÇÃO DE CONJUNTO DE ROUPA HOSPITALAR </t>
  </si>
  <si>
    <t>https://www.hospitalmarialucinda.org/files/pdf/contrato-de-prestacao-de-servicos---clean-higienizacao-16_23_4-618328706-contrato-de-prestacao-de-servicos---clean-higienizacao.pdf</t>
  </si>
  <si>
    <t>CONTROLE ASSISTENCIA MEDICA LTDA</t>
  </si>
  <si>
    <t>EXAMES LABORATORIAIS OCUPACIONAIS</t>
  </si>
  <si>
    <t>https://www.hospitalmarialucinda.org/files/pdf/controle-assistencia-medica.-16_23_4-3992123254-contrato---controle-assistencia-medica.pdf</t>
  </si>
  <si>
    <t xml:space="preserve">ENAE - EMPRESA NACIONAL DE ESTERELIZAÇÃO </t>
  </si>
  <si>
    <t>SERVIÇO DE ESTERELIZAÇÃO</t>
  </si>
  <si>
    <t>https://www.hospitalmarialucinda.org/files/pdf/contrato-de-prestacao-de-servicos---enae---empresa-nacional-de-esterilizacao-ltda-16_23_4-3332259045-contrato-de-prestacao-de-servicos---enae---empresa-nacional-de-esterilizacao-ltda.pdf</t>
  </si>
  <si>
    <t>FADE - FUNDAÇÃO DE APOIO AO DESENVOLVIMENTO DA UFPE</t>
  </si>
  <si>
    <t>DOSIMETROS</t>
  </si>
  <si>
    <t>https://www.hospitalmarialucinda.org/files/pdf/contrato---fade-ufpe-16_23_4-2941593976-contrato---fade-ufpe.pdf</t>
  </si>
  <si>
    <t>FOCUS ENGENHARIA E CONSULTORIA SST LTDA</t>
  </si>
  <si>
    <t>SERVIÇOS ESPECIALIZADOS DE ENGENHARIA DE SEGURANÇA DO TRABALHO</t>
  </si>
  <si>
    <t>https://www.hospitalmarialucinda.org/files/pdf/contrato-de-prestacao-de-servicos---focus-engenharia-e-consultoria-sst-ltda-16_23_4-957235937-contrato-de-prestacao-de-servicos---focus-engenharia-e-consultoria-sst-ltda.pdf</t>
  </si>
  <si>
    <t>FOCUS SERVIÇOS AMBIENTAIS LTDA - ME</t>
  </si>
  <si>
    <t>SERVIÇO DE CONTROLE DE PRAGAS</t>
  </si>
  <si>
    <t>https://www.hospitalmarialucinda.org/files/pdf/focus-servicos-ambientais-16_23_4-1084595626-contrato-de-prestacao-de-servicos---focus-servicos-ambientais-ltda.pdf</t>
  </si>
  <si>
    <t>GCINET SERVIÇOS DE INFORMÁTICA LTDA</t>
  </si>
  <si>
    <t>LICENÇA DE USO DE SOFTWARE DE RH</t>
  </si>
  <si>
    <t>https://www.hospitalmarialucinda.org/files/pdf/contrato-de-prestacao-de-servicos---gcinet-16_23_4-2023538289-contrato-de-prestacao-de-servicos---gcinet.pdf</t>
  </si>
  <si>
    <t xml:space="preserve">GERASTEP - GERADORES ASSISTENCIA TECNICA </t>
  </si>
  <si>
    <t xml:space="preserve">MANUTENÇÃO PREVENTIVA DE GERADORES </t>
  </si>
  <si>
    <t>https://www.hospitalmarialucinda.org/files/pdf/contrato-de-prestacao-de-servicos---gerastep---31-07-2025-16_23_4-680405235-contrato-de-prestacao-de-servicos---gerastep---31-07-2025.pdf</t>
  </si>
  <si>
    <t>HB ASSESSORIA ESPECIALIZADA DE APOIO ADMINISTRATIVO</t>
  </si>
  <si>
    <t>ELABORAÇÃO DE IMPUGNAÇÃO DE 232 CÁLCULOS DE LIQUIDAÇÃO TRABALHISTA</t>
  </si>
  <si>
    <t>https://www.hospitalmarialucinda.org/files/pdf/hb-assessoria-especialidada-16_23_4-3542729428-contrato---hb-assessoria-especializada-de-apoio-administrativo.pdf</t>
  </si>
  <si>
    <t>INOWA SOLUÇÕES EM FORNECIMENTO DE ALIMENTOS EIRELLI ME</t>
  </si>
  <si>
    <t xml:space="preserve">FORNECIMENTO DE ALIMENTOS </t>
  </si>
  <si>
    <t>https://www.hospitalmarialucinda.org/files/pdf/contrato-inowa20220430-16_23_4-contrato-inowa20220430-23404128.pdf</t>
  </si>
  <si>
    <t>INSTITUTO DE INTELIGENCIA ARTIFICIAL NA SAUDE</t>
  </si>
  <si>
    <t>USO DE SOFTWARE DE INTELIGÊNCIA ARTIFICIAL</t>
  </si>
  <si>
    <t>https://www.hospitalmarialucinda.org/files/pdf/contrato-de-prestacao-de-servicos---instituto-de-inteligencia-artificial-na-saude-16_23_4-138852095-contrato-de-prestacao-de-servicos---instituto-de-inteligencia-artificial-na-saude.pdf</t>
  </si>
  <si>
    <t>J L LOURENCO SOBRAL</t>
  </si>
  <si>
    <t>FORNECIMENTO DE GLP</t>
  </si>
  <si>
    <t>https://www.hospitalmarialucinda.org/files/pdf/contrato-de-prestacao-de-servicos---j-l-lourenco-16_23_4-1554284158-contrato-de-prestacao-de-servicos---j-l-lourenco.pdf</t>
  </si>
  <si>
    <t>JVJ LOCACAO DE EQUIPAMENTOS MEDICOS LTDA</t>
  </si>
  <si>
    <t>LOCAÇÃO DE MONITORES CARDIACOS</t>
  </si>
  <si>
    <t>https://www.hospitalmarialucinda.org/files/pdf/contrato-de-prestacao-de-servicos---jvj-locacao-16_23_7-1852322569-contrato-de-prestacao-de-servicos---jvj-locacao.pdf</t>
  </si>
  <si>
    <t>LIMPEX - SERVICO DE LIMPEZA DE RESERVATORIO LTDA</t>
  </si>
  <si>
    <t>SERVIÇO DE LIMPEZA DA CAIXA D'ÁGUA</t>
  </si>
  <si>
    <t>https://www.hospitalmarialucinda.org/files/pdf/contrato-de-prestacao-de-servicos---limpex-16_23_4-852820703-contrato-de-prestacao-de-servicos---limpex.pdf</t>
  </si>
  <si>
    <t>LINUS LOG LTDA - MAXXA LOG LTDA.</t>
  </si>
  <si>
    <t xml:space="preserve">ARMAZENAGEM DE DOCUMENTOS EM GALPAO </t>
  </si>
  <si>
    <t>https://www.hospitalmarialucinda.org/files/pdf/linus-2022-16_23_4-4076306749-linus-caruaru-contrato-ok-2022.pdf</t>
  </si>
  <si>
    <t>MADRE DE DEUS COMERCIAL LTDA</t>
  </si>
  <si>
    <t>FORNECIMENTO DE ÁGUA POTÁVEL</t>
  </si>
  <si>
    <t>https://www.hospitalmarialucinda.org/files/pdf/contrato-de-prestacao-de-servicos---madre-de-deus-16_23_4-1568407173-contrato-de-prestacao-de-servicos---madre-de-deus.pdf</t>
  </si>
  <si>
    <t>MAPROS LTDA</t>
  </si>
  <si>
    <t xml:space="preserve">LOCAÇÃO DE QUIPAMENTOS </t>
  </si>
  <si>
    <t>https://www.hospitalmarialucinda.org/files/pdf/contrato-mapros-16_23_4-contrato-mapros.pdf</t>
  </si>
  <si>
    <t>MAXIFROTA SERVIÇOS DE MANUTENÇÃO DE FROTAS LTDA</t>
  </si>
  <si>
    <t>SISTEMA PARA ABASTECIMENTO DOS VEICULOS</t>
  </si>
  <si>
    <t>https://www.hospitalmarialucinda.org/files/pdf/contrato-maxifrota-16_23_4-796755906-contrato-maxifrota.pdf</t>
  </si>
  <si>
    <t xml:space="preserve">MEDCALL COMERCIO E SERVICOS DE EQUIPAMENTOS MEDICOS </t>
  </si>
  <si>
    <t>ALUGUEL DE EQUIPAMENTO RAIO X</t>
  </si>
  <si>
    <t>https://www.hospitalmarialucinda.org/files/pdf/contrato-de-prestacao-de-servicos---medcall-processadora---01-08-2026-16_23_4-2243380430-contrato-de-prestacao-de-servicos---medcall-processadora---01-08-2026.pdf</t>
  </si>
  <si>
    <t>MANUTENÇÃO DE EQUIPAMENTO DE RAIO X</t>
  </si>
  <si>
    <t>https://www.hospitalmarialucinda.org/files/pdf/contrato-de-prestacao-de-servicos---medcall-manutencao-rx---01-08-2026-16_23_4-4028740264-contrato-de-prestacao-de-servicos---medcall-manutencao-rx---01-08-2026.pdf</t>
  </si>
  <si>
    <t>MEDICAL MERCANTIL DE APARELHAGEM MÉDICA</t>
  </si>
  <si>
    <t>FORNECIMENTO DE TIRAS REAGENTES</t>
  </si>
  <si>
    <t>https://www.hospitalmarialucinda.org/files/pdf/contrato-de-prestacao-de-servicos---medical-01-03-2026-16_23_4-3757461857-contrato-de-prestacao-de-servicos---medical.pdf</t>
  </si>
  <si>
    <t xml:space="preserve">MEDLIFE LOCAÇÃO DE MAQUINAS E EQUIPAMENTOS </t>
  </si>
  <si>
    <t xml:space="preserve">LOCAÇÃO DE AMBULANCIA </t>
  </si>
  <si>
    <t>https://www.hospitalmarialucinda.org/files/pdf/contrato-de-prestacao-de-servicos---medlife-locacoes-16_23_7-2886327403-contrato-de-prestacao-de-servicos---medlife-locacoes.pdf</t>
  </si>
  <si>
    <t>MR AMBIENTAL LTDA</t>
  </si>
  <si>
    <t>ANÁLISES DO AR</t>
  </si>
  <si>
    <t>https://www.hospitalmarialucinda.org/files/pdf/contrato-de-prestacao-de-servicos---mr-ambiental-16_23_4-4070168416-contrato-de-prestacao-de-servicos---mr-ambiental.pdf</t>
  </si>
  <si>
    <t>MV INFORMATICA NORDESTE LTDA</t>
  </si>
  <si>
    <t>LICENCIAMENTO DE SISTEMA INTERNO</t>
  </si>
  <si>
    <t>https://www.hospitalmarialucinda.org/files/pdf/contrato-mv---07-04-2023-16_23_4-3654017507-contrato-mv---07-04-2023.pdf</t>
  </si>
  <si>
    <t xml:space="preserve">NOVA BIOMEDICAL DIAGNOSTICOS MEDICOS E BIOTECNOLOGIA </t>
  </si>
  <si>
    <t>FORNECIMENTO DE TESTES DE GASOMETRIA</t>
  </si>
  <si>
    <t>https://www.hospitalmarialucinda.org/files/pdf/contrato-de-prestacao-de-servicos---nova-biomedical-16_23_4-3219207055-contrato-de-prestacao-de-servicos---nova-biomedical.pdf</t>
  </si>
  <si>
    <t>OXYMED COMERCIO E LOCAÇÃO DE EQUIPAMENTOS MÉDICO-HOSPITALARES S.A</t>
  </si>
  <si>
    <t>LOCAÇÃO DE EQUIPAMENTOS MÉDICOS - REFORÇO PED</t>
  </si>
  <si>
    <t>https://www.hospitalmarialucinda.org/files/pdf/contrato-de-prestacao-de-servicos---oxymed-comercio-16_23_4-3362663019-contrato-de-prestacao-de-servicos---oxymed-comercio.pdf</t>
  </si>
  <si>
    <t>PGF SERVIÇO DE TELECOMUNICAÇÃO LTDA</t>
  </si>
  <si>
    <t>FORNECIMENTO DE INTERNET</t>
  </si>
  <si>
    <t>https://www.hospitalmarialucinda.org/files/pdf/contrato-de-prestacao-de-servicos---pgf-servico-de-telecomunicacao-ltda-16_23_4-2911592085-contrato-de-prestacao-de-servicos---pgf-servico-de-telecomunicacao-ltda.pdf</t>
  </si>
  <si>
    <t xml:space="preserve">PORTO SEGURO COMPANHIA DE SEGUROS GERAIS </t>
  </si>
  <si>
    <t>SEGURO PREDIAL</t>
  </si>
  <si>
    <t>https://www.hospitalmarialucinda.org/files/pdf/apolice---porto-seguro-empresa---28-04-2024-16_23_4-356729095-apolice---porto-seguro-empresa---28-04-2024.pdf</t>
  </si>
  <si>
    <t>PROVTEL TECNOLOGIA SERVIÇOS GERENCIADOS LTDA</t>
  </si>
  <si>
    <t xml:space="preserve">FORNECIMENTO DE HARDWARE AS A SERVICE </t>
  </si>
  <si>
    <t>https://www.hospitalmarialucinda.org/files/pdf/contrato-de-prestacao-de-servico----provtel-tecnologia-16_23_4-2737063379-provtel-tecnologia.pdf</t>
  </si>
  <si>
    <t>QUALIAGUA LABORATORIO E CONSULTORIA</t>
  </si>
  <si>
    <t>ANÁLISES MICROBIOLÓGICAS E FÍSICO-QUÍMICAS EM ÁGUA DE CONSUMO</t>
  </si>
  <si>
    <t>https://www.hospitalmarialucinda.org/files/pdf/contrato-de-prestacao-de-servicos---qualiagua-laboratorio-e-consultoria-ltda-16_23_4-280872358-contrato-de-prestacao-de-servicos---qualiagua-laboratorio-e-consultoria-ltda.pdf</t>
  </si>
  <si>
    <t xml:space="preserve">RESFISIO FISIOTERAPIA </t>
  </si>
  <si>
    <t xml:space="preserve">FISIOTERAPIA EM TERAPIA INTENSIVA </t>
  </si>
  <si>
    <t>https://www.hospitalmarialucinda.org/files/pdf/contrato-resfisio-fisioterapia-01-2023-16_23_4-1074449283-contrato-resfisio-fisioterapia-01-2023.pdf</t>
  </si>
  <si>
    <t>S&amp;B LOCAÇÕES DE VEÍCULOS LTDA</t>
  </si>
  <si>
    <t>LOCAÇÃO DE VEÍCULO ADMINISTRATIVO</t>
  </si>
  <si>
    <t>https://www.hospitalmarialucinda.org/files/pdf/contrato-de-prestacao-de-servicos---s-b-locacoes-de-veiculos-ltda-16_23_4-1227785403-contrato-de-prestacao-de-servicos---s-b-locacoes-de-veiculos-ltda.pdf</t>
  </si>
  <si>
    <t>SAFETEC INFORMATICA LTDA</t>
  </si>
  <si>
    <t>LICENÇA GOOGLE</t>
  </si>
  <si>
    <t>https://www.hospitalmarialucinda.org/files/pdf/contrato-de-prestacao-de-servicos---safetec-07-2022-16_23_4-2025511062-contrato-safetec.pdf</t>
  </si>
  <si>
    <t>SAMTRONIC INDUSTRIA E COMERCIO LTDA</t>
  </si>
  <si>
    <t>AQUISIÇÃO DE DESCARTÁVEIS MÉDICO-HOSPITALARES</t>
  </si>
  <si>
    <t>https://www.hospitalmarialucinda.org/files/pdf/contrato-de-prestacao-de-servicos---samtronic-industria-e-comercio-ltda-16_23_4-1411126562-contrato-de-prestacao-de-servicos---samtronic-industria-e-comercio-ltda.pdf</t>
  </si>
  <si>
    <t>SARAH LIMA GUSMAO NERES - UNISERVICE</t>
  </si>
  <si>
    <t>LOCAÇÃO DE QUIPAMENTOS INFORMÁTICOS</t>
  </si>
  <si>
    <t>https://www.hospitalmarialucinda.org/files/pdf/contrato---alexsandra-de-gusmao-16_23_4-3773171124-contrato---alexsandra-de-gusmao.pdf</t>
  </si>
  <si>
    <t>SERVAL SERVIÇOS E LIMPEZAS LTDA</t>
  </si>
  <si>
    <t xml:space="preserve">SERVIÇO PRESTADO DE PORTARIA </t>
  </si>
  <si>
    <t>https://www.hospitalmarialucinda.org/files/pdf/contrato-de-prestacao-de-servicos---serval---31-07-2025-16_23_4-237558867-contrato-de-prestacao-de-servicos---serval---31-07-2025.pdf</t>
  </si>
  <si>
    <t>SERVICOS TECNICOS - MV</t>
  </si>
  <si>
    <t>LICENÇA DE USO DE SISTEMA INTERNO</t>
  </si>
  <si>
    <t>https://www.hospitalmarialucinda.org/files/pdf/contrato-de-prestacao-de-servicos---mv-sistemas-16_23_4-3251777191-contrato-de-prestacao-de-servicos---mv-sistemas.pdf</t>
  </si>
  <si>
    <t>SOSERVI SOCIEDADE DE SERVIÇOS GERAIS LTDA.</t>
  </si>
  <si>
    <t xml:space="preserve">SERVIÇO DE LIMPEZA E CONSERVAÇÃO </t>
  </si>
  <si>
    <t>https://www.hospitalmarialucinda.org/files/pdf/contrato-de-prestacao-de-servicos---soservi-servicos-gerais-16_23_4-425363645-contrato-de-prestacao-de-servicos---soservi-servicos-gerais.pdf</t>
  </si>
  <si>
    <t>SOSERVI VIGILANCIA LTDA</t>
  </si>
  <si>
    <t>SERVIÇOS DE VIGILANCIA DESARMADA</t>
  </si>
  <si>
    <t>https://www.hospitalmarialucinda.org/files/pdf/contrato-soservi-vigilancia-ltda-04-2023-16_23_4-1009286674-contrato-digital---vigilancia-x-fundacao-manoel-almeida---upa-caruaru.doc---clicksign.pdf</t>
  </si>
  <si>
    <t>TASCOM INFORMATICA</t>
  </si>
  <si>
    <t>DESENVOLVIMENTO E IMPLANTAÇÃO DE SISTEMA</t>
  </si>
  <si>
    <t>https://www.hospitalmarialucinda.org/files/pdf/contrato-prestacao-de-servico---tascom-informatica-16-04-2023-16_23_4-1673225059-contrato-prestacao-de-servico---tascom-informatica-16-04-2023.pdf</t>
  </si>
  <si>
    <t>TECHSYST SISTEMAS DE AUTOMACAO E INFORMATICA LTDA</t>
  </si>
  <si>
    <t>EQUIPAMENTO DE PONTO ELETRONICO</t>
  </si>
  <si>
    <t>https://www.hospitalmarialucinda.org/files/pdf/contrato-de-prestacao-de-servicos---techsyst-01-05-2026-16_23_4-533786582-contrato-de-prestacao-de-servicos---techsyst.pdf</t>
  </si>
  <si>
    <t>VITA ELEVADORES LTDA - G M DANTAS</t>
  </si>
  <si>
    <t>MANUTENÇÃO PREVENTIVA DE ELEVADORES</t>
  </si>
  <si>
    <t>https://www.hospitalmarialucinda.org/files/pdf/contrato-de-prestacao-de-servicos---vita-elevadores---31-07-2025-16_23_4-3146349663-contrato-de-prestacao-de-servicos---vita-elevadores---31-07-2025.pdf</t>
  </si>
  <si>
    <t>VITORINO E MAIA ADVOGADOS</t>
  </si>
  <si>
    <t xml:space="preserve">PATROCINA EM NATUREZA CONSULTIVA E ACOES TRABALHISTA </t>
  </si>
  <si>
    <t>https://www.hospitalmarialucinda.org/files/pdf/vitorino-e-maia-advogados.pdf-16_23_4-vitorino-e-maia-advogados.pdf</t>
  </si>
  <si>
    <t>WAGNER FERNANDES SALES DA SILVA &amp; CIA</t>
  </si>
  <si>
    <t>SERVIÇO DE ENGENHARIA CLINICA</t>
  </si>
  <si>
    <t>https://www.hospitalmarialucinda.org/files/pdf/contrato-de-prestacao-de-servicos---wagner-fernandes-sales-w-tech---31-08-2025-16_23_4-219560832-contrato-de-prestacao-de-servicos---wagner-fernandes-sales-w-tech---31-08-2025.pdf</t>
  </si>
  <si>
    <t>WEK - TECHNOLOGY IN BUSINESS LTDA</t>
  </si>
  <si>
    <t>LICENCIAMENTO DO SOFTWARE WEKNOW</t>
  </si>
  <si>
    <t>https://www.hospitalmarialucinda.org/files/pdf/contrato-weknow-16_23_4-668614125-contrato-weknow-.pdf</t>
  </si>
  <si>
    <t xml:space="preserve">WHITE MARTINS GASES INDUSTRIAIS NE LTDA. </t>
  </si>
  <si>
    <t>GASES MEDICINAIS</t>
  </si>
  <si>
    <t>https://www.hospitalmarialucinda.org/files/pdf/protocolo-de-entrega-da-fispq---white-martins-16_23_4-protocolo-de-entrega-da-fispq---white-martins.pdf</t>
  </si>
  <si>
    <t xml:space="preserve">ZURICH MINAS BRASIL SEGUROS </t>
  </si>
  <si>
    <t>SEGURO DE VIDA</t>
  </si>
  <si>
    <t>https://www.hospitalmarialucinda.org/files/pdf/zurich-2022-16_23_4-2280354810-zurich-2022---upa-caruaru.pdf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</si>
</sst>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gradientFill>
        <stop position="0">
          <color theme="0"/>
        </stop>
        <stop position="1">
          <color rgb="FF7030A0"/>
        </stop>
      </gradient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3" borderId="0"/>
  </cellStyleXfs>
  <cellXfs count="23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5" fillId="0" borderId="2" xfId="3" applyNumberFormat="1" applyFont="1" applyFill="1" applyBorder="1" applyAlignment="1" applyProtection="1">
      <protection locked="0"/>
    </xf>
    <xf numFmtId="0" fontId="6" fillId="0" borderId="2" xfId="2" applyBorder="1" applyAlignment="1" applyProtection="1"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2" fontId="5" fillId="0" borderId="4" xfId="3" applyNumberFormat="1" applyFont="1" applyFill="1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Estilo 32" xfId="3" xr:uid="{279C4ADC-DE7B-4EEE-87A8-264A7DA902FF}"/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PCF/PCF&#180;S%202026/PCF%2002_2026/1.%20COMPLETA/13.1%20PCF%20em%20Excel_FEV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spitalmarialucinda.org/files/pdf/contrato-de-prestacao-de-servicos----52.183.722-ltda---13-09-2024-16_23_4-1281331522-contrato-de-prestacao-de-servicos----52.183.722-ltda---13-09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366EE-70A5-4F69-A8DC-2F3C689D39FF}">
  <sheetPr>
    <tabColor indexed="13"/>
  </sheetPr>
  <dimension ref="A1:V992"/>
  <sheetViews>
    <sheetView showGridLines="0" tabSelected="1" topLeftCell="D64" zoomScale="90" zoomScaleNormal="90" workbookViewId="0">
      <selection activeCell="G84" sqref="G84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9767633001257</v>
      </c>
      <c r="B2" s="5" t="s">
        <v>9</v>
      </c>
      <c r="C2" s="6">
        <v>52183722000122</v>
      </c>
      <c r="D2" s="7" t="s">
        <v>10</v>
      </c>
      <c r="E2" s="8" t="s">
        <v>11</v>
      </c>
      <c r="F2" s="9">
        <v>45183</v>
      </c>
      <c r="G2" s="9">
        <v>45548</v>
      </c>
      <c r="H2" s="10">
        <v>5000</v>
      </c>
      <c r="I2" s="11" t="s">
        <v>12</v>
      </c>
    </row>
    <row r="3" spans="1:22" s="12" customFormat="1" ht="20.25" customHeight="1" x14ac:dyDescent="0.25">
      <c r="A3" s="4">
        <f>IFERROR(VLOOKUP(B3,'[1]DADOS (OCULTAR)'!$Q$3:$S$136,3,0),"")</f>
        <v>9767633001257</v>
      </c>
      <c r="B3" s="5" t="s">
        <v>9</v>
      </c>
      <c r="C3" s="6">
        <v>55057125000140</v>
      </c>
      <c r="D3" s="7" t="s">
        <v>13</v>
      </c>
      <c r="E3" s="8" t="s">
        <v>11</v>
      </c>
      <c r="F3" s="9">
        <v>45609</v>
      </c>
      <c r="G3" s="9">
        <v>45973</v>
      </c>
      <c r="H3" s="10">
        <v>2500</v>
      </c>
      <c r="I3" s="11" t="s">
        <v>14</v>
      </c>
      <c r="V3" s="12" t="s">
        <v>15</v>
      </c>
    </row>
    <row r="4" spans="1:22" s="12" customFormat="1" ht="20.25" customHeight="1" x14ac:dyDescent="0.25">
      <c r="A4" s="4">
        <f>IFERROR(VLOOKUP(B4,'[1]DADOS (OCULTAR)'!$Q$3:$S$136,3,0),"")</f>
        <v>9767633001257</v>
      </c>
      <c r="B4" s="5" t="s">
        <v>9</v>
      </c>
      <c r="C4" s="6">
        <v>54231213000153</v>
      </c>
      <c r="D4" s="7" t="s">
        <v>16</v>
      </c>
      <c r="E4" s="8" t="s">
        <v>11</v>
      </c>
      <c r="F4" s="9">
        <v>45383</v>
      </c>
      <c r="G4" s="9">
        <v>45747</v>
      </c>
      <c r="H4" s="10">
        <v>12300</v>
      </c>
      <c r="I4" s="11" t="s">
        <v>17</v>
      </c>
      <c r="V4" s="13" t="s">
        <v>18</v>
      </c>
    </row>
    <row r="5" spans="1:22" s="12" customFormat="1" ht="20.25" customHeight="1" x14ac:dyDescent="0.25">
      <c r="A5" s="4">
        <f>IFERROR(VLOOKUP(B5,'[1]DADOS (OCULTAR)'!$Q$3:$S$136,3,0),"")</f>
        <v>9767633001257</v>
      </c>
      <c r="B5" s="5" t="s">
        <v>9</v>
      </c>
      <c r="C5" s="6">
        <v>54584036000199</v>
      </c>
      <c r="D5" s="7" t="s">
        <v>19</v>
      </c>
      <c r="E5" s="8" t="s">
        <v>11</v>
      </c>
      <c r="F5" s="9">
        <v>45736</v>
      </c>
      <c r="G5" s="9">
        <v>46100</v>
      </c>
      <c r="H5" s="10">
        <v>2500</v>
      </c>
      <c r="I5" s="11" t="s">
        <v>20</v>
      </c>
      <c r="V5" s="13" t="s">
        <v>21</v>
      </c>
    </row>
    <row r="6" spans="1:22" s="12" customFormat="1" ht="20.25" customHeight="1" x14ac:dyDescent="0.25">
      <c r="A6" s="4">
        <f>IFERROR(VLOOKUP(B6,'[1]DADOS (OCULTAR)'!$Q$3:$S$136,3,0),"")</f>
        <v>9767633001257</v>
      </c>
      <c r="B6" s="5" t="s">
        <v>9</v>
      </c>
      <c r="C6" s="6">
        <v>63809264000100</v>
      </c>
      <c r="D6" s="7" t="s">
        <v>22</v>
      </c>
      <c r="E6" s="8" t="s">
        <v>11</v>
      </c>
      <c r="F6" s="9">
        <v>46024</v>
      </c>
      <c r="G6" s="9">
        <v>46388</v>
      </c>
      <c r="H6" s="10">
        <v>7200</v>
      </c>
      <c r="I6" s="11" t="s">
        <v>23</v>
      </c>
      <c r="V6" s="13" t="s">
        <v>24</v>
      </c>
    </row>
    <row r="7" spans="1:22" s="12" customFormat="1" ht="20.25" customHeight="1" x14ac:dyDescent="0.25">
      <c r="A7" s="4">
        <f>IFERROR(VLOOKUP(B7,'[1]DADOS (OCULTAR)'!$Q$3:$S$136,3,0),"")</f>
        <v>9767633001257</v>
      </c>
      <c r="B7" s="5" t="s">
        <v>9</v>
      </c>
      <c r="C7" s="6">
        <v>45573167000180</v>
      </c>
      <c r="D7" s="7" t="s">
        <v>25</v>
      </c>
      <c r="E7" s="8" t="s">
        <v>11</v>
      </c>
      <c r="F7" s="9">
        <v>44622</v>
      </c>
      <c r="G7" s="9">
        <v>44987</v>
      </c>
      <c r="H7" s="10">
        <v>11750</v>
      </c>
      <c r="I7" s="11" t="s">
        <v>26</v>
      </c>
      <c r="V7" s="13" t="s">
        <v>27</v>
      </c>
    </row>
    <row r="8" spans="1:22" s="12" customFormat="1" ht="20.25" customHeight="1" x14ac:dyDescent="0.25">
      <c r="A8" s="4">
        <f>IFERROR(VLOOKUP(B8,'[1]DADOS (OCULTAR)'!$Q$3:$S$136,3,0),"")</f>
        <v>9767633001257</v>
      </c>
      <c r="B8" s="5" t="s">
        <v>9</v>
      </c>
      <c r="C8" s="6">
        <v>52974846000126</v>
      </c>
      <c r="D8" s="7" t="s">
        <v>28</v>
      </c>
      <c r="E8" s="8" t="s">
        <v>11</v>
      </c>
      <c r="F8" s="9">
        <v>45475</v>
      </c>
      <c r="G8" s="9">
        <v>45839</v>
      </c>
      <c r="H8" s="10">
        <v>10400</v>
      </c>
      <c r="I8" s="11" t="s">
        <v>29</v>
      </c>
      <c r="V8" s="13" t="s">
        <v>30</v>
      </c>
    </row>
    <row r="9" spans="1:22" s="12" customFormat="1" ht="20.25" customHeight="1" x14ac:dyDescent="0.25">
      <c r="A9" s="4">
        <f>IFERROR(VLOOKUP(B9,'[1]DADOS (OCULTAR)'!$Q$3:$S$136,3,0),"")</f>
        <v>9767633001257</v>
      </c>
      <c r="B9" s="5" t="s">
        <v>9</v>
      </c>
      <c r="C9" s="6">
        <v>55552881000145</v>
      </c>
      <c r="D9" s="7" t="s">
        <v>31</v>
      </c>
      <c r="E9" s="8" t="s">
        <v>11</v>
      </c>
      <c r="F9" s="9">
        <v>45460</v>
      </c>
      <c r="G9" s="9">
        <v>45824</v>
      </c>
      <c r="H9" s="10">
        <v>4050</v>
      </c>
      <c r="I9" s="11" t="s">
        <v>32</v>
      </c>
      <c r="V9" s="13" t="s">
        <v>33</v>
      </c>
    </row>
    <row r="10" spans="1:22" s="12" customFormat="1" ht="20.25" customHeight="1" x14ac:dyDescent="0.25">
      <c r="A10" s="4">
        <f>IFERROR(VLOOKUP(B10,'[1]DADOS (OCULTAR)'!$Q$3:$S$136,3,0),"")</f>
        <v>9767633001257</v>
      </c>
      <c r="B10" s="5" t="s">
        <v>9</v>
      </c>
      <c r="C10" s="6">
        <v>63218596000110</v>
      </c>
      <c r="D10" s="7" t="s">
        <v>34</v>
      </c>
      <c r="E10" s="8" t="s">
        <v>11</v>
      </c>
      <c r="F10" s="9">
        <v>45962</v>
      </c>
      <c r="G10" s="9">
        <v>46326</v>
      </c>
      <c r="H10" s="10">
        <v>19800</v>
      </c>
      <c r="I10" s="11" t="s">
        <v>35</v>
      </c>
      <c r="V10" s="13" t="s">
        <v>36</v>
      </c>
    </row>
    <row r="11" spans="1:22" s="12" customFormat="1" ht="20.25" customHeight="1" x14ac:dyDescent="0.25">
      <c r="A11" s="4">
        <f>IFERROR(VLOOKUP(B11,'[1]DADOS (OCULTAR)'!$Q$3:$S$136,3,0),"")</f>
        <v>9767633001257</v>
      </c>
      <c r="B11" s="5" t="s">
        <v>9</v>
      </c>
      <c r="C11" s="6">
        <v>32105823000178</v>
      </c>
      <c r="D11" s="7" t="s">
        <v>37</v>
      </c>
      <c r="E11" s="8" t="s">
        <v>11</v>
      </c>
      <c r="F11" s="9">
        <v>44622</v>
      </c>
      <c r="G11" s="9">
        <v>44987</v>
      </c>
      <c r="H11" s="10">
        <v>3300</v>
      </c>
      <c r="I11" s="11" t="s">
        <v>38</v>
      </c>
      <c r="V11" s="13" t="s">
        <v>39</v>
      </c>
    </row>
    <row r="12" spans="1:22" s="12" customFormat="1" ht="20.25" customHeight="1" x14ac:dyDescent="0.25">
      <c r="A12" s="4">
        <f>IFERROR(VLOOKUP(B12,'[1]DADOS (OCULTAR)'!$Q$3:$S$136,3,0),"")</f>
        <v>9767633001257</v>
      </c>
      <c r="B12" s="5" t="s">
        <v>9</v>
      </c>
      <c r="C12" s="6">
        <v>62720132000145</v>
      </c>
      <c r="D12" s="7" t="s">
        <v>40</v>
      </c>
      <c r="E12" s="8" t="s">
        <v>11</v>
      </c>
      <c r="F12" s="9">
        <v>45978</v>
      </c>
      <c r="G12" s="9">
        <v>46342</v>
      </c>
      <c r="H12" s="10">
        <v>10050</v>
      </c>
      <c r="I12" s="11" t="s">
        <v>41</v>
      </c>
      <c r="V12" s="13" t="s">
        <v>42</v>
      </c>
    </row>
    <row r="13" spans="1:22" s="12" customFormat="1" ht="20.25" customHeight="1" x14ac:dyDescent="0.25">
      <c r="A13" s="4">
        <f>IFERROR(VLOOKUP(B13,'[1]DADOS (OCULTAR)'!$Q$3:$S$136,3,0),"")</f>
        <v>9767633001257</v>
      </c>
      <c r="B13" s="5" t="s">
        <v>9</v>
      </c>
      <c r="C13" s="6">
        <v>46496137000180</v>
      </c>
      <c r="D13" s="7" t="s">
        <v>43</v>
      </c>
      <c r="E13" s="8" t="s">
        <v>11</v>
      </c>
      <c r="F13" s="9">
        <v>44622</v>
      </c>
      <c r="G13" s="9">
        <v>44987</v>
      </c>
      <c r="H13" s="10">
        <v>1250</v>
      </c>
      <c r="I13" s="11" t="s">
        <v>44</v>
      </c>
      <c r="V13" s="13" t="s">
        <v>45</v>
      </c>
    </row>
    <row r="14" spans="1:22" s="12" customFormat="1" ht="20.25" customHeight="1" x14ac:dyDescent="0.25">
      <c r="A14" s="4">
        <f>IFERROR(VLOOKUP(B14,'[1]DADOS (OCULTAR)'!$Q$3:$S$136,3,0),"")</f>
        <v>9767633001257</v>
      </c>
      <c r="B14" s="5" t="s">
        <v>9</v>
      </c>
      <c r="C14" s="6">
        <v>41686017000121</v>
      </c>
      <c r="D14" s="7" t="s">
        <v>46</v>
      </c>
      <c r="E14" s="8" t="s">
        <v>11</v>
      </c>
      <c r="F14" s="9">
        <v>45953</v>
      </c>
      <c r="G14" s="9">
        <v>46317</v>
      </c>
      <c r="H14" s="10">
        <v>6500</v>
      </c>
      <c r="I14" s="11" t="s">
        <v>47</v>
      </c>
      <c r="V14" s="13" t="s">
        <v>48</v>
      </c>
    </row>
    <row r="15" spans="1:22" s="12" customFormat="1" ht="20.25" customHeight="1" x14ac:dyDescent="0.25">
      <c r="A15" s="4">
        <f>IFERROR(VLOOKUP(B15,'[1]DADOS (OCULTAR)'!$Q$3:$S$136,3,0),"")</f>
        <v>9767633001257</v>
      </c>
      <c r="B15" s="5" t="s">
        <v>9</v>
      </c>
      <c r="C15" s="6">
        <v>6269921000130</v>
      </c>
      <c r="D15" s="7" t="s">
        <v>49</v>
      </c>
      <c r="E15" s="8" t="s">
        <v>11</v>
      </c>
      <c r="F15" s="9">
        <v>44622</v>
      </c>
      <c r="G15" s="9">
        <v>44987</v>
      </c>
      <c r="H15" s="10">
        <v>19800</v>
      </c>
      <c r="I15" s="11" t="s">
        <v>50</v>
      </c>
      <c r="V15" s="13" t="s">
        <v>51</v>
      </c>
    </row>
    <row r="16" spans="1:22" s="12" customFormat="1" ht="20.25" customHeight="1" x14ac:dyDescent="0.25">
      <c r="A16" s="4">
        <f>IFERROR(VLOOKUP(B16,'[1]DADOS (OCULTAR)'!$Q$3:$S$136,3,0),"")</f>
        <v>9767633001257</v>
      </c>
      <c r="B16" s="5" t="s">
        <v>9</v>
      </c>
      <c r="C16" s="6">
        <v>42719975000114</v>
      </c>
      <c r="D16" s="7" t="s">
        <v>52</v>
      </c>
      <c r="E16" s="8" t="s">
        <v>11</v>
      </c>
      <c r="F16" s="9">
        <v>44622</v>
      </c>
      <c r="G16" s="9">
        <v>44986</v>
      </c>
      <c r="H16" s="10">
        <v>22071</v>
      </c>
      <c r="I16" s="11" t="s">
        <v>53</v>
      </c>
      <c r="V16" s="13" t="s">
        <v>54</v>
      </c>
    </row>
    <row r="17" spans="1:22" s="12" customFormat="1" ht="20.25" customHeight="1" x14ac:dyDescent="0.25">
      <c r="A17" s="4">
        <f>IFERROR(VLOOKUP(B17,'[1]DADOS (OCULTAR)'!$Q$3:$S$136,3,0),"")</f>
        <v>9767633001257</v>
      </c>
      <c r="B17" s="5" t="s">
        <v>9</v>
      </c>
      <c r="C17" s="6">
        <v>62165785000100</v>
      </c>
      <c r="D17" s="7" t="s">
        <v>55</v>
      </c>
      <c r="E17" s="8" t="s">
        <v>11</v>
      </c>
      <c r="F17" s="9">
        <v>45881</v>
      </c>
      <c r="G17" s="9">
        <v>46245</v>
      </c>
      <c r="H17" s="10">
        <v>4400</v>
      </c>
      <c r="I17" s="11" t="s">
        <v>56</v>
      </c>
      <c r="V17" s="13" t="s">
        <v>57</v>
      </c>
    </row>
    <row r="18" spans="1:22" s="12" customFormat="1" ht="20.25" customHeight="1" x14ac:dyDescent="0.25">
      <c r="A18" s="4">
        <f>IFERROR(VLOOKUP(B18,'[1]DADOS (OCULTAR)'!$Q$3:$S$136,3,0),"")</f>
        <v>9767633001257</v>
      </c>
      <c r="B18" s="5" t="s">
        <v>9</v>
      </c>
      <c r="C18" s="6">
        <v>45716748000123</v>
      </c>
      <c r="D18" s="7" t="s">
        <v>58</v>
      </c>
      <c r="E18" s="8" t="s">
        <v>11</v>
      </c>
      <c r="F18" s="9">
        <v>44622</v>
      </c>
      <c r="G18" s="9">
        <v>44987</v>
      </c>
      <c r="H18" s="10">
        <v>2200</v>
      </c>
      <c r="I18" s="11" t="s">
        <v>59</v>
      </c>
      <c r="V18" s="13" t="s">
        <v>60</v>
      </c>
    </row>
    <row r="19" spans="1:22" s="12" customFormat="1" ht="20.25" customHeight="1" x14ac:dyDescent="0.25">
      <c r="A19" s="4">
        <f>IFERROR(VLOOKUP(B19,'[1]DADOS (OCULTAR)'!$Q$3:$S$136,3,0),"")</f>
        <v>9767633001257</v>
      </c>
      <c r="B19" s="5" t="s">
        <v>9</v>
      </c>
      <c r="C19" s="6">
        <v>51844676000100</v>
      </c>
      <c r="D19" s="7" t="s">
        <v>61</v>
      </c>
      <c r="E19" s="8" t="s">
        <v>11</v>
      </c>
      <c r="F19" s="9">
        <v>45201</v>
      </c>
      <c r="G19" s="9">
        <v>45566</v>
      </c>
      <c r="H19" s="10">
        <v>6350</v>
      </c>
      <c r="I19" s="11" t="s">
        <v>62</v>
      </c>
      <c r="V19" s="13" t="s">
        <v>63</v>
      </c>
    </row>
    <row r="20" spans="1:22" s="12" customFormat="1" ht="20.25" customHeight="1" x14ac:dyDescent="0.25">
      <c r="A20" s="4">
        <f>IFERROR(VLOOKUP(B20,'[1]DADOS (OCULTAR)'!$Q$3:$S$136,3,0),"")</f>
        <v>9767633001257</v>
      </c>
      <c r="B20" s="5" t="s">
        <v>9</v>
      </c>
      <c r="C20" s="6">
        <v>55568528000153</v>
      </c>
      <c r="D20" s="7" t="s">
        <v>64</v>
      </c>
      <c r="E20" s="8" t="s">
        <v>11</v>
      </c>
      <c r="F20" s="9">
        <v>45530</v>
      </c>
      <c r="G20" s="9">
        <v>45894</v>
      </c>
      <c r="H20" s="10">
        <v>5000</v>
      </c>
      <c r="I20" s="11" t="s">
        <v>65</v>
      </c>
      <c r="V20" s="13" t="s">
        <v>66</v>
      </c>
    </row>
    <row r="21" spans="1:22" s="12" customFormat="1" ht="20.25" customHeight="1" x14ac:dyDescent="0.25">
      <c r="A21" s="4">
        <f>IFERROR(VLOOKUP(B21,'[1]DADOS (OCULTAR)'!$Q$3:$S$136,3,0),"")</f>
        <v>9767633001257</v>
      </c>
      <c r="B21" s="5" t="s">
        <v>9</v>
      </c>
      <c r="C21" s="6">
        <v>61185686000127</v>
      </c>
      <c r="D21" s="7" t="s">
        <v>67</v>
      </c>
      <c r="E21" s="8" t="s">
        <v>11</v>
      </c>
      <c r="F21" s="9">
        <v>45810</v>
      </c>
      <c r="G21" s="9">
        <v>46174</v>
      </c>
      <c r="H21" s="10">
        <v>15850</v>
      </c>
      <c r="I21" s="11" t="s">
        <v>68</v>
      </c>
      <c r="V21" s="13" t="s">
        <v>69</v>
      </c>
    </row>
    <row r="22" spans="1:22" s="12" customFormat="1" ht="20.25" customHeight="1" x14ac:dyDescent="0.25">
      <c r="A22" s="4">
        <f>IFERROR(VLOOKUP(B22,'[1]DADOS (OCULTAR)'!$Q$3:$S$136,3,0),"")</f>
        <v>9767633001257</v>
      </c>
      <c r="B22" s="5" t="s">
        <v>9</v>
      </c>
      <c r="C22" s="6">
        <v>58501496000167</v>
      </c>
      <c r="D22" s="7" t="s">
        <v>70</v>
      </c>
      <c r="E22" s="8" t="s">
        <v>11</v>
      </c>
      <c r="F22" s="9">
        <v>45652</v>
      </c>
      <c r="G22" s="9">
        <v>46016</v>
      </c>
      <c r="H22" s="10">
        <v>10500</v>
      </c>
      <c r="I22" s="11" t="s">
        <v>71</v>
      </c>
      <c r="V22" s="13" t="s">
        <v>72</v>
      </c>
    </row>
    <row r="23" spans="1:22" s="12" customFormat="1" ht="20.25" customHeight="1" x14ac:dyDescent="0.25">
      <c r="A23" s="4">
        <f>IFERROR(VLOOKUP(B23,'[1]DADOS (OCULTAR)'!$Q$3:$S$136,3,0),"")</f>
        <v>9767633001257</v>
      </c>
      <c r="B23" s="5" t="s">
        <v>9</v>
      </c>
      <c r="C23" s="6">
        <v>53202799000165</v>
      </c>
      <c r="D23" s="7" t="s">
        <v>73</v>
      </c>
      <c r="E23" s="8" t="s">
        <v>11</v>
      </c>
      <c r="F23" s="9">
        <v>45274</v>
      </c>
      <c r="G23" s="9">
        <v>45639</v>
      </c>
      <c r="H23" s="10">
        <v>1100</v>
      </c>
      <c r="I23" s="11" t="s">
        <v>74</v>
      </c>
      <c r="V23" s="13" t="s">
        <v>75</v>
      </c>
    </row>
    <row r="24" spans="1:22" s="12" customFormat="1" ht="20.25" customHeight="1" x14ac:dyDescent="0.25">
      <c r="A24" s="4">
        <f>IFERROR(VLOOKUP(B24,'[1]DADOS (OCULTAR)'!$Q$3:$S$136,3,0),"")</f>
        <v>9767633001257</v>
      </c>
      <c r="B24" s="5" t="s">
        <v>9</v>
      </c>
      <c r="C24" s="6">
        <v>51092539000159</v>
      </c>
      <c r="D24" s="7" t="s">
        <v>76</v>
      </c>
      <c r="E24" s="8" t="s">
        <v>11</v>
      </c>
      <c r="F24" s="9">
        <v>45387</v>
      </c>
      <c r="G24" s="9">
        <v>45751</v>
      </c>
      <c r="H24" s="10">
        <v>5100</v>
      </c>
      <c r="I24" s="11" t="s">
        <v>77</v>
      </c>
      <c r="V24" s="13" t="s">
        <v>78</v>
      </c>
    </row>
    <row r="25" spans="1:22" s="12" customFormat="1" ht="20.25" customHeight="1" x14ac:dyDescent="0.25">
      <c r="A25" s="4">
        <f>IFERROR(VLOOKUP(B25,'[1]DADOS (OCULTAR)'!$Q$3:$S$136,3,0),"")</f>
        <v>9767633001257</v>
      </c>
      <c r="B25" s="5" t="s">
        <v>9</v>
      </c>
      <c r="C25" s="6">
        <v>41918499000106</v>
      </c>
      <c r="D25" s="7" t="s">
        <v>79</v>
      </c>
      <c r="E25" s="8" t="s">
        <v>11</v>
      </c>
      <c r="F25" s="9">
        <v>44622</v>
      </c>
      <c r="G25" s="9">
        <v>44986</v>
      </c>
      <c r="H25" s="10">
        <v>28500</v>
      </c>
      <c r="I25" s="11" t="s">
        <v>80</v>
      </c>
      <c r="V25" s="13" t="s">
        <v>81</v>
      </c>
    </row>
    <row r="26" spans="1:22" s="12" customFormat="1" ht="20.25" customHeight="1" x14ac:dyDescent="0.25">
      <c r="A26" s="4">
        <f>IFERROR(VLOOKUP(B26,'[1]DADOS (OCULTAR)'!$Q$3:$S$136,3,0),"")</f>
        <v>9767633001257</v>
      </c>
      <c r="B26" s="5" t="s">
        <v>9</v>
      </c>
      <c r="C26" s="6">
        <v>54838455000100</v>
      </c>
      <c r="D26" s="7" t="s">
        <v>82</v>
      </c>
      <c r="E26" s="8" t="s">
        <v>11</v>
      </c>
      <c r="F26" s="9">
        <v>45627</v>
      </c>
      <c r="G26" s="9">
        <v>45991</v>
      </c>
      <c r="H26" s="10">
        <v>7350</v>
      </c>
      <c r="I26" s="11" t="s">
        <v>83</v>
      </c>
      <c r="V26" s="13" t="s">
        <v>84</v>
      </c>
    </row>
    <row r="27" spans="1:22" s="12" customFormat="1" ht="20.25" customHeight="1" x14ac:dyDescent="0.25">
      <c r="A27" s="4">
        <f>IFERROR(VLOOKUP(B27,'[1]DADOS (OCULTAR)'!$Q$3:$S$136,3,0),"")</f>
        <v>9767633001257</v>
      </c>
      <c r="B27" s="5" t="s">
        <v>9</v>
      </c>
      <c r="C27" s="6">
        <v>61725488000109</v>
      </c>
      <c r="D27" s="7" t="s">
        <v>85</v>
      </c>
      <c r="E27" s="8" t="s">
        <v>11</v>
      </c>
      <c r="F27" s="9">
        <v>45931</v>
      </c>
      <c r="G27" s="9">
        <v>46295</v>
      </c>
      <c r="H27" s="10">
        <v>3300</v>
      </c>
      <c r="I27" s="11" t="s">
        <v>86</v>
      </c>
      <c r="V27" s="13" t="s">
        <v>87</v>
      </c>
    </row>
    <row r="28" spans="1:22" s="12" customFormat="1" ht="20.25" customHeight="1" x14ac:dyDescent="0.25">
      <c r="A28" s="4">
        <f>IFERROR(VLOOKUP(B28,'[1]DADOS (OCULTAR)'!$Q$3:$S$136,3,0),"")</f>
        <v>9767633001257</v>
      </c>
      <c r="B28" s="5" t="s">
        <v>9</v>
      </c>
      <c r="C28" s="6">
        <v>64571751000140</v>
      </c>
      <c r="D28" s="7" t="s">
        <v>88</v>
      </c>
      <c r="E28" s="8" t="s">
        <v>11</v>
      </c>
      <c r="F28" s="9">
        <v>46055</v>
      </c>
      <c r="G28" s="9">
        <v>46419</v>
      </c>
      <c r="H28" s="10">
        <v>5800</v>
      </c>
      <c r="I28" s="11" t="s">
        <v>89</v>
      </c>
      <c r="V28" s="13" t="s">
        <v>90</v>
      </c>
    </row>
    <row r="29" spans="1:22" s="12" customFormat="1" ht="20.25" customHeight="1" x14ac:dyDescent="0.25">
      <c r="A29" s="4">
        <f>IFERROR(VLOOKUP(B29,'[1]DADOS (OCULTAR)'!$Q$3:$S$136,3,0),"")</f>
        <v>9767633001257</v>
      </c>
      <c r="B29" s="5" t="s">
        <v>9</v>
      </c>
      <c r="C29" s="6">
        <v>55294633000141</v>
      </c>
      <c r="D29" s="7" t="s">
        <v>91</v>
      </c>
      <c r="E29" s="8" t="s">
        <v>11</v>
      </c>
      <c r="F29" s="9">
        <v>45503</v>
      </c>
      <c r="G29" s="9">
        <v>45867</v>
      </c>
      <c r="H29" s="10">
        <v>8300</v>
      </c>
      <c r="I29" s="11" t="s">
        <v>92</v>
      </c>
      <c r="V29" s="13" t="s">
        <v>93</v>
      </c>
    </row>
    <row r="30" spans="1:22" s="12" customFormat="1" ht="20.25" customHeight="1" x14ac:dyDescent="0.25">
      <c r="A30" s="4">
        <f>IFERROR(VLOOKUP(B30,'[1]DADOS (OCULTAR)'!$Q$3:$S$136,3,0),"")</f>
        <v>9767633001257</v>
      </c>
      <c r="B30" s="5" t="s">
        <v>9</v>
      </c>
      <c r="C30" s="6">
        <v>55355328000112</v>
      </c>
      <c r="D30" s="7" t="s">
        <v>94</v>
      </c>
      <c r="E30" s="8" t="s">
        <v>11</v>
      </c>
      <c r="F30" s="9">
        <v>45727</v>
      </c>
      <c r="G30" s="9">
        <v>46091</v>
      </c>
      <c r="H30" s="10">
        <v>4400</v>
      </c>
      <c r="I30" s="11" t="s">
        <v>95</v>
      </c>
      <c r="V30" s="13" t="s">
        <v>96</v>
      </c>
    </row>
    <row r="31" spans="1:22" s="12" customFormat="1" ht="20.25" customHeight="1" x14ac:dyDescent="0.25">
      <c r="A31" s="4">
        <f>IFERROR(VLOOKUP(B31,'[1]DADOS (OCULTAR)'!$Q$3:$S$136,3,0),"")</f>
        <v>9767633001257</v>
      </c>
      <c r="B31" s="5" t="s">
        <v>9</v>
      </c>
      <c r="C31" s="6">
        <v>61505774000169</v>
      </c>
      <c r="D31" s="14" t="s">
        <v>97</v>
      </c>
      <c r="E31" s="8" t="s">
        <v>11</v>
      </c>
      <c r="F31" s="9">
        <v>45839</v>
      </c>
      <c r="G31" s="9">
        <v>46203</v>
      </c>
      <c r="H31" s="10">
        <v>80808</v>
      </c>
      <c r="I31" s="11" t="s">
        <v>98</v>
      </c>
      <c r="V31" s="13" t="s">
        <v>99</v>
      </c>
    </row>
    <row r="32" spans="1:22" s="12" customFormat="1" ht="20.25" customHeight="1" x14ac:dyDescent="0.25">
      <c r="A32" s="4">
        <f>IFERROR(VLOOKUP(B32,'[1]DADOS (OCULTAR)'!$Q$3:$S$136,3,0),"")</f>
        <v>9767633001257</v>
      </c>
      <c r="B32" s="5" t="s">
        <v>9</v>
      </c>
      <c r="C32" s="6">
        <v>57883930000158</v>
      </c>
      <c r="D32" s="7" t="s">
        <v>100</v>
      </c>
      <c r="E32" s="8" t="s">
        <v>11</v>
      </c>
      <c r="F32" s="9">
        <v>45656</v>
      </c>
      <c r="G32" s="9">
        <v>46020</v>
      </c>
      <c r="H32" s="10">
        <v>6250</v>
      </c>
      <c r="I32" s="11" t="s">
        <v>101</v>
      </c>
      <c r="V32" s="13" t="s">
        <v>102</v>
      </c>
    </row>
    <row r="33" spans="1:22" s="12" customFormat="1" ht="20.25" customHeight="1" x14ac:dyDescent="0.25">
      <c r="A33" s="4">
        <f>IFERROR(VLOOKUP(B33,'[1]DADOS (OCULTAR)'!$Q$3:$S$136,3,0),"")</f>
        <v>9767633001257</v>
      </c>
      <c r="B33" s="5" t="s">
        <v>9</v>
      </c>
      <c r="C33" s="6">
        <v>45237924000144</v>
      </c>
      <c r="D33" s="7" t="s">
        <v>103</v>
      </c>
      <c r="E33" s="8" t="s">
        <v>11</v>
      </c>
      <c r="F33" s="9">
        <v>44622</v>
      </c>
      <c r="G33" s="9">
        <v>44987</v>
      </c>
      <c r="H33" s="10">
        <v>13800</v>
      </c>
      <c r="I33" s="11" t="s">
        <v>104</v>
      </c>
      <c r="V33" s="13" t="s">
        <v>105</v>
      </c>
    </row>
    <row r="34" spans="1:22" s="12" customFormat="1" ht="20.25" customHeight="1" x14ac:dyDescent="0.25">
      <c r="A34" s="4">
        <f>IFERROR(VLOOKUP(B34,'[1]DADOS (OCULTAR)'!$Q$3:$S$136,3,0),"")</f>
        <v>9767633001257</v>
      </c>
      <c r="B34" s="5" t="s">
        <v>9</v>
      </c>
      <c r="C34" s="6">
        <v>24684015000184</v>
      </c>
      <c r="D34" s="7" t="s">
        <v>106</v>
      </c>
      <c r="E34" s="8" t="s">
        <v>11</v>
      </c>
      <c r="F34" s="9">
        <v>44622</v>
      </c>
      <c r="G34" s="9">
        <v>44987</v>
      </c>
      <c r="H34" s="10">
        <v>5000</v>
      </c>
      <c r="I34" s="11" t="s">
        <v>107</v>
      </c>
      <c r="V34" s="13" t="s">
        <v>108</v>
      </c>
    </row>
    <row r="35" spans="1:22" s="12" customFormat="1" ht="20.25" customHeight="1" x14ac:dyDescent="0.25">
      <c r="A35" s="4">
        <f>IFERROR(VLOOKUP(B35,'[1]DADOS (OCULTAR)'!$Q$3:$S$136,3,0),"")</f>
        <v>9767633001257</v>
      </c>
      <c r="B35" s="5" t="s">
        <v>9</v>
      </c>
      <c r="C35" s="6">
        <v>33822436000115</v>
      </c>
      <c r="D35" s="7" t="s">
        <v>109</v>
      </c>
      <c r="E35" s="8" t="s">
        <v>11</v>
      </c>
      <c r="F35" s="9">
        <v>45414</v>
      </c>
      <c r="G35" s="9">
        <v>45778</v>
      </c>
      <c r="H35" s="10">
        <v>10408</v>
      </c>
      <c r="I35" s="11" t="s">
        <v>110</v>
      </c>
      <c r="V35" s="13" t="s">
        <v>111</v>
      </c>
    </row>
    <row r="36" spans="1:22" s="12" customFormat="1" ht="20.25" customHeight="1" x14ac:dyDescent="0.25">
      <c r="A36" s="4">
        <f>IFERROR(VLOOKUP(B36,'[1]DADOS (OCULTAR)'!$Q$3:$S$136,3,0),"")</f>
        <v>9767633001257</v>
      </c>
      <c r="B36" s="5" t="s">
        <v>9</v>
      </c>
      <c r="C36" s="6">
        <v>55187065000180</v>
      </c>
      <c r="D36" s="7" t="s">
        <v>112</v>
      </c>
      <c r="E36" s="8" t="s">
        <v>11</v>
      </c>
      <c r="F36" s="9">
        <v>45432</v>
      </c>
      <c r="G36" s="9">
        <v>45796</v>
      </c>
      <c r="H36" s="10">
        <v>8800</v>
      </c>
      <c r="I36" s="11" t="s">
        <v>113</v>
      </c>
      <c r="V36" s="13" t="s">
        <v>114</v>
      </c>
    </row>
    <row r="37" spans="1:22" s="12" customFormat="1" ht="20.25" customHeight="1" x14ac:dyDescent="0.25">
      <c r="A37" s="4">
        <f>IFERROR(VLOOKUP(B37,'[1]DADOS (OCULTAR)'!$Q$3:$S$136,3,0),"")</f>
        <v>9767633001257</v>
      </c>
      <c r="B37" s="5" t="s">
        <v>9</v>
      </c>
      <c r="C37" s="6">
        <v>55393703000119</v>
      </c>
      <c r="D37" s="7" t="s">
        <v>115</v>
      </c>
      <c r="E37" s="8" t="s">
        <v>11</v>
      </c>
      <c r="F37" s="9">
        <v>45609</v>
      </c>
      <c r="G37" s="9">
        <v>45973</v>
      </c>
      <c r="H37" s="10">
        <v>8300</v>
      </c>
      <c r="I37" s="11" t="s">
        <v>116</v>
      </c>
      <c r="V37" s="13" t="s">
        <v>117</v>
      </c>
    </row>
    <row r="38" spans="1:22" s="12" customFormat="1" ht="20.25" customHeight="1" x14ac:dyDescent="0.25">
      <c r="A38" s="4">
        <f>IFERROR(VLOOKUP(B38,'[1]DADOS (OCULTAR)'!$Q$3:$S$136,3,0),"")</f>
        <v>9767633001257</v>
      </c>
      <c r="B38" s="5" t="s">
        <v>9</v>
      </c>
      <c r="C38" s="6">
        <v>59944458000141</v>
      </c>
      <c r="D38" s="7" t="s">
        <v>118</v>
      </c>
      <c r="E38" s="8" t="s">
        <v>11</v>
      </c>
      <c r="F38" s="9">
        <v>45831</v>
      </c>
      <c r="G38" s="9">
        <v>46195</v>
      </c>
      <c r="H38" s="10">
        <v>8800</v>
      </c>
      <c r="I38" s="11" t="s">
        <v>119</v>
      </c>
      <c r="V38" s="13" t="s">
        <v>120</v>
      </c>
    </row>
    <row r="39" spans="1:22" s="12" customFormat="1" ht="20.25" customHeight="1" x14ac:dyDescent="0.25">
      <c r="A39" s="4">
        <f>IFERROR(VLOOKUP(B39,'[1]DADOS (OCULTAR)'!$Q$3:$S$136,3,0),"")</f>
        <v>9767633001257</v>
      </c>
      <c r="B39" s="5" t="s">
        <v>9</v>
      </c>
      <c r="C39" s="6">
        <v>45595818000132</v>
      </c>
      <c r="D39" s="7" t="s">
        <v>121</v>
      </c>
      <c r="E39" s="8" t="s">
        <v>11</v>
      </c>
      <c r="F39" s="9">
        <v>44622</v>
      </c>
      <c r="G39" s="9">
        <v>44987</v>
      </c>
      <c r="H39" s="10">
        <v>5000</v>
      </c>
      <c r="I39" s="11" t="s">
        <v>122</v>
      </c>
      <c r="V39" s="13" t="s">
        <v>123</v>
      </c>
    </row>
    <row r="40" spans="1:22" s="12" customFormat="1" ht="20.25" customHeight="1" x14ac:dyDescent="0.25">
      <c r="A40" s="4">
        <f>IFERROR(VLOOKUP(B40,'[1]DADOS (OCULTAR)'!$Q$3:$S$136,3,0),"")</f>
        <v>9767633001257</v>
      </c>
      <c r="B40" s="5" t="s">
        <v>9</v>
      </c>
      <c r="C40" s="6">
        <v>59151078000150</v>
      </c>
      <c r="D40" s="7" t="s">
        <v>124</v>
      </c>
      <c r="E40" s="8" t="s">
        <v>11</v>
      </c>
      <c r="F40" s="9">
        <v>45749</v>
      </c>
      <c r="G40" s="9">
        <v>46113</v>
      </c>
      <c r="H40" s="15">
        <v>7300</v>
      </c>
      <c r="I40" s="11" t="s">
        <v>125</v>
      </c>
      <c r="V40" s="13" t="s">
        <v>126</v>
      </c>
    </row>
    <row r="41" spans="1:22" s="12" customFormat="1" ht="20.25" customHeight="1" x14ac:dyDescent="0.25">
      <c r="A41" s="4">
        <f>IFERROR(VLOOKUP(B41,'[1]DADOS (OCULTAR)'!$Q$3:$S$136,3,0),"")</f>
        <v>9767633001257</v>
      </c>
      <c r="B41" s="5" t="s">
        <v>9</v>
      </c>
      <c r="C41" s="6">
        <v>53809280000140</v>
      </c>
      <c r="D41" s="7" t="s">
        <v>127</v>
      </c>
      <c r="E41" s="8" t="s">
        <v>11</v>
      </c>
      <c r="F41" s="9">
        <v>45328</v>
      </c>
      <c r="G41" s="9">
        <v>45693</v>
      </c>
      <c r="H41" s="10">
        <v>4400</v>
      </c>
      <c r="I41" s="11" t="s">
        <v>128</v>
      </c>
      <c r="V41" s="13" t="s">
        <v>129</v>
      </c>
    </row>
    <row r="42" spans="1:22" s="12" customFormat="1" ht="20.25" customHeight="1" x14ac:dyDescent="0.25">
      <c r="A42" s="4">
        <f>IFERROR(VLOOKUP(B42,'[1]DADOS (OCULTAR)'!$Q$3:$S$136,3,0),"")</f>
        <v>9767633001257</v>
      </c>
      <c r="B42" s="5" t="s">
        <v>9</v>
      </c>
      <c r="C42" s="6">
        <v>49924510000144</v>
      </c>
      <c r="D42" s="7" t="s">
        <v>130</v>
      </c>
      <c r="E42" s="8" t="s">
        <v>11</v>
      </c>
      <c r="F42" s="9">
        <v>44991</v>
      </c>
      <c r="G42" s="9">
        <v>45357</v>
      </c>
      <c r="H42" s="10">
        <v>14300</v>
      </c>
      <c r="I42" s="11" t="s">
        <v>131</v>
      </c>
      <c r="V42" s="13" t="s">
        <v>132</v>
      </c>
    </row>
    <row r="43" spans="1:22" s="12" customFormat="1" ht="20.25" customHeight="1" x14ac:dyDescent="0.25">
      <c r="A43" s="4">
        <f>IFERROR(VLOOKUP(B43,'[1]DADOS (OCULTAR)'!$Q$3:$S$136,3,0),"")</f>
        <v>9767633001257</v>
      </c>
      <c r="B43" s="5" t="s">
        <v>9</v>
      </c>
      <c r="C43" s="6">
        <v>51230618000189</v>
      </c>
      <c r="D43" s="7" t="s">
        <v>133</v>
      </c>
      <c r="E43" s="8" t="s">
        <v>11</v>
      </c>
      <c r="F43" s="9">
        <v>45106</v>
      </c>
      <c r="G43" s="9">
        <v>45471</v>
      </c>
      <c r="H43" s="10">
        <v>8700</v>
      </c>
      <c r="I43" s="11" t="s">
        <v>134</v>
      </c>
      <c r="V43" s="13" t="s">
        <v>135</v>
      </c>
    </row>
    <row r="44" spans="1:22" s="12" customFormat="1" ht="20.25" customHeight="1" x14ac:dyDescent="0.25">
      <c r="A44" s="4">
        <f>IFERROR(VLOOKUP(B44,'[1]DADOS (OCULTAR)'!$Q$3:$S$136,3,0),"")</f>
        <v>9767633001257</v>
      </c>
      <c r="B44" s="5" t="s">
        <v>9</v>
      </c>
      <c r="C44" s="6">
        <v>63966242000154</v>
      </c>
      <c r="D44" s="7" t="s">
        <v>136</v>
      </c>
      <c r="E44" s="8" t="s">
        <v>11</v>
      </c>
      <c r="F44" s="9">
        <v>46017</v>
      </c>
      <c r="G44" s="9">
        <v>46381</v>
      </c>
      <c r="H44" s="10">
        <v>8150</v>
      </c>
      <c r="I44" s="11" t="s">
        <v>137</v>
      </c>
      <c r="V44" s="13" t="s">
        <v>138</v>
      </c>
    </row>
    <row r="45" spans="1:22" s="12" customFormat="1" ht="20.25" customHeight="1" x14ac:dyDescent="0.25">
      <c r="A45" s="4">
        <f>IFERROR(VLOOKUP(B45,'[1]DADOS (OCULTAR)'!$Q$3:$S$136,3,0),"")</f>
        <v>9767633001257</v>
      </c>
      <c r="B45" s="5" t="s">
        <v>9</v>
      </c>
      <c r="C45" s="6">
        <v>55971492000154</v>
      </c>
      <c r="D45" s="7" t="s">
        <v>139</v>
      </c>
      <c r="E45" s="8" t="s">
        <v>11</v>
      </c>
      <c r="F45" s="9">
        <v>45506</v>
      </c>
      <c r="G45" s="9">
        <v>45870</v>
      </c>
      <c r="H45" s="10">
        <v>10150</v>
      </c>
      <c r="I45" s="11" t="s">
        <v>140</v>
      </c>
      <c r="V45" s="13" t="s">
        <v>141</v>
      </c>
    </row>
    <row r="46" spans="1:22" s="12" customFormat="1" ht="20.25" customHeight="1" x14ac:dyDescent="0.25">
      <c r="A46" s="4">
        <f>IFERROR(VLOOKUP(B46,'[1]DADOS (OCULTAR)'!$Q$3:$S$136,3,0),"")</f>
        <v>9767633001257</v>
      </c>
      <c r="B46" s="5" t="s">
        <v>9</v>
      </c>
      <c r="C46" s="6">
        <v>45720936000125</v>
      </c>
      <c r="D46" s="7" t="s">
        <v>142</v>
      </c>
      <c r="E46" s="8" t="s">
        <v>11</v>
      </c>
      <c r="F46" s="9">
        <v>44622</v>
      </c>
      <c r="G46" s="9">
        <v>44987</v>
      </c>
      <c r="H46" s="10">
        <v>18200</v>
      </c>
      <c r="I46" s="11" t="s">
        <v>143</v>
      </c>
      <c r="V46" s="13" t="s">
        <v>144</v>
      </c>
    </row>
    <row r="47" spans="1:22" ht="20.25" customHeight="1" x14ac:dyDescent="0.25">
      <c r="A47" s="4">
        <f>IFERROR(VLOOKUP(B47,'[1]DADOS (OCULTAR)'!$Q$3:$S$136,3,0),"")</f>
        <v>9767633001257</v>
      </c>
      <c r="B47" s="5" t="s">
        <v>9</v>
      </c>
      <c r="C47" s="6">
        <v>30888560000195</v>
      </c>
      <c r="D47" s="7" t="s">
        <v>145</v>
      </c>
      <c r="E47" s="8" t="s">
        <v>11</v>
      </c>
      <c r="F47" s="9">
        <v>44622</v>
      </c>
      <c r="G47" s="9">
        <v>44986</v>
      </c>
      <c r="H47" s="10">
        <v>5000</v>
      </c>
      <c r="I47" s="11" t="s">
        <v>146</v>
      </c>
    </row>
    <row r="48" spans="1:22" ht="20.25" customHeight="1" x14ac:dyDescent="0.25">
      <c r="A48" s="4">
        <f>IFERROR(VLOOKUP(B48,'[1]DADOS (OCULTAR)'!$Q$3:$S$136,3,0),"")</f>
        <v>9767633001257</v>
      </c>
      <c r="B48" s="5" t="s">
        <v>9</v>
      </c>
      <c r="C48" s="6">
        <v>48511136000192</v>
      </c>
      <c r="D48" s="7" t="s">
        <v>147</v>
      </c>
      <c r="E48" s="8" t="s">
        <v>11</v>
      </c>
      <c r="F48" s="9">
        <v>45810</v>
      </c>
      <c r="G48" s="9">
        <v>46174</v>
      </c>
      <c r="H48" s="10">
        <v>12900</v>
      </c>
      <c r="I48" s="11" t="s">
        <v>148</v>
      </c>
    </row>
    <row r="49" spans="1:9" ht="20.25" customHeight="1" x14ac:dyDescent="0.25">
      <c r="A49" s="4">
        <f>IFERROR(VLOOKUP(B49,'[1]DADOS (OCULTAR)'!$Q$3:$S$136,3,0),"")</f>
        <v>9767633001257</v>
      </c>
      <c r="B49" s="5" t="s">
        <v>9</v>
      </c>
      <c r="C49" s="6">
        <v>48163806000127</v>
      </c>
      <c r="D49" s="7" t="s">
        <v>149</v>
      </c>
      <c r="E49" s="8" t="s">
        <v>11</v>
      </c>
      <c r="F49" s="9">
        <v>45602</v>
      </c>
      <c r="G49" s="9">
        <v>45966</v>
      </c>
      <c r="H49" s="10">
        <v>10100</v>
      </c>
      <c r="I49" s="11" t="s">
        <v>150</v>
      </c>
    </row>
    <row r="50" spans="1:9" ht="20.25" customHeight="1" x14ac:dyDescent="0.25">
      <c r="A50" s="4">
        <f>IFERROR(VLOOKUP(B50,'[1]DADOS (OCULTAR)'!$Q$3:$S$136,3,0),"")</f>
        <v>9767633001257</v>
      </c>
      <c r="B50" s="5" t="s">
        <v>9</v>
      </c>
      <c r="C50" s="6">
        <v>55728979000100</v>
      </c>
      <c r="D50" s="7" t="s">
        <v>151</v>
      </c>
      <c r="E50" s="8" t="s">
        <v>11</v>
      </c>
      <c r="F50" s="9">
        <v>45475</v>
      </c>
      <c r="G50" s="9">
        <v>45839</v>
      </c>
      <c r="H50" s="10">
        <v>1100</v>
      </c>
      <c r="I50" s="11" t="s">
        <v>152</v>
      </c>
    </row>
    <row r="51" spans="1:9" ht="20.25" customHeight="1" x14ac:dyDescent="0.25">
      <c r="A51" s="4">
        <f>IFERROR(VLOOKUP(B51,'[1]DADOS (OCULTAR)'!$Q$3:$S$136,3,0),"")</f>
        <v>9767633001257</v>
      </c>
      <c r="B51" s="5" t="s">
        <v>9</v>
      </c>
      <c r="C51" s="6">
        <v>49458990000103</v>
      </c>
      <c r="D51" s="7" t="s">
        <v>153</v>
      </c>
      <c r="E51" s="8" t="s">
        <v>11</v>
      </c>
      <c r="F51" s="9">
        <v>45022</v>
      </c>
      <c r="G51" s="9">
        <v>45388</v>
      </c>
      <c r="H51" s="10">
        <v>5000</v>
      </c>
      <c r="I51" s="11" t="s">
        <v>154</v>
      </c>
    </row>
    <row r="52" spans="1:9" ht="20.25" customHeight="1" x14ac:dyDescent="0.25">
      <c r="A52" s="4">
        <f>IFERROR(VLOOKUP(B52,'[1]DADOS (OCULTAR)'!$Q$3:$S$136,3,0),"")</f>
        <v>9767633001257</v>
      </c>
      <c r="B52" s="5" t="s">
        <v>9</v>
      </c>
      <c r="C52" s="6">
        <v>59180115000158</v>
      </c>
      <c r="D52" s="7" t="s">
        <v>155</v>
      </c>
      <c r="E52" s="8" t="s">
        <v>11</v>
      </c>
      <c r="F52" s="9">
        <v>45775</v>
      </c>
      <c r="G52" s="9">
        <v>46139</v>
      </c>
      <c r="H52" s="10">
        <v>3300</v>
      </c>
      <c r="I52" s="11" t="s">
        <v>156</v>
      </c>
    </row>
    <row r="53" spans="1:9" ht="20.25" customHeight="1" x14ac:dyDescent="0.2">
      <c r="A53" s="4">
        <f>IFERROR(VLOOKUP(B53,'[1]DADOS (OCULTAR)'!$Q$3:$S$136,3,0),"")</f>
        <v>9767633001257</v>
      </c>
      <c r="B53" s="5" t="s">
        <v>9</v>
      </c>
      <c r="C53" s="6">
        <v>22400267000109</v>
      </c>
      <c r="D53" s="7" t="s">
        <v>157</v>
      </c>
      <c r="E53" s="8" t="s">
        <v>158</v>
      </c>
      <c r="F53" s="9">
        <v>44621</v>
      </c>
      <c r="G53" s="9">
        <v>45351</v>
      </c>
      <c r="H53" s="16">
        <v>3750</v>
      </c>
      <c r="I53" s="11" t="s">
        <v>159</v>
      </c>
    </row>
    <row r="54" spans="1:9" ht="20.25" customHeight="1" x14ac:dyDescent="0.2">
      <c r="A54" s="4">
        <f>IFERROR(VLOOKUP(B54,'[1]DADOS (OCULTAR)'!$Q$3:$S$136,3,0),"")</f>
        <v>9767633001257</v>
      </c>
      <c r="B54" s="5" t="s">
        <v>9</v>
      </c>
      <c r="C54" s="6">
        <v>10891998000115</v>
      </c>
      <c r="D54" s="7" t="s">
        <v>160</v>
      </c>
      <c r="E54" s="8" t="s">
        <v>161</v>
      </c>
      <c r="F54" s="9">
        <v>45962</v>
      </c>
      <c r="G54" s="9">
        <v>46326</v>
      </c>
      <c r="H54" s="16">
        <v>1520.21</v>
      </c>
      <c r="I54" s="11" t="s">
        <v>162</v>
      </c>
    </row>
    <row r="55" spans="1:9" ht="20.25" customHeight="1" x14ac:dyDescent="0.2">
      <c r="A55" s="4">
        <f>IFERROR(VLOOKUP(B55,'[1]DADOS (OCULTAR)'!$Q$3:$S$136,3,0),"")</f>
        <v>9767633001257</v>
      </c>
      <c r="B55" s="5" t="s">
        <v>9</v>
      </c>
      <c r="C55" s="6">
        <v>331788002405</v>
      </c>
      <c r="D55" s="7" t="s">
        <v>163</v>
      </c>
      <c r="E55" s="8" t="s">
        <v>164</v>
      </c>
      <c r="F55" s="9">
        <v>44652</v>
      </c>
      <c r="G55" s="9">
        <v>45747</v>
      </c>
      <c r="H55" s="16">
        <v>2957.23</v>
      </c>
      <c r="I55" s="11" t="s">
        <v>165</v>
      </c>
    </row>
    <row r="56" spans="1:9" ht="20.25" customHeight="1" x14ac:dyDescent="0.2">
      <c r="A56" s="4">
        <f>IFERROR(VLOOKUP(B56,'[1]DADOS (OCULTAR)'!$Q$3:$S$136,3,0),"")</f>
        <v>9767633001257</v>
      </c>
      <c r="B56" s="5" t="s">
        <v>9</v>
      </c>
      <c r="C56" s="6">
        <v>331788002405</v>
      </c>
      <c r="D56" s="7" t="s">
        <v>166</v>
      </c>
      <c r="E56" s="8" t="s">
        <v>167</v>
      </c>
      <c r="F56" s="9">
        <v>44621</v>
      </c>
      <c r="G56" s="9">
        <v>45350</v>
      </c>
      <c r="H56" s="16">
        <v>2140.7399999999998</v>
      </c>
      <c r="I56" s="11" t="s">
        <v>165</v>
      </c>
    </row>
    <row r="57" spans="1:9" ht="20.25" customHeight="1" x14ac:dyDescent="0.2">
      <c r="A57" s="4">
        <f>IFERROR(VLOOKUP(B57,'[1]DADOS (OCULTAR)'!$Q$3:$S$136,3,0),"")</f>
        <v>9767633001257</v>
      </c>
      <c r="B57" s="5" t="s">
        <v>9</v>
      </c>
      <c r="C57" s="6">
        <v>35369111000154</v>
      </c>
      <c r="D57" s="7" t="s">
        <v>168</v>
      </c>
      <c r="E57" s="8" t="s">
        <v>169</v>
      </c>
      <c r="F57" s="9">
        <v>45962</v>
      </c>
      <c r="G57" s="9">
        <v>46691</v>
      </c>
      <c r="H57" s="16">
        <v>62800</v>
      </c>
      <c r="I57" s="11" t="s">
        <v>170</v>
      </c>
    </row>
    <row r="58" spans="1:9" ht="20.25" customHeight="1" x14ac:dyDescent="0.2">
      <c r="A58" s="4">
        <f>IFERROR(VLOOKUP(B58,'[1]DADOS (OCULTAR)'!$Q$3:$S$136,3,0),"")</f>
        <v>9767633001257</v>
      </c>
      <c r="B58" s="5" t="s">
        <v>9</v>
      </c>
      <c r="C58" s="6">
        <v>8654123000158</v>
      </c>
      <c r="D58" s="7" t="s">
        <v>171</v>
      </c>
      <c r="E58" s="8" t="s">
        <v>172</v>
      </c>
      <c r="F58" s="9">
        <v>46023</v>
      </c>
      <c r="G58" s="9">
        <v>46387</v>
      </c>
      <c r="H58" s="16">
        <v>1189</v>
      </c>
      <c r="I58" s="11" t="s">
        <v>173</v>
      </c>
    </row>
    <row r="59" spans="1:9" ht="20.25" customHeight="1" x14ac:dyDescent="0.2">
      <c r="A59" s="4">
        <f>IFERROR(VLOOKUP(B59,'[1]DADOS (OCULTAR)'!$Q$3:$S$136,3,0),"")</f>
        <v>9767633001257</v>
      </c>
      <c r="B59" s="5" t="s">
        <v>9</v>
      </c>
      <c r="C59" s="6">
        <v>46021768000142</v>
      </c>
      <c r="D59" s="7" t="s">
        <v>174</v>
      </c>
      <c r="E59" s="8" t="s">
        <v>175</v>
      </c>
      <c r="F59" s="9">
        <v>45931</v>
      </c>
      <c r="G59" s="9">
        <v>46660</v>
      </c>
      <c r="H59" s="16">
        <v>3200</v>
      </c>
      <c r="I59" s="11" t="s">
        <v>176</v>
      </c>
    </row>
    <row r="60" spans="1:9" ht="20.25" customHeight="1" x14ac:dyDescent="0.2">
      <c r="A60" s="4">
        <f>IFERROR(VLOOKUP(B60,'[1]DADOS (OCULTAR)'!$Q$3:$S$136,3,0),"")</f>
        <v>9767633001257</v>
      </c>
      <c r="B60" s="5" t="s">
        <v>9</v>
      </c>
      <c r="C60" s="6">
        <v>4069709000102</v>
      </c>
      <c r="D60" s="7" t="s">
        <v>177</v>
      </c>
      <c r="E60" s="8" t="s">
        <v>178</v>
      </c>
      <c r="F60" s="9">
        <v>45413</v>
      </c>
      <c r="G60" s="9">
        <v>45565</v>
      </c>
      <c r="H60" s="16">
        <v>900</v>
      </c>
      <c r="I60" s="11" t="s">
        <v>179</v>
      </c>
    </row>
    <row r="61" spans="1:9" ht="20.25" customHeight="1" x14ac:dyDescent="0.2">
      <c r="A61" s="4">
        <f>IFERROR(VLOOKUP(B61,'[1]DADOS (OCULTAR)'!$Q$3:$S$136,3,0),"")</f>
        <v>9767633001257</v>
      </c>
      <c r="B61" s="5" t="s">
        <v>9</v>
      </c>
      <c r="C61" s="6">
        <v>11863530000180</v>
      </c>
      <c r="D61" s="7" t="s">
        <v>180</v>
      </c>
      <c r="E61" s="8" t="s">
        <v>181</v>
      </c>
      <c r="F61" s="9">
        <v>45992</v>
      </c>
      <c r="G61" s="9">
        <v>46721</v>
      </c>
      <c r="H61" s="16">
        <v>2</v>
      </c>
      <c r="I61" s="11" t="s">
        <v>182</v>
      </c>
    </row>
    <row r="62" spans="1:9" ht="20.25" customHeight="1" x14ac:dyDescent="0.2">
      <c r="A62" s="4">
        <f>IFERROR(VLOOKUP(B62,'[1]DADOS (OCULTAR)'!$Q$3:$S$136,3,0),"")</f>
        <v>9767633001257</v>
      </c>
      <c r="B62" s="5" t="s">
        <v>9</v>
      </c>
      <c r="C62" s="6">
        <v>14543772000184</v>
      </c>
      <c r="D62" s="7" t="s">
        <v>183</v>
      </c>
      <c r="E62" s="8" t="s">
        <v>184</v>
      </c>
      <c r="F62" s="9">
        <v>45222</v>
      </c>
      <c r="G62" s="9">
        <v>45952</v>
      </c>
      <c r="H62" s="16">
        <v>750</v>
      </c>
      <c r="I62" s="11" t="s">
        <v>185</v>
      </c>
    </row>
    <row r="63" spans="1:9" ht="20.25" customHeight="1" x14ac:dyDescent="0.2">
      <c r="A63" s="4">
        <f>IFERROR(VLOOKUP(B63,'[1]DADOS (OCULTAR)'!$Q$3:$S$136,3,0),"")</f>
        <v>9767633001257</v>
      </c>
      <c r="B63" s="5" t="s">
        <v>9</v>
      </c>
      <c r="C63" s="6">
        <v>7221834000176</v>
      </c>
      <c r="D63" s="7" t="s">
        <v>186</v>
      </c>
      <c r="E63" s="8" t="s">
        <v>187</v>
      </c>
      <c r="F63" s="9">
        <v>45139</v>
      </c>
      <c r="G63" s="9">
        <v>45869</v>
      </c>
      <c r="H63" s="16">
        <v>4320</v>
      </c>
      <c r="I63" s="11" t="s">
        <v>188</v>
      </c>
    </row>
    <row r="64" spans="1:9" ht="20.25" customHeight="1" x14ac:dyDescent="0.2">
      <c r="A64" s="4">
        <f>IFERROR(VLOOKUP(B64,'[1]DADOS (OCULTAR)'!$Q$3:$S$136,3,0),"")</f>
        <v>9767633001257</v>
      </c>
      <c r="B64" s="5" t="s">
        <v>9</v>
      </c>
      <c r="C64" s="6">
        <v>360305000104</v>
      </c>
      <c r="D64" s="7" t="s">
        <v>189</v>
      </c>
      <c r="E64" s="8" t="s">
        <v>190</v>
      </c>
      <c r="F64" s="9">
        <v>44957</v>
      </c>
      <c r="G64" s="9">
        <v>45687</v>
      </c>
      <c r="H64" s="16">
        <v>473.5</v>
      </c>
      <c r="I64" s="11" t="s">
        <v>191</v>
      </c>
    </row>
    <row r="65" spans="1:9" ht="20.25" customHeight="1" x14ac:dyDescent="0.2">
      <c r="A65" s="4">
        <f>IFERROR(VLOOKUP(B65,'[1]DADOS (OCULTAR)'!$Q$3:$S$136,3,0),"")</f>
        <v>9767633001257</v>
      </c>
      <c r="B65" s="5" t="s">
        <v>9</v>
      </c>
      <c r="C65" s="6">
        <v>10998292000157</v>
      </c>
      <c r="D65" s="7" t="s">
        <v>192</v>
      </c>
      <c r="E65" s="8" t="s">
        <v>193</v>
      </c>
      <c r="F65" s="9">
        <v>45859</v>
      </c>
      <c r="G65" s="9">
        <v>46588</v>
      </c>
      <c r="H65" s="16">
        <v>187.16</v>
      </c>
      <c r="I65" s="11" t="s">
        <v>194</v>
      </c>
    </row>
    <row r="66" spans="1:9" ht="20.25" customHeight="1" x14ac:dyDescent="0.2">
      <c r="A66" s="4">
        <f>IFERROR(VLOOKUP(B66,'[1]DADOS (OCULTAR)'!$Q$3:$S$136,3,0),"")</f>
        <v>9767633001257</v>
      </c>
      <c r="B66" s="5" t="s">
        <v>9</v>
      </c>
      <c r="C66" s="6">
        <v>26081685000131</v>
      </c>
      <c r="D66" s="7" t="s">
        <v>195</v>
      </c>
      <c r="E66" s="8" t="s">
        <v>196</v>
      </c>
      <c r="F66" s="9">
        <v>45139</v>
      </c>
      <c r="G66" s="9">
        <v>45869</v>
      </c>
      <c r="H66" s="16">
        <v>2420</v>
      </c>
      <c r="I66" s="11" t="s">
        <v>197</v>
      </c>
    </row>
    <row r="67" spans="1:9" ht="20.25" customHeight="1" x14ac:dyDescent="0.2">
      <c r="A67" s="4">
        <f>IFERROR(VLOOKUP(B67,'[1]DADOS (OCULTAR)'!$Q$3:$S$136,3,0),"")</f>
        <v>9767633001257</v>
      </c>
      <c r="B67" s="5" t="s">
        <v>9</v>
      </c>
      <c r="C67" s="6">
        <v>27837083000124</v>
      </c>
      <c r="D67" s="7" t="s">
        <v>198</v>
      </c>
      <c r="E67" s="8" t="s">
        <v>199</v>
      </c>
      <c r="F67" s="9">
        <v>45597</v>
      </c>
      <c r="G67" s="9">
        <v>45961</v>
      </c>
      <c r="H67" s="16">
        <v>3200</v>
      </c>
      <c r="I67" s="11" t="s">
        <v>200</v>
      </c>
    </row>
    <row r="68" spans="1:9" ht="20.25" customHeight="1" x14ac:dyDescent="0.2">
      <c r="A68" s="4">
        <f>IFERROR(VLOOKUP(B68,'[1]DADOS (OCULTAR)'!$Q$3:$S$136,3,0),"")</f>
        <v>9767633001257</v>
      </c>
      <c r="B68" s="5" t="s">
        <v>9</v>
      </c>
      <c r="C68" s="6">
        <v>20333958000101</v>
      </c>
      <c r="D68" s="7" t="s">
        <v>201</v>
      </c>
      <c r="E68" s="8" t="s">
        <v>202</v>
      </c>
      <c r="F68" s="9">
        <v>44622</v>
      </c>
      <c r="G68" s="9">
        <v>46082</v>
      </c>
      <c r="H68" s="16">
        <v>128</v>
      </c>
      <c r="I68" s="11" t="s">
        <v>203</v>
      </c>
    </row>
    <row r="69" spans="1:9" ht="20.25" customHeight="1" x14ac:dyDescent="0.2">
      <c r="A69" s="4">
        <f>IFERROR(VLOOKUP(B69,'[1]DADOS (OCULTAR)'!$Q$3:$S$136,3,0),"")</f>
        <v>9767633001257</v>
      </c>
      <c r="B69" s="5" t="s">
        <v>9</v>
      </c>
      <c r="C69" s="6">
        <v>1545203000126</v>
      </c>
      <c r="D69" s="7" t="s">
        <v>204</v>
      </c>
      <c r="E69" s="8" t="s">
        <v>205</v>
      </c>
      <c r="F69" s="9">
        <v>45916</v>
      </c>
      <c r="G69" s="9">
        <v>46645</v>
      </c>
      <c r="H69" s="16">
        <v>19.149999999999999</v>
      </c>
      <c r="I69" s="11" t="s">
        <v>206</v>
      </c>
    </row>
    <row r="70" spans="1:9" ht="20.25" customHeight="1" x14ac:dyDescent="0.2">
      <c r="A70" s="4">
        <f>IFERROR(VLOOKUP(B70,'[1]DADOS (OCULTAR)'!$Q$3:$S$136,3,0),"")</f>
        <v>9767633001257</v>
      </c>
      <c r="B70" s="5" t="s">
        <v>9</v>
      </c>
      <c r="C70" s="6">
        <v>11735586000159</v>
      </c>
      <c r="D70" s="7" t="s">
        <v>207</v>
      </c>
      <c r="E70" s="8" t="s">
        <v>208</v>
      </c>
      <c r="F70" s="9">
        <v>45659</v>
      </c>
      <c r="G70" s="9">
        <v>46023</v>
      </c>
      <c r="H70" s="16">
        <v>28.08</v>
      </c>
      <c r="I70" s="11" t="s">
        <v>209</v>
      </c>
    </row>
    <row r="71" spans="1:9" ht="20.25" customHeight="1" x14ac:dyDescent="0.2">
      <c r="A71" s="4">
        <f>IFERROR(VLOOKUP(B71,'[1]DADOS (OCULTAR)'!$Q$3:$S$136,3,0),"")</f>
        <v>9767633001257</v>
      </c>
      <c r="B71" s="5" t="s">
        <v>9</v>
      </c>
      <c r="C71" s="6">
        <v>51140639000103</v>
      </c>
      <c r="D71" s="7" t="s">
        <v>210</v>
      </c>
      <c r="E71" s="8" t="s">
        <v>211</v>
      </c>
      <c r="F71" s="9">
        <v>45931</v>
      </c>
      <c r="G71" s="9">
        <v>46660</v>
      </c>
      <c r="H71" s="16">
        <v>3430.56</v>
      </c>
      <c r="I71" s="11" t="s">
        <v>212</v>
      </c>
    </row>
    <row r="72" spans="1:9" ht="20.25" customHeight="1" x14ac:dyDescent="0.2">
      <c r="A72" s="4">
        <f>IFERROR(VLOOKUP(B72,'[1]DADOS (OCULTAR)'!$Q$3:$S$136,3,0),"")</f>
        <v>9767633001257</v>
      </c>
      <c r="B72" s="5" t="s">
        <v>9</v>
      </c>
      <c r="C72" s="6">
        <v>9595245000183</v>
      </c>
      <c r="D72" s="7" t="s">
        <v>213</v>
      </c>
      <c r="E72" s="8" t="s">
        <v>214</v>
      </c>
      <c r="F72" s="9">
        <v>45901</v>
      </c>
      <c r="G72" s="9">
        <v>46265</v>
      </c>
      <c r="H72" s="16">
        <v>1058.76</v>
      </c>
      <c r="I72" s="11" t="s">
        <v>215</v>
      </c>
    </row>
    <row r="73" spans="1:9" ht="20.25" customHeight="1" x14ac:dyDescent="0.2">
      <c r="A73" s="4">
        <f>IFERROR(VLOOKUP(B73,'[1]DADOS (OCULTAR)'!$Q$3:$S$136,3,0),"")</f>
        <v>9767633001257</v>
      </c>
      <c r="B73" s="5" t="s">
        <v>9</v>
      </c>
      <c r="C73" s="6">
        <v>5633849000116</v>
      </c>
      <c r="D73" s="7" t="s">
        <v>216</v>
      </c>
      <c r="E73" s="8" t="s">
        <v>217</v>
      </c>
      <c r="F73" s="9">
        <v>45687</v>
      </c>
      <c r="G73" s="9">
        <v>46417</v>
      </c>
      <c r="H73" s="16">
        <v>1046.77</v>
      </c>
      <c r="I73" s="11" t="s">
        <v>218</v>
      </c>
    </row>
    <row r="74" spans="1:9" ht="20.25" customHeight="1" x14ac:dyDescent="0.2">
      <c r="A74" s="4">
        <f>IFERROR(VLOOKUP(B74,'[1]DADOS (OCULTAR)'!$Q$3:$S$136,3,0),"")</f>
        <v>9767633001257</v>
      </c>
      <c r="B74" s="5" t="s">
        <v>9</v>
      </c>
      <c r="C74" s="6">
        <v>40893042000113</v>
      </c>
      <c r="D74" s="7" t="s">
        <v>219</v>
      </c>
      <c r="E74" s="8" t="s">
        <v>220</v>
      </c>
      <c r="F74" s="9">
        <v>45139</v>
      </c>
      <c r="G74" s="9">
        <v>45869</v>
      </c>
      <c r="H74" s="16">
        <v>425</v>
      </c>
      <c r="I74" s="11" t="s">
        <v>221</v>
      </c>
    </row>
    <row r="75" spans="1:9" ht="20.25" customHeight="1" x14ac:dyDescent="0.2">
      <c r="A75" s="4">
        <f>IFERROR(VLOOKUP(B75,'[1]DADOS (OCULTAR)'!$Q$3:$S$136,3,0),"")</f>
        <v>9767633001257</v>
      </c>
      <c r="B75" s="5" t="s">
        <v>9</v>
      </c>
      <c r="C75" s="6">
        <v>22658088000176</v>
      </c>
      <c r="D75" s="7" t="s">
        <v>222</v>
      </c>
      <c r="E75" s="8" t="s">
        <v>223</v>
      </c>
      <c r="F75" s="9">
        <v>44835</v>
      </c>
      <c r="G75" s="9">
        <v>46022</v>
      </c>
      <c r="H75" s="16">
        <v>378</v>
      </c>
      <c r="I75" s="11" t="s">
        <v>224</v>
      </c>
    </row>
    <row r="76" spans="1:9" ht="20.25" customHeight="1" x14ac:dyDescent="0.2">
      <c r="A76" s="4">
        <f>IFERROR(VLOOKUP(B76,'[1]DADOS (OCULTAR)'!$Q$3:$S$136,3,0),"")</f>
        <v>9767633001257</v>
      </c>
      <c r="B76" s="5" t="s">
        <v>9</v>
      </c>
      <c r="C76" s="6">
        <v>28637117000108</v>
      </c>
      <c r="D76" s="7" t="s">
        <v>225</v>
      </c>
      <c r="E76" s="8" t="s">
        <v>226</v>
      </c>
      <c r="F76" s="9">
        <v>44622</v>
      </c>
      <c r="G76" s="9">
        <v>44987</v>
      </c>
      <c r="H76" s="16">
        <v>13.6</v>
      </c>
      <c r="I76" s="11" t="s">
        <v>227</v>
      </c>
    </row>
    <row r="77" spans="1:9" ht="20.25" customHeight="1" x14ac:dyDescent="0.2">
      <c r="A77" s="4">
        <f>IFERROR(VLOOKUP(B77,'[1]DADOS (OCULTAR)'!$Q$3:$S$136,3,0),"")</f>
        <v>9767633001257</v>
      </c>
      <c r="B77" s="5" t="s">
        <v>9</v>
      </c>
      <c r="C77" s="6">
        <v>36655012000100</v>
      </c>
      <c r="D77" s="7" t="s">
        <v>228</v>
      </c>
      <c r="E77" s="17" t="s">
        <v>229</v>
      </c>
      <c r="F77" s="9">
        <v>45958</v>
      </c>
      <c r="G77" s="9">
        <v>46687</v>
      </c>
      <c r="H77" s="16">
        <v>0</v>
      </c>
      <c r="I77" s="11" t="s">
        <v>230</v>
      </c>
    </row>
    <row r="78" spans="1:9" ht="20.25" customHeight="1" x14ac:dyDescent="0.2">
      <c r="A78" s="4">
        <f>IFERROR(VLOOKUP(B78,'[1]DADOS (OCULTAR)'!$Q$3:$S$136,3,0),"")</f>
        <v>9767633001257</v>
      </c>
      <c r="B78" s="5" t="s">
        <v>9</v>
      </c>
      <c r="C78" s="6">
        <v>19564908000156</v>
      </c>
      <c r="D78" s="7" t="s">
        <v>231</v>
      </c>
      <c r="E78" s="8" t="s">
        <v>232</v>
      </c>
      <c r="F78" s="9">
        <v>44622</v>
      </c>
      <c r="G78" s="9">
        <v>44986</v>
      </c>
      <c r="H78" s="16">
        <v>85</v>
      </c>
      <c r="I78" s="11" t="s">
        <v>233</v>
      </c>
    </row>
    <row r="79" spans="1:9" ht="20.25" customHeight="1" x14ac:dyDescent="0.2">
      <c r="A79" s="4">
        <f>IFERROR(VLOOKUP(B79,'[1]DADOS (OCULTAR)'!$Q$3:$S$136,3,0),"")</f>
        <v>9767633001257</v>
      </c>
      <c r="B79" s="5" t="s">
        <v>9</v>
      </c>
      <c r="C79" s="6">
        <v>43521745000109</v>
      </c>
      <c r="D79" s="7" t="s">
        <v>234</v>
      </c>
      <c r="E79" s="8" t="s">
        <v>235</v>
      </c>
      <c r="F79" s="9">
        <v>45411</v>
      </c>
      <c r="G79" s="9">
        <v>45775</v>
      </c>
      <c r="H79" s="16">
        <v>700</v>
      </c>
      <c r="I79" s="11" t="s">
        <v>236</v>
      </c>
    </row>
    <row r="80" spans="1:9" ht="20.25" customHeight="1" x14ac:dyDescent="0.2">
      <c r="A80" s="4">
        <f>IFERROR(VLOOKUP(B80,'[1]DADOS (OCULTAR)'!$Q$3:$S$136,3,0),"")</f>
        <v>9767633001257</v>
      </c>
      <c r="B80" s="5" t="s">
        <v>9</v>
      </c>
      <c r="C80" s="6">
        <v>11356463000107</v>
      </c>
      <c r="D80" s="7" t="s">
        <v>237</v>
      </c>
      <c r="E80" s="8" t="s">
        <v>238</v>
      </c>
      <c r="F80" s="9">
        <v>45536</v>
      </c>
      <c r="G80" s="9">
        <v>46265</v>
      </c>
      <c r="H80" s="16">
        <v>0</v>
      </c>
      <c r="I80" s="11" t="s">
        <v>239</v>
      </c>
    </row>
    <row r="81" spans="1:9" ht="20.25" customHeight="1" x14ac:dyDescent="0.2">
      <c r="A81" s="4">
        <f>IFERROR(VLOOKUP(B81,'[1]DADOS (OCULTAR)'!$Q$3:$S$136,3,0),"")</f>
        <v>9767633001257</v>
      </c>
      <c r="B81" s="5" t="s">
        <v>9</v>
      </c>
      <c r="C81" s="6">
        <v>13409775000167</v>
      </c>
      <c r="D81" s="7" t="s">
        <v>240</v>
      </c>
      <c r="E81" s="8" t="s">
        <v>241</v>
      </c>
      <c r="F81" s="9">
        <v>44622</v>
      </c>
      <c r="G81" s="9">
        <v>45353</v>
      </c>
      <c r="H81" s="16">
        <v>3573.61</v>
      </c>
      <c r="I81" s="11" t="s">
        <v>242</v>
      </c>
    </row>
    <row r="82" spans="1:9" ht="20.25" customHeight="1" x14ac:dyDescent="0.2">
      <c r="A82" s="4">
        <f>IFERROR(VLOOKUP(B82,'[1]DADOS (OCULTAR)'!$Q$3:$S$136,3,0),"")</f>
        <v>9767633001257</v>
      </c>
      <c r="B82" s="5" t="s">
        <v>9</v>
      </c>
      <c r="C82" s="6">
        <v>10502251000128</v>
      </c>
      <c r="D82" s="7" t="s">
        <v>243</v>
      </c>
      <c r="E82" s="8" t="s">
        <v>244</v>
      </c>
      <c r="F82" s="9">
        <v>44621</v>
      </c>
      <c r="G82" s="9">
        <v>45717</v>
      </c>
      <c r="H82" s="16">
        <v>5.6</v>
      </c>
      <c r="I82" s="11" t="s">
        <v>245</v>
      </c>
    </row>
    <row r="83" spans="1:9" ht="20.25" customHeight="1" x14ac:dyDescent="0.2">
      <c r="A83" s="4">
        <f>IFERROR(VLOOKUP(B83,'[1]DADOS (OCULTAR)'!$Q$3:$S$136,3,0),"")</f>
        <v>9767633001257</v>
      </c>
      <c r="B83" s="5" t="s">
        <v>9</v>
      </c>
      <c r="C83" s="6">
        <v>8980641000161</v>
      </c>
      <c r="D83" s="7" t="s">
        <v>246</v>
      </c>
      <c r="E83" s="8" t="s">
        <v>247</v>
      </c>
      <c r="F83" s="9">
        <v>44648</v>
      </c>
      <c r="G83" s="9">
        <v>45013</v>
      </c>
      <c r="H83" s="16">
        <v>1230</v>
      </c>
      <c r="I83" s="11" t="s">
        <v>248</v>
      </c>
    </row>
    <row r="84" spans="1:9" ht="20.25" customHeight="1" x14ac:dyDescent="0.2">
      <c r="A84" s="4">
        <f>IFERROR(VLOOKUP(B84,'[1]DADOS (OCULTAR)'!$Q$3:$S$136,3,0),"")</f>
        <v>9767633001257</v>
      </c>
      <c r="B84" s="5" t="s">
        <v>9</v>
      </c>
      <c r="C84" s="6">
        <v>27284516000161</v>
      </c>
      <c r="D84" s="7" t="s">
        <v>249</v>
      </c>
      <c r="E84" s="8" t="s">
        <v>250</v>
      </c>
      <c r="F84" s="9">
        <v>44999</v>
      </c>
      <c r="G84" s="9">
        <v>45365</v>
      </c>
      <c r="H84" s="16">
        <v>20000</v>
      </c>
      <c r="I84" s="11" t="s">
        <v>251</v>
      </c>
    </row>
    <row r="85" spans="1:9" ht="20.25" customHeight="1" x14ac:dyDescent="0.2">
      <c r="A85" s="4">
        <f>IFERROR(VLOOKUP(B85,'[1]DADOS (OCULTAR)'!$Q$3:$S$136,3,0),"")</f>
        <v>9767633001257</v>
      </c>
      <c r="B85" s="5" t="s">
        <v>9</v>
      </c>
      <c r="C85" s="6">
        <v>1141468000169</v>
      </c>
      <c r="D85" s="7" t="s">
        <v>252</v>
      </c>
      <c r="E85" s="8" t="s">
        <v>253</v>
      </c>
      <c r="F85" s="9">
        <v>45139</v>
      </c>
      <c r="G85" s="9">
        <v>45870</v>
      </c>
      <c r="H85" s="16">
        <v>1100</v>
      </c>
      <c r="I85" s="11" t="s">
        <v>254</v>
      </c>
    </row>
    <row r="86" spans="1:9" ht="20.25" customHeight="1" x14ac:dyDescent="0.2">
      <c r="A86" s="4">
        <f>IFERROR(VLOOKUP(B86,'[1]DADOS (OCULTAR)'!$Q$3:$S$136,3,0),"")</f>
        <v>9767633001257</v>
      </c>
      <c r="B86" s="5" t="s">
        <v>9</v>
      </c>
      <c r="C86" s="6">
        <v>1141468000169</v>
      </c>
      <c r="D86" s="7" t="s">
        <v>252</v>
      </c>
      <c r="E86" s="8" t="s">
        <v>255</v>
      </c>
      <c r="F86" s="9">
        <v>45139</v>
      </c>
      <c r="G86" s="9">
        <v>45870</v>
      </c>
      <c r="H86" s="16">
        <v>1700</v>
      </c>
      <c r="I86" s="11" t="s">
        <v>256</v>
      </c>
    </row>
    <row r="87" spans="1:9" ht="20.25" customHeight="1" x14ac:dyDescent="0.2">
      <c r="A87" s="4">
        <f>IFERROR(VLOOKUP(B87,'[1]DADOS (OCULTAR)'!$Q$3:$S$136,3,0),"")</f>
        <v>9767633001257</v>
      </c>
      <c r="B87" s="5" t="s">
        <v>9</v>
      </c>
      <c r="C87" s="6">
        <v>10779833000156</v>
      </c>
      <c r="D87" s="7" t="s">
        <v>257</v>
      </c>
      <c r="E87" s="8" t="s">
        <v>258</v>
      </c>
      <c r="F87" s="9">
        <v>45353</v>
      </c>
      <c r="G87" s="9">
        <v>46082</v>
      </c>
      <c r="H87" s="16">
        <v>18</v>
      </c>
      <c r="I87" s="11" t="s">
        <v>259</v>
      </c>
    </row>
    <row r="88" spans="1:9" ht="20.25" customHeight="1" x14ac:dyDescent="0.2">
      <c r="A88" s="4">
        <f>IFERROR(VLOOKUP(B88,'[1]DADOS (OCULTAR)'!$Q$3:$S$136,3,0),"")</f>
        <v>9767633001257</v>
      </c>
      <c r="B88" s="5" t="s">
        <v>9</v>
      </c>
      <c r="C88" s="6">
        <v>29932922000119</v>
      </c>
      <c r="D88" s="7" t="s">
        <v>260</v>
      </c>
      <c r="E88" s="8" t="s">
        <v>261</v>
      </c>
      <c r="F88" s="9">
        <v>45870</v>
      </c>
      <c r="G88" s="9">
        <v>46599</v>
      </c>
      <c r="H88" s="16">
        <v>16000</v>
      </c>
      <c r="I88" s="11" t="s">
        <v>262</v>
      </c>
    </row>
    <row r="89" spans="1:9" ht="20.25" customHeight="1" x14ac:dyDescent="0.2">
      <c r="A89" s="4">
        <f>IFERROR(VLOOKUP(B89,'[1]DADOS (OCULTAR)'!$Q$3:$S$136,3,0),"")</f>
        <v>9767633001257</v>
      </c>
      <c r="B89" s="5" t="s">
        <v>9</v>
      </c>
      <c r="C89" s="6">
        <v>13370698000189</v>
      </c>
      <c r="D89" s="7" t="s">
        <v>263</v>
      </c>
      <c r="E89" s="8" t="s">
        <v>264</v>
      </c>
      <c r="F89" s="9">
        <v>45474</v>
      </c>
      <c r="G89" s="9">
        <v>46203</v>
      </c>
      <c r="H89" s="16">
        <v>3080</v>
      </c>
      <c r="I89" s="11" t="s">
        <v>265</v>
      </c>
    </row>
    <row r="90" spans="1:9" ht="20.25" customHeight="1" x14ac:dyDescent="0.2">
      <c r="A90" s="4">
        <f>IFERROR(VLOOKUP(B90,'[1]DADOS (OCULTAR)'!$Q$3:$S$136,3,0),"")</f>
        <v>9767633001257</v>
      </c>
      <c r="B90" s="5" t="s">
        <v>9</v>
      </c>
      <c r="C90" s="6">
        <v>92306257001085</v>
      </c>
      <c r="D90" s="7" t="s">
        <v>266</v>
      </c>
      <c r="E90" s="8" t="s">
        <v>267</v>
      </c>
      <c r="F90" s="9">
        <v>44659</v>
      </c>
      <c r="G90" s="9">
        <v>45023</v>
      </c>
      <c r="H90" s="16">
        <v>11400</v>
      </c>
      <c r="I90" s="11" t="s">
        <v>268</v>
      </c>
    </row>
    <row r="91" spans="1:9" ht="20.25" customHeight="1" x14ac:dyDescent="0.2">
      <c r="A91" s="4">
        <f>IFERROR(VLOOKUP(B91,'[1]DADOS (OCULTAR)'!$Q$3:$S$136,3,0),"")</f>
        <v>9767633001257</v>
      </c>
      <c r="B91" s="5" t="s">
        <v>9</v>
      </c>
      <c r="C91" s="6">
        <v>18271934000123</v>
      </c>
      <c r="D91" s="7" t="s">
        <v>269</v>
      </c>
      <c r="E91" s="8" t="s">
        <v>270</v>
      </c>
      <c r="F91" s="9">
        <v>45901</v>
      </c>
      <c r="G91" s="9">
        <v>46630</v>
      </c>
      <c r="H91" s="16">
        <v>1605</v>
      </c>
      <c r="I91" s="11" t="s">
        <v>271</v>
      </c>
    </row>
    <row r="92" spans="1:9" ht="20.25" customHeight="1" x14ac:dyDescent="0.2">
      <c r="A92" s="4">
        <f>IFERROR(VLOOKUP(B92,'[1]DADOS (OCULTAR)'!$Q$3:$S$136,3,0),"")</f>
        <v>9767633001257</v>
      </c>
      <c r="B92" s="5" t="s">
        <v>9</v>
      </c>
      <c r="C92" s="6">
        <v>57417537000179</v>
      </c>
      <c r="D92" s="7" t="s">
        <v>272</v>
      </c>
      <c r="E92" s="8" t="s">
        <v>273</v>
      </c>
      <c r="F92" s="9">
        <v>45742</v>
      </c>
      <c r="G92" s="9">
        <v>45834</v>
      </c>
      <c r="H92" s="16">
        <v>6540</v>
      </c>
      <c r="I92" s="11" t="s">
        <v>274</v>
      </c>
    </row>
    <row r="93" spans="1:9" ht="20.25" customHeight="1" x14ac:dyDescent="0.2">
      <c r="A93" s="4">
        <f>IFERROR(VLOOKUP(B93,'[1]DADOS (OCULTAR)'!$Q$3:$S$136,3,0),"")</f>
        <v>9767633001257</v>
      </c>
      <c r="B93" s="5" t="s">
        <v>9</v>
      </c>
      <c r="C93" s="6">
        <v>34016273000146</v>
      </c>
      <c r="D93" s="7" t="s">
        <v>275</v>
      </c>
      <c r="E93" s="8" t="s">
        <v>276</v>
      </c>
      <c r="F93" s="9">
        <v>45940</v>
      </c>
      <c r="G93" s="9">
        <v>46669</v>
      </c>
      <c r="H93" s="16">
        <v>310</v>
      </c>
      <c r="I93" s="11" t="s">
        <v>277</v>
      </c>
    </row>
    <row r="94" spans="1:9" ht="20.25" customHeight="1" x14ac:dyDescent="0.2">
      <c r="A94" s="4">
        <f>IFERROR(VLOOKUP(B94,'[1]DADOS (OCULTAR)'!$Q$3:$S$136,3,0),"")</f>
        <v>9767633001257</v>
      </c>
      <c r="B94" s="5" t="s">
        <v>9</v>
      </c>
      <c r="C94" s="6">
        <v>61198164000160</v>
      </c>
      <c r="D94" s="7" t="s">
        <v>278</v>
      </c>
      <c r="E94" s="8" t="s">
        <v>279</v>
      </c>
      <c r="F94" s="9">
        <v>45044</v>
      </c>
      <c r="G94" s="9">
        <v>45410</v>
      </c>
      <c r="H94" s="16">
        <v>738.54</v>
      </c>
      <c r="I94" s="11" t="s">
        <v>280</v>
      </c>
    </row>
    <row r="95" spans="1:9" ht="20.25" customHeight="1" x14ac:dyDescent="0.2">
      <c r="A95" s="4">
        <f>IFERROR(VLOOKUP(B95,'[1]DADOS (OCULTAR)'!$Q$3:$S$136,3,0),"")</f>
        <v>9767633001257</v>
      </c>
      <c r="B95" s="5" t="s">
        <v>9</v>
      </c>
      <c r="C95" s="6">
        <v>18630942000119</v>
      </c>
      <c r="D95" s="7" t="s">
        <v>281</v>
      </c>
      <c r="E95" s="8" t="s">
        <v>282</v>
      </c>
      <c r="F95" s="9">
        <v>44641</v>
      </c>
      <c r="G95" s="9">
        <v>45737</v>
      </c>
      <c r="H95" s="16">
        <v>4246</v>
      </c>
      <c r="I95" s="11" t="s">
        <v>283</v>
      </c>
    </row>
    <row r="96" spans="1:9" ht="20.25" customHeight="1" x14ac:dyDescent="0.2">
      <c r="A96" s="4">
        <f>IFERROR(VLOOKUP(B96,'[1]DADOS (OCULTAR)'!$Q$3:$S$136,3,0),"")</f>
        <v>9767633001257</v>
      </c>
      <c r="B96" s="5" t="s">
        <v>9</v>
      </c>
      <c r="C96" s="6">
        <v>1699696000159</v>
      </c>
      <c r="D96" s="7" t="s">
        <v>284</v>
      </c>
      <c r="E96" s="8" t="s">
        <v>285</v>
      </c>
      <c r="F96" s="9">
        <v>45184</v>
      </c>
      <c r="G96" s="9">
        <v>45549</v>
      </c>
      <c r="H96" s="16">
        <v>563.86</v>
      </c>
      <c r="I96" s="11" t="s">
        <v>286</v>
      </c>
    </row>
    <row r="97" spans="1:9" ht="20.25" customHeight="1" x14ac:dyDescent="0.2">
      <c r="A97" s="4">
        <f>IFERROR(VLOOKUP(B97,'[1]DADOS (OCULTAR)'!$Q$3:$S$136,3,0),"")</f>
        <v>9767633001257</v>
      </c>
      <c r="B97" s="5" t="s">
        <v>9</v>
      </c>
      <c r="C97" s="6">
        <v>46705567000164</v>
      </c>
      <c r="D97" s="7" t="s">
        <v>287</v>
      </c>
      <c r="E97" s="8" t="s">
        <v>288</v>
      </c>
      <c r="F97" s="9">
        <v>44927</v>
      </c>
      <c r="G97" s="9">
        <v>45292</v>
      </c>
      <c r="H97" s="16">
        <v>22296</v>
      </c>
      <c r="I97" s="11" t="s">
        <v>289</v>
      </c>
    </row>
    <row r="98" spans="1:9" ht="20.25" customHeight="1" x14ac:dyDescent="0.2">
      <c r="A98" s="4">
        <f>IFERROR(VLOOKUP(B98,'[1]DADOS (OCULTAR)'!$Q$3:$S$136,3,0),"")</f>
        <v>9767633001257</v>
      </c>
      <c r="B98" s="5" t="s">
        <v>9</v>
      </c>
      <c r="C98" s="6">
        <v>1838726000160</v>
      </c>
      <c r="D98" s="7" t="s">
        <v>290</v>
      </c>
      <c r="E98" s="8" t="s">
        <v>291</v>
      </c>
      <c r="F98" s="9">
        <v>45870</v>
      </c>
      <c r="G98" s="9">
        <v>46600</v>
      </c>
      <c r="H98" s="16">
        <v>3050</v>
      </c>
      <c r="I98" s="11" t="s">
        <v>292</v>
      </c>
    </row>
    <row r="99" spans="1:9" ht="20.25" customHeight="1" x14ac:dyDescent="0.2">
      <c r="A99" s="4">
        <f>IFERROR(VLOOKUP(B99,'[1]DADOS (OCULTAR)'!$Q$3:$S$136,3,0),"")</f>
        <v>9767633001257</v>
      </c>
      <c r="B99" s="5" t="s">
        <v>9</v>
      </c>
      <c r="C99" s="6">
        <v>7333111000169</v>
      </c>
      <c r="D99" s="7" t="s">
        <v>293</v>
      </c>
      <c r="E99" s="8" t="s">
        <v>294</v>
      </c>
      <c r="F99" s="9">
        <v>45730</v>
      </c>
      <c r="G99" s="9">
        <v>46825</v>
      </c>
      <c r="H99" s="16">
        <v>1081.17</v>
      </c>
      <c r="I99" s="11" t="s">
        <v>295</v>
      </c>
    </row>
    <row r="100" spans="1:9" ht="20.25" customHeight="1" x14ac:dyDescent="0.2">
      <c r="A100" s="4">
        <f>IFERROR(VLOOKUP(B100,'[1]DADOS (OCULTAR)'!$Q$3:$S$136,3,0),"")</f>
        <v>9767633001257</v>
      </c>
      <c r="B100" s="5" t="s">
        <v>9</v>
      </c>
      <c r="C100" s="6">
        <v>58426628000133</v>
      </c>
      <c r="D100" s="7" t="s">
        <v>296</v>
      </c>
      <c r="E100" s="8" t="s">
        <v>297</v>
      </c>
      <c r="F100" s="9">
        <v>45901</v>
      </c>
      <c r="G100" s="9">
        <v>46264</v>
      </c>
      <c r="H100" s="16">
        <v>0</v>
      </c>
      <c r="I100" s="11" t="s">
        <v>298</v>
      </c>
    </row>
    <row r="101" spans="1:9" ht="20.25" customHeight="1" x14ac:dyDescent="0.2">
      <c r="A101" s="4">
        <f>IFERROR(VLOOKUP(B101,'[1]DADOS (OCULTAR)'!$Q$3:$S$136,3,0),"")</f>
        <v>9767633001257</v>
      </c>
      <c r="B101" s="5" t="s">
        <v>9</v>
      </c>
      <c r="C101" s="6">
        <v>43559107000187</v>
      </c>
      <c r="D101" s="7" t="s">
        <v>299</v>
      </c>
      <c r="E101" s="8" t="s">
        <v>300</v>
      </c>
      <c r="F101" s="9">
        <v>44562</v>
      </c>
      <c r="G101" s="9">
        <v>45658</v>
      </c>
      <c r="H101" s="16">
        <v>3649.84</v>
      </c>
      <c r="I101" s="11" t="s">
        <v>301</v>
      </c>
    </row>
    <row r="102" spans="1:9" ht="20.25" customHeight="1" x14ac:dyDescent="0.2">
      <c r="A102" s="4">
        <f>IFERROR(VLOOKUP(B102,'[1]DADOS (OCULTAR)'!$Q$3:$S$136,3,0),"")</f>
        <v>9767633001257</v>
      </c>
      <c r="B102" s="5" t="s">
        <v>9</v>
      </c>
      <c r="C102" s="6">
        <v>7360290000123</v>
      </c>
      <c r="D102" s="7" t="s">
        <v>302</v>
      </c>
      <c r="E102" s="8" t="s">
        <v>303</v>
      </c>
      <c r="F102" s="9">
        <v>45139</v>
      </c>
      <c r="G102" s="9">
        <v>45869</v>
      </c>
      <c r="H102" s="16">
        <v>32752.52</v>
      </c>
      <c r="I102" s="11" t="s">
        <v>304</v>
      </c>
    </row>
    <row r="103" spans="1:9" ht="20.25" customHeight="1" x14ac:dyDescent="0.2">
      <c r="A103" s="4">
        <f>IFERROR(VLOOKUP(B103,'[1]DADOS (OCULTAR)'!$Q$3:$S$136,3,0),"")</f>
        <v>9767633001257</v>
      </c>
      <c r="B103" s="5" t="s">
        <v>9</v>
      </c>
      <c r="C103" s="6">
        <v>43166657000136</v>
      </c>
      <c r="D103" s="7" t="s">
        <v>305</v>
      </c>
      <c r="E103" s="8" t="s">
        <v>306</v>
      </c>
      <c r="F103" s="9">
        <v>45251</v>
      </c>
      <c r="G103" s="9">
        <v>46711</v>
      </c>
      <c r="H103" s="16">
        <v>13403.5</v>
      </c>
      <c r="I103" s="11" t="s">
        <v>307</v>
      </c>
    </row>
    <row r="104" spans="1:9" ht="20.25" customHeight="1" x14ac:dyDescent="0.2">
      <c r="A104" s="4">
        <f>IFERROR(VLOOKUP(B104,'[1]DADOS (OCULTAR)'!$Q$3:$S$136,3,0),"")</f>
        <v>9767633001257</v>
      </c>
      <c r="B104" s="5" t="s">
        <v>9</v>
      </c>
      <c r="C104" s="6">
        <v>9863853000121</v>
      </c>
      <c r="D104" s="7" t="s">
        <v>308</v>
      </c>
      <c r="E104" s="8" t="s">
        <v>309</v>
      </c>
      <c r="F104" s="9">
        <v>45292</v>
      </c>
      <c r="G104" s="9">
        <v>46023</v>
      </c>
      <c r="H104" s="16">
        <v>53958</v>
      </c>
      <c r="I104" s="11" t="s">
        <v>310</v>
      </c>
    </row>
    <row r="105" spans="1:9" ht="20.25" customHeight="1" x14ac:dyDescent="0.2">
      <c r="A105" s="4">
        <f>IFERROR(VLOOKUP(B105,'[1]DADOS (OCULTAR)'!$Q$3:$S$136,3,0),"")</f>
        <v>9767633001257</v>
      </c>
      <c r="B105" s="5" t="s">
        <v>9</v>
      </c>
      <c r="C105" s="6">
        <v>11572781000105</v>
      </c>
      <c r="D105" s="7" t="s">
        <v>311</v>
      </c>
      <c r="E105" s="8" t="s">
        <v>312</v>
      </c>
      <c r="F105" s="9">
        <v>45035</v>
      </c>
      <c r="G105" s="9">
        <v>45765</v>
      </c>
      <c r="H105" s="16">
        <v>22268.7</v>
      </c>
      <c r="I105" s="11" t="s">
        <v>313</v>
      </c>
    </row>
    <row r="106" spans="1:9" ht="20.25" customHeight="1" x14ac:dyDescent="0.2">
      <c r="A106" s="4">
        <f>IFERROR(VLOOKUP(B106,'[1]DADOS (OCULTAR)'!$Q$3:$S$136,3,0),"")</f>
        <v>9767633001257</v>
      </c>
      <c r="B106" s="5" t="s">
        <v>9</v>
      </c>
      <c r="C106" s="6">
        <v>6312868000103</v>
      </c>
      <c r="D106" s="7" t="s">
        <v>314</v>
      </c>
      <c r="E106" s="8" t="s">
        <v>315</v>
      </c>
      <c r="F106" s="9">
        <v>45033</v>
      </c>
      <c r="G106" s="9">
        <v>45398</v>
      </c>
      <c r="H106" s="16">
        <v>1434.31</v>
      </c>
      <c r="I106" s="11" t="s">
        <v>316</v>
      </c>
    </row>
    <row r="107" spans="1:9" ht="20.25" customHeight="1" x14ac:dyDescent="0.2">
      <c r="A107" s="4">
        <f>IFERROR(VLOOKUP(B107,'[1]DADOS (OCULTAR)'!$Q$3:$S$136,3,0),"")</f>
        <v>9767633001257</v>
      </c>
      <c r="B107" s="5" t="s">
        <v>9</v>
      </c>
      <c r="C107" s="6">
        <v>34624704000157</v>
      </c>
      <c r="D107" s="7" t="s">
        <v>317</v>
      </c>
      <c r="E107" s="8" t="s">
        <v>318</v>
      </c>
      <c r="F107" s="9">
        <v>45413</v>
      </c>
      <c r="G107" s="9">
        <v>46143</v>
      </c>
      <c r="H107" s="16">
        <v>320</v>
      </c>
      <c r="I107" s="11" t="s">
        <v>319</v>
      </c>
    </row>
    <row r="108" spans="1:9" ht="20.25" customHeight="1" x14ac:dyDescent="0.2">
      <c r="A108" s="4">
        <f>IFERROR(VLOOKUP(B108,'[1]DADOS (OCULTAR)'!$Q$3:$S$136,3,0),"")</f>
        <v>9767633001257</v>
      </c>
      <c r="B108" s="5" t="s">
        <v>9</v>
      </c>
      <c r="C108" s="6">
        <v>21854632000192</v>
      </c>
      <c r="D108" s="7" t="s">
        <v>320</v>
      </c>
      <c r="E108" s="8" t="s">
        <v>321</v>
      </c>
      <c r="F108" s="9">
        <v>45139</v>
      </c>
      <c r="G108" s="9">
        <v>45869</v>
      </c>
      <c r="H108" s="16">
        <v>480</v>
      </c>
      <c r="I108" s="11" t="s">
        <v>322</v>
      </c>
    </row>
    <row r="109" spans="1:9" ht="20.25" customHeight="1" x14ac:dyDescent="0.2">
      <c r="A109" s="4">
        <f>IFERROR(VLOOKUP(B109,'[1]DADOS (OCULTAR)'!$Q$3:$S$136,3,0),"")</f>
        <v>9767633001257</v>
      </c>
      <c r="B109" s="5" t="s">
        <v>9</v>
      </c>
      <c r="C109" s="6">
        <v>45671533000133</v>
      </c>
      <c r="D109" s="7" t="s">
        <v>323</v>
      </c>
      <c r="E109" s="8" t="s">
        <v>324</v>
      </c>
      <c r="F109" s="9">
        <v>44622</v>
      </c>
      <c r="G109" s="9">
        <v>44987</v>
      </c>
      <c r="H109" s="16">
        <v>2100</v>
      </c>
      <c r="I109" s="11" t="s">
        <v>325</v>
      </c>
    </row>
    <row r="110" spans="1:9" ht="20.25" customHeight="1" x14ac:dyDescent="0.2">
      <c r="A110" s="4">
        <f>IFERROR(VLOOKUP(B110,'[1]DADOS (OCULTAR)'!$Q$3:$S$136,3,0),"")</f>
        <v>9767633001257</v>
      </c>
      <c r="B110" s="5" t="s">
        <v>9</v>
      </c>
      <c r="C110" s="6">
        <v>18204483000101</v>
      </c>
      <c r="D110" s="7" t="s">
        <v>326</v>
      </c>
      <c r="E110" s="8" t="s">
        <v>327</v>
      </c>
      <c r="F110" s="9">
        <v>45170</v>
      </c>
      <c r="G110" s="9">
        <v>45900</v>
      </c>
      <c r="H110" s="16">
        <v>2880</v>
      </c>
      <c r="I110" s="11" t="s">
        <v>328</v>
      </c>
    </row>
    <row r="111" spans="1:9" ht="20.25" customHeight="1" x14ac:dyDescent="0.2">
      <c r="A111" s="4">
        <f>IFERROR(VLOOKUP(B111,'[1]DADOS (OCULTAR)'!$Q$3:$S$136,3,0),"")</f>
        <v>9767633001257</v>
      </c>
      <c r="B111" s="5" t="s">
        <v>9</v>
      </c>
      <c r="C111" s="6">
        <v>23412408000176</v>
      </c>
      <c r="D111" s="7" t="s">
        <v>329</v>
      </c>
      <c r="E111" s="8" t="s">
        <v>330</v>
      </c>
      <c r="F111" s="9">
        <v>44944</v>
      </c>
      <c r="G111" s="9">
        <v>45308</v>
      </c>
      <c r="H111" s="16">
        <v>1277.05</v>
      </c>
      <c r="I111" s="11" t="s">
        <v>331</v>
      </c>
    </row>
    <row r="112" spans="1:9" ht="20.25" customHeight="1" x14ac:dyDescent="0.2">
      <c r="A112" s="4">
        <f>IFERROR(VLOOKUP(B112,'[1]DADOS (OCULTAR)'!$Q$3:$S$136,3,0),"")</f>
        <v>9767633001257</v>
      </c>
      <c r="B112" s="5" t="s">
        <v>9</v>
      </c>
      <c r="C112" s="6">
        <v>24380578002041</v>
      </c>
      <c r="D112" s="7" t="s">
        <v>332</v>
      </c>
      <c r="E112" s="8" t="s">
        <v>333</v>
      </c>
      <c r="F112" s="9">
        <v>44622</v>
      </c>
      <c r="G112" s="9">
        <v>46448</v>
      </c>
      <c r="H112" s="16">
        <v>1936.11</v>
      </c>
      <c r="I112" s="11" t="s">
        <v>334</v>
      </c>
    </row>
    <row r="113" spans="1:9" ht="20.25" customHeight="1" x14ac:dyDescent="0.2">
      <c r="A113" s="4">
        <f>IFERROR(VLOOKUP(B113,'[1]DADOS (OCULTAR)'!$Q$3:$S$136,3,0),"")</f>
        <v>9767633001257</v>
      </c>
      <c r="B113" s="5" t="s">
        <v>9</v>
      </c>
      <c r="C113" s="6">
        <v>17197385000121</v>
      </c>
      <c r="D113" s="7" t="s">
        <v>335</v>
      </c>
      <c r="E113" s="8" t="s">
        <v>336</v>
      </c>
      <c r="F113" s="9">
        <v>44881</v>
      </c>
      <c r="G113" s="9">
        <v>45245</v>
      </c>
      <c r="H113" s="16">
        <v>548.37</v>
      </c>
      <c r="I113" s="11" t="s">
        <v>337</v>
      </c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6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6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6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6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6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6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6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6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6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6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6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6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6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6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6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6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6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6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6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6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6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6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6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6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6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6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6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6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6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6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6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6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6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6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6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6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6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6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6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6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6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6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6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6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6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6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6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6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6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6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6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6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6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6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6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6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6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6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6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6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6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6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6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6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6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6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6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6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6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6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6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6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6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6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6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6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6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6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6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6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6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6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6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6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6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6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6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6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6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6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6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6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6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6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6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6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6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6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6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6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6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6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6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6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6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6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6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6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6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6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6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6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6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6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6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6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6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6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6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6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6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6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6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6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6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6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6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6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6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6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6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6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6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6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6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6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6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6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6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6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6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6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6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6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6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6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6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6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6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6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6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6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6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6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6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6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6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6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6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6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6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6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6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6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6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6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6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6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6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6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6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6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6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6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6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6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6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6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6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6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6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6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6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6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6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6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6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6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6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6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6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6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6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6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6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6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6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6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6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6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6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6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6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6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6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6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6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6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6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6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6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6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6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6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6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6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6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6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6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6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6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6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6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6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6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6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6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6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6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6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6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6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6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6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6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6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6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6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6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6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6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6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6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6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6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6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6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6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6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6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6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6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6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6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6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6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6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6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6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6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6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6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6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6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6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6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6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6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6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6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6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6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6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6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6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6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6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6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6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6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6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6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6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6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6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6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6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6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6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6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6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6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6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6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6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6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6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6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6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6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6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6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6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6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6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6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6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6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6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6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6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6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6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6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6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6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6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6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6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6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6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6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6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6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6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6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6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6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6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6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6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6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6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6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6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6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6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6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6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6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6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6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6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6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6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6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6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6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6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6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6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6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6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6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6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6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6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6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6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6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6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6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6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6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6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6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6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6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6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6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6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6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6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6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6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6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6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6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6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6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6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6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6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6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6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6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6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6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6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6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6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6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6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6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6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6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6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6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6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6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6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6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6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6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6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6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6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6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6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6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6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6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6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6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6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6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6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6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6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6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6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6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6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6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6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6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6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6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6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6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6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6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6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6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6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6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6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6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6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6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6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6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6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6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6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6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6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6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6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6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6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6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6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6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6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6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6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6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6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6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6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6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6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6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6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6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6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6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6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6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6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6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6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6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6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6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6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6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6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6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6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6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6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6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6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6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6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6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6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6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6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6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6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6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6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6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6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6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6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6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6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6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6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6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6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6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6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6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6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6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6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6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6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6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6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6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6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6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6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6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6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6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6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6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6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6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6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6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6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6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6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6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6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6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6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6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6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6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6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6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6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6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6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6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6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6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6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6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6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6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6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6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6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6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6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6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6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6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6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6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6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6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6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6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6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6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6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6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6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6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6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6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6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6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6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6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6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6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6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6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6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6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6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6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6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6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6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6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6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6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6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6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6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6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6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6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6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6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6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6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6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6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6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6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6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6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6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6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6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6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6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6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6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6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6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6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6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6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6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6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6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6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6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6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6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6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6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6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6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6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6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6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6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6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6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6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6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6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6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6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6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6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6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6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6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6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6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6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6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6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6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6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6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6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6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6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6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6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6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6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6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6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6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6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6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6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6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6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6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6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6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6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6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6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6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6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6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6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6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6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6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6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6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6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6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6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6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6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6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6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6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6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6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6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6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6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6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6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6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6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6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6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6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6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6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6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6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6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6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6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6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6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6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6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6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6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6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6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6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6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6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6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6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6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6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6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6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6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6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6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6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6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6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6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6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6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6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6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6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6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6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6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6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6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6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6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6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6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6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6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6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6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6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6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6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6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6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6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6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6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6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6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6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6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6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6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6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6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6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6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6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6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6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6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6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6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6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6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6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6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6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6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6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6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6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6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6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6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6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6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6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6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6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6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6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6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6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6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6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6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6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6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6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6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6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6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6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6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6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6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6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6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6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6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6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6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6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6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6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6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6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6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6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6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6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6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6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6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6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6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6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6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6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6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6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6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6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6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6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6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6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6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6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6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6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6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6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6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6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6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6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6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6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6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6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6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6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6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6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6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6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6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6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6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6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6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6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6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6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6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6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6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6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6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6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6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6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6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54D7BE8E-9FAC-4C8A-B1A0-35B6F17C51CD}">
      <formula1>UNIDADES_OSS</formula1>
    </dataValidation>
  </dataValidations>
  <hyperlinks>
    <hyperlink ref="I2" r:id="rId1" xr:uid="{3D832CAF-95B7-4419-9834-2E9E0D78EE8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CAD6F92-92DC-46DD-8A43-F7260EBD2B11}">
          <x14:formula1>
            <xm:f>INDIRECT('[13.1 PCF em Excel_FEV_2026.xlsx]CONTÁBIL-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2026-03-23T14:37:35Z</dcterms:created>
  <dcterms:modified xsi:type="dcterms:W3CDTF">2026-03-23T14:37:44Z</dcterms:modified>
</cp:coreProperties>
</file>