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_PCF\PCF´S 2026\PCF 02_2026\1. COMPLETA\VALIDAÇÃO\"/>
    </mc:Choice>
  </mc:AlternateContent>
  <xr:revisionPtr revIDLastSave="0" documentId="8_{09A9B3B5-FB89-415B-9527-4F9CD8848941}" xr6:coauthVersionLast="36" xr6:coauthVersionMax="36" xr10:uidLastSave="{00000000-0000-0000-0000-000000000000}"/>
  <bookViews>
    <workbookView xWindow="0" yWindow="0" windowWidth="21600" windowHeight="9405" xr2:uid="{7B3E2CF6-F621-4DF6-9BF2-D7E0AB8A9B8F}"/>
  </bookViews>
  <sheets>
    <sheet name="TCE - ANEXO IV 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(OCULTAR)'!$D$4:$D$195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 s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 s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 s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 s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 s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 s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 s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 s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/>
  <c r="L1967" i="1"/>
  <c r="J1967" i="1"/>
  <c r="I1967" i="1"/>
  <c r="H1967" i="1"/>
  <c r="G1967" i="1"/>
  <c r="F1967" i="1"/>
  <c r="K1967" i="1" s="1"/>
  <c r="E1967" i="1"/>
  <c r="D1967" i="1"/>
  <c r="C1967" i="1"/>
  <c r="B1967" i="1"/>
  <c r="A1967" i="1" s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/>
  <c r="L1965" i="1"/>
  <c r="J1965" i="1"/>
  <c r="I1965" i="1"/>
  <c r="H1965" i="1"/>
  <c r="G1965" i="1"/>
  <c r="F1965" i="1"/>
  <c r="K1965" i="1" s="1"/>
  <c r="E1965" i="1"/>
  <c r="D1965" i="1"/>
  <c r="C1965" i="1"/>
  <c r="B1965" i="1"/>
  <c r="A1965" i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 s="1"/>
  <c r="L1963" i="1"/>
  <c r="J1963" i="1"/>
  <c r="I1963" i="1"/>
  <c r="H1963" i="1"/>
  <c r="G1963" i="1"/>
  <c r="F1963" i="1"/>
  <c r="K1963" i="1" s="1"/>
  <c r="E1963" i="1"/>
  <c r="D1963" i="1"/>
  <c r="C1963" i="1"/>
  <c r="B1963" i="1"/>
  <c r="A1963" i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/>
  <c r="L1961" i="1"/>
  <c r="J1961" i="1"/>
  <c r="I1961" i="1"/>
  <c r="H1961" i="1"/>
  <c r="G1961" i="1"/>
  <c r="F1961" i="1"/>
  <c r="K1961" i="1" s="1"/>
  <c r="E1961" i="1"/>
  <c r="D1961" i="1"/>
  <c r="C1961" i="1"/>
  <c r="B1961" i="1"/>
  <c r="A1961" i="1" s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 s="1"/>
  <c r="L1959" i="1"/>
  <c r="J1959" i="1"/>
  <c r="I1959" i="1"/>
  <c r="H1959" i="1"/>
  <c r="G1959" i="1"/>
  <c r="F1959" i="1"/>
  <c r="K1959" i="1" s="1"/>
  <c r="E1959" i="1"/>
  <c r="D1959" i="1"/>
  <c r="C1959" i="1"/>
  <c r="B1959" i="1"/>
  <c r="A1959" i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 s="1"/>
  <c r="L1957" i="1"/>
  <c r="J1957" i="1"/>
  <c r="I1957" i="1"/>
  <c r="H1957" i="1"/>
  <c r="G1957" i="1"/>
  <c r="F1957" i="1"/>
  <c r="K1957" i="1" s="1"/>
  <c r="E1957" i="1"/>
  <c r="D1957" i="1"/>
  <c r="C1957" i="1"/>
  <c r="B1957" i="1"/>
  <c r="A1957" i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/>
  <c r="L1955" i="1"/>
  <c r="J1955" i="1"/>
  <c r="I1955" i="1"/>
  <c r="H1955" i="1"/>
  <c r="G1955" i="1"/>
  <c r="F1955" i="1"/>
  <c r="K1955" i="1" s="1"/>
  <c r="E1955" i="1"/>
  <c r="D1955" i="1"/>
  <c r="C1955" i="1"/>
  <c r="B1955" i="1"/>
  <c r="A1955" i="1" s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/>
  <c r="L1953" i="1"/>
  <c r="J1953" i="1"/>
  <c r="I1953" i="1"/>
  <c r="H1953" i="1"/>
  <c r="G1953" i="1"/>
  <c r="F1953" i="1"/>
  <c r="K1953" i="1" s="1"/>
  <c r="E1953" i="1"/>
  <c r="D1953" i="1"/>
  <c r="C1953" i="1"/>
  <c r="B1953" i="1"/>
  <c r="A1953" i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 s="1"/>
  <c r="L1951" i="1"/>
  <c r="J1951" i="1"/>
  <c r="I1951" i="1"/>
  <c r="H1951" i="1"/>
  <c r="G1951" i="1"/>
  <c r="F1951" i="1"/>
  <c r="K1951" i="1" s="1"/>
  <c r="E1951" i="1"/>
  <c r="D1951" i="1"/>
  <c r="C1951" i="1"/>
  <c r="B1951" i="1"/>
  <c r="A1951" i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/>
  <c r="L1949" i="1"/>
  <c r="J1949" i="1"/>
  <c r="I1949" i="1"/>
  <c r="H1949" i="1"/>
  <c r="G1949" i="1"/>
  <c r="F1949" i="1"/>
  <c r="K1949" i="1" s="1"/>
  <c r="E1949" i="1"/>
  <c r="D1949" i="1"/>
  <c r="C1949" i="1"/>
  <c r="B1949" i="1"/>
  <c r="A1949" i="1" s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 s="1"/>
  <c r="L1947" i="1"/>
  <c r="J1947" i="1"/>
  <c r="I1947" i="1"/>
  <c r="H1947" i="1"/>
  <c r="G1947" i="1"/>
  <c r="F1947" i="1"/>
  <c r="K1947" i="1" s="1"/>
  <c r="E1947" i="1"/>
  <c r="D1947" i="1"/>
  <c r="C1947" i="1"/>
  <c r="B1947" i="1"/>
  <c r="A1947" i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 s="1"/>
  <c r="L1945" i="1"/>
  <c r="J1945" i="1"/>
  <c r="I1945" i="1"/>
  <c r="H1945" i="1"/>
  <c r="G1945" i="1"/>
  <c r="F1945" i="1"/>
  <c r="K1945" i="1" s="1"/>
  <c r="E1945" i="1"/>
  <c r="D1945" i="1"/>
  <c r="C1945" i="1"/>
  <c r="B1945" i="1"/>
  <c r="A1945" i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/>
  <c r="L1943" i="1"/>
  <c r="J1943" i="1"/>
  <c r="I1943" i="1"/>
  <c r="H1943" i="1"/>
  <c r="G1943" i="1"/>
  <c r="F1943" i="1"/>
  <c r="K1943" i="1" s="1"/>
  <c r="E1943" i="1"/>
  <c r="D1943" i="1"/>
  <c r="C1943" i="1"/>
  <c r="B1943" i="1"/>
  <c r="A1943" i="1" s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/>
  <c r="L1941" i="1"/>
  <c r="J1941" i="1"/>
  <c r="I1941" i="1"/>
  <c r="H1941" i="1"/>
  <c r="G1941" i="1"/>
  <c r="F1941" i="1"/>
  <c r="K1941" i="1" s="1"/>
  <c r="E1941" i="1"/>
  <c r="D1941" i="1"/>
  <c r="C1941" i="1"/>
  <c r="B1941" i="1"/>
  <c r="A1941" i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 s="1"/>
  <c r="L1939" i="1"/>
  <c r="J1939" i="1"/>
  <c r="I1939" i="1"/>
  <c r="H1939" i="1"/>
  <c r="G1939" i="1"/>
  <c r="F1939" i="1"/>
  <c r="K1939" i="1" s="1"/>
  <c r="E1939" i="1"/>
  <c r="D1939" i="1"/>
  <c r="C1939" i="1"/>
  <c r="B1939" i="1"/>
  <c r="A1939" i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/>
  <c r="L1937" i="1"/>
  <c r="J1937" i="1"/>
  <c r="I1937" i="1"/>
  <c r="H1937" i="1"/>
  <c r="G1937" i="1"/>
  <c r="F1937" i="1"/>
  <c r="K1937" i="1" s="1"/>
  <c r="E1937" i="1"/>
  <c r="D1937" i="1"/>
  <c r="C1937" i="1"/>
  <c r="B1937" i="1"/>
  <c r="A1937" i="1" s="1"/>
  <c r="L1936" i="1"/>
  <c r="J1936" i="1"/>
  <c r="I1936" i="1"/>
  <c r="H1936" i="1"/>
  <c r="G1936" i="1"/>
  <c r="F1936" i="1"/>
  <c r="K1936" i="1" s="1"/>
  <c r="E1936" i="1"/>
  <c r="D1936" i="1"/>
  <c r="C1936" i="1"/>
  <c r="B1936" i="1"/>
  <c r="A1936" i="1" s="1"/>
  <c r="L1935" i="1"/>
  <c r="J1935" i="1"/>
  <c r="I1935" i="1"/>
  <c r="H1935" i="1"/>
  <c r="G1935" i="1"/>
  <c r="F1935" i="1"/>
  <c r="K1935" i="1" s="1"/>
  <c r="E1935" i="1"/>
  <c r="D1935" i="1"/>
  <c r="C1935" i="1"/>
  <c r="B1935" i="1"/>
  <c r="A1935" i="1"/>
  <c r="L1934" i="1"/>
  <c r="J1934" i="1"/>
  <c r="I1934" i="1"/>
  <c r="H1934" i="1"/>
  <c r="G1934" i="1"/>
  <c r="F1934" i="1"/>
  <c r="K1934" i="1" s="1"/>
  <c r="E1934" i="1"/>
  <c r="D1934" i="1"/>
  <c r="C1934" i="1"/>
  <c r="B1934" i="1"/>
  <c r="A1934" i="1" s="1"/>
  <c r="L1933" i="1"/>
  <c r="J1933" i="1"/>
  <c r="I1933" i="1"/>
  <c r="H1933" i="1"/>
  <c r="G1933" i="1"/>
  <c r="F1933" i="1"/>
  <c r="K1933" i="1" s="1"/>
  <c r="E1933" i="1"/>
  <c r="D1933" i="1"/>
  <c r="C1933" i="1"/>
  <c r="B1933" i="1"/>
  <c r="A1933" i="1" s="1"/>
  <c r="L1932" i="1"/>
  <c r="J1932" i="1"/>
  <c r="I1932" i="1"/>
  <c r="H1932" i="1"/>
  <c r="G1932" i="1"/>
  <c r="F1932" i="1"/>
  <c r="K1932" i="1" s="1"/>
  <c r="E1932" i="1"/>
  <c r="D1932" i="1"/>
  <c r="C1932" i="1"/>
  <c r="B1932" i="1"/>
  <c r="A1932" i="1"/>
  <c r="L1931" i="1"/>
  <c r="J1931" i="1"/>
  <c r="I1931" i="1"/>
  <c r="H1931" i="1"/>
  <c r="G1931" i="1"/>
  <c r="F1931" i="1"/>
  <c r="K1931" i="1" s="1"/>
  <c r="E1931" i="1"/>
  <c r="D1931" i="1"/>
  <c r="C1931" i="1"/>
  <c r="B1931" i="1"/>
  <c r="A1931" i="1" s="1"/>
  <c r="L1930" i="1"/>
  <c r="J1930" i="1"/>
  <c r="I1930" i="1"/>
  <c r="H1930" i="1"/>
  <c r="G1930" i="1"/>
  <c r="F1930" i="1"/>
  <c r="K1930" i="1" s="1"/>
  <c r="E1930" i="1"/>
  <c r="D1930" i="1"/>
  <c r="C1930" i="1"/>
  <c r="B1930" i="1"/>
  <c r="A1930" i="1"/>
  <c r="L1929" i="1"/>
  <c r="J1929" i="1"/>
  <c r="I1929" i="1"/>
  <c r="H1929" i="1"/>
  <c r="G1929" i="1"/>
  <c r="F1929" i="1"/>
  <c r="K1929" i="1" s="1"/>
  <c r="E1929" i="1"/>
  <c r="D1929" i="1"/>
  <c r="C1929" i="1"/>
  <c r="B1929" i="1"/>
  <c r="A1929" i="1"/>
  <c r="L1928" i="1"/>
  <c r="J1928" i="1"/>
  <c r="I1928" i="1"/>
  <c r="H1928" i="1"/>
  <c r="G1928" i="1"/>
  <c r="F1928" i="1"/>
  <c r="K1928" i="1" s="1"/>
  <c r="E1928" i="1"/>
  <c r="D1928" i="1"/>
  <c r="C1928" i="1"/>
  <c r="B1928" i="1"/>
  <c r="A1928" i="1" s="1"/>
  <c r="L1927" i="1"/>
  <c r="J1927" i="1"/>
  <c r="I1927" i="1"/>
  <c r="H1927" i="1"/>
  <c r="G1927" i="1"/>
  <c r="F1927" i="1"/>
  <c r="K1927" i="1" s="1"/>
  <c r="E1927" i="1"/>
  <c r="D1927" i="1"/>
  <c r="C1927" i="1"/>
  <c r="B1927" i="1"/>
  <c r="A1927" i="1"/>
  <c r="L1926" i="1"/>
  <c r="J1926" i="1"/>
  <c r="I1926" i="1"/>
  <c r="H1926" i="1"/>
  <c r="G1926" i="1"/>
  <c r="F1926" i="1"/>
  <c r="K1926" i="1" s="1"/>
  <c r="E1926" i="1"/>
  <c r="D1926" i="1"/>
  <c r="C1926" i="1"/>
  <c r="B1926" i="1"/>
  <c r="A1926" i="1"/>
  <c r="L1925" i="1"/>
  <c r="J1925" i="1"/>
  <c r="I1925" i="1"/>
  <c r="H1925" i="1"/>
  <c r="G1925" i="1"/>
  <c r="F1925" i="1"/>
  <c r="K1925" i="1" s="1"/>
  <c r="E1925" i="1"/>
  <c r="D1925" i="1"/>
  <c r="C1925" i="1"/>
  <c r="B1925" i="1"/>
  <c r="A1925" i="1" s="1"/>
  <c r="L1924" i="1"/>
  <c r="J1924" i="1"/>
  <c r="I1924" i="1"/>
  <c r="H1924" i="1"/>
  <c r="G1924" i="1"/>
  <c r="F1924" i="1"/>
  <c r="K1924" i="1" s="1"/>
  <c r="E1924" i="1"/>
  <c r="D1924" i="1"/>
  <c r="C1924" i="1"/>
  <c r="B1924" i="1"/>
  <c r="A1924" i="1" s="1"/>
  <c r="L1923" i="1"/>
  <c r="J1923" i="1"/>
  <c r="I1923" i="1"/>
  <c r="H1923" i="1"/>
  <c r="G1923" i="1"/>
  <c r="F1923" i="1"/>
  <c r="K1923" i="1" s="1"/>
  <c r="E1923" i="1"/>
  <c r="D1923" i="1"/>
  <c r="C1923" i="1"/>
  <c r="B1923" i="1"/>
  <c r="A1923" i="1"/>
  <c r="L1922" i="1"/>
  <c r="J1922" i="1"/>
  <c r="I1922" i="1"/>
  <c r="H1922" i="1"/>
  <c r="G1922" i="1"/>
  <c r="F1922" i="1"/>
  <c r="K1922" i="1" s="1"/>
  <c r="E1922" i="1"/>
  <c r="D1922" i="1"/>
  <c r="C1922" i="1"/>
  <c r="B1922" i="1"/>
  <c r="A1922" i="1" s="1"/>
  <c r="L1921" i="1"/>
  <c r="J1921" i="1"/>
  <c r="I1921" i="1"/>
  <c r="H1921" i="1"/>
  <c r="G1921" i="1"/>
  <c r="F1921" i="1"/>
  <c r="K1921" i="1" s="1"/>
  <c r="E1921" i="1"/>
  <c r="D1921" i="1"/>
  <c r="C1921" i="1"/>
  <c r="B1921" i="1"/>
  <c r="A1921" i="1" s="1"/>
  <c r="L1920" i="1"/>
  <c r="J1920" i="1"/>
  <c r="I1920" i="1"/>
  <c r="H1920" i="1"/>
  <c r="G1920" i="1"/>
  <c r="F1920" i="1"/>
  <c r="K1920" i="1" s="1"/>
  <c r="E1920" i="1"/>
  <c r="D1920" i="1"/>
  <c r="C1920" i="1"/>
  <c r="B1920" i="1"/>
  <c r="A1920" i="1"/>
  <c r="L1919" i="1"/>
  <c r="J1919" i="1"/>
  <c r="I1919" i="1"/>
  <c r="H1919" i="1"/>
  <c r="G1919" i="1"/>
  <c r="F1919" i="1"/>
  <c r="K1919" i="1" s="1"/>
  <c r="E1919" i="1"/>
  <c r="D1919" i="1"/>
  <c r="C1919" i="1"/>
  <c r="B1919" i="1"/>
  <c r="A1919" i="1" s="1"/>
  <c r="L1918" i="1"/>
  <c r="J1918" i="1"/>
  <c r="I1918" i="1"/>
  <c r="H1918" i="1"/>
  <c r="G1918" i="1"/>
  <c r="F1918" i="1"/>
  <c r="K1918" i="1" s="1"/>
  <c r="E1918" i="1"/>
  <c r="D1918" i="1"/>
  <c r="C1918" i="1"/>
  <c r="B1918" i="1"/>
  <c r="A1918" i="1"/>
  <c r="L1917" i="1"/>
  <c r="J1917" i="1"/>
  <c r="I1917" i="1"/>
  <c r="H1917" i="1"/>
  <c r="G1917" i="1"/>
  <c r="F1917" i="1"/>
  <c r="K1917" i="1" s="1"/>
  <c r="E1917" i="1"/>
  <c r="D1917" i="1"/>
  <c r="C1917" i="1"/>
  <c r="B1917" i="1"/>
  <c r="A1917" i="1"/>
  <c r="L1916" i="1"/>
  <c r="J1916" i="1"/>
  <c r="I1916" i="1"/>
  <c r="H1916" i="1"/>
  <c r="G1916" i="1"/>
  <c r="F1916" i="1"/>
  <c r="K1916" i="1" s="1"/>
  <c r="E1916" i="1"/>
  <c r="D1916" i="1"/>
  <c r="C1916" i="1"/>
  <c r="B1916" i="1"/>
  <c r="A1916" i="1" s="1"/>
  <c r="L1915" i="1"/>
  <c r="J1915" i="1"/>
  <c r="I1915" i="1"/>
  <c r="H1915" i="1"/>
  <c r="G1915" i="1"/>
  <c r="F1915" i="1"/>
  <c r="K1915" i="1" s="1"/>
  <c r="E1915" i="1"/>
  <c r="D1915" i="1"/>
  <c r="C1915" i="1"/>
  <c r="B1915" i="1"/>
  <c r="A1915" i="1" s="1"/>
  <c r="L1914" i="1"/>
  <c r="J1914" i="1"/>
  <c r="I1914" i="1"/>
  <c r="H1914" i="1"/>
  <c r="G1914" i="1"/>
  <c r="F1914" i="1"/>
  <c r="K1914" i="1" s="1"/>
  <c r="E1914" i="1"/>
  <c r="D1914" i="1"/>
  <c r="C1914" i="1"/>
  <c r="B1914" i="1"/>
  <c r="A1914" i="1"/>
  <c r="L1913" i="1"/>
  <c r="J1913" i="1"/>
  <c r="I1913" i="1"/>
  <c r="H1913" i="1"/>
  <c r="G1913" i="1"/>
  <c r="F1913" i="1"/>
  <c r="K1913" i="1" s="1"/>
  <c r="E1913" i="1"/>
  <c r="D1913" i="1"/>
  <c r="C1913" i="1"/>
  <c r="B1913" i="1"/>
  <c r="A1913" i="1" s="1"/>
  <c r="L1912" i="1"/>
  <c r="J1912" i="1"/>
  <c r="I1912" i="1"/>
  <c r="H1912" i="1"/>
  <c r="G1912" i="1"/>
  <c r="F1912" i="1"/>
  <c r="K1912" i="1" s="1"/>
  <c r="E1912" i="1"/>
  <c r="D1912" i="1"/>
  <c r="C1912" i="1"/>
  <c r="B1912" i="1"/>
  <c r="A1912" i="1"/>
  <c r="L1911" i="1"/>
  <c r="J1911" i="1"/>
  <c r="I1911" i="1"/>
  <c r="H1911" i="1"/>
  <c r="G1911" i="1"/>
  <c r="F1911" i="1"/>
  <c r="K1911" i="1" s="1"/>
  <c r="E1911" i="1"/>
  <c r="D1911" i="1"/>
  <c r="C1911" i="1"/>
  <c r="B1911" i="1"/>
  <c r="A1911" i="1"/>
  <c r="L1910" i="1"/>
  <c r="J1910" i="1"/>
  <c r="I1910" i="1"/>
  <c r="H1910" i="1"/>
  <c r="G1910" i="1"/>
  <c r="F1910" i="1"/>
  <c r="K1910" i="1" s="1"/>
  <c r="E1910" i="1"/>
  <c r="D1910" i="1"/>
  <c r="C1910" i="1"/>
  <c r="B1910" i="1"/>
  <c r="A1910" i="1" s="1"/>
  <c r="L1909" i="1"/>
  <c r="J1909" i="1"/>
  <c r="I1909" i="1"/>
  <c r="H1909" i="1"/>
  <c r="G1909" i="1"/>
  <c r="F1909" i="1"/>
  <c r="K1909" i="1" s="1"/>
  <c r="E1909" i="1"/>
  <c r="D1909" i="1"/>
  <c r="C1909" i="1"/>
  <c r="B1909" i="1"/>
  <c r="A1909" i="1"/>
  <c r="L1908" i="1"/>
  <c r="J1908" i="1"/>
  <c r="I1908" i="1"/>
  <c r="H1908" i="1"/>
  <c r="G1908" i="1"/>
  <c r="F1908" i="1"/>
  <c r="K1908" i="1" s="1"/>
  <c r="E1908" i="1"/>
  <c r="D1908" i="1"/>
  <c r="C1908" i="1"/>
  <c r="B1908" i="1"/>
  <c r="A1908" i="1"/>
  <c r="L1907" i="1"/>
  <c r="J1907" i="1"/>
  <c r="I1907" i="1"/>
  <c r="H1907" i="1"/>
  <c r="G1907" i="1"/>
  <c r="F1907" i="1"/>
  <c r="K1907" i="1" s="1"/>
  <c r="E1907" i="1"/>
  <c r="D1907" i="1"/>
  <c r="C1907" i="1"/>
  <c r="B1907" i="1"/>
  <c r="A1907" i="1" s="1"/>
  <c r="L1906" i="1"/>
  <c r="J1906" i="1"/>
  <c r="I1906" i="1"/>
  <c r="H1906" i="1"/>
  <c r="G1906" i="1"/>
  <c r="F1906" i="1"/>
  <c r="K1906" i="1" s="1"/>
  <c r="E1906" i="1"/>
  <c r="D1906" i="1"/>
  <c r="C1906" i="1"/>
  <c r="B1906" i="1"/>
  <c r="A1906" i="1"/>
  <c r="L1905" i="1"/>
  <c r="J1905" i="1"/>
  <c r="I1905" i="1"/>
  <c r="H1905" i="1"/>
  <c r="G1905" i="1"/>
  <c r="F1905" i="1"/>
  <c r="K1905" i="1" s="1"/>
  <c r="E1905" i="1"/>
  <c r="D1905" i="1"/>
  <c r="C1905" i="1"/>
  <c r="B1905" i="1"/>
  <c r="A1905" i="1" s="1"/>
  <c r="L1904" i="1"/>
  <c r="J1904" i="1"/>
  <c r="I1904" i="1"/>
  <c r="H1904" i="1"/>
  <c r="G1904" i="1"/>
  <c r="F1904" i="1"/>
  <c r="K1904" i="1" s="1"/>
  <c r="E1904" i="1"/>
  <c r="D1904" i="1"/>
  <c r="C1904" i="1"/>
  <c r="B1904" i="1"/>
  <c r="A1904" i="1"/>
  <c r="L1903" i="1"/>
  <c r="J1903" i="1"/>
  <c r="I1903" i="1"/>
  <c r="H1903" i="1"/>
  <c r="G1903" i="1"/>
  <c r="F1903" i="1"/>
  <c r="K1903" i="1" s="1"/>
  <c r="E1903" i="1"/>
  <c r="D1903" i="1"/>
  <c r="C1903" i="1"/>
  <c r="B1903" i="1"/>
  <c r="A1903" i="1" s="1"/>
  <c r="L1902" i="1"/>
  <c r="J1902" i="1"/>
  <c r="I1902" i="1"/>
  <c r="H1902" i="1"/>
  <c r="G1902" i="1"/>
  <c r="F1902" i="1"/>
  <c r="K1902" i="1" s="1"/>
  <c r="E1902" i="1"/>
  <c r="D1902" i="1"/>
  <c r="C1902" i="1"/>
  <c r="B1902" i="1"/>
  <c r="A1902" i="1"/>
  <c r="L1901" i="1"/>
  <c r="J1901" i="1"/>
  <c r="I1901" i="1"/>
  <c r="H1901" i="1"/>
  <c r="G1901" i="1"/>
  <c r="F1901" i="1"/>
  <c r="K1901" i="1" s="1"/>
  <c r="E1901" i="1"/>
  <c r="D1901" i="1"/>
  <c r="C1901" i="1"/>
  <c r="B1901" i="1"/>
  <c r="A1901" i="1"/>
  <c r="L1900" i="1"/>
  <c r="J1900" i="1"/>
  <c r="I1900" i="1"/>
  <c r="H1900" i="1"/>
  <c r="G1900" i="1"/>
  <c r="F1900" i="1"/>
  <c r="K1900" i="1" s="1"/>
  <c r="E1900" i="1"/>
  <c r="D1900" i="1"/>
  <c r="C1900" i="1"/>
  <c r="B1900" i="1"/>
  <c r="A1900" i="1" s="1"/>
  <c r="L1899" i="1"/>
  <c r="J1899" i="1"/>
  <c r="I1899" i="1"/>
  <c r="H1899" i="1"/>
  <c r="G1899" i="1"/>
  <c r="F1899" i="1"/>
  <c r="K1899" i="1" s="1"/>
  <c r="E1899" i="1"/>
  <c r="D1899" i="1"/>
  <c r="C1899" i="1"/>
  <c r="B1899" i="1"/>
  <c r="A1899" i="1"/>
  <c r="L1898" i="1"/>
  <c r="J1898" i="1"/>
  <c r="I1898" i="1"/>
  <c r="H1898" i="1"/>
  <c r="G1898" i="1"/>
  <c r="F1898" i="1"/>
  <c r="K1898" i="1" s="1"/>
  <c r="E1898" i="1"/>
  <c r="D1898" i="1"/>
  <c r="C1898" i="1"/>
  <c r="B1898" i="1"/>
  <c r="A1898" i="1" s="1"/>
  <c r="L1897" i="1"/>
  <c r="J1897" i="1"/>
  <c r="I1897" i="1"/>
  <c r="H1897" i="1"/>
  <c r="G1897" i="1"/>
  <c r="F1897" i="1"/>
  <c r="K1897" i="1" s="1"/>
  <c r="E1897" i="1"/>
  <c r="D1897" i="1"/>
  <c r="C1897" i="1"/>
  <c r="B1897" i="1"/>
  <c r="A1897" i="1"/>
  <c r="L1896" i="1"/>
  <c r="J1896" i="1"/>
  <c r="I1896" i="1"/>
  <c r="H1896" i="1"/>
  <c r="G1896" i="1"/>
  <c r="F1896" i="1"/>
  <c r="K1896" i="1" s="1"/>
  <c r="E1896" i="1"/>
  <c r="D1896" i="1"/>
  <c r="C1896" i="1"/>
  <c r="B1896" i="1"/>
  <c r="A1896" i="1"/>
  <c r="L1895" i="1"/>
  <c r="J1895" i="1"/>
  <c r="I1895" i="1"/>
  <c r="H1895" i="1"/>
  <c r="G1895" i="1"/>
  <c r="F1895" i="1"/>
  <c r="K1895" i="1" s="1"/>
  <c r="E1895" i="1"/>
  <c r="D1895" i="1"/>
  <c r="C1895" i="1"/>
  <c r="B1895" i="1"/>
  <c r="A1895" i="1" s="1"/>
  <c r="L1894" i="1"/>
  <c r="J1894" i="1"/>
  <c r="I1894" i="1"/>
  <c r="H1894" i="1"/>
  <c r="G1894" i="1"/>
  <c r="F1894" i="1"/>
  <c r="K1894" i="1" s="1"/>
  <c r="E1894" i="1"/>
  <c r="D1894" i="1"/>
  <c r="C1894" i="1"/>
  <c r="B1894" i="1"/>
  <c r="A1894" i="1"/>
  <c r="L1893" i="1"/>
  <c r="J1893" i="1"/>
  <c r="I1893" i="1"/>
  <c r="H1893" i="1"/>
  <c r="G1893" i="1"/>
  <c r="F1893" i="1"/>
  <c r="K1893" i="1" s="1"/>
  <c r="E1893" i="1"/>
  <c r="D1893" i="1"/>
  <c r="C1893" i="1"/>
  <c r="B1893" i="1"/>
  <c r="A1893" i="1" s="1"/>
  <c r="L1892" i="1"/>
  <c r="J1892" i="1"/>
  <c r="I1892" i="1"/>
  <c r="H1892" i="1"/>
  <c r="G1892" i="1"/>
  <c r="F1892" i="1"/>
  <c r="K1892" i="1" s="1"/>
  <c r="E1892" i="1"/>
  <c r="D1892" i="1"/>
  <c r="C1892" i="1"/>
  <c r="B1892" i="1"/>
  <c r="A1892" i="1"/>
  <c r="L1891" i="1"/>
  <c r="J1891" i="1"/>
  <c r="I1891" i="1"/>
  <c r="H1891" i="1"/>
  <c r="G1891" i="1"/>
  <c r="F1891" i="1"/>
  <c r="K1891" i="1" s="1"/>
  <c r="E1891" i="1"/>
  <c r="D1891" i="1"/>
  <c r="C1891" i="1"/>
  <c r="B1891" i="1"/>
  <c r="A1891" i="1" s="1"/>
  <c r="L1890" i="1"/>
  <c r="J1890" i="1"/>
  <c r="I1890" i="1"/>
  <c r="H1890" i="1"/>
  <c r="G1890" i="1"/>
  <c r="F1890" i="1"/>
  <c r="K1890" i="1" s="1"/>
  <c r="E1890" i="1"/>
  <c r="D1890" i="1"/>
  <c r="C1890" i="1"/>
  <c r="B1890" i="1"/>
  <c r="A1890" i="1"/>
  <c r="L1889" i="1"/>
  <c r="J1889" i="1"/>
  <c r="I1889" i="1"/>
  <c r="H1889" i="1"/>
  <c r="G1889" i="1"/>
  <c r="F1889" i="1"/>
  <c r="K1889" i="1" s="1"/>
  <c r="E1889" i="1"/>
  <c r="D1889" i="1"/>
  <c r="C1889" i="1"/>
  <c r="B1889" i="1"/>
  <c r="A1889" i="1"/>
  <c r="L1888" i="1"/>
  <c r="J1888" i="1"/>
  <c r="I1888" i="1"/>
  <c r="H1888" i="1"/>
  <c r="G1888" i="1"/>
  <c r="F1888" i="1"/>
  <c r="K1888" i="1" s="1"/>
  <c r="E1888" i="1"/>
  <c r="D1888" i="1"/>
  <c r="C1888" i="1"/>
  <c r="B1888" i="1"/>
  <c r="A1888" i="1" s="1"/>
  <c r="L1887" i="1"/>
  <c r="J1887" i="1"/>
  <c r="I1887" i="1"/>
  <c r="H1887" i="1"/>
  <c r="G1887" i="1"/>
  <c r="F1887" i="1"/>
  <c r="K1887" i="1" s="1"/>
  <c r="E1887" i="1"/>
  <c r="D1887" i="1"/>
  <c r="C1887" i="1"/>
  <c r="B1887" i="1"/>
  <c r="A1887" i="1"/>
  <c r="L1886" i="1"/>
  <c r="J1886" i="1"/>
  <c r="I1886" i="1"/>
  <c r="H1886" i="1"/>
  <c r="G1886" i="1"/>
  <c r="F1886" i="1"/>
  <c r="K1886" i="1" s="1"/>
  <c r="E1886" i="1"/>
  <c r="D1886" i="1"/>
  <c r="C1886" i="1"/>
  <c r="B1886" i="1"/>
  <c r="A1886" i="1" s="1"/>
  <c r="L1885" i="1"/>
  <c r="J1885" i="1"/>
  <c r="I1885" i="1"/>
  <c r="H1885" i="1"/>
  <c r="G1885" i="1"/>
  <c r="F1885" i="1"/>
  <c r="K1885" i="1" s="1"/>
  <c r="E1885" i="1"/>
  <c r="D1885" i="1"/>
  <c r="C1885" i="1"/>
  <c r="B1885" i="1"/>
  <c r="A1885" i="1"/>
  <c r="L1884" i="1"/>
  <c r="J1884" i="1"/>
  <c r="I1884" i="1"/>
  <c r="H1884" i="1"/>
  <c r="G1884" i="1"/>
  <c r="F1884" i="1"/>
  <c r="K1884" i="1" s="1"/>
  <c r="E1884" i="1"/>
  <c r="D1884" i="1"/>
  <c r="C1884" i="1"/>
  <c r="B1884" i="1"/>
  <c r="A1884" i="1"/>
  <c r="L1883" i="1"/>
  <c r="J1883" i="1"/>
  <c r="I1883" i="1"/>
  <c r="H1883" i="1"/>
  <c r="G1883" i="1"/>
  <c r="F1883" i="1"/>
  <c r="K1883" i="1" s="1"/>
  <c r="E1883" i="1"/>
  <c r="D1883" i="1"/>
  <c r="C1883" i="1"/>
  <c r="B1883" i="1"/>
  <c r="A1883" i="1" s="1"/>
  <c r="L1882" i="1"/>
  <c r="J1882" i="1"/>
  <c r="I1882" i="1"/>
  <c r="H1882" i="1"/>
  <c r="G1882" i="1"/>
  <c r="F1882" i="1"/>
  <c r="K1882" i="1" s="1"/>
  <c r="E1882" i="1"/>
  <c r="D1882" i="1"/>
  <c r="C1882" i="1"/>
  <c r="B1882" i="1"/>
  <c r="A1882" i="1"/>
  <c r="L1881" i="1"/>
  <c r="J1881" i="1"/>
  <c r="I1881" i="1"/>
  <c r="H1881" i="1"/>
  <c r="G1881" i="1"/>
  <c r="F1881" i="1"/>
  <c r="K1881" i="1" s="1"/>
  <c r="E1881" i="1"/>
  <c r="D1881" i="1"/>
  <c r="C1881" i="1"/>
  <c r="B1881" i="1"/>
  <c r="A1881" i="1" s="1"/>
  <c r="L1880" i="1"/>
  <c r="J1880" i="1"/>
  <c r="I1880" i="1"/>
  <c r="H1880" i="1"/>
  <c r="G1880" i="1"/>
  <c r="F1880" i="1"/>
  <c r="K1880" i="1" s="1"/>
  <c r="E1880" i="1"/>
  <c r="D1880" i="1"/>
  <c r="C1880" i="1"/>
  <c r="B1880" i="1"/>
  <c r="A1880" i="1"/>
  <c r="L1879" i="1"/>
  <c r="J1879" i="1"/>
  <c r="I1879" i="1"/>
  <c r="H1879" i="1"/>
  <c r="G1879" i="1"/>
  <c r="F1879" i="1"/>
  <c r="K1879" i="1" s="1"/>
  <c r="E1879" i="1"/>
  <c r="D1879" i="1"/>
  <c r="C1879" i="1"/>
  <c r="B1879" i="1"/>
  <c r="A1879" i="1" s="1"/>
  <c r="L1878" i="1"/>
  <c r="J1878" i="1"/>
  <c r="I1878" i="1"/>
  <c r="H1878" i="1"/>
  <c r="G1878" i="1"/>
  <c r="F1878" i="1"/>
  <c r="K1878" i="1" s="1"/>
  <c r="E1878" i="1"/>
  <c r="D1878" i="1"/>
  <c r="C1878" i="1"/>
  <c r="B1878" i="1"/>
  <c r="A1878" i="1"/>
  <c r="L1877" i="1"/>
  <c r="J1877" i="1"/>
  <c r="I1877" i="1"/>
  <c r="H1877" i="1"/>
  <c r="G1877" i="1"/>
  <c r="F1877" i="1"/>
  <c r="K1877" i="1" s="1"/>
  <c r="E1877" i="1"/>
  <c r="D1877" i="1"/>
  <c r="C1877" i="1"/>
  <c r="B1877" i="1"/>
  <c r="A1877" i="1"/>
  <c r="L1876" i="1"/>
  <c r="J1876" i="1"/>
  <c r="I1876" i="1"/>
  <c r="H1876" i="1"/>
  <c r="G1876" i="1"/>
  <c r="F1876" i="1"/>
  <c r="K1876" i="1" s="1"/>
  <c r="E1876" i="1"/>
  <c r="D1876" i="1"/>
  <c r="C1876" i="1"/>
  <c r="B1876" i="1"/>
  <c r="A1876" i="1" s="1"/>
  <c r="L1875" i="1"/>
  <c r="J1875" i="1"/>
  <c r="I1875" i="1"/>
  <c r="H1875" i="1"/>
  <c r="G1875" i="1"/>
  <c r="F1875" i="1"/>
  <c r="K1875" i="1" s="1"/>
  <c r="E1875" i="1"/>
  <c r="D1875" i="1"/>
  <c r="C1875" i="1"/>
  <c r="B1875" i="1"/>
  <c r="A1875" i="1"/>
  <c r="L1874" i="1"/>
  <c r="J1874" i="1"/>
  <c r="I1874" i="1"/>
  <c r="H1874" i="1"/>
  <c r="G1874" i="1"/>
  <c r="F1874" i="1"/>
  <c r="K1874" i="1" s="1"/>
  <c r="E1874" i="1"/>
  <c r="D1874" i="1"/>
  <c r="C1874" i="1"/>
  <c r="B1874" i="1"/>
  <c r="A1874" i="1" s="1"/>
  <c r="L1873" i="1"/>
  <c r="J1873" i="1"/>
  <c r="I1873" i="1"/>
  <c r="H1873" i="1"/>
  <c r="G1873" i="1"/>
  <c r="F1873" i="1"/>
  <c r="K1873" i="1" s="1"/>
  <c r="E1873" i="1"/>
  <c r="D1873" i="1"/>
  <c r="C1873" i="1"/>
  <c r="B1873" i="1"/>
  <c r="A1873" i="1"/>
  <c r="L1872" i="1"/>
  <c r="J1872" i="1"/>
  <c r="I1872" i="1"/>
  <c r="H1872" i="1"/>
  <c r="G1872" i="1"/>
  <c r="F1872" i="1"/>
  <c r="K1872" i="1" s="1"/>
  <c r="E1872" i="1"/>
  <c r="D1872" i="1"/>
  <c r="C1872" i="1"/>
  <c r="B1872" i="1"/>
  <c r="A1872" i="1"/>
  <c r="L1871" i="1"/>
  <c r="J1871" i="1"/>
  <c r="I1871" i="1"/>
  <c r="H1871" i="1"/>
  <c r="G1871" i="1"/>
  <c r="F1871" i="1"/>
  <c r="K1871" i="1" s="1"/>
  <c r="E1871" i="1"/>
  <c r="D1871" i="1"/>
  <c r="C1871" i="1"/>
  <c r="B1871" i="1"/>
  <c r="A1871" i="1" s="1"/>
  <c r="L1870" i="1"/>
  <c r="J1870" i="1"/>
  <c r="I1870" i="1"/>
  <c r="H1870" i="1"/>
  <c r="G1870" i="1"/>
  <c r="F1870" i="1"/>
  <c r="K1870" i="1" s="1"/>
  <c r="E1870" i="1"/>
  <c r="D1870" i="1"/>
  <c r="C1870" i="1"/>
  <c r="B1870" i="1"/>
  <c r="A1870" i="1"/>
  <c r="L1869" i="1"/>
  <c r="J1869" i="1"/>
  <c r="I1869" i="1"/>
  <c r="H1869" i="1"/>
  <c r="G1869" i="1"/>
  <c r="F1869" i="1"/>
  <c r="K1869" i="1" s="1"/>
  <c r="E1869" i="1"/>
  <c r="D1869" i="1"/>
  <c r="C1869" i="1"/>
  <c r="B1869" i="1"/>
  <c r="A1869" i="1" s="1"/>
  <c r="L1868" i="1"/>
  <c r="J1868" i="1"/>
  <c r="I1868" i="1"/>
  <c r="H1868" i="1"/>
  <c r="G1868" i="1"/>
  <c r="F1868" i="1"/>
  <c r="K1868" i="1" s="1"/>
  <c r="E1868" i="1"/>
  <c r="D1868" i="1"/>
  <c r="C1868" i="1"/>
  <c r="B1868" i="1"/>
  <c r="A1868" i="1"/>
  <c r="L1867" i="1"/>
  <c r="J1867" i="1"/>
  <c r="I1867" i="1"/>
  <c r="H1867" i="1"/>
  <c r="G1867" i="1"/>
  <c r="F1867" i="1"/>
  <c r="K1867" i="1" s="1"/>
  <c r="E1867" i="1"/>
  <c r="D1867" i="1"/>
  <c r="C1867" i="1"/>
  <c r="B1867" i="1"/>
  <c r="A1867" i="1" s="1"/>
  <c r="L1866" i="1"/>
  <c r="J1866" i="1"/>
  <c r="I1866" i="1"/>
  <c r="H1866" i="1"/>
  <c r="G1866" i="1"/>
  <c r="F1866" i="1"/>
  <c r="K1866" i="1" s="1"/>
  <c r="E1866" i="1"/>
  <c r="D1866" i="1"/>
  <c r="C1866" i="1"/>
  <c r="B1866" i="1"/>
  <c r="A1866" i="1"/>
  <c r="L1865" i="1"/>
  <c r="J1865" i="1"/>
  <c r="I1865" i="1"/>
  <c r="H1865" i="1"/>
  <c r="G1865" i="1"/>
  <c r="F1865" i="1"/>
  <c r="K1865" i="1" s="1"/>
  <c r="E1865" i="1"/>
  <c r="D1865" i="1"/>
  <c r="C1865" i="1"/>
  <c r="B1865" i="1"/>
  <c r="A1865" i="1"/>
  <c r="L1864" i="1"/>
  <c r="J1864" i="1"/>
  <c r="I1864" i="1"/>
  <c r="H1864" i="1"/>
  <c r="G1864" i="1"/>
  <c r="F1864" i="1"/>
  <c r="K1864" i="1" s="1"/>
  <c r="E1864" i="1"/>
  <c r="D1864" i="1"/>
  <c r="C1864" i="1"/>
  <c r="B1864" i="1"/>
  <c r="A1864" i="1" s="1"/>
  <c r="L1863" i="1"/>
  <c r="J1863" i="1"/>
  <c r="I1863" i="1"/>
  <c r="H1863" i="1"/>
  <c r="G1863" i="1"/>
  <c r="F1863" i="1"/>
  <c r="K1863" i="1" s="1"/>
  <c r="E1863" i="1"/>
  <c r="D1863" i="1"/>
  <c r="C1863" i="1"/>
  <c r="B1863" i="1"/>
  <c r="A1863" i="1"/>
  <c r="L1862" i="1"/>
  <c r="J1862" i="1"/>
  <c r="I1862" i="1"/>
  <c r="H1862" i="1"/>
  <c r="G1862" i="1"/>
  <c r="F1862" i="1"/>
  <c r="K1862" i="1" s="1"/>
  <c r="E1862" i="1"/>
  <c r="D1862" i="1"/>
  <c r="C1862" i="1"/>
  <c r="B1862" i="1"/>
  <c r="A1862" i="1" s="1"/>
  <c r="L1861" i="1"/>
  <c r="J1861" i="1"/>
  <c r="I1861" i="1"/>
  <c r="H1861" i="1"/>
  <c r="G1861" i="1"/>
  <c r="F1861" i="1"/>
  <c r="K1861" i="1" s="1"/>
  <c r="E1861" i="1"/>
  <c r="D1861" i="1"/>
  <c r="C1861" i="1"/>
  <c r="B1861" i="1"/>
  <c r="A1861" i="1"/>
  <c r="L1860" i="1"/>
  <c r="J1860" i="1"/>
  <c r="I1860" i="1"/>
  <c r="H1860" i="1"/>
  <c r="G1860" i="1"/>
  <c r="F1860" i="1"/>
  <c r="K1860" i="1" s="1"/>
  <c r="E1860" i="1"/>
  <c r="D1860" i="1"/>
  <c r="C1860" i="1"/>
  <c r="B1860" i="1"/>
  <c r="A1860" i="1"/>
  <c r="L1859" i="1"/>
  <c r="J1859" i="1"/>
  <c r="I1859" i="1"/>
  <c r="H1859" i="1"/>
  <c r="G1859" i="1"/>
  <c r="F1859" i="1"/>
  <c r="K1859" i="1" s="1"/>
  <c r="E1859" i="1"/>
  <c r="D1859" i="1"/>
  <c r="C1859" i="1"/>
  <c r="B1859" i="1"/>
  <c r="A1859" i="1" s="1"/>
  <c r="L1858" i="1"/>
  <c r="J1858" i="1"/>
  <c r="I1858" i="1"/>
  <c r="H1858" i="1"/>
  <c r="G1858" i="1"/>
  <c r="F1858" i="1"/>
  <c r="K1858" i="1" s="1"/>
  <c r="E1858" i="1"/>
  <c r="D1858" i="1"/>
  <c r="C1858" i="1"/>
  <c r="B1858" i="1"/>
  <c r="A1858" i="1"/>
  <c r="L1857" i="1"/>
  <c r="J1857" i="1"/>
  <c r="I1857" i="1"/>
  <c r="H1857" i="1"/>
  <c r="G1857" i="1"/>
  <c r="F1857" i="1"/>
  <c r="K1857" i="1" s="1"/>
  <c r="E1857" i="1"/>
  <c r="D1857" i="1"/>
  <c r="C1857" i="1"/>
  <c r="B1857" i="1"/>
  <c r="A1857" i="1" s="1"/>
  <c r="L1856" i="1"/>
  <c r="J1856" i="1"/>
  <c r="I1856" i="1"/>
  <c r="H1856" i="1"/>
  <c r="G1856" i="1"/>
  <c r="F1856" i="1"/>
  <c r="K1856" i="1" s="1"/>
  <c r="E1856" i="1"/>
  <c r="D1856" i="1"/>
  <c r="C1856" i="1"/>
  <c r="B1856" i="1"/>
  <c r="A1856" i="1"/>
  <c r="L1855" i="1"/>
  <c r="J1855" i="1"/>
  <c r="I1855" i="1"/>
  <c r="H1855" i="1"/>
  <c r="G1855" i="1"/>
  <c r="F1855" i="1"/>
  <c r="K1855" i="1" s="1"/>
  <c r="E1855" i="1"/>
  <c r="D1855" i="1"/>
  <c r="C1855" i="1"/>
  <c r="B1855" i="1"/>
  <c r="A1855" i="1" s="1"/>
  <c r="L1854" i="1"/>
  <c r="J1854" i="1"/>
  <c r="I1854" i="1"/>
  <c r="H1854" i="1"/>
  <c r="G1854" i="1"/>
  <c r="F1854" i="1"/>
  <c r="K1854" i="1" s="1"/>
  <c r="E1854" i="1"/>
  <c r="D1854" i="1"/>
  <c r="C1854" i="1"/>
  <c r="B1854" i="1"/>
  <c r="A1854" i="1"/>
  <c r="L1853" i="1"/>
  <c r="J1853" i="1"/>
  <c r="I1853" i="1"/>
  <c r="H1853" i="1"/>
  <c r="G1853" i="1"/>
  <c r="F1853" i="1"/>
  <c r="K1853" i="1" s="1"/>
  <c r="E1853" i="1"/>
  <c r="D1853" i="1"/>
  <c r="C1853" i="1"/>
  <c r="B1853" i="1"/>
  <c r="A1853" i="1"/>
  <c r="L1852" i="1"/>
  <c r="J1852" i="1"/>
  <c r="I1852" i="1"/>
  <c r="H1852" i="1"/>
  <c r="G1852" i="1"/>
  <c r="F1852" i="1"/>
  <c r="K1852" i="1" s="1"/>
  <c r="E1852" i="1"/>
  <c r="D1852" i="1"/>
  <c r="C1852" i="1"/>
  <c r="B1852" i="1"/>
  <c r="A1852" i="1" s="1"/>
  <c r="L1851" i="1"/>
  <c r="J1851" i="1"/>
  <c r="I1851" i="1"/>
  <c r="H1851" i="1"/>
  <c r="G1851" i="1"/>
  <c r="F1851" i="1"/>
  <c r="K1851" i="1" s="1"/>
  <c r="E1851" i="1"/>
  <c r="D1851" i="1"/>
  <c r="C1851" i="1"/>
  <c r="B1851" i="1"/>
  <c r="A1851" i="1"/>
  <c r="L1850" i="1"/>
  <c r="J1850" i="1"/>
  <c r="I1850" i="1"/>
  <c r="H1850" i="1"/>
  <c r="G1850" i="1"/>
  <c r="F1850" i="1"/>
  <c r="K1850" i="1" s="1"/>
  <c r="E1850" i="1"/>
  <c r="D1850" i="1"/>
  <c r="C1850" i="1"/>
  <c r="B1850" i="1"/>
  <c r="A1850" i="1" s="1"/>
  <c r="L1849" i="1"/>
  <c r="J1849" i="1"/>
  <c r="I1849" i="1"/>
  <c r="H1849" i="1"/>
  <c r="G1849" i="1"/>
  <c r="F1849" i="1"/>
  <c r="K1849" i="1" s="1"/>
  <c r="E1849" i="1"/>
  <c r="D1849" i="1"/>
  <c r="C1849" i="1"/>
  <c r="B1849" i="1"/>
  <c r="A1849" i="1"/>
  <c r="L1848" i="1"/>
  <c r="J1848" i="1"/>
  <c r="I1848" i="1"/>
  <c r="H1848" i="1"/>
  <c r="G1848" i="1"/>
  <c r="F1848" i="1"/>
  <c r="K1848" i="1" s="1"/>
  <c r="E1848" i="1"/>
  <c r="D1848" i="1"/>
  <c r="C1848" i="1"/>
  <c r="B1848" i="1"/>
  <c r="A1848" i="1"/>
  <c r="L1847" i="1"/>
  <c r="J1847" i="1"/>
  <c r="I1847" i="1"/>
  <c r="H1847" i="1"/>
  <c r="G1847" i="1"/>
  <c r="F1847" i="1"/>
  <c r="K1847" i="1" s="1"/>
  <c r="E1847" i="1"/>
  <c r="D1847" i="1"/>
  <c r="C1847" i="1"/>
  <c r="B1847" i="1"/>
  <c r="A1847" i="1" s="1"/>
  <c r="L1846" i="1"/>
  <c r="J1846" i="1"/>
  <c r="I1846" i="1"/>
  <c r="H1846" i="1"/>
  <c r="G1846" i="1"/>
  <c r="F1846" i="1"/>
  <c r="K1846" i="1" s="1"/>
  <c r="E1846" i="1"/>
  <c r="D1846" i="1"/>
  <c r="C1846" i="1"/>
  <c r="B1846" i="1"/>
  <c r="A1846" i="1"/>
  <c r="L1845" i="1"/>
  <c r="J1845" i="1"/>
  <c r="I1845" i="1"/>
  <c r="H1845" i="1"/>
  <c r="G1845" i="1"/>
  <c r="F1845" i="1"/>
  <c r="K1845" i="1" s="1"/>
  <c r="E1845" i="1"/>
  <c r="D1845" i="1"/>
  <c r="C1845" i="1"/>
  <c r="B1845" i="1"/>
  <c r="A1845" i="1" s="1"/>
  <c r="L1844" i="1"/>
  <c r="J1844" i="1"/>
  <c r="I1844" i="1"/>
  <c r="H1844" i="1"/>
  <c r="G1844" i="1"/>
  <c r="F1844" i="1"/>
  <c r="K1844" i="1" s="1"/>
  <c r="E1844" i="1"/>
  <c r="D1844" i="1"/>
  <c r="C1844" i="1"/>
  <c r="B1844" i="1"/>
  <c r="A1844" i="1"/>
  <c r="L1843" i="1"/>
  <c r="J1843" i="1"/>
  <c r="I1843" i="1"/>
  <c r="H1843" i="1"/>
  <c r="G1843" i="1"/>
  <c r="F1843" i="1"/>
  <c r="K1843" i="1" s="1"/>
  <c r="E1843" i="1"/>
  <c r="D1843" i="1"/>
  <c r="C1843" i="1"/>
  <c r="B1843" i="1"/>
  <c r="A1843" i="1" s="1"/>
  <c r="L1842" i="1"/>
  <c r="J1842" i="1"/>
  <c r="I1842" i="1"/>
  <c r="H1842" i="1"/>
  <c r="G1842" i="1"/>
  <c r="F1842" i="1"/>
  <c r="K1842" i="1" s="1"/>
  <c r="E1842" i="1"/>
  <c r="D1842" i="1"/>
  <c r="C1842" i="1"/>
  <c r="B1842" i="1"/>
  <c r="A1842" i="1"/>
  <c r="L1841" i="1"/>
  <c r="J1841" i="1"/>
  <c r="I1841" i="1"/>
  <c r="H1841" i="1"/>
  <c r="G1841" i="1"/>
  <c r="F1841" i="1"/>
  <c r="K1841" i="1" s="1"/>
  <c r="E1841" i="1"/>
  <c r="D1841" i="1"/>
  <c r="C1841" i="1"/>
  <c r="B1841" i="1"/>
  <c r="A1841" i="1"/>
  <c r="L1840" i="1"/>
  <c r="J1840" i="1"/>
  <c r="I1840" i="1"/>
  <c r="H1840" i="1"/>
  <c r="G1840" i="1"/>
  <c r="F1840" i="1"/>
  <c r="K1840" i="1" s="1"/>
  <c r="E1840" i="1"/>
  <c r="D1840" i="1"/>
  <c r="C1840" i="1"/>
  <c r="B1840" i="1"/>
  <c r="A1840" i="1" s="1"/>
  <c r="L1839" i="1"/>
  <c r="J1839" i="1"/>
  <c r="I1839" i="1"/>
  <c r="H1839" i="1"/>
  <c r="G1839" i="1"/>
  <c r="F1839" i="1"/>
  <c r="K1839" i="1" s="1"/>
  <c r="E1839" i="1"/>
  <c r="D1839" i="1"/>
  <c r="C1839" i="1"/>
  <c r="B1839" i="1"/>
  <c r="A1839" i="1"/>
  <c r="L1838" i="1"/>
  <c r="J1838" i="1"/>
  <c r="I1838" i="1"/>
  <c r="H1838" i="1"/>
  <c r="G1838" i="1"/>
  <c r="F1838" i="1"/>
  <c r="K1838" i="1" s="1"/>
  <c r="E1838" i="1"/>
  <c r="D1838" i="1"/>
  <c r="C1838" i="1"/>
  <c r="B1838" i="1"/>
  <c r="A1838" i="1" s="1"/>
  <c r="L1837" i="1"/>
  <c r="J1837" i="1"/>
  <c r="I1837" i="1"/>
  <c r="H1837" i="1"/>
  <c r="G1837" i="1"/>
  <c r="F1837" i="1"/>
  <c r="K1837" i="1" s="1"/>
  <c r="E1837" i="1"/>
  <c r="D1837" i="1"/>
  <c r="C1837" i="1"/>
  <c r="B1837" i="1"/>
  <c r="A1837" i="1"/>
  <c r="L1836" i="1"/>
  <c r="J1836" i="1"/>
  <c r="I1836" i="1"/>
  <c r="H1836" i="1"/>
  <c r="G1836" i="1"/>
  <c r="F1836" i="1"/>
  <c r="K1836" i="1" s="1"/>
  <c r="E1836" i="1"/>
  <c r="D1836" i="1"/>
  <c r="C1836" i="1"/>
  <c r="B1836" i="1"/>
  <c r="A1836" i="1"/>
  <c r="L1835" i="1"/>
  <c r="J1835" i="1"/>
  <c r="I1835" i="1"/>
  <c r="H1835" i="1"/>
  <c r="G1835" i="1"/>
  <c r="F1835" i="1"/>
  <c r="K1835" i="1" s="1"/>
  <c r="E1835" i="1"/>
  <c r="D1835" i="1"/>
  <c r="C1835" i="1"/>
  <c r="B1835" i="1"/>
  <c r="A1835" i="1" s="1"/>
  <c r="L1834" i="1"/>
  <c r="J1834" i="1"/>
  <c r="I1834" i="1"/>
  <c r="H1834" i="1"/>
  <c r="G1834" i="1"/>
  <c r="F1834" i="1"/>
  <c r="K1834" i="1" s="1"/>
  <c r="E1834" i="1"/>
  <c r="D1834" i="1"/>
  <c r="C1834" i="1"/>
  <c r="B1834" i="1"/>
  <c r="A1834" i="1"/>
  <c r="L1833" i="1"/>
  <c r="J1833" i="1"/>
  <c r="I1833" i="1"/>
  <c r="H1833" i="1"/>
  <c r="G1833" i="1"/>
  <c r="F1833" i="1"/>
  <c r="K1833" i="1" s="1"/>
  <c r="E1833" i="1"/>
  <c r="D1833" i="1"/>
  <c r="C1833" i="1"/>
  <c r="B1833" i="1"/>
  <c r="A1833" i="1" s="1"/>
  <c r="L1832" i="1"/>
  <c r="J1832" i="1"/>
  <c r="I1832" i="1"/>
  <c r="H1832" i="1"/>
  <c r="G1832" i="1"/>
  <c r="F1832" i="1"/>
  <c r="K1832" i="1" s="1"/>
  <c r="E1832" i="1"/>
  <c r="D1832" i="1"/>
  <c r="C1832" i="1"/>
  <c r="B1832" i="1"/>
  <c r="A1832" i="1"/>
  <c r="L1831" i="1"/>
  <c r="J1831" i="1"/>
  <c r="I1831" i="1"/>
  <c r="H1831" i="1"/>
  <c r="G1831" i="1"/>
  <c r="F1831" i="1"/>
  <c r="K1831" i="1" s="1"/>
  <c r="E1831" i="1"/>
  <c r="D1831" i="1"/>
  <c r="C1831" i="1"/>
  <c r="B1831" i="1"/>
  <c r="A1831" i="1" s="1"/>
  <c r="L1830" i="1"/>
  <c r="J1830" i="1"/>
  <c r="I1830" i="1"/>
  <c r="H1830" i="1"/>
  <c r="G1830" i="1"/>
  <c r="F1830" i="1"/>
  <c r="K1830" i="1" s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<sst xmlns="http://schemas.openxmlformats.org/spreadsheetml/2006/main" count="12" uniqueCount="12">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</sst>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PCF/PCF&#180;S%202026/PCF%2002_2026/1.%20COMPLETA/13.1%20PCF%20em%20Excel_FEV_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UPA CARUARU - CG Nº 011/2022</v>
          </cell>
          <cell r="E11" t="str">
            <v>1.99 - Outras Despesas com Pessoal</v>
          </cell>
          <cell r="F11">
            <v>10548532000111</v>
          </cell>
          <cell r="G11" t="str">
            <v>ASSOCIAÇÃO DAS EMPRESAS DE TRANSPORTE DE PASSAGEIROS</v>
          </cell>
          <cell r="H11" t="str">
            <v>S</v>
          </cell>
          <cell r="I11" t="str">
            <v>N</v>
          </cell>
          <cell r="J11" t="str">
            <v>022026</v>
          </cell>
          <cell r="K11">
            <v>46049</v>
          </cell>
          <cell r="M11" t="str">
            <v>2604106 - Caruaru - PE</v>
          </cell>
          <cell r="N11">
            <v>5088</v>
          </cell>
        </row>
        <row r="12">
          <cell r="C12" t="str">
            <v>UPA CARUARU - CG Nº 011/2022</v>
          </cell>
          <cell r="E12" t="str">
            <v>1.99 - Outras Despesas com Pessoal</v>
          </cell>
          <cell r="F12">
            <v>52403307000137</v>
          </cell>
          <cell r="G12" t="str">
            <v>STI - SERVICOS DE TRANSPORTES INTERMUNICIPAL LTDA</v>
          </cell>
          <cell r="H12" t="str">
            <v>B</v>
          </cell>
          <cell r="I12" t="str">
            <v>S</v>
          </cell>
          <cell r="J12" t="str">
            <v>5024</v>
          </cell>
          <cell r="K12">
            <v>46050</v>
          </cell>
          <cell r="L12" t="str">
            <v>26260152403307000137670010000050241044353470</v>
          </cell>
          <cell r="M12" t="str">
            <v>2604106 - Caruaru - PE</v>
          </cell>
          <cell r="N12">
            <v>611</v>
          </cell>
        </row>
        <row r="13">
          <cell r="C13" t="str">
            <v>UPA CARUARU - CG Nº 011/2022</v>
          </cell>
          <cell r="E13" t="str">
            <v>1.99 - Outras Despesas com Pessoal</v>
          </cell>
          <cell r="F13">
            <v>52403307000137</v>
          </cell>
          <cell r="G13" t="str">
            <v>STI - SERVICOS DE TRANSPORTES INTERMUNICIPAL LTDA</v>
          </cell>
          <cell r="H13" t="str">
            <v>B</v>
          </cell>
          <cell r="I13" t="str">
            <v>S</v>
          </cell>
          <cell r="J13" t="str">
            <v>5025</v>
          </cell>
          <cell r="K13">
            <v>46050</v>
          </cell>
          <cell r="L13" t="str">
            <v>26260152403307000137670010000050251044353582</v>
          </cell>
          <cell r="M13" t="str">
            <v>2604106 - Caruaru - PE</v>
          </cell>
          <cell r="N13">
            <v>377</v>
          </cell>
        </row>
        <row r="14">
          <cell r="C14" t="str">
            <v>UPA CARUARU - CG Nº 011/2022</v>
          </cell>
          <cell r="E14" t="str">
            <v>1.99 - Outras Despesas com Pessoal</v>
          </cell>
          <cell r="F14">
            <v>52403307000137</v>
          </cell>
          <cell r="G14" t="str">
            <v>STI - SERVICOS DE TRANSPORTES INTERMUNICIPAL LTDA</v>
          </cell>
          <cell r="H14" t="str">
            <v>B</v>
          </cell>
          <cell r="I14" t="str">
            <v>S</v>
          </cell>
          <cell r="J14" t="str">
            <v>5026</v>
          </cell>
          <cell r="K14">
            <v>46050</v>
          </cell>
          <cell r="L14" t="str">
            <v>26260152403307000137670010000050261044355035</v>
          </cell>
          <cell r="M14" t="str">
            <v>2604106 - Caruaru - PE</v>
          </cell>
          <cell r="N14">
            <v>1932</v>
          </cell>
        </row>
        <row r="15">
          <cell r="C15" t="str">
            <v>UPA CARUARU - CG Nº 011/2022</v>
          </cell>
          <cell r="E15" t="str">
            <v>1.99 - Outras Despesas com Pessoal</v>
          </cell>
          <cell r="F15">
            <v>52403307000137</v>
          </cell>
          <cell r="G15" t="str">
            <v>STI - SERVICOS DE TRANSPORTES INTERMUNICIPAL LTDA</v>
          </cell>
          <cell r="H15" t="str">
            <v>B</v>
          </cell>
          <cell r="I15" t="str">
            <v>S</v>
          </cell>
          <cell r="J15" t="str">
            <v>5027</v>
          </cell>
          <cell r="K15">
            <v>46050</v>
          </cell>
          <cell r="L15" t="str">
            <v>26260152403307000137670010000050271044355270</v>
          </cell>
          <cell r="M15" t="str">
            <v>2604106 - Caruaru - PE</v>
          </cell>
          <cell r="N15">
            <v>160</v>
          </cell>
        </row>
        <row r="16">
          <cell r="C16" t="str">
            <v>UPA CARUARU - CG Nº 011/2022</v>
          </cell>
          <cell r="E16" t="str">
            <v>1.99 - Outras Despesas com Pessoal</v>
          </cell>
          <cell r="F16">
            <v>52403307000137</v>
          </cell>
          <cell r="G16" t="str">
            <v>STI - SERVICOS DE TRANSPORTES INTERMUNICIPAL LTDA</v>
          </cell>
          <cell r="H16" t="str">
            <v>B</v>
          </cell>
          <cell r="I16" t="str">
            <v>N</v>
          </cell>
          <cell r="J16" t="str">
            <v>5111</v>
          </cell>
          <cell r="K16">
            <v>46056</v>
          </cell>
          <cell r="L16" t="str">
            <v>26260252403307000137670010000051111044508130</v>
          </cell>
          <cell r="M16" t="str">
            <v>2604106 - Caruaru - PE</v>
          </cell>
          <cell r="N16">
            <v>840</v>
          </cell>
        </row>
        <row r="17">
          <cell r="C17" t="str">
            <v>UPA CARUARU - CG Nº 011/2022</v>
          </cell>
          <cell r="E17" t="str">
            <v>1.99 - Outras Despesas com Pessoal</v>
          </cell>
          <cell r="F17">
            <v>17197385000121</v>
          </cell>
          <cell r="G17" t="str">
            <v>ZURICH MINAS BRASIL SEGUROS S/A</v>
          </cell>
          <cell r="H17" t="str">
            <v>B</v>
          </cell>
          <cell r="I17" t="str">
            <v>N</v>
          </cell>
          <cell r="J17" t="str">
            <v>022026</v>
          </cell>
          <cell r="K17">
            <v>46080</v>
          </cell>
          <cell r="M17" t="str">
            <v>3106200 - Belo Horizonte - MG</v>
          </cell>
          <cell r="N17">
            <v>546.38</v>
          </cell>
        </row>
        <row r="18">
          <cell r="C18" t="str">
            <v>UPA CARUARU - CG Nº 011/2022</v>
          </cell>
          <cell r="E18" t="str">
            <v>1.99 - Outras Despesas com Pessoal</v>
          </cell>
          <cell r="F18">
            <v>28637117000108</v>
          </cell>
          <cell r="G18" t="str">
            <v>INOWA SOLUCOES EM FORN DE ALIMENTO</v>
          </cell>
          <cell r="H18" t="str">
            <v>B</v>
          </cell>
          <cell r="I18" t="str">
            <v>S</v>
          </cell>
          <cell r="J18" t="str">
            <v>1992</v>
          </cell>
          <cell r="K18">
            <v>46080</v>
          </cell>
          <cell r="L18" t="str">
            <v>26260228637117000108550010000019921000306627</v>
          </cell>
          <cell r="M18" t="str">
            <v>2609600 - Olinda - PE</v>
          </cell>
          <cell r="N18">
            <v>47219.4</v>
          </cell>
        </row>
        <row r="19">
          <cell r="C19" t="str">
            <v>UPA CARUARU - CG Nº 011/2022</v>
          </cell>
          <cell r="E19" t="str">
            <v>3.12 - Material Hospitalar</v>
          </cell>
          <cell r="F19">
            <v>61418042000131</v>
          </cell>
          <cell r="G19" t="str">
            <v>CIRURGICA FERNANDES LTDA</v>
          </cell>
          <cell r="H19" t="str">
            <v>B</v>
          </cell>
          <cell r="I19" t="str">
            <v>S</v>
          </cell>
          <cell r="J19" t="str">
            <v>1955440</v>
          </cell>
          <cell r="K19">
            <v>46057</v>
          </cell>
          <cell r="L19" t="str">
            <v>35260261418042000131550040019554401952806870</v>
          </cell>
          <cell r="M19" t="str">
            <v>35 -  São Paulo</v>
          </cell>
          <cell r="N19">
            <v>3494.97</v>
          </cell>
        </row>
        <row r="20">
          <cell r="C20" t="str">
            <v>UPA CARUARU - CG Nº 011/2022</v>
          </cell>
          <cell r="E20" t="str">
            <v>3.12 - Material Hospitalar</v>
          </cell>
          <cell r="F20">
            <v>8674752000140</v>
          </cell>
          <cell r="G20" t="str">
            <v>CIRURGICA MONTEBELLO LTDA</v>
          </cell>
          <cell r="H20" t="str">
            <v>B</v>
          </cell>
          <cell r="I20" t="str">
            <v>S</v>
          </cell>
          <cell r="J20" t="str">
            <v>000251257</v>
          </cell>
          <cell r="K20">
            <v>46056</v>
          </cell>
          <cell r="L20" t="str">
            <v>26260208674752000140550010002512571115472146</v>
          </cell>
          <cell r="M20" t="str">
            <v>26 -  Pernambuco</v>
          </cell>
          <cell r="N20">
            <v>966.6</v>
          </cell>
        </row>
        <row r="21">
          <cell r="C21" t="str">
            <v>UPA CARUARU - CG Nº 011/2022</v>
          </cell>
          <cell r="E21" t="str">
            <v>3.12 - Material Hospitalar</v>
          </cell>
          <cell r="F21">
            <v>67729178000653</v>
          </cell>
          <cell r="G21" t="str">
            <v>COMERCIAL CIRURGICA RIOCLARENSE LTDA</v>
          </cell>
          <cell r="H21" t="str">
            <v>B</v>
          </cell>
          <cell r="I21" t="str">
            <v>S</v>
          </cell>
          <cell r="J21" t="str">
            <v>0125297</v>
          </cell>
          <cell r="K21">
            <v>46056</v>
          </cell>
          <cell r="L21" t="str">
            <v>26260267729178000653550010001252971559567615</v>
          </cell>
          <cell r="M21" t="str">
            <v>26 -  Pernambuco</v>
          </cell>
          <cell r="N21">
            <v>651.66999999999996</v>
          </cell>
        </row>
        <row r="22">
          <cell r="C22" t="str">
            <v>UPA CARUARU - CG Nº 011/2022</v>
          </cell>
          <cell r="E22" t="str">
            <v>3.12 - Material Hospitalar</v>
          </cell>
          <cell r="F22">
            <v>39953513000152</v>
          </cell>
          <cell r="G22" t="str">
            <v>COMERCIAL RECIFE LTDA</v>
          </cell>
          <cell r="H22" t="str">
            <v>B</v>
          </cell>
          <cell r="I22" t="str">
            <v>S</v>
          </cell>
          <cell r="J22" t="str">
            <v>407</v>
          </cell>
          <cell r="K22">
            <v>46001</v>
          </cell>
          <cell r="L22" t="str">
            <v>26251239953513000152550010000004071100004071</v>
          </cell>
          <cell r="M22" t="str">
            <v>26 -  Pernambuco</v>
          </cell>
          <cell r="N22">
            <v>272</v>
          </cell>
        </row>
        <row r="23">
          <cell r="C23" t="str">
            <v>UPA CARUARU - CG Nº 011/2022</v>
          </cell>
          <cell r="E23" t="str">
            <v>3.12 - Material Hospitalar</v>
          </cell>
          <cell r="F23">
            <v>4614288000145</v>
          </cell>
          <cell r="G23" t="str">
            <v>DISK LIFE COMERCIO DE PRODUTOS CIRURICO</v>
          </cell>
          <cell r="H23" t="str">
            <v>B</v>
          </cell>
          <cell r="I23" t="str">
            <v>S</v>
          </cell>
          <cell r="J23" t="str">
            <v>11408</v>
          </cell>
          <cell r="K23">
            <v>46057</v>
          </cell>
          <cell r="L23" t="str">
            <v>26260204614288000145550010000114081563378297</v>
          </cell>
          <cell r="M23" t="str">
            <v>26 -  Pernambuco</v>
          </cell>
          <cell r="N23">
            <v>10151.700000000001</v>
          </cell>
        </row>
        <row r="24">
          <cell r="C24" t="str">
            <v>UPA CARUARU - CG Nº 011/2022</v>
          </cell>
          <cell r="E24" t="str">
            <v>3.12 - Material Hospitalar</v>
          </cell>
          <cell r="F24">
            <v>11449180000100</v>
          </cell>
          <cell r="G24" t="str">
            <v>DPROSMED DISTRIBUIDORA DE PRODUTOS MEDICO-HOSPITALARES LTDA</v>
          </cell>
          <cell r="H24" t="str">
            <v>B</v>
          </cell>
          <cell r="I24" t="str">
            <v>S</v>
          </cell>
          <cell r="J24" t="str">
            <v>00090855</v>
          </cell>
          <cell r="K24">
            <v>46056</v>
          </cell>
          <cell r="L24" t="str">
            <v>26260211449180000100550010000908551000734854</v>
          </cell>
          <cell r="M24" t="str">
            <v>26 -  Pernambuco</v>
          </cell>
          <cell r="N24">
            <v>756</v>
          </cell>
        </row>
        <row r="25">
          <cell r="C25" t="str">
            <v>UPA CARUARU - CG Nº 011/2022</v>
          </cell>
          <cell r="E25" t="str">
            <v>3.12 - Material Hospitalar</v>
          </cell>
          <cell r="F25">
            <v>11449180000100</v>
          </cell>
          <cell r="G25" t="str">
            <v>DPROSMED DISTRIBUIDORA DE PRODUTOS MEDICO-HOSPITALARES LTDA</v>
          </cell>
          <cell r="H25" t="str">
            <v>B</v>
          </cell>
          <cell r="I25" t="str">
            <v>S</v>
          </cell>
          <cell r="J25" t="str">
            <v>00091137</v>
          </cell>
          <cell r="K25">
            <v>46062</v>
          </cell>
          <cell r="L25" t="str">
            <v>26260211449180000100550010000911371000739340</v>
          </cell>
          <cell r="M25" t="str">
            <v>26 -  Pernambuco</v>
          </cell>
          <cell r="N25">
            <v>3882.8</v>
          </cell>
        </row>
        <row r="26">
          <cell r="C26" t="str">
            <v>UPA CARUARU - CG Nº 011/2022</v>
          </cell>
          <cell r="E26" t="str">
            <v>3.12 - Material Hospitalar</v>
          </cell>
          <cell r="F26">
            <v>11449180000100</v>
          </cell>
          <cell r="G26" t="str">
            <v>DPROSMED DISTRIBUIDORA DE PRODUTOS MEDICO-HOSPITALARES LTDA</v>
          </cell>
          <cell r="H26" t="str">
            <v>B</v>
          </cell>
          <cell r="I26" t="str">
            <v>S</v>
          </cell>
          <cell r="J26" t="str">
            <v>00091095</v>
          </cell>
          <cell r="K26">
            <v>46059</v>
          </cell>
          <cell r="L26" t="str">
            <v>26260211449180000100550010000910951000738627</v>
          </cell>
          <cell r="M26" t="str">
            <v>26 -  Pernambuco</v>
          </cell>
          <cell r="N26">
            <v>548</v>
          </cell>
        </row>
        <row r="27">
          <cell r="C27" t="str">
            <v>UPA CARUARU - CG Nº 011/2022</v>
          </cell>
          <cell r="E27" t="str">
            <v>3.12 - Material Hospitalar</v>
          </cell>
          <cell r="F27">
            <v>11449180000100</v>
          </cell>
          <cell r="G27" t="str">
            <v>DPROSMED DISTRIBUIDORA DE PRODUTOS MEDICO-HOSPITALARES LTDA</v>
          </cell>
          <cell r="H27" t="str">
            <v>B</v>
          </cell>
          <cell r="I27" t="str">
            <v>S</v>
          </cell>
          <cell r="J27" t="str">
            <v>00031171</v>
          </cell>
          <cell r="K27">
            <v>46056</v>
          </cell>
          <cell r="L27" t="str">
            <v>26260211449180000290550010000311711000735140</v>
          </cell>
          <cell r="M27" t="str">
            <v>26 -  Pernambuco</v>
          </cell>
          <cell r="N27">
            <v>758.92</v>
          </cell>
        </row>
        <row r="28">
          <cell r="C28" t="str">
            <v>UPA CARUARU - CG Nº 011/2022</v>
          </cell>
          <cell r="E28" t="str">
            <v>3.12 - Material Hospitalar</v>
          </cell>
          <cell r="F28">
            <v>8778201000126</v>
          </cell>
          <cell r="G28" t="str">
            <v>DROGAFONTE LTDA</v>
          </cell>
          <cell r="H28" t="str">
            <v>B</v>
          </cell>
          <cell r="I28" t="str">
            <v>S</v>
          </cell>
          <cell r="J28" t="str">
            <v>000526957</v>
          </cell>
          <cell r="K28">
            <v>46056</v>
          </cell>
          <cell r="L28" t="str">
            <v>26260208778201000126550010005269571048852116</v>
          </cell>
          <cell r="M28" t="str">
            <v>26 -  Pernambuco</v>
          </cell>
          <cell r="N28">
            <v>1832.76</v>
          </cell>
        </row>
        <row r="29">
          <cell r="C29" t="str">
            <v>UPA CARUARU - CG Nº 011/2022</v>
          </cell>
          <cell r="E29" t="str">
            <v>3.12 - Material Hospitalar</v>
          </cell>
          <cell r="F29">
            <v>51680172000194</v>
          </cell>
          <cell r="G29" t="str">
            <v>GOOD MED SURGICAL LTDA</v>
          </cell>
          <cell r="H29" t="str">
            <v>B</v>
          </cell>
          <cell r="I29" t="str">
            <v>S</v>
          </cell>
          <cell r="J29" t="str">
            <v>000004699</v>
          </cell>
          <cell r="K29">
            <v>46071</v>
          </cell>
          <cell r="L29" t="str">
            <v>26260251680172000194550010000046991348517485</v>
          </cell>
          <cell r="M29" t="str">
            <v>26 -  Pernambuco</v>
          </cell>
          <cell r="N29">
            <v>507</v>
          </cell>
        </row>
        <row r="30">
          <cell r="C30" t="str">
            <v>UPA CARUARU - CG Nº 011/2022</v>
          </cell>
          <cell r="E30" t="str">
            <v>3.12 - Material Hospitalar</v>
          </cell>
          <cell r="F30">
            <v>10779833000156</v>
          </cell>
          <cell r="G30" t="str">
            <v>MEDICAL MERCANTIL DE APARELHAGEM MEDICA</v>
          </cell>
          <cell r="H30" t="str">
            <v>B</v>
          </cell>
          <cell r="I30" t="str">
            <v>S</v>
          </cell>
          <cell r="J30" t="str">
            <v>000664336</v>
          </cell>
          <cell r="K30">
            <v>46055</v>
          </cell>
          <cell r="L30" t="str">
            <v>26260210779833000156550010006643361666362008</v>
          </cell>
          <cell r="M30" t="str">
            <v>26 -  Pernambuco</v>
          </cell>
          <cell r="N30">
            <v>2160</v>
          </cell>
        </row>
        <row r="31">
          <cell r="C31" t="str">
            <v>UPA CARUARU - CG Nº 011/2022</v>
          </cell>
          <cell r="E31" t="str">
            <v>3.12 - Material Hospitalar</v>
          </cell>
          <cell r="F31">
            <v>10779833000156</v>
          </cell>
          <cell r="G31" t="str">
            <v>MEDICAL MERCANTIL DE APARELHAGEM MEDICA</v>
          </cell>
          <cell r="H31" t="str">
            <v>B</v>
          </cell>
          <cell r="I31" t="str">
            <v>S</v>
          </cell>
          <cell r="J31" t="str">
            <v>000664742</v>
          </cell>
          <cell r="K31">
            <v>46058</v>
          </cell>
          <cell r="L31" t="str">
            <v>26260210779833000156550010006647421666768003</v>
          </cell>
          <cell r="M31" t="str">
            <v>26 -  Pernambuco</v>
          </cell>
          <cell r="N31">
            <v>242.72</v>
          </cell>
        </row>
        <row r="32">
          <cell r="C32" t="str">
            <v>UPA CARUARU - CG Nº 011/2022</v>
          </cell>
          <cell r="E32" t="str">
            <v>3.12 - Material Hospitalar</v>
          </cell>
          <cell r="F32">
            <v>5932624000160</v>
          </cell>
          <cell r="G32" t="str">
            <v>MEGAMED COMERCIO LTDA</v>
          </cell>
          <cell r="H32" t="str">
            <v>B</v>
          </cell>
          <cell r="I32" t="str">
            <v>S</v>
          </cell>
          <cell r="J32" t="str">
            <v>000026423</v>
          </cell>
          <cell r="K32">
            <v>46062</v>
          </cell>
          <cell r="L32" t="str">
            <v>26260205932624000160550010000264231130176000</v>
          </cell>
          <cell r="M32" t="str">
            <v>26 -  Pernambuco</v>
          </cell>
          <cell r="N32">
            <v>667.2</v>
          </cell>
        </row>
        <row r="33">
          <cell r="C33" t="str">
            <v>UPA CARUARU - CG Nº 011/2022</v>
          </cell>
          <cell r="E33" t="str">
            <v>3.12 - Material Hospitalar</v>
          </cell>
          <cell r="F33">
            <v>3817043000152</v>
          </cell>
          <cell r="G33" t="str">
            <v>PHARMAPLUS LTDA</v>
          </cell>
          <cell r="H33" t="str">
            <v>B</v>
          </cell>
          <cell r="I33" t="str">
            <v>S</v>
          </cell>
          <cell r="J33" t="str">
            <v>89877</v>
          </cell>
          <cell r="K33">
            <v>46056</v>
          </cell>
          <cell r="L33" t="str">
            <v>26250203817043000152550010000898771102239241</v>
          </cell>
          <cell r="M33" t="str">
            <v>26 -  Pernambuco</v>
          </cell>
          <cell r="N33">
            <v>1171.04</v>
          </cell>
        </row>
        <row r="34">
          <cell r="C34" t="str">
            <v>UPA CARUARU - CG Nº 011/2022</v>
          </cell>
          <cell r="E34" t="str">
            <v>3.12 - Material Hospitalar</v>
          </cell>
          <cell r="F34">
            <v>35514416000102</v>
          </cell>
          <cell r="G34" t="str">
            <v>QUALIMMED AOM. ATAC. DE MED. E MAT LTDA</v>
          </cell>
          <cell r="H34" t="str">
            <v>B</v>
          </cell>
          <cell r="I34" t="str">
            <v>S</v>
          </cell>
          <cell r="J34" t="str">
            <v>000004045</v>
          </cell>
          <cell r="K34">
            <v>46057</v>
          </cell>
          <cell r="L34" t="str">
            <v>26260235514416000102550010000040451934675760</v>
          </cell>
          <cell r="M34" t="str">
            <v>26 -  Pernambuco</v>
          </cell>
          <cell r="N34">
            <v>1326.32</v>
          </cell>
        </row>
        <row r="35">
          <cell r="C35" t="str">
            <v>UPA CARUARU - CG Nº 011/2022</v>
          </cell>
          <cell r="E35" t="str">
            <v>3.12 - Material Hospitalar</v>
          </cell>
          <cell r="F35">
            <v>39500546000147</v>
          </cell>
          <cell r="G35" t="str">
            <v>REC DISTRIBUIDORA HOSPITALAR LTDA</v>
          </cell>
          <cell r="H35" t="str">
            <v>B</v>
          </cell>
          <cell r="I35" t="str">
            <v>S</v>
          </cell>
          <cell r="J35" t="str">
            <v>000004153</v>
          </cell>
          <cell r="K35">
            <v>46056</v>
          </cell>
          <cell r="L35" t="str">
            <v>26260239500546000147550010000041531242468300</v>
          </cell>
          <cell r="M35" t="str">
            <v>26 -  Pernambuco</v>
          </cell>
          <cell r="N35">
            <v>4843.2</v>
          </cell>
        </row>
        <row r="36">
          <cell r="C36" t="str">
            <v>UPA CARUARU - CG Nº 011/2022</v>
          </cell>
          <cell r="E36" t="str">
            <v>3.12 - Material Hospitalar</v>
          </cell>
          <cell r="F36">
            <v>39500546000147</v>
          </cell>
          <cell r="G36" t="str">
            <v>REC DISTRIBUIDORA HOSPITALAR LTDA</v>
          </cell>
          <cell r="H36" t="str">
            <v>B</v>
          </cell>
          <cell r="I36" t="str">
            <v>S</v>
          </cell>
          <cell r="J36" t="str">
            <v>000004171</v>
          </cell>
          <cell r="K36">
            <v>46058</v>
          </cell>
          <cell r="L36" t="str">
            <v>26260239500546000147550010000041711089195010</v>
          </cell>
          <cell r="M36" t="str">
            <v>26 -  Pernambuco</v>
          </cell>
          <cell r="N36">
            <v>2102.14</v>
          </cell>
        </row>
        <row r="37">
          <cell r="C37" t="str">
            <v>UPA CARUARU - CG Nº 011/2022</v>
          </cell>
          <cell r="E37" t="str">
            <v>3.12 - Material Hospitalar</v>
          </cell>
          <cell r="F37">
            <v>58426628000990</v>
          </cell>
          <cell r="G37" t="str">
            <v>SAMTRONIC INDUSTRIA E COMERCIO LTDA</v>
          </cell>
          <cell r="H37" t="str">
            <v>B</v>
          </cell>
          <cell r="I37" t="str">
            <v>S</v>
          </cell>
          <cell r="J37" t="str">
            <v>000005477</v>
          </cell>
          <cell r="K37">
            <v>46056</v>
          </cell>
          <cell r="L37" t="str">
            <v>26260258426628000990550010000054771261036006</v>
          </cell>
          <cell r="M37" t="str">
            <v>26 -  Pernambuco</v>
          </cell>
          <cell r="N37">
            <v>3000</v>
          </cell>
        </row>
        <row r="38">
          <cell r="C38" t="str">
            <v>UPA CARUARU - CG Nº 011/2022</v>
          </cell>
          <cell r="E38" t="str">
            <v>3.12 - Material Hospitalar</v>
          </cell>
          <cell r="F38">
            <v>21596736000144</v>
          </cell>
          <cell r="G38" t="str">
            <v>ULTRAMEGA DISTRIBUIDORA HOSPITALAR LTDA</v>
          </cell>
          <cell r="H38" t="str">
            <v>B</v>
          </cell>
          <cell r="I38" t="str">
            <v>S</v>
          </cell>
          <cell r="J38" t="str">
            <v>281320</v>
          </cell>
          <cell r="K38">
            <v>46056</v>
          </cell>
          <cell r="L38" t="str">
            <v>26260221596736000144550010002813201136686920</v>
          </cell>
          <cell r="M38" t="str">
            <v>26 -  Pernambuco</v>
          </cell>
          <cell r="N38">
            <v>1920.24</v>
          </cell>
        </row>
        <row r="39">
          <cell r="C39" t="str">
            <v>UPA CARUARU - CG Nº 011/2022</v>
          </cell>
          <cell r="E39" t="str">
            <v>3.4 - Material Farmacológico</v>
          </cell>
          <cell r="F39">
            <v>67729178000653</v>
          </cell>
          <cell r="G39" t="str">
            <v>COMERCIAL CIRURGICA RIOCLARENSE LTDA</v>
          </cell>
          <cell r="H39" t="str">
            <v>B</v>
          </cell>
          <cell r="I39" t="str">
            <v>S</v>
          </cell>
          <cell r="J39" t="str">
            <v>125216</v>
          </cell>
          <cell r="K39">
            <v>46056</v>
          </cell>
          <cell r="L39" t="str">
            <v>26260267729178000653550010001252161892080832</v>
          </cell>
          <cell r="M39" t="str">
            <v>26 -  Pernambuco</v>
          </cell>
          <cell r="N39">
            <v>1640.11</v>
          </cell>
        </row>
        <row r="40">
          <cell r="C40" t="str">
            <v>UPA CARUARU - CG Nº 011/2022</v>
          </cell>
          <cell r="E40" t="str">
            <v>3.4 - Material Farmacológico</v>
          </cell>
          <cell r="F40">
            <v>11449180000100</v>
          </cell>
          <cell r="G40" t="str">
            <v>DPROSMED DISTRIBUIDORA DE PRODUTOS MEDICO-HOSPITALARES LTDA</v>
          </cell>
          <cell r="H40" t="str">
            <v>B</v>
          </cell>
          <cell r="I40" t="str">
            <v>S</v>
          </cell>
          <cell r="J40" t="str">
            <v>00090854</v>
          </cell>
          <cell r="K40">
            <v>46056</v>
          </cell>
          <cell r="L40" t="str">
            <v>26260211449180000100550010000908541000734849</v>
          </cell>
          <cell r="M40" t="str">
            <v>26 -  Pernambuco</v>
          </cell>
          <cell r="N40">
            <v>1506.44</v>
          </cell>
        </row>
        <row r="41">
          <cell r="C41" t="str">
            <v>UPA CARUARU - CG Nº 011/2022</v>
          </cell>
          <cell r="E41" t="str">
            <v>3.4 - Material Farmacológico</v>
          </cell>
          <cell r="F41">
            <v>11449180000100</v>
          </cell>
          <cell r="G41" t="str">
            <v>DPROSMED DISTRIBUIDORA DE PRODUTOS MEDICO-HOSPITALARES LTDA</v>
          </cell>
          <cell r="H41" t="str">
            <v>B</v>
          </cell>
          <cell r="I41" t="str">
            <v>S</v>
          </cell>
          <cell r="J41" t="str">
            <v>00091202</v>
          </cell>
          <cell r="K41">
            <v>46063</v>
          </cell>
          <cell r="L41" t="str">
            <v>26260211449180000100550010000912021000740380</v>
          </cell>
          <cell r="M41" t="str">
            <v>26 -  Pernambuco</v>
          </cell>
          <cell r="N41">
            <v>107.94</v>
          </cell>
        </row>
        <row r="42">
          <cell r="C42" t="str">
            <v>UPA CARUARU - CG Nº 011/2022</v>
          </cell>
          <cell r="E42" t="str">
            <v>3.4 - Material Farmacológico</v>
          </cell>
          <cell r="F42">
            <v>11449180000100</v>
          </cell>
          <cell r="G42" t="str">
            <v>DPROSMED DISTRIBUIDORA DE PRODUTOS MEDICO-HOSPITALARES LTDA</v>
          </cell>
          <cell r="H42" t="str">
            <v>B</v>
          </cell>
          <cell r="I42" t="str">
            <v>S</v>
          </cell>
          <cell r="J42" t="str">
            <v>00091218</v>
          </cell>
          <cell r="K42">
            <v>46063</v>
          </cell>
          <cell r="L42" t="str">
            <v>26260211449180000100550010000912181000740666</v>
          </cell>
          <cell r="M42" t="str">
            <v>26 -  Pernambuco</v>
          </cell>
          <cell r="N42">
            <v>532.5</v>
          </cell>
        </row>
        <row r="43">
          <cell r="C43" t="str">
            <v>UPA CARUARU - CG Nº 011/2022</v>
          </cell>
          <cell r="E43" t="str">
            <v>3.4 - Material Farmacológico</v>
          </cell>
          <cell r="F43">
            <v>8778201000126</v>
          </cell>
          <cell r="G43" t="str">
            <v>DROGAFONTE LTDA</v>
          </cell>
          <cell r="H43" t="str">
            <v>B</v>
          </cell>
          <cell r="I43" t="str">
            <v>S</v>
          </cell>
          <cell r="J43" t="str">
            <v>000526970</v>
          </cell>
          <cell r="K43">
            <v>46056</v>
          </cell>
          <cell r="L43" t="str">
            <v>26260208778201000126550010005269701526973698</v>
          </cell>
          <cell r="M43" t="str">
            <v>26 -  Pernambuco</v>
          </cell>
          <cell r="N43">
            <v>13658.83</v>
          </cell>
        </row>
        <row r="44">
          <cell r="C44" t="str">
            <v>UPA CARUARU - CG Nº 011/2022</v>
          </cell>
          <cell r="E44" t="str">
            <v>3.4 - Material Farmacológico</v>
          </cell>
          <cell r="F44">
            <v>12882932000194</v>
          </cell>
          <cell r="G44" t="str">
            <v>EXOMED COMERCIO ATACADISTA DE MEDICAMENTOS LTDA</v>
          </cell>
          <cell r="H44" t="str">
            <v>B</v>
          </cell>
          <cell r="I44" t="str">
            <v>S</v>
          </cell>
          <cell r="J44" t="str">
            <v>196860</v>
          </cell>
          <cell r="K44">
            <v>46056</v>
          </cell>
          <cell r="L44" t="str">
            <v>26260212882932000194550010001968601061882766</v>
          </cell>
          <cell r="M44" t="str">
            <v>26 -  Pernambuco</v>
          </cell>
          <cell r="N44">
            <v>5397.7</v>
          </cell>
        </row>
        <row r="45">
          <cell r="C45" t="str">
            <v>UPA CARUARU - CG Nº 011/2022</v>
          </cell>
          <cell r="E45" t="str">
            <v>3.4 - Material Farmacológico</v>
          </cell>
          <cell r="F45">
            <v>12882932000194</v>
          </cell>
          <cell r="G45" t="str">
            <v>EXOMED COMERCIO ATACADISTA DE MEDICAMENTOS LTDA</v>
          </cell>
          <cell r="H45" t="str">
            <v>B</v>
          </cell>
          <cell r="I45" t="str">
            <v>S</v>
          </cell>
          <cell r="J45" t="str">
            <v>197099</v>
          </cell>
          <cell r="K45">
            <v>46063</v>
          </cell>
          <cell r="L45" t="str">
            <v>26260212882932000194550010001970991758812190</v>
          </cell>
          <cell r="M45" t="str">
            <v>26 -  Pernambuco</v>
          </cell>
          <cell r="N45">
            <v>1067.5</v>
          </cell>
        </row>
        <row r="46">
          <cell r="C46" t="str">
            <v>UPA CARUARU - CG Nº 011/2022</v>
          </cell>
          <cell r="E46" t="str">
            <v>3.4 - Material Farmacológico</v>
          </cell>
          <cell r="F46" t="str">
            <v>10.779.833/0001-56</v>
          </cell>
          <cell r="G46" t="str">
            <v>MEDICAL MERCANTIL DE APARELHAGEM MEDICA</v>
          </cell>
          <cell r="H46" t="str">
            <v>B</v>
          </cell>
          <cell r="I46" t="str">
            <v>S</v>
          </cell>
          <cell r="J46" t="str">
            <v>000665506</v>
          </cell>
          <cell r="K46">
            <v>46065</v>
          </cell>
          <cell r="L46" t="str">
            <v>26260210779833000156550010006655061667532000</v>
          </cell>
          <cell r="M46" t="str">
            <v>26 -  Pernambuco</v>
          </cell>
          <cell r="N46">
            <v>134.72999999999999</v>
          </cell>
        </row>
        <row r="47">
          <cell r="C47" t="str">
            <v>UPA CARUARU - CG Nº 011/2022</v>
          </cell>
          <cell r="E47" t="str">
            <v>3.4 - Material Farmacológico</v>
          </cell>
          <cell r="F47">
            <v>35753111000153</v>
          </cell>
          <cell r="G47" t="str">
            <v>NORD PRODUTOS EM SAUDE LTDA</v>
          </cell>
          <cell r="H47" t="str">
            <v>B</v>
          </cell>
          <cell r="I47" t="str">
            <v>S</v>
          </cell>
          <cell r="J47" t="str">
            <v>56397</v>
          </cell>
          <cell r="K47">
            <v>46056</v>
          </cell>
          <cell r="L47" t="str">
            <v>26260235753111000153550010000563971233908817</v>
          </cell>
          <cell r="M47" t="str">
            <v>26 -  Pernambuco</v>
          </cell>
          <cell r="N47">
            <v>5961</v>
          </cell>
        </row>
        <row r="48">
          <cell r="C48" t="str">
            <v>UPA CARUARU - CG Nº 011/2022</v>
          </cell>
          <cell r="E48" t="str">
            <v>3.4 - Material Farmacológico</v>
          </cell>
          <cell r="F48">
            <v>3817043000152</v>
          </cell>
          <cell r="G48" t="str">
            <v>PHARMAPLUS LTDA</v>
          </cell>
          <cell r="H48" t="str">
            <v>B</v>
          </cell>
          <cell r="I48" t="str">
            <v>S</v>
          </cell>
          <cell r="J48" t="str">
            <v>89867</v>
          </cell>
          <cell r="K48">
            <v>46056</v>
          </cell>
          <cell r="L48" t="str">
            <v>26260203817043000152550010000898671808123276</v>
          </cell>
          <cell r="M48" t="str">
            <v>26 -  Pernambuco</v>
          </cell>
          <cell r="N48">
            <v>2463.0700000000002</v>
          </cell>
        </row>
        <row r="49">
          <cell r="C49" t="str">
            <v>UPA CARUARU - CG Nº 011/2022</v>
          </cell>
          <cell r="E49" t="str">
            <v>3.4 - Material Farmacológico</v>
          </cell>
          <cell r="F49">
            <v>39500546000147</v>
          </cell>
          <cell r="G49" t="str">
            <v>REC DISTRIBUIDORA HOSPITALAR LTDA</v>
          </cell>
          <cell r="H49" t="str">
            <v>B</v>
          </cell>
          <cell r="I49" t="str">
            <v>S</v>
          </cell>
          <cell r="J49" t="str">
            <v>000004152</v>
          </cell>
          <cell r="K49">
            <v>46056</v>
          </cell>
          <cell r="L49" t="str">
            <v>26260239500546000147550010000041521731591492</v>
          </cell>
          <cell r="M49" t="str">
            <v>26 -  Pernambuco</v>
          </cell>
          <cell r="N49">
            <v>8890.1</v>
          </cell>
        </row>
        <row r="50">
          <cell r="C50" t="str">
            <v>UPA CARUARU - CG Nº 011/2022</v>
          </cell>
          <cell r="E50" t="str">
            <v>3.4 - Material Farmacológico</v>
          </cell>
          <cell r="F50">
            <v>21381761000100</v>
          </cell>
          <cell r="G50" t="str">
            <v>SIX DISTRIBUIDOERA HOSPITALAR LTDA</v>
          </cell>
          <cell r="H50" t="str">
            <v>B</v>
          </cell>
          <cell r="I50" t="str">
            <v>S</v>
          </cell>
          <cell r="J50" t="str">
            <v>000086071</v>
          </cell>
          <cell r="K50">
            <v>46056</v>
          </cell>
          <cell r="L50" t="str">
            <v>26260221381761000100550010000860711602738119</v>
          </cell>
          <cell r="M50" t="str">
            <v>26 -  Pernambuco</v>
          </cell>
          <cell r="N50">
            <v>3018.4</v>
          </cell>
        </row>
        <row r="51">
          <cell r="C51" t="str">
            <v>UPA CARUARU - CG Nº 011/2022</v>
          </cell>
          <cell r="E51" t="str">
            <v>3.4 - Material Farmacológico</v>
          </cell>
          <cell r="F51">
            <v>22580510000118</v>
          </cell>
          <cell r="G51" t="str">
            <v>UNIFAR DISTRIBUIDORA DE MEDICAMENTOS LTDA</v>
          </cell>
          <cell r="H51" t="str">
            <v>B</v>
          </cell>
          <cell r="I51" t="str">
            <v>S</v>
          </cell>
          <cell r="J51" t="str">
            <v>75236</v>
          </cell>
          <cell r="K51">
            <v>46056</v>
          </cell>
          <cell r="L51" t="str">
            <v>26260222580510000118550010000752361000642470</v>
          </cell>
          <cell r="M51" t="str">
            <v>26 -  Pernambuco</v>
          </cell>
          <cell r="N51">
            <v>519.70000000000005</v>
          </cell>
        </row>
        <row r="52">
          <cell r="C52" t="str">
            <v>UPA CARUARU - CG Nº 011/2022</v>
          </cell>
          <cell r="E52" t="str">
            <v>3.2 - Gás e Outros Materiais Engarrafados</v>
          </cell>
          <cell r="F52">
            <v>24380578002203</v>
          </cell>
          <cell r="G52" t="str">
            <v>WHITE MARTINS GASES INDS DO NORDESTE S A</v>
          </cell>
          <cell r="H52" t="str">
            <v>B</v>
          </cell>
          <cell r="I52" t="str">
            <v>S</v>
          </cell>
          <cell r="J52" t="str">
            <v>963</v>
          </cell>
          <cell r="K52">
            <v>46080</v>
          </cell>
          <cell r="L52" t="str">
            <v>26260224380578002203556200000009631975473758</v>
          </cell>
          <cell r="M52" t="str">
            <v>26 -  Pernambuco</v>
          </cell>
          <cell r="N52">
            <v>3793.69</v>
          </cell>
        </row>
        <row r="53">
          <cell r="C53" t="str">
            <v>UPA CARUARU - CG Nº 011/2022</v>
          </cell>
          <cell r="E53" t="str">
            <v>3.2 - Gás e Outros Materiais Engarrafados</v>
          </cell>
          <cell r="F53">
            <v>24380578002041</v>
          </cell>
          <cell r="G53" t="str">
            <v>WHITE MARTINS GASES INDS DO NORDESTE S A</v>
          </cell>
          <cell r="H53" t="str">
            <v>B</v>
          </cell>
          <cell r="I53" t="str">
            <v>S</v>
          </cell>
          <cell r="J53" t="str">
            <v>153416</v>
          </cell>
          <cell r="K53">
            <v>46056</v>
          </cell>
          <cell r="L53" t="str">
            <v>26260224380578002041554000001534161449937257</v>
          </cell>
          <cell r="M53" t="str">
            <v>26 -  Pernambuco</v>
          </cell>
          <cell r="N53">
            <v>286.29000000000002</v>
          </cell>
        </row>
        <row r="54">
          <cell r="C54" t="str">
            <v>UPA CARUARU - CG Nº 011/2022</v>
          </cell>
          <cell r="E54" t="str">
            <v>3.2 - Gás e Outros Materiais Engarrafados</v>
          </cell>
          <cell r="F54">
            <v>24380578002041</v>
          </cell>
          <cell r="G54" t="str">
            <v>WHITE MARTINS GASES INDS DO NORDESTE S A</v>
          </cell>
          <cell r="H54" t="str">
            <v>B</v>
          </cell>
          <cell r="I54" t="str">
            <v>S</v>
          </cell>
          <cell r="J54" t="str">
            <v>153421</v>
          </cell>
          <cell r="K54">
            <v>46056</v>
          </cell>
          <cell r="L54" t="str">
            <v>26260224380578002041554000001534211176726622</v>
          </cell>
          <cell r="M54" t="str">
            <v>26 -  Pernambuco</v>
          </cell>
          <cell r="N54">
            <v>286.29000000000002</v>
          </cell>
        </row>
        <row r="55">
          <cell r="C55" t="str">
            <v>UPA CARUARU - CG Nº 011/2022</v>
          </cell>
          <cell r="E55" t="str">
            <v>3.2 - Gás e Outros Materiais Engarrafados</v>
          </cell>
          <cell r="F55">
            <v>24380578002041</v>
          </cell>
          <cell r="G55" t="str">
            <v>WHITE MARTINS GASES INDS DO NORDESTE S A</v>
          </cell>
          <cell r="H55" t="str">
            <v>B</v>
          </cell>
          <cell r="I55" t="str">
            <v>S</v>
          </cell>
          <cell r="J55" t="str">
            <v>153665</v>
          </cell>
          <cell r="K55">
            <v>46059</v>
          </cell>
          <cell r="L55" t="str">
            <v>26260224380578002041554000001536651284585436</v>
          </cell>
          <cell r="M55" t="str">
            <v>26 -  Pernambuco</v>
          </cell>
          <cell r="N55">
            <v>858.82</v>
          </cell>
        </row>
        <row r="56">
          <cell r="C56" t="str">
            <v>UPA CARUARU - CG Nº 011/2022</v>
          </cell>
          <cell r="E56" t="str">
            <v>3.2 - Gás e Outros Materiais Engarrafados</v>
          </cell>
          <cell r="F56">
            <v>24380578002041</v>
          </cell>
          <cell r="G56" t="str">
            <v>WHITE MARTINS GASES INDS DO NORDESTE S A</v>
          </cell>
          <cell r="H56" t="str">
            <v>B</v>
          </cell>
          <cell r="I56" t="str">
            <v>S</v>
          </cell>
          <cell r="J56" t="str">
            <v>154150</v>
          </cell>
          <cell r="K56">
            <v>46066</v>
          </cell>
          <cell r="L56" t="str">
            <v>26260224380578002041554000001541501874820128</v>
          </cell>
          <cell r="M56" t="str">
            <v>26 -  Pernambuco</v>
          </cell>
          <cell r="N56">
            <v>143.13999999999999</v>
          </cell>
        </row>
        <row r="57">
          <cell r="C57" t="str">
            <v>UPA CARUARU - CG Nº 011/2022</v>
          </cell>
          <cell r="E57" t="str">
            <v>3.2 - Gás e Outros Materiais Engarrafados</v>
          </cell>
          <cell r="F57">
            <v>24380578002041</v>
          </cell>
          <cell r="G57" t="str">
            <v>WHITE MARTINS GASES INDS DO NORDESTE S A</v>
          </cell>
          <cell r="H57" t="str">
            <v>B</v>
          </cell>
          <cell r="I57" t="str">
            <v>S</v>
          </cell>
          <cell r="J57" t="str">
            <v>154170</v>
          </cell>
          <cell r="K57">
            <v>46066</v>
          </cell>
          <cell r="L57" t="str">
            <v>26260224380578002041554000001541701168838037</v>
          </cell>
          <cell r="M57" t="str">
            <v>26 -  Pernambuco</v>
          </cell>
          <cell r="N57">
            <v>286.29000000000002</v>
          </cell>
        </row>
        <row r="58">
          <cell r="C58" t="str">
            <v>UPA CARUARU - CG Nº 011/2022</v>
          </cell>
          <cell r="E58" t="str">
            <v>3.2 - Gás e Outros Materiais Engarrafados</v>
          </cell>
          <cell r="F58">
            <v>24380578002041</v>
          </cell>
          <cell r="G58" t="str">
            <v>WHITE MARTINS GASES INDS DO NORDESTE S A</v>
          </cell>
          <cell r="H58" t="str">
            <v>B</v>
          </cell>
          <cell r="I58" t="str">
            <v>S</v>
          </cell>
          <cell r="J58" t="str">
            <v>154449</v>
          </cell>
          <cell r="K58">
            <v>46072</v>
          </cell>
          <cell r="L58" t="str">
            <v>26260224380578002041554000001544491931484719</v>
          </cell>
          <cell r="M58" t="str">
            <v>26 -  Pernambuco</v>
          </cell>
          <cell r="N58">
            <v>572.58000000000004</v>
          </cell>
        </row>
        <row r="59">
          <cell r="C59" t="str">
            <v>UPA CARUARU - CG Nº 011/2022</v>
          </cell>
          <cell r="E59" t="str">
            <v>3.2 - Gás e Outros Materiais Engarrafados</v>
          </cell>
          <cell r="F59">
            <v>24380578002041</v>
          </cell>
          <cell r="G59" t="str">
            <v>WHITE MARTINS GASES INDS DO NORDESTE S A</v>
          </cell>
          <cell r="H59" t="str">
            <v>B</v>
          </cell>
          <cell r="I59" t="str">
            <v>S</v>
          </cell>
          <cell r="J59" t="str">
            <v>154678</v>
          </cell>
          <cell r="K59">
            <v>46076</v>
          </cell>
          <cell r="L59" t="str">
            <v>26260224380578002041554000001546781756319192</v>
          </cell>
          <cell r="M59" t="str">
            <v>26 -  Pernambuco</v>
          </cell>
          <cell r="N59">
            <v>572.54</v>
          </cell>
        </row>
        <row r="60">
          <cell r="C60" t="str">
            <v>UPA CARUARU - CG Nº 011/2022</v>
          </cell>
          <cell r="E60" t="str">
            <v>3.2 - Gás e Outros Materiais Engarrafados</v>
          </cell>
          <cell r="F60">
            <v>24380578002041</v>
          </cell>
          <cell r="G60" t="str">
            <v>WHITE MARTINS GASES INDS DO NORDESTE S A</v>
          </cell>
          <cell r="H60" t="str">
            <v>B</v>
          </cell>
          <cell r="I60" t="str">
            <v>S</v>
          </cell>
          <cell r="J60" t="str">
            <v>154750</v>
          </cell>
          <cell r="K60">
            <v>46077</v>
          </cell>
          <cell r="L60" t="str">
            <v>26260224380578002041554000001547501916859259</v>
          </cell>
          <cell r="M60" t="str">
            <v>26 -  Pernambuco</v>
          </cell>
          <cell r="N60">
            <v>286.29000000000002</v>
          </cell>
        </row>
        <row r="61">
          <cell r="C61" t="str">
            <v>UPA CARUARU - CG Nº 011/2022</v>
          </cell>
          <cell r="E61" t="str">
            <v>3.11 - Material Laboratorial</v>
          </cell>
          <cell r="F61">
            <v>18271934000123</v>
          </cell>
          <cell r="G61" t="str">
            <v>NOVA BIOMEDICAL DIAGNOSTICOS MEDICOS E BIOTECNOLOGIA LTDA</v>
          </cell>
          <cell r="H61" t="str">
            <v>B</v>
          </cell>
          <cell r="I61" t="str">
            <v>S</v>
          </cell>
          <cell r="J61" t="str">
            <v>62528</v>
          </cell>
          <cell r="K61">
            <v>46059</v>
          </cell>
          <cell r="L61" t="str">
            <v>31260218271934000123550010000625281578064213</v>
          </cell>
          <cell r="M61" t="str">
            <v>31 -  Minas Gerais</v>
          </cell>
          <cell r="N61">
            <v>4815</v>
          </cell>
        </row>
        <row r="62">
          <cell r="C62" t="str">
            <v>UPA CARUARU - CG Nº 011/2022</v>
          </cell>
          <cell r="E62" t="str">
            <v>3.99 - Outras despesas com Material de Consumo</v>
          </cell>
          <cell r="F62">
            <v>10779833000156</v>
          </cell>
          <cell r="G62" t="str">
            <v>MEDICAL MERCANTIL DE APARELHAGEM MEDICA</v>
          </cell>
          <cell r="H62" t="str">
            <v>B</v>
          </cell>
          <cell r="I62" t="str">
            <v>S</v>
          </cell>
          <cell r="J62" t="str">
            <v>000664407</v>
          </cell>
          <cell r="K62">
            <v>46056</v>
          </cell>
          <cell r="L62" t="str">
            <v>26260210779833000156550010006644071666433006</v>
          </cell>
          <cell r="M62" t="str">
            <v>26 -  Pernambuco</v>
          </cell>
          <cell r="N62">
            <v>460</v>
          </cell>
        </row>
        <row r="63">
          <cell r="C63" t="str">
            <v>UPA CARUARU - CG Nº 011/2022</v>
          </cell>
          <cell r="E63" t="str">
            <v>3.99 - Outras despesas com Material de Consumo</v>
          </cell>
          <cell r="F63">
            <v>3817043000152</v>
          </cell>
          <cell r="G63" t="str">
            <v>PHARMAPLUS LTDA</v>
          </cell>
          <cell r="H63" t="str">
            <v>B</v>
          </cell>
          <cell r="I63" t="str">
            <v>S</v>
          </cell>
          <cell r="J63" t="str">
            <v>89860</v>
          </cell>
          <cell r="K63">
            <v>46056</v>
          </cell>
          <cell r="L63" t="str">
            <v>26260203817043000152550010000898601265710027</v>
          </cell>
          <cell r="M63" t="str">
            <v>26 -  Pernambuco</v>
          </cell>
          <cell r="N63">
            <v>7285.7</v>
          </cell>
        </row>
        <row r="64">
          <cell r="C64" t="str">
            <v>UPA CARUARU - CG Nº 011/2022</v>
          </cell>
          <cell r="E64" t="str">
            <v>3.99 - Outras despesas com Material de Consumo</v>
          </cell>
          <cell r="F64">
            <v>3817043000152</v>
          </cell>
          <cell r="G64" t="str">
            <v>PHARMAPLUS LTDA</v>
          </cell>
          <cell r="H64" t="str">
            <v>B</v>
          </cell>
          <cell r="I64" t="str">
            <v>S</v>
          </cell>
          <cell r="J64" t="str">
            <v>89866</v>
          </cell>
          <cell r="K64">
            <v>46056</v>
          </cell>
          <cell r="L64" t="str">
            <v>26260203817043000152550010000898661153440200</v>
          </cell>
          <cell r="M64" t="str">
            <v>26 -  Pernambuco</v>
          </cell>
          <cell r="N64">
            <v>2005.2</v>
          </cell>
        </row>
        <row r="65">
          <cell r="C65" t="str">
            <v>UPA CARUARU - CG Nº 011/2022</v>
          </cell>
          <cell r="E65" t="str">
            <v>3.99 - Outras despesas com Material de Consumo</v>
          </cell>
          <cell r="F65">
            <v>18078521000127</v>
          </cell>
          <cell r="G65" t="str">
            <v>TUPAN FARMA DISTRIBUIDORA LTDA</v>
          </cell>
          <cell r="H65" t="str">
            <v>B</v>
          </cell>
          <cell r="I65" t="str">
            <v>S</v>
          </cell>
          <cell r="J65" t="str">
            <v>000063724</v>
          </cell>
          <cell r="K65">
            <v>46056</v>
          </cell>
          <cell r="L65" t="str">
            <v>26260218078521000127550010000637241009638611</v>
          </cell>
          <cell r="M65" t="str">
            <v>26 -  Pernambuco</v>
          </cell>
          <cell r="N65">
            <v>4292</v>
          </cell>
        </row>
        <row r="66">
          <cell r="C66" t="str">
            <v>UPA CARUARU - CG Nº 011/2022</v>
          </cell>
          <cell r="E66" t="str">
            <v>3.7 - Material de Limpeza e Produtos de Hgienização</v>
          </cell>
          <cell r="F66">
            <v>61418042000131</v>
          </cell>
          <cell r="G66" t="str">
            <v>CIRURGICA FERNANDES LTDA</v>
          </cell>
          <cell r="H66" t="str">
            <v>B</v>
          </cell>
          <cell r="I66" t="str">
            <v>S</v>
          </cell>
          <cell r="J66" t="str">
            <v>1955440</v>
          </cell>
          <cell r="K66">
            <v>46057</v>
          </cell>
          <cell r="L66" t="str">
            <v>35260261418042000131550040019554401952806870</v>
          </cell>
          <cell r="M66" t="str">
            <v>35 -  São Paulo</v>
          </cell>
          <cell r="N66">
            <v>152</v>
          </cell>
        </row>
        <row r="67">
          <cell r="C67" t="str">
            <v>UPA CARUARU - CG Nº 011/2022</v>
          </cell>
          <cell r="E67" t="str">
            <v>3.7 - Material de Limpeza e Produtos de Hgienização</v>
          </cell>
          <cell r="F67">
            <v>8674752000140</v>
          </cell>
          <cell r="G67" t="str">
            <v>CIRURGICA MONTEBELLO LTDA</v>
          </cell>
          <cell r="H67" t="str">
            <v>B</v>
          </cell>
          <cell r="I67" t="str">
            <v>S</v>
          </cell>
          <cell r="J67" t="str">
            <v>000251257</v>
          </cell>
          <cell r="K67">
            <v>46056</v>
          </cell>
          <cell r="L67" t="str">
            <v>26260208674752000140550010002512571115482146</v>
          </cell>
          <cell r="M67" t="str">
            <v>26 -  Pernambuco</v>
          </cell>
          <cell r="N67">
            <v>508.2</v>
          </cell>
        </row>
        <row r="68">
          <cell r="C68" t="str">
            <v>UPA CARUARU - CG Nº 011/2022</v>
          </cell>
          <cell r="E68" t="str">
            <v>3.7 - Material de Limpeza e Produtos de Hgienização</v>
          </cell>
          <cell r="F68">
            <v>67729178000653</v>
          </cell>
          <cell r="G68" t="str">
            <v>COMERCIAL CIRURGICA RIOCLARENSE LTDA</v>
          </cell>
          <cell r="H68" t="str">
            <v>B</v>
          </cell>
          <cell r="I68" t="str">
            <v>S</v>
          </cell>
          <cell r="J68" t="str">
            <v>0125297</v>
          </cell>
          <cell r="K68">
            <v>46056</v>
          </cell>
          <cell r="L68" t="str">
            <v>26260267729178000653550010001252971559567615</v>
          </cell>
          <cell r="M68" t="str">
            <v>26 -  Pernambuco</v>
          </cell>
          <cell r="N68">
            <v>585.6</v>
          </cell>
        </row>
        <row r="69">
          <cell r="C69" t="str">
            <v>UPA CARUARU - CG Nº 011/2022</v>
          </cell>
          <cell r="E69" t="str">
            <v>3.7 - Material de Limpeza e Produtos de Hgienização</v>
          </cell>
          <cell r="F69">
            <v>39953513000152</v>
          </cell>
          <cell r="G69" t="str">
            <v>COMERCIAL RECIFE LTDA</v>
          </cell>
          <cell r="H69" t="str">
            <v>B</v>
          </cell>
          <cell r="I69" t="str">
            <v>S</v>
          </cell>
          <cell r="J69" t="str">
            <v>542</v>
          </cell>
          <cell r="K69">
            <v>46066</v>
          </cell>
          <cell r="L69" t="str">
            <v>26260239953513000152550010000005421100005420</v>
          </cell>
          <cell r="M69" t="str">
            <v>26 -  Pernambuco</v>
          </cell>
          <cell r="N69">
            <v>141.75</v>
          </cell>
        </row>
        <row r="70">
          <cell r="C70" t="str">
            <v>UPA CARUARU - CG Nº 011/2022</v>
          </cell>
          <cell r="E70" t="str">
            <v>3.7 - Material de Limpeza e Produtos de Hgienização</v>
          </cell>
          <cell r="F70">
            <v>11142529000166</v>
          </cell>
          <cell r="G70" t="str">
            <v>DISFA DISTRIBUIDORA FACIL LTDA</v>
          </cell>
          <cell r="H70" t="str">
            <v>B</v>
          </cell>
          <cell r="I70" t="str">
            <v>S</v>
          </cell>
          <cell r="J70" t="str">
            <v>156892</v>
          </cell>
          <cell r="K70">
            <v>46072</v>
          </cell>
          <cell r="L70" t="str">
            <v>26260211142529000166550010001568921001771563</v>
          </cell>
          <cell r="M70" t="str">
            <v>26 -  Pernambuco</v>
          </cell>
          <cell r="N70">
            <v>418.62</v>
          </cell>
        </row>
        <row r="71">
          <cell r="C71" t="str">
            <v>UPA CARUARU - CG Nº 011/2022</v>
          </cell>
          <cell r="E71" t="str">
            <v>3.7 - Material de Limpeza e Produtos de Hgienização</v>
          </cell>
          <cell r="F71">
            <v>8778201000126</v>
          </cell>
          <cell r="G71" t="str">
            <v>DROGAFONTE LTDA</v>
          </cell>
          <cell r="H71" t="str">
            <v>B</v>
          </cell>
          <cell r="I71" t="str">
            <v>S</v>
          </cell>
          <cell r="J71" t="str">
            <v>000526957</v>
          </cell>
          <cell r="K71">
            <v>46056</v>
          </cell>
          <cell r="L71" t="str">
            <v>26260208778201000126550010005269571048852116</v>
          </cell>
          <cell r="M71" t="str">
            <v>26 -  Pernambuco</v>
          </cell>
          <cell r="N71">
            <v>174.96</v>
          </cell>
        </row>
        <row r="72">
          <cell r="C72" t="str">
            <v>UPA CARUARU - CG Nº 011/2022</v>
          </cell>
          <cell r="E72" t="str">
            <v>3.7 - Material de Limpeza e Produtos de Hgienização</v>
          </cell>
          <cell r="F72">
            <v>10779833000156</v>
          </cell>
          <cell r="G72" t="str">
            <v>MEDICAL MERCANTIL DE APARELHAGEM MEDICA</v>
          </cell>
          <cell r="H72" t="str">
            <v>B</v>
          </cell>
          <cell r="I72" t="str">
            <v>S</v>
          </cell>
          <cell r="J72" t="str">
            <v>000664742</v>
          </cell>
          <cell r="K72">
            <v>46058</v>
          </cell>
          <cell r="L72" t="str">
            <v>26260210779833000156550010006647421666768003</v>
          </cell>
          <cell r="M72" t="str">
            <v>26 -  Pernambuco</v>
          </cell>
          <cell r="N72">
            <v>38.380000000000003</v>
          </cell>
        </row>
        <row r="73">
          <cell r="C73" t="str">
            <v>UPA CARUARU - CG Nº 011/2022</v>
          </cell>
          <cell r="E73" t="str">
            <v>3.7 - Material de Limpeza e Produtos de Hgienização</v>
          </cell>
          <cell r="F73">
            <v>3817043000152</v>
          </cell>
          <cell r="G73" t="str">
            <v>PHARMAPLUS LTDA</v>
          </cell>
          <cell r="H73" t="str">
            <v>B</v>
          </cell>
          <cell r="I73" t="str">
            <v>S</v>
          </cell>
          <cell r="J73" t="str">
            <v>89877</v>
          </cell>
          <cell r="K73">
            <v>46056</v>
          </cell>
          <cell r="L73" t="str">
            <v>26250203817043000152550010000898771102239241</v>
          </cell>
          <cell r="M73" t="str">
            <v>26 -  Pernambuco</v>
          </cell>
          <cell r="N73">
            <v>890.88</v>
          </cell>
        </row>
        <row r="74">
          <cell r="C74" t="str">
            <v>UPA CARUARU - CG Nº 011/2022</v>
          </cell>
          <cell r="E74" t="str">
            <v>3.14 - Alimentação Preparada</v>
          </cell>
          <cell r="F74">
            <v>70089974000179</v>
          </cell>
          <cell r="G74" t="str">
            <v>COMERCIAL VITA NORTE LTDA</v>
          </cell>
          <cell r="H74" t="str">
            <v>B</v>
          </cell>
          <cell r="I74" t="str">
            <v>S</v>
          </cell>
          <cell r="J74" t="str">
            <v>5484419</v>
          </cell>
          <cell r="K74">
            <v>46063</v>
          </cell>
          <cell r="L74" t="str">
            <v>26260270089974000179550010054844191758513529</v>
          </cell>
          <cell r="M74" t="str">
            <v>26 -  Pernambuco</v>
          </cell>
          <cell r="N74">
            <v>1132.04</v>
          </cell>
        </row>
        <row r="75">
          <cell r="C75" t="str">
            <v>UPA CARUARU - CG Nº 011/2022</v>
          </cell>
          <cell r="E75" t="str">
            <v>3.14 - Alimentação Preparada</v>
          </cell>
          <cell r="F75">
            <v>11142529000166</v>
          </cell>
          <cell r="G75" t="str">
            <v>DISFA DISTRIBUIDORA FACIL LTDA</v>
          </cell>
          <cell r="H75" t="str">
            <v>B</v>
          </cell>
          <cell r="I75" t="str">
            <v>S</v>
          </cell>
          <cell r="J75" t="str">
            <v>156892</v>
          </cell>
          <cell r="K75">
            <v>46072</v>
          </cell>
          <cell r="L75" t="str">
            <v>26260211142529000166550010001568921001771563</v>
          </cell>
          <cell r="M75" t="str">
            <v>26 -  Pernambuco</v>
          </cell>
          <cell r="N75">
            <v>80.2</v>
          </cell>
        </row>
        <row r="76">
          <cell r="C76" t="str">
            <v>UPA CARUARU - CG Nº 011/2022</v>
          </cell>
          <cell r="E76" t="str">
            <v>3.14 - Alimentação Preparada</v>
          </cell>
          <cell r="F76">
            <v>28637117000108</v>
          </cell>
          <cell r="G76" t="str">
            <v>INOWA SOLUCOES EM FORNECIMENTO DE ALIMENTOS LTDA</v>
          </cell>
          <cell r="H76" t="str">
            <v>B</v>
          </cell>
          <cell r="I76" t="str">
            <v>S</v>
          </cell>
          <cell r="J76" t="str">
            <v>000001993</v>
          </cell>
          <cell r="K76">
            <v>46080</v>
          </cell>
          <cell r="L76" t="str">
            <v>26260228637117000108550010000019931000306632</v>
          </cell>
          <cell r="M76" t="str">
            <v>26 -  Pernambuco</v>
          </cell>
          <cell r="N76">
            <v>17478.72</v>
          </cell>
        </row>
        <row r="77">
          <cell r="C77" t="str">
            <v>UPA CARUARU - CG Nº 011/2022</v>
          </cell>
          <cell r="E77" t="str">
            <v>3.14 - Alimentação Preparada</v>
          </cell>
          <cell r="F77">
            <v>11840014000130</v>
          </cell>
          <cell r="G77" t="str">
            <v>MACROPAC PROTECAO E EMBALAGEM LTDA</v>
          </cell>
          <cell r="H77" t="str">
            <v>B</v>
          </cell>
          <cell r="I77" t="str">
            <v>S</v>
          </cell>
          <cell r="J77" t="str">
            <v>563045</v>
          </cell>
          <cell r="K77">
            <v>46062</v>
          </cell>
          <cell r="L77" t="str">
            <v>26260211840014000130550010005630451828817100</v>
          </cell>
          <cell r="M77" t="str">
            <v>26 -  Pernambuco</v>
          </cell>
          <cell r="N77">
            <v>98</v>
          </cell>
        </row>
        <row r="78">
          <cell r="C78" t="str">
            <v>UPA CARUARU - CG Nº 011/2022</v>
          </cell>
          <cell r="E78" t="str">
            <v>3.14 - Alimentação Preparada</v>
          </cell>
          <cell r="F78">
            <v>11840014000130</v>
          </cell>
          <cell r="G78" t="str">
            <v>MACROPAC PROTECAO E EMBALAGEM LTDA</v>
          </cell>
          <cell r="H78" t="str">
            <v>B</v>
          </cell>
          <cell r="I78" t="str">
            <v>S</v>
          </cell>
          <cell r="J78" t="str">
            <v>563167</v>
          </cell>
          <cell r="K78">
            <v>46062</v>
          </cell>
          <cell r="L78" t="str">
            <v>26260211840014000130550010005631671853220107</v>
          </cell>
          <cell r="M78" t="str">
            <v>26 -  Pernambuco</v>
          </cell>
          <cell r="N78">
            <v>1214.33</v>
          </cell>
        </row>
        <row r="79">
          <cell r="C79" t="str">
            <v>UPA CARUARU - CG Nº 011/2022</v>
          </cell>
          <cell r="E79" t="str">
            <v>3.14 - Alimentação Preparada</v>
          </cell>
          <cell r="F79">
            <v>11840014000130</v>
          </cell>
          <cell r="G79" t="str">
            <v>MACROPAC PROTECAO E EMBALAGEM LTDA</v>
          </cell>
          <cell r="H79" t="str">
            <v>B</v>
          </cell>
          <cell r="I79" t="str">
            <v>S</v>
          </cell>
          <cell r="J79" t="str">
            <v>563224</v>
          </cell>
          <cell r="K79">
            <v>46062</v>
          </cell>
          <cell r="L79" t="str">
            <v>26260211840014000130550010005632241674947477</v>
          </cell>
          <cell r="M79" t="str">
            <v>26 -  Pernambuco</v>
          </cell>
          <cell r="N79">
            <v>389.6</v>
          </cell>
        </row>
        <row r="80">
          <cell r="C80" t="str">
            <v>UPA CARUARU - CG Nº 011/2022</v>
          </cell>
          <cell r="E80" t="str">
            <v>3.14 - Alimentação Preparada</v>
          </cell>
          <cell r="F80">
            <v>11840014000130</v>
          </cell>
          <cell r="G80" t="str">
            <v>MACROPAC PROTECAO E EMBALAGEM LTDA</v>
          </cell>
          <cell r="H80" t="str">
            <v>B</v>
          </cell>
          <cell r="I80" t="str">
            <v>S</v>
          </cell>
          <cell r="J80" t="str">
            <v>563226</v>
          </cell>
          <cell r="K80">
            <v>46062</v>
          </cell>
          <cell r="L80" t="str">
            <v>26260211840014000130550010005632261107258598</v>
          </cell>
          <cell r="M80" t="str">
            <v>26 -  Pernambuco</v>
          </cell>
          <cell r="N80">
            <v>1049.5999999999999</v>
          </cell>
        </row>
        <row r="81">
          <cell r="C81" t="str">
            <v>UPA CARUARU - CG Nº 011/2022</v>
          </cell>
          <cell r="E81" t="str">
            <v>3.14 - Alimentação Preparada</v>
          </cell>
          <cell r="F81">
            <v>11840014000130</v>
          </cell>
          <cell r="G81" t="str">
            <v>MACROPAC PROTECAO E EMBALAGEM LTDA</v>
          </cell>
          <cell r="H81" t="str">
            <v>B</v>
          </cell>
          <cell r="I81" t="str">
            <v>S</v>
          </cell>
          <cell r="J81" t="str">
            <v>563284</v>
          </cell>
          <cell r="K81">
            <v>46062</v>
          </cell>
          <cell r="L81" t="str">
            <v>26260211840014000130550010005632841930326306</v>
          </cell>
          <cell r="M81" t="str">
            <v>26 -  Pernambuco</v>
          </cell>
          <cell r="N81">
            <v>98</v>
          </cell>
        </row>
        <row r="82">
          <cell r="C82" t="str">
            <v>UPA CARUARU - CG Nº 011/2022</v>
          </cell>
          <cell r="E82" t="str">
            <v>3.14 - Alimentação Preparada</v>
          </cell>
          <cell r="F82">
            <v>10502251000128</v>
          </cell>
          <cell r="G82" t="str">
            <v>MADRE DE DEUS COMERCIAL EIRELLI</v>
          </cell>
          <cell r="H82" t="str">
            <v>B</v>
          </cell>
          <cell r="I82" t="str">
            <v>S</v>
          </cell>
          <cell r="J82" t="str">
            <v>000057432</v>
          </cell>
          <cell r="K82">
            <v>46065</v>
          </cell>
          <cell r="L82" t="str">
            <v>26260210502251000128550010000574321125030767</v>
          </cell>
          <cell r="M82" t="str">
            <v>26 -  Pernambuco</v>
          </cell>
          <cell r="N82">
            <v>1540</v>
          </cell>
        </row>
        <row r="83">
          <cell r="C83" t="str">
            <v>UPA CARUARU - CG Nº 011/2022</v>
          </cell>
          <cell r="E83" t="str">
            <v>3.14 - Alimentação Preparada</v>
          </cell>
          <cell r="F83">
            <v>30743270000153</v>
          </cell>
          <cell r="G83" t="str">
            <v>TRIUNFO COMERCIO DE ALIMENTOS, PAPEIS E MATERIAL DE LIMPEZA</v>
          </cell>
          <cell r="H83" t="str">
            <v>B</v>
          </cell>
          <cell r="I83" t="str">
            <v>S</v>
          </cell>
          <cell r="J83" t="str">
            <v>000036947</v>
          </cell>
          <cell r="K83">
            <v>46062</v>
          </cell>
          <cell r="L83" t="str">
            <v>26260230743270000153550010000369471191479984</v>
          </cell>
          <cell r="M83" t="str">
            <v>26 -  Pernambuco</v>
          </cell>
          <cell r="N83">
            <v>738.65</v>
          </cell>
        </row>
        <row r="84">
          <cell r="C84" t="str">
            <v>UPA CARUARU - CG Nº 011/2022</v>
          </cell>
          <cell r="E84" t="str">
            <v>3.6 - Material de Expediente</v>
          </cell>
          <cell r="F84">
            <v>15610582000103</v>
          </cell>
          <cell r="G84" t="str">
            <v>ETIQUETAS RECIFE LTDA</v>
          </cell>
          <cell r="H84" t="str">
            <v>B</v>
          </cell>
          <cell r="I84" t="str">
            <v>S</v>
          </cell>
          <cell r="J84" t="str">
            <v>001712</v>
          </cell>
          <cell r="K84">
            <v>46063</v>
          </cell>
          <cell r="L84" t="str">
            <v>26260215610582000103550010000017121250584777</v>
          </cell>
          <cell r="M84" t="str">
            <v>26 -  Pernambuco</v>
          </cell>
          <cell r="N84">
            <v>3215</v>
          </cell>
        </row>
        <row r="85">
          <cell r="C85" t="str">
            <v>UPA CARUARU - CG Nº 011/2022</v>
          </cell>
          <cell r="E85" t="str">
            <v>3.6 - Material de Expediente</v>
          </cell>
          <cell r="F85">
            <v>11840014000130</v>
          </cell>
          <cell r="G85" t="str">
            <v>MACROPAC PROTECAO E EMBALAGEM LTDA</v>
          </cell>
          <cell r="H85" t="str">
            <v>B</v>
          </cell>
          <cell r="I85" t="str">
            <v>S</v>
          </cell>
          <cell r="J85" t="str">
            <v>563170</v>
          </cell>
          <cell r="K85">
            <v>46062</v>
          </cell>
          <cell r="L85" t="str">
            <v>26260211840014000130550010005631701917284793</v>
          </cell>
          <cell r="M85" t="str">
            <v>26 -  Pernambuco</v>
          </cell>
          <cell r="N85">
            <v>98.1</v>
          </cell>
        </row>
        <row r="86">
          <cell r="C86" t="str">
            <v>UPA CARUARU - CG Nº 011/2022</v>
          </cell>
          <cell r="E86" t="str">
            <v>3.6 - Material de Expediente</v>
          </cell>
          <cell r="F86">
            <v>50145448000171</v>
          </cell>
          <cell r="G86" t="str">
            <v>TEND TUDO BAZAR COMERCIO ATACAD. DE ART. DE ESCRITORIO LTDA</v>
          </cell>
          <cell r="H86" t="str">
            <v>B</v>
          </cell>
          <cell r="I86" t="str">
            <v>S</v>
          </cell>
          <cell r="J86" t="str">
            <v>3644</v>
          </cell>
          <cell r="K86">
            <v>46062</v>
          </cell>
          <cell r="L86" t="str">
            <v>26260250145448000171550010000036441000051064</v>
          </cell>
          <cell r="M86" t="str">
            <v>26 -  Pernambuco</v>
          </cell>
          <cell r="N86">
            <v>36.1</v>
          </cell>
        </row>
        <row r="87">
          <cell r="C87" t="str">
            <v>UPA CARUARU - CG Nº 011/2022</v>
          </cell>
          <cell r="E87" t="str">
            <v>3.6 - Material de Expediente</v>
          </cell>
          <cell r="F87">
            <v>30743270000153</v>
          </cell>
          <cell r="G87" t="str">
            <v>TRIUNFO COMERCIO DE ALIMENTOS, PAPEIS E MATERIAL DE LIMPEZA</v>
          </cell>
          <cell r="H87" t="str">
            <v>B</v>
          </cell>
          <cell r="I87" t="str">
            <v>S</v>
          </cell>
          <cell r="J87" t="str">
            <v>000036929</v>
          </cell>
          <cell r="K87">
            <v>46062</v>
          </cell>
          <cell r="L87" t="str">
            <v>26260230743270000153550010000369291895464331</v>
          </cell>
          <cell r="M87" t="str">
            <v>26 -  Pernambuco</v>
          </cell>
          <cell r="N87">
            <v>2319</v>
          </cell>
        </row>
        <row r="88">
          <cell r="C88" t="str">
            <v>UPA CARUARU - CG Nº 011/2022</v>
          </cell>
          <cell r="E88" t="str">
            <v>3.1 - Combustíveis e Lubrificantes Automotivos</v>
          </cell>
          <cell r="F88">
            <v>27284516000161</v>
          </cell>
          <cell r="G88" t="str">
            <v>MAXIFROTA SERVICOS DE MANUTENCAO DE FROTA LTDA</v>
          </cell>
          <cell r="H88" t="str">
            <v>S</v>
          </cell>
          <cell r="I88" t="str">
            <v>S</v>
          </cell>
          <cell r="J88" t="str">
            <v>00399237</v>
          </cell>
          <cell r="K88">
            <v>46057</v>
          </cell>
          <cell r="L88" t="str">
            <v>DBUC-L9CB</v>
          </cell>
          <cell r="M88" t="str">
            <v>2927408 - Salvador - BA</v>
          </cell>
          <cell r="N88">
            <v>20000</v>
          </cell>
        </row>
        <row r="89">
          <cell r="C89" t="str">
            <v>UPA CARUARU - CG Nº 011/2022</v>
          </cell>
          <cell r="E89" t="str">
            <v xml:space="preserve">3.9 - Material para Manutenção de Bens Imóveis </v>
          </cell>
          <cell r="F89">
            <v>39953513000152</v>
          </cell>
          <cell r="G89" t="str">
            <v>COMERCIAL RECIFE LTDA</v>
          </cell>
          <cell r="H89" t="str">
            <v>B</v>
          </cell>
          <cell r="I89" t="str">
            <v>S</v>
          </cell>
          <cell r="J89" t="str">
            <v>542</v>
          </cell>
          <cell r="K89">
            <v>46066</v>
          </cell>
          <cell r="L89" t="str">
            <v>26260239953513000152550010000005421100005420</v>
          </cell>
          <cell r="M89" t="str">
            <v>26 -  Pernambuco</v>
          </cell>
          <cell r="N89">
            <v>35</v>
          </cell>
        </row>
        <row r="90">
          <cell r="C90" t="str">
            <v>UPA CARUARU - CG Nº 011/2022</v>
          </cell>
          <cell r="E90" t="str">
            <v xml:space="preserve">3.9 - Material para Manutenção de Bens Imóveis </v>
          </cell>
          <cell r="F90">
            <v>39953513000152</v>
          </cell>
          <cell r="G90" t="str">
            <v>COMERCIAL RECIFE LTDA</v>
          </cell>
          <cell r="H90" t="str">
            <v>B</v>
          </cell>
          <cell r="I90" t="str">
            <v>S</v>
          </cell>
          <cell r="J90" t="str">
            <v>407</v>
          </cell>
          <cell r="K90">
            <v>46001</v>
          </cell>
          <cell r="L90" t="str">
            <v>26251239953513000152550010000004071100004071</v>
          </cell>
          <cell r="M90" t="str">
            <v>26 -  Pernambuco</v>
          </cell>
          <cell r="N90">
            <v>135</v>
          </cell>
        </row>
        <row r="91">
          <cell r="C91" t="str">
            <v>UPA CARUARU - CG Nº 011/2022</v>
          </cell>
          <cell r="E91" t="str">
            <v xml:space="preserve">3.9 - Material para Manutenção de Bens Imóveis </v>
          </cell>
          <cell r="F91">
            <v>27891716000182</v>
          </cell>
          <cell r="G91" t="str">
            <v>DRAGÃO DAS TINTAS LTDA</v>
          </cell>
          <cell r="H91" t="str">
            <v>B</v>
          </cell>
          <cell r="I91" t="str">
            <v>S</v>
          </cell>
          <cell r="J91" t="str">
            <v>13239</v>
          </cell>
          <cell r="K91">
            <v>46079</v>
          </cell>
          <cell r="L91" t="str">
            <v>26260227891716000182550400000132391245322214</v>
          </cell>
          <cell r="M91" t="str">
            <v>26 -  Pernambuco</v>
          </cell>
          <cell r="N91">
            <v>26</v>
          </cell>
        </row>
        <row r="92">
          <cell r="C92" t="str">
            <v>UPA CARUARU - CG Nº 011/2022</v>
          </cell>
          <cell r="E92" t="str">
            <v xml:space="preserve">3.9 - Material para Manutenção de Bens Imóveis </v>
          </cell>
          <cell r="F92">
            <v>41248067001441</v>
          </cell>
          <cell r="G92" t="str">
            <v>FBS COMERCIO DE TINTAS LTDA</v>
          </cell>
          <cell r="H92" t="str">
            <v>B</v>
          </cell>
          <cell r="I92" t="str">
            <v>S</v>
          </cell>
          <cell r="J92" t="str">
            <v>229</v>
          </cell>
          <cell r="K92">
            <v>46063</v>
          </cell>
          <cell r="L92" t="str">
            <v>26260241248057001441550010000002291426005405</v>
          </cell>
          <cell r="M92" t="str">
            <v>26 -  Pernambuco</v>
          </cell>
          <cell r="N92">
            <v>2016.83</v>
          </cell>
        </row>
        <row r="93">
          <cell r="C93" t="str">
            <v>UPA CARUARU - CG Nº 011/2022</v>
          </cell>
          <cell r="E93" t="str">
            <v xml:space="preserve">3.9 - Material para Manutenção de Bens Imóveis </v>
          </cell>
          <cell r="F93">
            <v>10230480003075</v>
          </cell>
          <cell r="G93" t="str">
            <v>FERREIRA COSTA E CIA LTDA</v>
          </cell>
          <cell r="H93" t="str">
            <v>B</v>
          </cell>
          <cell r="I93" t="str">
            <v>S</v>
          </cell>
          <cell r="J93" t="str">
            <v>000234123</v>
          </cell>
          <cell r="K93">
            <v>46064</v>
          </cell>
          <cell r="L93" t="str">
            <v>26260210230480003075550100002341231104625389</v>
          </cell>
          <cell r="M93" t="str">
            <v>26 -  Pernambuco</v>
          </cell>
          <cell r="N93">
            <v>869.4</v>
          </cell>
        </row>
        <row r="94">
          <cell r="C94" t="str">
            <v>UPA CARUARU - CG Nº 011/2022</v>
          </cell>
          <cell r="E94" t="str">
            <v xml:space="preserve">3.9 - Material para Manutenção de Bens Imóveis </v>
          </cell>
          <cell r="F94">
            <v>10230480003075</v>
          </cell>
          <cell r="G94" t="str">
            <v>FERREIRA COSTA E CIA LTDA</v>
          </cell>
          <cell r="H94" t="str">
            <v>B</v>
          </cell>
          <cell r="I94" t="str">
            <v>S</v>
          </cell>
          <cell r="J94" t="str">
            <v>000236702</v>
          </cell>
          <cell r="K94">
            <v>46079</v>
          </cell>
          <cell r="L94" t="str">
            <v>26260210230480003075550100002367021105105275</v>
          </cell>
          <cell r="M94" t="str">
            <v>26 -  Pernambuco</v>
          </cell>
          <cell r="N94">
            <v>93.8</v>
          </cell>
        </row>
        <row r="95">
          <cell r="C95" t="str">
            <v>UPA CARUARU - CG Nº 011/2022</v>
          </cell>
          <cell r="E95" t="str">
            <v xml:space="preserve">3.9 - Material para Manutenção de Bens Imóveis </v>
          </cell>
          <cell r="F95">
            <v>70082664000718</v>
          </cell>
          <cell r="G95" t="str">
            <v>JCL LAJES E MATERIAL PARA CONSTRUÇÃO LTDA</v>
          </cell>
          <cell r="H95" t="str">
            <v>B</v>
          </cell>
          <cell r="I95" t="str">
            <v>S</v>
          </cell>
          <cell r="J95" t="str">
            <v>66033</v>
          </cell>
          <cell r="K95">
            <v>46063</v>
          </cell>
          <cell r="L95" t="str">
            <v>26260270082664000718550010000660331142186006</v>
          </cell>
          <cell r="M95" t="str">
            <v>26 -  Pernambuco</v>
          </cell>
          <cell r="N95">
            <v>1550</v>
          </cell>
        </row>
        <row r="96">
          <cell r="C96" t="str">
            <v>UPA CARUARU - CG Nº 011/2022</v>
          </cell>
          <cell r="E96" t="str">
            <v xml:space="preserve">3.9 - Material para Manutenção de Bens Imóveis </v>
          </cell>
          <cell r="F96">
            <v>70082664000718</v>
          </cell>
          <cell r="G96" t="str">
            <v>JCL LAJES E MATERIAL PARA CONSTRUÇÃO LTDA</v>
          </cell>
          <cell r="H96" t="str">
            <v>B</v>
          </cell>
          <cell r="I96" t="str">
            <v>S</v>
          </cell>
          <cell r="J96" t="str">
            <v>66078</v>
          </cell>
          <cell r="K96">
            <v>46064</v>
          </cell>
          <cell r="L96" t="str">
            <v>26260270092664000718550010000660781142234312</v>
          </cell>
          <cell r="M96" t="str">
            <v>26 -  Pernambuco</v>
          </cell>
          <cell r="N96">
            <v>25.9</v>
          </cell>
        </row>
        <row r="97">
          <cell r="C97" t="str">
            <v>UPA CARUARU - CG Nº 011/2022</v>
          </cell>
          <cell r="E97" t="str">
            <v xml:space="preserve">3.9 - Material para Manutenção de Bens Imóveis </v>
          </cell>
          <cell r="F97">
            <v>11400397000125</v>
          </cell>
          <cell r="G97" t="str">
            <v>JOSE ERALDO DA SILVA</v>
          </cell>
          <cell r="H97" t="str">
            <v>B</v>
          </cell>
          <cell r="I97" t="str">
            <v>S</v>
          </cell>
          <cell r="J97" t="str">
            <v>10269</v>
          </cell>
          <cell r="K97">
            <v>46079</v>
          </cell>
          <cell r="L97" t="str">
            <v>26260211400397000125550020000102691821032327</v>
          </cell>
          <cell r="M97" t="str">
            <v>26 -  Pernambuco</v>
          </cell>
          <cell r="N97">
            <v>1591.1</v>
          </cell>
        </row>
        <row r="98">
          <cell r="C98" t="str">
            <v>UPA CARUARU - CG Nº 011/2022</v>
          </cell>
          <cell r="E98" t="str">
            <v xml:space="preserve">3.9 - Material para Manutenção de Bens Imóveis </v>
          </cell>
          <cell r="F98">
            <v>41602552000157</v>
          </cell>
          <cell r="G98" t="str">
            <v>MARALINE G. M SILVA</v>
          </cell>
          <cell r="H98" t="str">
            <v>B</v>
          </cell>
          <cell r="I98" t="str">
            <v>S</v>
          </cell>
          <cell r="J98" t="str">
            <v>000004837</v>
          </cell>
          <cell r="K98">
            <v>46065</v>
          </cell>
          <cell r="L98" t="str">
            <v>26260241602552000157550010000048371046403270</v>
          </cell>
          <cell r="M98" t="str">
            <v>26 -  Pernambuco</v>
          </cell>
          <cell r="N98">
            <v>47.89</v>
          </cell>
        </row>
        <row r="99">
          <cell r="C99" t="str">
            <v>UPA CARUARU - CG Nº 011/2022</v>
          </cell>
          <cell r="E99" t="str">
            <v xml:space="preserve">3.9 - Material para Manutenção de Bens Imóveis </v>
          </cell>
          <cell r="F99">
            <v>24425720000167</v>
          </cell>
          <cell r="G99" t="str">
            <v>ORIGINAL SUPRIMENTOS E EQUIPAMENTOS LTDA</v>
          </cell>
          <cell r="H99" t="str">
            <v>B</v>
          </cell>
          <cell r="I99" t="str">
            <v>S</v>
          </cell>
          <cell r="J99" t="str">
            <v>010330</v>
          </cell>
          <cell r="K99">
            <v>46063</v>
          </cell>
          <cell r="L99" t="str">
            <v>26260224425720000167550010000103301630123247</v>
          </cell>
          <cell r="M99" t="str">
            <v>26 -  Pernambuco</v>
          </cell>
          <cell r="N99">
            <v>372</v>
          </cell>
        </row>
        <row r="100">
          <cell r="C100" t="str">
            <v>UPA CARUARU - CG Nº 011/2022</v>
          </cell>
          <cell r="E100" t="str">
            <v xml:space="preserve">3.9 - Material para Manutenção de Bens Imóveis </v>
          </cell>
          <cell r="F100">
            <v>50145448000171</v>
          </cell>
          <cell r="G100" t="str">
            <v>TEND TUDO BAZAR COMERCIO ATACAD. DE ART. DE ESCRITORIO LTDA</v>
          </cell>
          <cell r="H100" t="str">
            <v>B</v>
          </cell>
          <cell r="I100" t="str">
            <v>S</v>
          </cell>
          <cell r="J100" t="str">
            <v>3644</v>
          </cell>
          <cell r="K100">
            <v>46062</v>
          </cell>
          <cell r="L100" t="str">
            <v>26260250145448000171550010000036441000051064</v>
          </cell>
          <cell r="M100" t="str">
            <v>26 -  Pernambuco</v>
          </cell>
          <cell r="N100">
            <v>40.6</v>
          </cell>
        </row>
        <row r="101">
          <cell r="C101" t="str">
            <v>UPA CARUARU - CG Nº 011/2022</v>
          </cell>
          <cell r="E101" t="str">
            <v xml:space="preserve">3.10 - Material para Manutenção de Bens Móveis </v>
          </cell>
          <cell r="F101">
            <v>15610582000103</v>
          </cell>
          <cell r="G101" t="str">
            <v>ETIQUETAS RECIFE LTDA</v>
          </cell>
          <cell r="H101" t="str">
            <v>B</v>
          </cell>
          <cell r="I101" t="str">
            <v>S</v>
          </cell>
          <cell r="J101" t="str">
            <v>001712</v>
          </cell>
          <cell r="K101">
            <v>46063</v>
          </cell>
          <cell r="L101" t="str">
            <v>26260215610582000103550010000017121250584777</v>
          </cell>
          <cell r="M101" t="str">
            <v>26 -  Pernambuco</v>
          </cell>
          <cell r="N101">
            <v>630</v>
          </cell>
        </row>
        <row r="102">
          <cell r="C102" t="str">
            <v>UPA CARUARU - CG Nº 011/2022</v>
          </cell>
          <cell r="E102" t="str">
            <v>5.99 - Outros Serviços de Terceiros Pessoa Jurídica</v>
          </cell>
          <cell r="F102">
            <v>662270000320</v>
          </cell>
          <cell r="G102" t="str">
            <v>INMETRO - INSTITUTO NACIONAL DE METROLOGIA, QUALIDADE E TECNOLOGIA</v>
          </cell>
          <cell r="H102" t="str">
            <v>S</v>
          </cell>
          <cell r="I102" t="str">
            <v>N</v>
          </cell>
          <cell r="J102" t="str">
            <v>2026</v>
          </cell>
          <cell r="K102">
            <v>46078</v>
          </cell>
          <cell r="M102" t="str">
            <v>2611606 - Recife - PE</v>
          </cell>
          <cell r="N102">
            <v>738.92</v>
          </cell>
        </row>
        <row r="103">
          <cell r="C103" t="str">
            <v>UPA CARUARU - CG Nº 011/2022</v>
          </cell>
          <cell r="E103" t="str">
            <v xml:space="preserve">5.25 - Serviços Bancários </v>
          </cell>
          <cell r="F103">
            <v>360305271728</v>
          </cell>
          <cell r="G103" t="str">
            <v>CAIXA ECONOMICA FEDERAL - 577232007-2</v>
          </cell>
          <cell r="H103" t="str">
            <v>S</v>
          </cell>
          <cell r="I103" t="str">
            <v>N</v>
          </cell>
          <cell r="J103" t="str">
            <v>022026</v>
          </cell>
          <cell r="K103">
            <v>46081</v>
          </cell>
          <cell r="M103" t="str">
            <v>2611606 - Recife - PE</v>
          </cell>
          <cell r="N103">
            <v>69</v>
          </cell>
        </row>
        <row r="104">
          <cell r="C104" t="str">
            <v>UPA CARUARU - CG Nº 011/2022</v>
          </cell>
          <cell r="E104" t="str">
            <v xml:space="preserve">5.25 - Serviços Bancários </v>
          </cell>
          <cell r="F104">
            <v>360305271728</v>
          </cell>
          <cell r="G104" t="str">
            <v>CAIXA ECONOMICA FEDERAL - 577152628-9</v>
          </cell>
          <cell r="H104" t="str">
            <v>S</v>
          </cell>
          <cell r="I104" t="str">
            <v>N</v>
          </cell>
          <cell r="J104" t="str">
            <v>022026</v>
          </cell>
          <cell r="K104">
            <v>46081</v>
          </cell>
          <cell r="M104" t="str">
            <v>2611606 - Recife - PE</v>
          </cell>
          <cell r="N104">
            <v>69</v>
          </cell>
        </row>
        <row r="105">
          <cell r="C105" t="str">
            <v>UPA CARUARU - CG Nº 011/2022</v>
          </cell>
          <cell r="E105" t="str">
            <v xml:space="preserve">5.25 - Serviços Bancários </v>
          </cell>
          <cell r="F105">
            <v>360305271728</v>
          </cell>
          <cell r="G105" t="str">
            <v>CAIXA ECONOMICA FEDERAL - 577152628-9</v>
          </cell>
          <cell r="H105" t="str">
            <v>S</v>
          </cell>
          <cell r="I105" t="str">
            <v>N</v>
          </cell>
          <cell r="J105" t="str">
            <v>022026</v>
          </cell>
          <cell r="K105">
            <v>46081</v>
          </cell>
          <cell r="M105" t="str">
            <v>2611606 - Recife - PE</v>
          </cell>
          <cell r="N105">
            <v>42.5</v>
          </cell>
        </row>
        <row r="106">
          <cell r="C106" t="str">
            <v>UPA CARUARU - CG Nº 011/2022</v>
          </cell>
          <cell r="E106" t="str">
            <v>5.18 - Teledonia Fixa</v>
          </cell>
          <cell r="F106">
            <v>34016273000146</v>
          </cell>
          <cell r="G106" t="str">
            <v>PGF SERVICO DE TELECOMUNICACOES LTDA</v>
          </cell>
          <cell r="H106" t="str">
            <v>S</v>
          </cell>
          <cell r="I106" t="str">
            <v>N</v>
          </cell>
          <cell r="J106" t="str">
            <v>15804</v>
          </cell>
          <cell r="K106">
            <v>46055</v>
          </cell>
          <cell r="L106" t="str">
            <v>26260234016273000146620010000158041064524013</v>
          </cell>
          <cell r="M106" t="str">
            <v>2604106 - Caruaru - PE</v>
          </cell>
          <cell r="N106">
            <v>310</v>
          </cell>
        </row>
        <row r="107">
          <cell r="C107" t="str">
            <v>UPA CARUARU - CG Nº 011/2022</v>
          </cell>
          <cell r="E107" t="str">
            <v>5.13 - Água e Esgoto</v>
          </cell>
          <cell r="F107">
            <v>9769035000164</v>
          </cell>
          <cell r="G107" t="str">
            <v>COMPESA - COMPANHIA PERNAMBUCANA DE SANEAMENTO</v>
          </cell>
          <cell r="H107" t="str">
            <v>S</v>
          </cell>
          <cell r="I107" t="str">
            <v>N</v>
          </cell>
          <cell r="J107" t="str">
            <v>20260278145384</v>
          </cell>
          <cell r="K107">
            <v>46094</v>
          </cell>
          <cell r="M107" t="str">
            <v>2611606 - Recife - PE</v>
          </cell>
          <cell r="N107">
            <v>5312.95</v>
          </cell>
        </row>
        <row r="108">
          <cell r="C108" t="str">
            <v>UPA CARUARU - CG Nº 011/2022</v>
          </cell>
          <cell r="E108" t="str">
            <v>5.12 - Energia Elétrica</v>
          </cell>
          <cell r="F108">
            <v>10835932000108</v>
          </cell>
          <cell r="G108" t="str">
            <v>COMPANHIA ENERGETICA DE PERNAMBUCO</v>
          </cell>
          <cell r="H108" t="str">
            <v>S</v>
          </cell>
          <cell r="I108" t="str">
            <v>S</v>
          </cell>
          <cell r="J108" t="str">
            <v>400486875</v>
          </cell>
          <cell r="K108">
            <v>46082</v>
          </cell>
          <cell r="L108" t="str">
            <v>26260310835932000108660004004868751076051459</v>
          </cell>
          <cell r="M108" t="str">
            <v>2611606 - Recife - PE</v>
          </cell>
          <cell r="N108">
            <v>13446.79</v>
          </cell>
        </row>
        <row r="109">
          <cell r="C109" t="str">
            <v>UPA CARUARU - CG Nº 011/2022</v>
          </cell>
          <cell r="E109" t="str">
            <v>5.3 - Locação de Máquinas e Equipamentos</v>
          </cell>
          <cell r="F109">
            <v>22400267000109</v>
          </cell>
          <cell r="G109" t="str">
            <v>ACAO SERVICOS TELECOM LTDA</v>
          </cell>
          <cell r="H109" t="str">
            <v>S</v>
          </cell>
          <cell r="I109" t="str">
            <v>N</v>
          </cell>
          <cell r="J109" t="str">
            <v>05032026</v>
          </cell>
          <cell r="K109">
            <v>46090</v>
          </cell>
          <cell r="M109" t="str">
            <v>2611606 - Recife - PE</v>
          </cell>
          <cell r="N109">
            <v>10409.65</v>
          </cell>
        </row>
        <row r="110">
          <cell r="C110" t="str">
            <v>UPA CARUARU - CG Nº 011/2022</v>
          </cell>
          <cell r="E110" t="str">
            <v>5.3 - Locação de Máquinas e Equipamentos</v>
          </cell>
          <cell r="F110">
            <v>14543772000184</v>
          </cell>
          <cell r="G110" t="str">
            <v>BRAVO LOCAÇÃO DE MAQUINAS E EQUIPAMENTOS</v>
          </cell>
          <cell r="H110" t="str">
            <v>S</v>
          </cell>
          <cell r="I110" t="str">
            <v>N</v>
          </cell>
          <cell r="J110" t="str">
            <v>13008</v>
          </cell>
          <cell r="K110">
            <v>46083</v>
          </cell>
          <cell r="M110" t="str">
            <v>2607901 - Jaboatão dos Guararapes - PE</v>
          </cell>
          <cell r="N110">
            <v>3460</v>
          </cell>
        </row>
        <row r="111">
          <cell r="C111" t="str">
            <v>UPA CARUARU - CG Nº 011/2022</v>
          </cell>
          <cell r="E111" t="str">
            <v>5.3 - Locação de Máquinas e Equipamentos</v>
          </cell>
          <cell r="F111">
            <v>26081685000131</v>
          </cell>
          <cell r="G111" t="str">
            <v>CG REFRIGERACOES EIRELI</v>
          </cell>
          <cell r="H111" t="str">
            <v>S</v>
          </cell>
          <cell r="I111" t="str">
            <v>N</v>
          </cell>
          <cell r="J111" t="str">
            <v>31189</v>
          </cell>
          <cell r="K111">
            <v>46086</v>
          </cell>
          <cell r="M111" t="str">
            <v>2611606 - Recife - PE</v>
          </cell>
          <cell r="N111">
            <v>7207.89</v>
          </cell>
        </row>
        <row r="112">
          <cell r="C112" t="str">
            <v>UPA CARUARU - CG Nº 011/2022</v>
          </cell>
          <cell r="E112" t="str">
            <v>5.3 - Locação de Máquinas e Equipamentos</v>
          </cell>
          <cell r="F112">
            <v>8980641000161</v>
          </cell>
          <cell r="G112" t="str">
            <v>MAPROS LTDA</v>
          </cell>
          <cell r="H112" t="str">
            <v>S</v>
          </cell>
          <cell r="I112" t="str">
            <v>S</v>
          </cell>
          <cell r="J112" t="str">
            <v>417</v>
          </cell>
          <cell r="K112">
            <v>46092</v>
          </cell>
          <cell r="L112" t="str">
            <v>26116062208980641000161000000000041726032271734170</v>
          </cell>
          <cell r="M112" t="str">
            <v>2611606 - Recife - PE</v>
          </cell>
          <cell r="N112">
            <v>1230</v>
          </cell>
        </row>
        <row r="113">
          <cell r="C113" t="str">
            <v>UPA CARUARU - CG Nº 011/2022</v>
          </cell>
          <cell r="E113" t="str">
            <v>5.3 - Locação de Máquinas e Equipamentos</v>
          </cell>
          <cell r="F113">
            <v>43559107000187</v>
          </cell>
          <cell r="G113" t="str">
            <v>SARAH LIMA GUSMAO NERES EPP</v>
          </cell>
          <cell r="H113" t="str">
            <v>S</v>
          </cell>
          <cell r="I113" t="str">
            <v>S</v>
          </cell>
          <cell r="J113" t="str">
            <v>131</v>
          </cell>
          <cell r="K113">
            <v>46090</v>
          </cell>
          <cell r="L113" t="str">
            <v>26116062243559107000187000000000013126031034998540</v>
          </cell>
          <cell r="M113" t="str">
            <v>2611606 - Recife - PE</v>
          </cell>
          <cell r="N113">
            <v>3583.33</v>
          </cell>
        </row>
        <row r="114">
          <cell r="C114" t="str">
            <v>UPA CARUARU - CG Nº 011/2022</v>
          </cell>
          <cell r="E114" t="str">
            <v>5.3 - Locação de Máquinas e Equipamentos</v>
          </cell>
          <cell r="F114">
            <v>18630942000119</v>
          </cell>
          <cell r="G114" t="str">
            <v>PROVTEL TECNOLOGIA SERVICOS GERENCIADOS LTDA</v>
          </cell>
          <cell r="H114" t="str">
            <v>S</v>
          </cell>
          <cell r="I114" t="str">
            <v>S</v>
          </cell>
          <cell r="J114" t="str">
            <v>432</v>
          </cell>
          <cell r="K114">
            <v>46086</v>
          </cell>
          <cell r="L114" t="str">
            <v>26116062218630942000119000000000043226030029235192</v>
          </cell>
          <cell r="M114" t="str">
            <v>2611606 - Recife - PE</v>
          </cell>
          <cell r="N114">
            <v>4246</v>
          </cell>
        </row>
        <row r="115">
          <cell r="C115" t="str">
            <v>UPA CARUARU - CG Nº 011/2022</v>
          </cell>
          <cell r="E115" t="str">
            <v>5.1 - Locação de Equipamentos Médicos-Hospitalares</v>
          </cell>
          <cell r="F115">
            <v>331788002405</v>
          </cell>
          <cell r="G115" t="str">
            <v>AIR LIQUIDE BRASIL LTDA</v>
          </cell>
          <cell r="H115" t="str">
            <v>S</v>
          </cell>
          <cell r="I115" t="str">
            <v>N</v>
          </cell>
          <cell r="J115" t="str">
            <v>59030</v>
          </cell>
          <cell r="K115">
            <v>46079</v>
          </cell>
          <cell r="M115" t="str">
            <v>2602902 - Cabo de Santo Agostinho - PE</v>
          </cell>
          <cell r="N115">
            <v>6418.8</v>
          </cell>
        </row>
        <row r="116">
          <cell r="C116" t="str">
            <v>UPA CARUARU - CG Nº 011/2022</v>
          </cell>
          <cell r="E116" t="str">
            <v>5.1 - Locação de Equipamentos Médicos-Hospitalares</v>
          </cell>
          <cell r="F116">
            <v>43521745000109</v>
          </cell>
          <cell r="G116" t="str">
            <v>JVJ LOCAÇÃO DE EQUIPAMENTOS LTDA</v>
          </cell>
          <cell r="H116" t="str">
            <v>S</v>
          </cell>
          <cell r="I116" t="str">
            <v>N</v>
          </cell>
          <cell r="J116" t="str">
            <v>531</v>
          </cell>
          <cell r="K116">
            <v>46084</v>
          </cell>
          <cell r="M116" t="str">
            <v>2611606 - Recife - PE</v>
          </cell>
          <cell r="N116">
            <v>738.34</v>
          </cell>
        </row>
        <row r="117">
          <cell r="C117" t="str">
            <v>UPA CARUARU - CG Nº 011/2022</v>
          </cell>
          <cell r="E117" t="str">
            <v>5.1 - Locação de Equipamentos Médicos-Hospitalares</v>
          </cell>
          <cell r="F117">
            <v>18271934000123</v>
          </cell>
          <cell r="G117" t="str">
            <v>NOVA BIOMEDICAL DIAGNOSTICOS MEDICOS E BIOTECNOLOGIA LTDA</v>
          </cell>
          <cell r="H117" t="str">
            <v>S</v>
          </cell>
          <cell r="I117" t="str">
            <v>N</v>
          </cell>
          <cell r="J117" t="str">
            <v>2026051</v>
          </cell>
          <cell r="K117">
            <v>46090</v>
          </cell>
          <cell r="M117" t="str">
            <v>3144805 - Nova Lima - MG</v>
          </cell>
          <cell r="N117">
            <v>1605</v>
          </cell>
        </row>
        <row r="118">
          <cell r="C118" t="str">
            <v>UPA CARUARU - CG Nº 011/2022</v>
          </cell>
          <cell r="E118" t="str">
            <v>5.1 - Locação de Equipamentos Médicos-Hospitalares</v>
          </cell>
          <cell r="F118">
            <v>57417537000179</v>
          </cell>
          <cell r="G118" t="str">
            <v>OXYMED COM E LOC DE EQUIP MEDICO HOSP S.A</v>
          </cell>
          <cell r="H118" t="str">
            <v>S</v>
          </cell>
          <cell r="I118" t="str">
            <v>N</v>
          </cell>
          <cell r="J118" t="str">
            <v>39331</v>
          </cell>
          <cell r="K118">
            <v>46083</v>
          </cell>
          <cell r="M118" t="str">
            <v>3550308 - São Paulo - SP</v>
          </cell>
          <cell r="N118">
            <v>2180</v>
          </cell>
        </row>
        <row r="119">
          <cell r="C119" t="str">
            <v>UPA CARUARU - CG Nº 011/2022</v>
          </cell>
          <cell r="E119" t="str">
            <v>5.1 - Locação de Equipamentos Médicos-Hospitalares</v>
          </cell>
          <cell r="F119">
            <v>24380578002041</v>
          </cell>
          <cell r="G119" t="str">
            <v>WHITE MARTINS GASES INDUSTRIAIS DO NORDESTE LTDA</v>
          </cell>
          <cell r="H119" t="str">
            <v>S</v>
          </cell>
          <cell r="I119" t="str">
            <v>N</v>
          </cell>
          <cell r="J119">
            <v>99960451</v>
          </cell>
          <cell r="K119">
            <v>46061</v>
          </cell>
          <cell r="M119" t="str">
            <v>2607901 - Jaboatão dos Guararapes - PE</v>
          </cell>
          <cell r="N119">
            <v>1495.8</v>
          </cell>
        </row>
        <row r="120">
          <cell r="C120" t="str">
            <v>UPA CARUARU - CG Nº 011/2022</v>
          </cell>
          <cell r="E120" t="str">
            <v>5.1 - Locação de Equipamentos Médicos-Hospitalares</v>
          </cell>
          <cell r="F120">
            <v>24380578002041</v>
          </cell>
          <cell r="G120" t="str">
            <v>WHITE MARTINS GASES INDUSTRIAIS DO NORDESTE LTDA</v>
          </cell>
          <cell r="H120" t="str">
            <v>S</v>
          </cell>
          <cell r="I120" t="str">
            <v>N</v>
          </cell>
          <cell r="J120">
            <v>100007936</v>
          </cell>
          <cell r="K120">
            <v>46067</v>
          </cell>
          <cell r="M120" t="str">
            <v>2607901 - Jaboatão dos Guararapes - PE</v>
          </cell>
          <cell r="N120">
            <v>1495.6</v>
          </cell>
        </row>
        <row r="121">
          <cell r="C121" t="str">
            <v>UPA CARUARU - CG Nº 011/2022</v>
          </cell>
          <cell r="E121" t="str">
            <v>5.8 - Locação de Veículos Automotores</v>
          </cell>
          <cell r="F121" t="str">
            <v>01.838.726/0001-60</v>
          </cell>
          <cell r="G121" t="str">
            <v>S &amp; B LOCACOES DE VEÍCULOS LTDA</v>
          </cell>
          <cell r="H121" t="str">
            <v>S</v>
          </cell>
          <cell r="I121" t="str">
            <v>N</v>
          </cell>
          <cell r="J121" t="str">
            <v>15205</v>
          </cell>
          <cell r="K121">
            <v>46083</v>
          </cell>
          <cell r="M121" t="str">
            <v>2611606 - Recife - PE</v>
          </cell>
          <cell r="N121">
            <v>3050</v>
          </cell>
        </row>
        <row r="122">
          <cell r="C122" t="str">
            <v>UPA CARUARU - CG Nº 011/2022</v>
          </cell>
          <cell r="E122" t="str">
            <v>5.20 - Serviços Judicíarios e Cartoriais</v>
          </cell>
          <cell r="F122">
            <v>5076825480</v>
          </cell>
          <cell r="G122" t="str">
            <v>JOÃO GABRIEL VIEIRA WANICK</v>
          </cell>
          <cell r="H122" t="str">
            <v>S</v>
          </cell>
          <cell r="I122" t="str">
            <v>N</v>
          </cell>
          <cell r="J122" t="str">
            <v>022026</v>
          </cell>
          <cell r="K122">
            <v>46072</v>
          </cell>
          <cell r="M122" t="str">
            <v>2611606 - Recife - PE</v>
          </cell>
          <cell r="N122">
            <v>2354.5100000000002</v>
          </cell>
        </row>
        <row r="123">
          <cell r="C123" t="str">
            <v>UPA CARUARU - CG Nº 011/2022</v>
          </cell>
          <cell r="E123" t="str">
            <v>4.99 - Outros Serviços de Terceiros Pessoa Física</v>
          </cell>
          <cell r="F123" t="str">
            <v>025.244.914-20</v>
          </cell>
          <cell r="G123" t="str">
            <v>REEMBOLSO ALIMENTACAO FUNC FABIANO KLEBER DA SILVA ALVES</v>
          </cell>
          <cell r="H123" t="str">
            <v>B</v>
          </cell>
          <cell r="I123" t="str">
            <v>S</v>
          </cell>
          <cell r="J123" t="str">
            <v>12228</v>
          </cell>
          <cell r="K123">
            <v>46065</v>
          </cell>
          <cell r="L123" t="str">
            <v>26260213178865000194650050000122281059398648</v>
          </cell>
          <cell r="M123" t="str">
            <v>2611309 - Pombos - PE</v>
          </cell>
          <cell r="N123">
            <v>25</v>
          </cell>
        </row>
        <row r="124">
          <cell r="C124" t="str">
            <v>UPA CARUARU - CG Nº 011/2022</v>
          </cell>
          <cell r="E124" t="str">
            <v>4.99 - Outros Serviços de Terceiros Pessoa Física</v>
          </cell>
          <cell r="F124" t="str">
            <v>073.368.664-84</v>
          </cell>
          <cell r="G124" t="str">
            <v xml:space="preserve">REEMBOLSO ALIMENTACAO FUNC LUCIANO JOSE DE LIRA JUNIOR </v>
          </cell>
          <cell r="H124" t="str">
            <v>B</v>
          </cell>
          <cell r="I124" t="str">
            <v>S</v>
          </cell>
          <cell r="J124" t="str">
            <v>12120</v>
          </cell>
          <cell r="K124">
            <v>46056</v>
          </cell>
          <cell r="L124" t="str">
            <v>26260213178865000194650050000121201011052616</v>
          </cell>
          <cell r="M124" t="str">
            <v>2611309 - Pombos - PE</v>
          </cell>
          <cell r="N124">
            <v>25</v>
          </cell>
        </row>
        <row r="125">
          <cell r="C125" t="str">
            <v>UPA CARUARU - CG Nº 011/2022</v>
          </cell>
          <cell r="E125" t="str">
            <v>4.99 - Outros Serviços de Terceiros Pessoa Física</v>
          </cell>
          <cell r="F125" t="str">
            <v>055.651.754-70</v>
          </cell>
          <cell r="G125" t="str">
            <v>REEMBOLSO ALIMENTACAO FUNC JOSENILTON RICARDO SILVA</v>
          </cell>
          <cell r="H125" t="str">
            <v>B</v>
          </cell>
          <cell r="I125" t="str">
            <v>S</v>
          </cell>
          <cell r="J125" t="str">
            <v>4786</v>
          </cell>
          <cell r="K125">
            <v>46071</v>
          </cell>
          <cell r="L125" t="str">
            <v>26260250748534000179650030000047851565528611</v>
          </cell>
          <cell r="M125" t="str">
            <v>2616407 - Vitória de Santo Antão - PE</v>
          </cell>
          <cell r="N125">
            <v>25</v>
          </cell>
        </row>
        <row r="126">
          <cell r="C126" t="str">
            <v>UPA CARUARU - CG Nº 011/2022</v>
          </cell>
          <cell r="E126" t="str">
            <v>4.99 - Outros Serviços de Terceiros Pessoa Física</v>
          </cell>
          <cell r="F126" t="str">
            <v>055.651.754-70</v>
          </cell>
          <cell r="G126" t="str">
            <v>REEMBOLSO ALIMENTACAO FUNC JOSENILTON RICARDO SILVA</v>
          </cell>
          <cell r="H126" t="str">
            <v>B</v>
          </cell>
          <cell r="I126" t="str">
            <v>S</v>
          </cell>
          <cell r="J126" t="str">
            <v>12329</v>
          </cell>
          <cell r="K126">
            <v>46075</v>
          </cell>
          <cell r="L126" t="str">
            <v>26260213178865000194650050000123291054378420</v>
          </cell>
          <cell r="M126" t="str">
            <v>2611309 - Pombos - PE</v>
          </cell>
          <cell r="N126">
            <v>25</v>
          </cell>
        </row>
        <row r="127">
          <cell r="C127" t="str">
            <v>UPA CARUARU - CG Nº 011/2022</v>
          </cell>
          <cell r="E127" t="str">
            <v>4.99 - Outros Serviços de Terceiros Pessoa Física</v>
          </cell>
          <cell r="F127" t="str">
            <v>055.651.754-70</v>
          </cell>
          <cell r="G127" t="str">
            <v>REEMBOLSO ALIMENTACAO FUNC JOSENILTON RICARDO SILVA</v>
          </cell>
          <cell r="H127" t="str">
            <v>B</v>
          </cell>
          <cell r="I127" t="str">
            <v>S</v>
          </cell>
          <cell r="J127" t="str">
            <v>12378</v>
          </cell>
          <cell r="K127">
            <v>46079</v>
          </cell>
          <cell r="L127" t="str">
            <v>26260213178865000194650050000123781067242829</v>
          </cell>
          <cell r="M127" t="str">
            <v>2611309 - Pombos - PE</v>
          </cell>
          <cell r="N127">
            <v>25</v>
          </cell>
        </row>
        <row r="128">
          <cell r="C128" t="str">
            <v>UPA CARUARU - CG Nº 011/2022</v>
          </cell>
          <cell r="E128" t="str">
            <v>4.99 - Outros Serviços de Terceiros Pessoa Física</v>
          </cell>
          <cell r="F128" t="str">
            <v>121.608.724-58</v>
          </cell>
          <cell r="G128" t="str">
            <v xml:space="preserve">REEMBOLSO ALIMENTACAO FUNC JOSE WAGNER BARBOSA DE SANTANA </v>
          </cell>
          <cell r="H128" t="str">
            <v>B</v>
          </cell>
          <cell r="I128" t="str">
            <v>S</v>
          </cell>
          <cell r="J128" t="str">
            <v>12227</v>
          </cell>
          <cell r="K128">
            <v>46065</v>
          </cell>
          <cell r="L128" t="str">
            <v>262602131788650001944650050000122271020850992</v>
          </cell>
          <cell r="M128" t="str">
            <v>2611309 - Pombos - PE</v>
          </cell>
          <cell r="N128">
            <v>25</v>
          </cell>
        </row>
        <row r="129">
          <cell r="C129" t="str">
            <v>UPA CARUARU - CG Nº 011/2022</v>
          </cell>
          <cell r="E129" t="str">
            <v>4.99 - Outros Serviços de Terceiros Pessoa Física</v>
          </cell>
          <cell r="F129" t="str">
            <v>029.142.064-88</v>
          </cell>
          <cell r="G129" t="str">
            <v>REEMBOLSO ALIMENTACAO FUNC TIAGO MEIRISON DE LIMA E SILVA</v>
          </cell>
          <cell r="H129" t="str">
            <v>B</v>
          </cell>
          <cell r="I129" t="str">
            <v>S</v>
          </cell>
          <cell r="J129" t="str">
            <v>480</v>
          </cell>
          <cell r="K129">
            <v>46056</v>
          </cell>
          <cell r="L129" t="str">
            <v>26260242572086000177650020000004801000059062</v>
          </cell>
          <cell r="M129" t="str">
            <v>2611606 - Recife - PE</v>
          </cell>
          <cell r="N129">
            <v>25</v>
          </cell>
        </row>
        <row r="130">
          <cell r="C130" t="str">
            <v>UPA CARUARU - CG Nº 011/2022</v>
          </cell>
          <cell r="E130" t="str">
            <v>4.99 - Outros Serviços de Terceiros Pessoa Física</v>
          </cell>
          <cell r="F130" t="str">
            <v>029.142.064-88</v>
          </cell>
          <cell r="G130" t="str">
            <v>REEMBOLSO ALIMENTACAO FUNC TIAGO MEIRISON DE LIMA E SILVA</v>
          </cell>
          <cell r="H130" t="str">
            <v>B</v>
          </cell>
          <cell r="I130" t="str">
            <v>S</v>
          </cell>
          <cell r="J130" t="str">
            <v>483</v>
          </cell>
          <cell r="K130">
            <v>46058</v>
          </cell>
          <cell r="L130" t="str">
            <v>2626024257308600017765002000000431000058246</v>
          </cell>
          <cell r="M130" t="str">
            <v>2611606 - Recife - PE</v>
          </cell>
          <cell r="N130">
            <v>25</v>
          </cell>
        </row>
        <row r="131">
          <cell r="C131" t="str">
            <v>UPA CARUARU - CG Nº 011/2022</v>
          </cell>
          <cell r="E131" t="str">
            <v>4.99 - Outros Serviços de Terceiros Pessoa Física</v>
          </cell>
          <cell r="F131" t="str">
            <v>029.142.064-88</v>
          </cell>
          <cell r="G131" t="str">
            <v>REEMBOLSO ALIMENTACAO FUNC TIAGO MEIRISON DE LIMA E SILVA</v>
          </cell>
          <cell r="H131" t="str">
            <v>B</v>
          </cell>
          <cell r="I131" t="str">
            <v>S</v>
          </cell>
          <cell r="J131" t="str">
            <v>499</v>
          </cell>
          <cell r="K131">
            <v>46072</v>
          </cell>
          <cell r="L131" t="str">
            <v>26260242572086000177650020000004991000059064</v>
          </cell>
          <cell r="M131" t="str">
            <v>2611606 - Recife - PE</v>
          </cell>
          <cell r="N131">
            <v>25</v>
          </cell>
        </row>
        <row r="132">
          <cell r="C132" t="str">
            <v>UPA CARUARU - CG Nº 011/2022</v>
          </cell>
          <cell r="E132" t="str">
            <v>4.99 - Outros Serviços de Terceiros Pessoa Física</v>
          </cell>
          <cell r="F132" t="str">
            <v>029.142.064-88</v>
          </cell>
          <cell r="G132" t="str">
            <v>REEMBOLSO ALIMENTACAO FUNC TIAGO MEIRISON DE LIMA E SILVA</v>
          </cell>
          <cell r="H132" t="str">
            <v>B</v>
          </cell>
          <cell r="I132" t="str">
            <v>S</v>
          </cell>
          <cell r="J132" t="str">
            <v>505</v>
          </cell>
          <cell r="K132">
            <v>46077</v>
          </cell>
          <cell r="L132" t="str">
            <v>26260242572086000177650020000005051000059098</v>
          </cell>
          <cell r="M132" t="str">
            <v>2611606 - Recife - PE</v>
          </cell>
          <cell r="N132">
            <v>25</v>
          </cell>
        </row>
        <row r="133">
          <cell r="C133" t="str">
            <v>UPA CARUARU - CG Nº 011/2022</v>
          </cell>
          <cell r="E133" t="str">
            <v>4.99 - Outros Serviços de Terceiros Pessoa Física</v>
          </cell>
          <cell r="F133" t="str">
            <v>794.719.434-34</v>
          </cell>
          <cell r="G133" t="str">
            <v xml:space="preserve">REEMBOLSO ALIMENTACAO FUNC ROSALIA MARIA </v>
          </cell>
          <cell r="H133" t="str">
            <v>B</v>
          </cell>
          <cell r="I133" t="str">
            <v>S</v>
          </cell>
          <cell r="J133" t="str">
            <v>11608</v>
          </cell>
          <cell r="K133">
            <v>46056</v>
          </cell>
          <cell r="L133" t="str">
            <v>26260214031084000135650020000116081978415735</v>
          </cell>
          <cell r="M133" t="str">
            <v>2611606 - Recife - PE</v>
          </cell>
          <cell r="N133">
            <v>25</v>
          </cell>
        </row>
        <row r="134">
          <cell r="C134" t="str">
            <v>UPA CARUARU - CG Nº 011/2022</v>
          </cell>
          <cell r="E134" t="str">
            <v>4.99 - Outros Serviços de Terceiros Pessoa Física</v>
          </cell>
          <cell r="F134" t="str">
            <v>097.095.624-01</v>
          </cell>
          <cell r="G134" t="str">
            <v>REEMBOLSO ALIMENTACAO FUNC EDELRAN DA SILVA SOUZA</v>
          </cell>
          <cell r="H134" t="str">
            <v>B</v>
          </cell>
          <cell r="I134" t="str">
            <v>S</v>
          </cell>
          <cell r="J134" t="str">
            <v>11600</v>
          </cell>
          <cell r="K134">
            <v>46056</v>
          </cell>
          <cell r="L134" t="str">
            <v>26260214031084000135650020000116001978415656</v>
          </cell>
          <cell r="M134" t="str">
            <v>2611606 - Recife - PE</v>
          </cell>
          <cell r="N134">
            <v>25</v>
          </cell>
        </row>
        <row r="135">
          <cell r="C135" t="str">
            <v>UPA CARUARU - CG Nº 011/2022</v>
          </cell>
          <cell r="E135" t="str">
            <v>4.99 - Outros Serviços de Terceiros Pessoa Física</v>
          </cell>
          <cell r="F135" t="str">
            <v>097.095.624-01</v>
          </cell>
          <cell r="G135" t="str">
            <v>REEMBOLSO ALIMENTACAO FUNC EDELRAN DA SILVA SOUZA</v>
          </cell>
          <cell r="H135" t="str">
            <v>B</v>
          </cell>
          <cell r="I135" t="str">
            <v>S</v>
          </cell>
          <cell r="J135" t="str">
            <v>12448</v>
          </cell>
          <cell r="K135">
            <v>46070</v>
          </cell>
          <cell r="L135" t="str">
            <v>26260214031084000135650020000124481978424130</v>
          </cell>
          <cell r="M135" t="str">
            <v>2611606 - Recife - PE</v>
          </cell>
          <cell r="N135">
            <v>25</v>
          </cell>
        </row>
        <row r="136">
          <cell r="C136" t="str">
            <v>UPA CARUARU - CG Nº 011/2022</v>
          </cell>
          <cell r="E136" t="str">
            <v>4.99 - Outros Serviços de Terceiros Pessoa Física</v>
          </cell>
          <cell r="F136" t="str">
            <v>097.095.624-01</v>
          </cell>
          <cell r="G136" t="str">
            <v>REEMBOLSO ALIMENTACAO FUNC EDELRAN DA SILVA SOUZA</v>
          </cell>
          <cell r="H136" t="str">
            <v>B</v>
          </cell>
          <cell r="I136" t="str">
            <v>S</v>
          </cell>
          <cell r="J136" t="str">
            <v>12406</v>
          </cell>
          <cell r="K136">
            <v>46081</v>
          </cell>
          <cell r="L136" t="str">
            <v>26260213178865000194650050000124061065088284</v>
          </cell>
          <cell r="M136" t="str">
            <v>2611309 - Pombos - PE</v>
          </cell>
          <cell r="N136">
            <v>25</v>
          </cell>
        </row>
        <row r="137">
          <cell r="C137" t="str">
            <v>UPA CARUARU - CG Nº 011/2022</v>
          </cell>
          <cell r="E137" t="str">
            <v>4.99 - Outros Serviços de Terceiros Pessoa Física</v>
          </cell>
          <cell r="F137" t="str">
            <v>045.824.884-39</v>
          </cell>
          <cell r="G137" t="str">
            <v>REEMBOLSO ALIMENTACAO FUNC WELMA RODRIGUES DOS S. NASCIMENTO</v>
          </cell>
          <cell r="H137" t="str">
            <v>B</v>
          </cell>
          <cell r="I137" t="str">
            <v>S</v>
          </cell>
          <cell r="J137" t="str">
            <v>12328</v>
          </cell>
          <cell r="K137">
            <v>46075</v>
          </cell>
          <cell r="L137" t="str">
            <v>26260213178865000194650050000123281024591714</v>
          </cell>
          <cell r="M137" t="str">
            <v>2611309 - Pombos - PE</v>
          </cell>
          <cell r="N137">
            <v>25</v>
          </cell>
        </row>
        <row r="138">
          <cell r="C138" t="str">
            <v>UPA CARUARU - CG Nº 011/2022</v>
          </cell>
          <cell r="E138" t="str">
            <v>4.99 - Outros Serviços de Terceiros Pessoa Física</v>
          </cell>
          <cell r="F138" t="str">
            <v>045.824.884-39</v>
          </cell>
          <cell r="G138" t="str">
            <v>REEMBOLSO ALIMENTACAO FUNC WELMA RODRIGUES DOS S. NASCIMENTO</v>
          </cell>
          <cell r="H138" t="str">
            <v>B</v>
          </cell>
          <cell r="I138" t="str">
            <v>S</v>
          </cell>
          <cell r="J138" t="str">
            <v>12377</v>
          </cell>
          <cell r="K138">
            <v>46079</v>
          </cell>
          <cell r="L138" t="str">
            <v>262662131788650001946500500001237710000335000</v>
          </cell>
          <cell r="M138" t="str">
            <v>2611309 - Pombos - PE</v>
          </cell>
          <cell r="N138">
            <v>25</v>
          </cell>
        </row>
        <row r="139">
          <cell r="C139" t="str">
            <v>UPA CARUARU - CG Nº 011/2022</v>
          </cell>
          <cell r="E139" t="str">
            <v>4.99 - Outros Serviços de Terceiros Pessoa Física</v>
          </cell>
          <cell r="F139" t="str">
            <v>076.129.864-93</v>
          </cell>
          <cell r="G139" t="str">
            <v>REEMBOLSO ALIMENTACAO FUNC MARLON JOSE DAS NEVES VIANA</v>
          </cell>
          <cell r="H139" t="str">
            <v>B</v>
          </cell>
          <cell r="I139" t="str">
            <v>S</v>
          </cell>
          <cell r="J139" t="str">
            <v>4783</v>
          </cell>
          <cell r="K139">
            <v>46071</v>
          </cell>
          <cell r="L139" t="str">
            <v>26260250748534000179650030000047831712040010</v>
          </cell>
          <cell r="M139" t="str">
            <v>2611606 - Recife - PE</v>
          </cell>
          <cell r="N139">
            <v>25</v>
          </cell>
        </row>
        <row r="140">
          <cell r="C140" t="str">
            <v>UPA CARUARU - CG Nº 011/2022</v>
          </cell>
          <cell r="E140" t="str">
            <v>4.99 - Outros Serviços de Terceiros Pessoa Física</v>
          </cell>
          <cell r="F140" t="str">
            <v>067.906.054-52</v>
          </cell>
          <cell r="G140" t="str">
            <v>REEMBOLSO ALIMENTACAO FUNC JESSICA KELLY ALVES DA SILVA</v>
          </cell>
          <cell r="H140" t="str">
            <v>B</v>
          </cell>
          <cell r="I140" t="str">
            <v>S</v>
          </cell>
          <cell r="J140" t="str">
            <v>4784</v>
          </cell>
          <cell r="K140">
            <v>46071</v>
          </cell>
          <cell r="L140" t="str">
            <v>26260250748534000179650030000047841679074990</v>
          </cell>
          <cell r="M140" t="str">
            <v>2616407 - Vitória de Santo Antão - PE</v>
          </cell>
          <cell r="N140">
            <v>25</v>
          </cell>
        </row>
        <row r="141">
          <cell r="C141" t="str">
            <v>UPA CARUARU - CG Nº 011/2022</v>
          </cell>
          <cell r="E141" t="str">
            <v>4.99 - Outros Serviços de Terceiros Pessoa Física</v>
          </cell>
          <cell r="F141" t="str">
            <v>098.257.864-42</v>
          </cell>
          <cell r="G141" t="str">
            <v>REEMBOLSO ALIMENTACAO FUNC FRANCISCO MELO</v>
          </cell>
          <cell r="H141" t="str">
            <v>B</v>
          </cell>
          <cell r="I141" t="str">
            <v>S</v>
          </cell>
          <cell r="J141" t="str">
            <v>500</v>
          </cell>
          <cell r="K141">
            <v>46072</v>
          </cell>
          <cell r="L141" t="str">
            <v>26260242572086000177650020000005001000059113</v>
          </cell>
          <cell r="M141" t="str">
            <v>2611606 - Recife - PE</v>
          </cell>
          <cell r="N141">
            <v>25</v>
          </cell>
        </row>
        <row r="142">
          <cell r="C142" t="str">
            <v>UPA CARUARU - CG Nº 011/2022</v>
          </cell>
          <cell r="E142" t="str">
            <v>5.99 - Outros Serviços de Terceiros Pessoa Jurídica</v>
          </cell>
          <cell r="F142">
            <v>27284516000161</v>
          </cell>
          <cell r="G142" t="str">
            <v>MAXIFROTA SERVICOS DE MANUTENCAO DE FROTA LTDA</v>
          </cell>
          <cell r="H142" t="str">
            <v>S</v>
          </cell>
          <cell r="I142" t="str">
            <v>S</v>
          </cell>
          <cell r="J142" t="str">
            <v>399237</v>
          </cell>
          <cell r="K142">
            <v>46057</v>
          </cell>
          <cell r="L142" t="str">
            <v>DBUCL9CB</v>
          </cell>
          <cell r="M142" t="str">
            <v>2927408 - Salvador - BA</v>
          </cell>
          <cell r="N142">
            <v>100</v>
          </cell>
        </row>
        <row r="143">
          <cell r="C143" t="str">
            <v>UPA CARUARU - CG Nº 011/2022</v>
          </cell>
          <cell r="E143" t="str">
            <v>5.99 - Outros Serviços de Terceiros Pessoa Jurídica</v>
          </cell>
          <cell r="F143">
            <v>27284516000161</v>
          </cell>
          <cell r="G143" t="str">
            <v>MAXIFROTA SERVICOS DE MANUTENCAO DE FROTA LTDA</v>
          </cell>
          <cell r="H143" t="str">
            <v>S</v>
          </cell>
          <cell r="I143" t="str">
            <v>S</v>
          </cell>
          <cell r="J143" t="str">
            <v>399237</v>
          </cell>
          <cell r="K143">
            <v>46057</v>
          </cell>
          <cell r="L143" t="str">
            <v>DBUCL9CB</v>
          </cell>
          <cell r="M143" t="str">
            <v>2927408 - Salvador - BA</v>
          </cell>
          <cell r="N143">
            <v>9.6</v>
          </cell>
        </row>
        <row r="144">
          <cell r="C144" t="str">
            <v>UPA CARUARU - CG Nº 011/2022</v>
          </cell>
          <cell r="E144" t="str">
            <v>5.16 - Serviços Médico-Hospitalares, Odotonlogia e Laboratoriais</v>
          </cell>
          <cell r="F144">
            <v>52183722000122</v>
          </cell>
          <cell r="G144" t="str">
            <v>52.183.722 LTDA</v>
          </cell>
          <cell r="H144" t="str">
            <v>S</v>
          </cell>
          <cell r="I144" t="str">
            <v>S</v>
          </cell>
          <cell r="J144" t="str">
            <v>2600000000005</v>
          </cell>
          <cell r="K144">
            <v>46092</v>
          </cell>
          <cell r="L144" t="str">
            <v>26060021252183722000122260000000000526036500730720</v>
          </cell>
          <cell r="M144" t="str">
            <v>2606002 - Garanhuns - PE</v>
          </cell>
          <cell r="N144">
            <v>5000</v>
          </cell>
        </row>
        <row r="145">
          <cell r="C145" t="str">
            <v>UPA CARUARU - CG Nº 011/2022</v>
          </cell>
          <cell r="E145" t="str">
            <v>5.16 - Serviços Médico-Hospitalares, Odotonlogia e Laboratoriais</v>
          </cell>
          <cell r="F145">
            <v>55057125000140</v>
          </cell>
          <cell r="G145" t="str">
            <v>ACESSO SAUDE LTDA</v>
          </cell>
          <cell r="H145" t="str">
            <v>S</v>
          </cell>
          <cell r="I145" t="str">
            <v>S</v>
          </cell>
          <cell r="J145">
            <v>36</v>
          </cell>
          <cell r="K145">
            <v>46092</v>
          </cell>
          <cell r="L145" t="str">
            <v>23044001255057125000140000000000003626030823030001</v>
          </cell>
          <cell r="M145" t="str">
            <v>2304400 - Fortaleza - CE</v>
          </cell>
          <cell r="N145">
            <v>2500</v>
          </cell>
        </row>
        <row r="146">
          <cell r="C146" t="str">
            <v>UPA CARUARU - CG Nº 011/2022</v>
          </cell>
          <cell r="E146" t="str">
            <v>5.16 - Serviços Médico-Hospitalares, Odotonlogia e Laboratoriais</v>
          </cell>
          <cell r="F146">
            <v>54231213000153</v>
          </cell>
          <cell r="G146" t="str">
            <v>ADA MARIA TAVARES ALVES</v>
          </cell>
          <cell r="H146" t="str">
            <v>S</v>
          </cell>
          <cell r="I146" t="str">
            <v>S</v>
          </cell>
          <cell r="J146">
            <v>33</v>
          </cell>
          <cell r="K146">
            <v>46091</v>
          </cell>
          <cell r="L146" t="str">
            <v>25090081254231213000153000000000003326030000000334</v>
          </cell>
          <cell r="M146" t="str">
            <v>2509008 - Manaíra - PB</v>
          </cell>
          <cell r="N146">
            <v>12300</v>
          </cell>
        </row>
        <row r="147">
          <cell r="C147" t="str">
            <v>UPA CARUARU - CG Nº 011/2022</v>
          </cell>
          <cell r="E147" t="str">
            <v>5.16 - Serviços Médico-Hospitalares, Odotonlogia e Laboratoriais</v>
          </cell>
          <cell r="F147">
            <v>54584036000199</v>
          </cell>
          <cell r="G147" t="str">
            <v>ALESSANDRO JOSE DE BRITO MEDICINA LTDA</v>
          </cell>
          <cell r="H147" t="str">
            <v>S</v>
          </cell>
          <cell r="I147" t="str">
            <v>S</v>
          </cell>
          <cell r="J147">
            <v>32</v>
          </cell>
          <cell r="K147">
            <v>46091</v>
          </cell>
          <cell r="L147" t="str">
            <v>OAW05MFQ6</v>
          </cell>
          <cell r="M147" t="str">
            <v>2905701 - Camaçari - BA</v>
          </cell>
          <cell r="N147">
            <v>2500</v>
          </cell>
        </row>
        <row r="148">
          <cell r="C148" t="str">
            <v>UPA CARUARU - CG Nº 011/2022</v>
          </cell>
          <cell r="E148" t="str">
            <v>5.16 - Serviços Médico-Hospitalares, Odotonlogia e Laboratoriais</v>
          </cell>
          <cell r="F148">
            <v>63809264000100</v>
          </cell>
          <cell r="G148" t="str">
            <v>AMANDA FERREIRA DE MELO SERVICOS MEDICOS</v>
          </cell>
          <cell r="H148" t="str">
            <v>S</v>
          </cell>
          <cell r="I148" t="str">
            <v>S</v>
          </cell>
          <cell r="J148">
            <v>6</v>
          </cell>
          <cell r="K148">
            <v>46092</v>
          </cell>
          <cell r="L148" t="str">
            <v>26120002263809264000100000000000000626030051016529</v>
          </cell>
          <cell r="M148" t="str">
            <v>2612000 - Sairé - PE</v>
          </cell>
          <cell r="N148">
            <v>7200</v>
          </cell>
        </row>
        <row r="149">
          <cell r="C149" t="str">
            <v>UPA CARUARU - CG Nº 011/2022</v>
          </cell>
          <cell r="E149" t="str">
            <v>5.16 - Serviços Médico-Hospitalares, Odotonlogia e Laboratoriais</v>
          </cell>
          <cell r="F149">
            <v>45573167000180</v>
          </cell>
          <cell r="G149" t="str">
            <v>ANTONIO L DO N SILVA LTDA</v>
          </cell>
          <cell r="H149" t="str">
            <v>S</v>
          </cell>
          <cell r="I149" t="str">
            <v>S</v>
          </cell>
          <cell r="J149">
            <v>114</v>
          </cell>
          <cell r="K149">
            <v>46098</v>
          </cell>
          <cell r="L149" t="str">
            <v>9NKZTQ66J</v>
          </cell>
          <cell r="M149" t="str">
            <v>2610004 - Palmares - PE</v>
          </cell>
          <cell r="N149">
            <v>11750</v>
          </cell>
        </row>
        <row r="150">
          <cell r="C150" t="str">
            <v>UPA CARUARU - CG Nº 011/2022</v>
          </cell>
          <cell r="E150" t="str">
            <v>5.16 - Serviços Médico-Hospitalares, Odotonlogia e Laboratoriais</v>
          </cell>
          <cell r="F150">
            <v>52974846000126</v>
          </cell>
          <cell r="G150" t="str">
            <v>AVF SERVICOS MEDICOS LTDA</v>
          </cell>
          <cell r="H150" t="str">
            <v>S</v>
          </cell>
          <cell r="I150" t="str">
            <v>S</v>
          </cell>
          <cell r="J150">
            <v>1000071</v>
          </cell>
          <cell r="K150">
            <v>46091</v>
          </cell>
          <cell r="L150" t="str">
            <v>4ZUP97FY8</v>
          </cell>
          <cell r="M150" t="str">
            <v>2507507 - João Pessoa - PB</v>
          </cell>
          <cell r="N150">
            <v>10400</v>
          </cell>
        </row>
        <row r="151">
          <cell r="C151" t="str">
            <v>UPA CARUARU - CG Nº 011/2022</v>
          </cell>
          <cell r="E151" t="str">
            <v>5.16 - Serviços Médico-Hospitalares, Odotonlogia e Laboratoriais</v>
          </cell>
          <cell r="F151">
            <v>55552881000145</v>
          </cell>
          <cell r="G151" t="str">
            <v>BEATRIZ GUEDES SERVICOS MEDICOS LTDA</v>
          </cell>
          <cell r="H151" t="str">
            <v>S</v>
          </cell>
          <cell r="I151" t="str">
            <v>S</v>
          </cell>
          <cell r="J151">
            <v>26</v>
          </cell>
          <cell r="K151">
            <v>46093</v>
          </cell>
          <cell r="L151" t="str">
            <v>7G47QKRSQ</v>
          </cell>
          <cell r="M151" t="str">
            <v>2409407 - Pau dos Ferros - RN</v>
          </cell>
          <cell r="N151">
            <v>4050</v>
          </cell>
        </row>
        <row r="152">
          <cell r="C152" t="str">
            <v>UPA CARUARU - CG Nº 011/2022</v>
          </cell>
          <cell r="E152" t="str">
            <v>5.16 - Serviços Médico-Hospitalares, Odotonlogia e Laboratoriais</v>
          </cell>
          <cell r="F152">
            <v>63218596000110</v>
          </cell>
          <cell r="G152" t="str">
            <v>BENVINDO DE ANDRADE SERVICOS MEDICOS LTDA</v>
          </cell>
          <cell r="H152" t="str">
            <v>S</v>
          </cell>
          <cell r="I152" t="str">
            <v>S</v>
          </cell>
          <cell r="J152">
            <v>6</v>
          </cell>
          <cell r="K152">
            <v>46093</v>
          </cell>
          <cell r="L152" t="str">
            <v>12004012263218596000110000000000000626038360976114</v>
          </cell>
          <cell r="M152" t="str">
            <v>1200401 - Rio Branco - AC</v>
          </cell>
          <cell r="N152">
            <v>19800</v>
          </cell>
        </row>
        <row r="153">
          <cell r="C153" t="str">
            <v>UPA CARUARU - CG Nº 011/2022</v>
          </cell>
          <cell r="E153" t="str">
            <v>5.16 - Serviços Médico-Hospitalares, Odotonlogia e Laboratoriais</v>
          </cell>
          <cell r="F153">
            <v>32105823000178</v>
          </cell>
          <cell r="G153" t="str">
            <v>C V DA SILVA SERVICOS MEDICOS</v>
          </cell>
          <cell r="H153" t="str">
            <v>S</v>
          </cell>
          <cell r="I153" t="str">
            <v>S</v>
          </cell>
          <cell r="J153">
            <v>191</v>
          </cell>
          <cell r="K153">
            <v>46092</v>
          </cell>
          <cell r="L153" t="str">
            <v>RKIWTCB6Q</v>
          </cell>
          <cell r="M153" t="str">
            <v>2601904 - Bezerros - PE</v>
          </cell>
          <cell r="N153">
            <v>3300</v>
          </cell>
        </row>
        <row r="154">
          <cell r="C154" t="str">
            <v>UPA CARUARU - CG Nº 011/2022</v>
          </cell>
          <cell r="E154" t="str">
            <v>5.16 - Serviços Médico-Hospitalares, Odotonlogia e Laboratoriais</v>
          </cell>
          <cell r="F154">
            <v>62720132000145</v>
          </cell>
          <cell r="G154" t="str">
            <v>CAMILLA PONTES LOPES MEDICINA E SAUDE LTDA</v>
          </cell>
          <cell r="H154" t="str">
            <v>S</v>
          </cell>
          <cell r="I154" t="str">
            <v>S</v>
          </cell>
          <cell r="J154">
            <v>9</v>
          </cell>
          <cell r="K154">
            <v>46093</v>
          </cell>
          <cell r="L154" t="str">
            <v>23044001262720132000145000000000000926030231020030</v>
          </cell>
          <cell r="M154" t="str">
            <v>2304400 - Fortaleza - CE</v>
          </cell>
          <cell r="N154">
            <v>10050</v>
          </cell>
        </row>
        <row r="155">
          <cell r="C155" t="str">
            <v>UPA CARUARU - CG Nº 011/2022</v>
          </cell>
          <cell r="E155" t="str">
            <v>5.16 - Serviços Médico-Hospitalares, Odotonlogia e Laboratoriais</v>
          </cell>
          <cell r="F155">
            <v>46496137000180</v>
          </cell>
          <cell r="G155" t="str">
            <v>CARLA SOUZA SERVICOS MEDICOS LTDA</v>
          </cell>
          <cell r="H155" t="str">
            <v>S</v>
          </cell>
          <cell r="I155" t="str">
            <v>S</v>
          </cell>
          <cell r="J155">
            <v>4</v>
          </cell>
          <cell r="K155">
            <v>46094</v>
          </cell>
          <cell r="L155" t="str">
            <v>26127032246496137000180000000000000426030352822093</v>
          </cell>
          <cell r="M155" t="str">
            <v>2612703 - Santa Maria do Cambucá - PE</v>
          </cell>
          <cell r="N155">
            <v>1250</v>
          </cell>
        </row>
        <row r="156">
          <cell r="C156" t="str">
            <v>UPA CARUARU - CG Nº 011/2022</v>
          </cell>
          <cell r="E156" t="str">
            <v>5.16 - Serviços Médico-Hospitalares, Odotonlogia e Laboratoriais</v>
          </cell>
          <cell r="F156">
            <v>41686017000121</v>
          </cell>
          <cell r="G156" t="str">
            <v>CLINICA DANIEL SOARES ORTOPEDIA E FISIOTERAPIA LTDA</v>
          </cell>
          <cell r="H156" t="str">
            <v>S</v>
          </cell>
          <cell r="I156" t="str">
            <v>S</v>
          </cell>
          <cell r="J156">
            <v>678</v>
          </cell>
          <cell r="K156">
            <v>46091</v>
          </cell>
          <cell r="L156" t="str">
            <v>HP6GFMJRZ</v>
          </cell>
          <cell r="M156" t="str">
            <v>2604106 - Caruaru - PE</v>
          </cell>
          <cell r="N156">
            <v>6500</v>
          </cell>
        </row>
        <row r="157">
          <cell r="C157" t="str">
            <v>UPA CARUARU - CG Nº 011/2022</v>
          </cell>
          <cell r="E157" t="str">
            <v>5.16 - Serviços Médico-Hospitalares, Odotonlogia e Laboratoriais</v>
          </cell>
          <cell r="F157" t="str">
            <v>06269921000130</v>
          </cell>
          <cell r="G157" t="str">
            <v>CLINICA OTO-OFTALMICA S/S LTDA</v>
          </cell>
          <cell r="H157" t="str">
            <v>S</v>
          </cell>
          <cell r="I157" t="str">
            <v>S</v>
          </cell>
          <cell r="J157">
            <v>1000267</v>
          </cell>
          <cell r="K157">
            <v>46091</v>
          </cell>
          <cell r="L157" t="str">
            <v>Hr4Pe9rie</v>
          </cell>
          <cell r="M157" t="str">
            <v>2507507 - João Pessoa - PB</v>
          </cell>
          <cell r="N157">
            <v>19800</v>
          </cell>
        </row>
        <row r="158">
          <cell r="C158" t="str">
            <v>UPA CARUARU - CG Nº 011/2022</v>
          </cell>
          <cell r="E158" t="str">
            <v>5.16 - Serviços Médico-Hospitalares, Odotonlogia e Laboratoriais</v>
          </cell>
          <cell r="F158">
            <v>42719975000114</v>
          </cell>
          <cell r="G158" t="str">
            <v>CLINICA VIVERY MEDICINA INTEGRATIVA E ORTOMOLECULAR LTDA</v>
          </cell>
          <cell r="H158" t="str">
            <v>S</v>
          </cell>
          <cell r="I158" t="str">
            <v>S</v>
          </cell>
          <cell r="J158">
            <v>80</v>
          </cell>
          <cell r="K158">
            <v>46091</v>
          </cell>
          <cell r="L158" t="str">
            <v>SAUQDOUHS</v>
          </cell>
          <cell r="M158" t="str">
            <v>2604106 - Caruaru - PE</v>
          </cell>
          <cell r="N158">
            <v>22071</v>
          </cell>
        </row>
        <row r="159">
          <cell r="C159" t="str">
            <v>UPA CARUARU - CG Nº 011/2022</v>
          </cell>
          <cell r="E159" t="str">
            <v>5.16 - Serviços Médico-Hospitalares, Odotonlogia e Laboratoriais</v>
          </cell>
          <cell r="F159">
            <v>62165785000100</v>
          </cell>
          <cell r="G159" t="str">
            <v>DEBORA RUFINO SERVICOS MEDICOS LTDA</v>
          </cell>
          <cell r="H159" t="str">
            <v>S</v>
          </cell>
          <cell r="I159" t="str">
            <v>S</v>
          </cell>
          <cell r="J159">
            <v>18</v>
          </cell>
          <cell r="K159">
            <v>46091</v>
          </cell>
          <cell r="L159" t="str">
            <v>OHIPVWWOO</v>
          </cell>
          <cell r="M159" t="str">
            <v>2604106 - Caruaru - PE</v>
          </cell>
          <cell r="N159">
            <v>4400</v>
          </cell>
        </row>
        <row r="160">
          <cell r="C160" t="str">
            <v>UPA CARUARU - CG Nº 011/2022</v>
          </cell>
          <cell r="E160" t="str">
            <v>5.16 - Serviços Médico-Hospitalares, Odotonlogia e Laboratoriais</v>
          </cell>
          <cell r="F160">
            <v>45716748000123</v>
          </cell>
          <cell r="G160" t="str">
            <v>DOMINGOS RAFAEL VAZ PACHECO FILHO LTDA</v>
          </cell>
          <cell r="H160" t="str">
            <v>S</v>
          </cell>
          <cell r="I160" t="str">
            <v>S</v>
          </cell>
          <cell r="J160" t="str">
            <v>2600000000003</v>
          </cell>
          <cell r="K160">
            <v>46091</v>
          </cell>
          <cell r="L160" t="str">
            <v>26017061245716748000123260000000000326037833524990</v>
          </cell>
          <cell r="M160" t="str">
            <v>2601706 - Belo Jardim - PE</v>
          </cell>
          <cell r="N160">
            <v>2200</v>
          </cell>
        </row>
        <row r="161">
          <cell r="C161" t="str">
            <v>UPA CARUARU - CG Nº 011/2022</v>
          </cell>
          <cell r="E161" t="str">
            <v>5.16 - Serviços Médico-Hospitalares, Odotonlogia e Laboratoriais</v>
          </cell>
          <cell r="F161">
            <v>51844676000100</v>
          </cell>
          <cell r="G161" t="str">
            <v>DOUGLAS RICHARD SERVICOS MEDICOS LTDA.</v>
          </cell>
          <cell r="H161" t="str">
            <v>S</v>
          </cell>
          <cell r="I161" t="str">
            <v>S</v>
          </cell>
          <cell r="J161">
            <v>49</v>
          </cell>
          <cell r="K161">
            <v>46091</v>
          </cell>
          <cell r="L161" t="str">
            <v>23044001251844676000100000000000004926030680420435</v>
          </cell>
          <cell r="M161" t="str">
            <v>2304400 - Fortaleza - CE</v>
          </cell>
          <cell r="N161">
            <v>6350</v>
          </cell>
        </row>
        <row r="162">
          <cell r="C162" t="str">
            <v>UPA CARUARU - CG Nº 011/2022</v>
          </cell>
          <cell r="E162" t="str">
            <v>5.16 - Serviços Médico-Hospitalares, Odotonlogia e Laboratoriais</v>
          </cell>
          <cell r="F162">
            <v>55568528000153</v>
          </cell>
          <cell r="G162" t="str">
            <v>DOUGLAS ROGERIO FREITAS DE SOUZA SERVICOS MEDICOS LTDA</v>
          </cell>
          <cell r="H162" t="str">
            <v>S</v>
          </cell>
          <cell r="I162" t="str">
            <v>S</v>
          </cell>
          <cell r="J162">
            <v>40</v>
          </cell>
          <cell r="K162">
            <v>46094</v>
          </cell>
          <cell r="L162" t="str">
            <v>23044001255568528000153000000000004026030517468503</v>
          </cell>
          <cell r="M162" t="str">
            <v>2304400 - Fortaleza - CE</v>
          </cell>
          <cell r="N162">
            <v>5000</v>
          </cell>
        </row>
        <row r="163">
          <cell r="C163" t="str">
            <v>UPA CARUARU - CG Nº 011/2022</v>
          </cell>
          <cell r="E163" t="str">
            <v>5.16 - Serviços Médico-Hospitalares, Odotonlogia e Laboratoriais</v>
          </cell>
          <cell r="F163">
            <v>61185686000127</v>
          </cell>
          <cell r="G163" t="str">
            <v>DRA HELENA SAADY LTDA</v>
          </cell>
          <cell r="H163" t="str">
            <v>S</v>
          </cell>
          <cell r="I163" t="str">
            <v>S</v>
          </cell>
          <cell r="J163">
            <v>10</v>
          </cell>
          <cell r="K163">
            <v>46091</v>
          </cell>
          <cell r="L163" t="str">
            <v>IBZFOGLVO</v>
          </cell>
          <cell r="M163" t="str">
            <v>2604106 - Caruaru - PE</v>
          </cell>
          <cell r="N163">
            <v>15850</v>
          </cell>
        </row>
        <row r="164">
          <cell r="C164" t="str">
            <v>UPA CARUARU - CG Nº 011/2022</v>
          </cell>
          <cell r="E164" t="str">
            <v>5.16 - Serviços Médico-Hospitalares, Odotonlogia e Laboratoriais</v>
          </cell>
          <cell r="F164">
            <v>58501496000167</v>
          </cell>
          <cell r="G164" t="str">
            <v>HVP SERVICOS MEDICOS LTDA</v>
          </cell>
          <cell r="H164" t="str">
            <v>S</v>
          </cell>
          <cell r="I164" t="str">
            <v>S</v>
          </cell>
          <cell r="J164">
            <v>29</v>
          </cell>
          <cell r="K164">
            <v>46092</v>
          </cell>
          <cell r="L164" t="str">
            <v>K3S1ALTYB</v>
          </cell>
          <cell r="M164" t="str">
            <v>2604106 - Caruaru - PE</v>
          </cell>
          <cell r="N164">
            <v>10500</v>
          </cell>
        </row>
        <row r="165">
          <cell r="C165" t="str">
            <v>UPA CARUARU - CG Nº 011/2022</v>
          </cell>
          <cell r="E165" t="str">
            <v>5.16 - Serviços Médico-Hospitalares, Odotonlogia e Laboratoriais</v>
          </cell>
          <cell r="F165">
            <v>53202799000165</v>
          </cell>
          <cell r="G165" t="str">
            <v>JDW MEDICOS INTEGRADOS LTDA</v>
          </cell>
          <cell r="H165" t="str">
            <v>S</v>
          </cell>
          <cell r="I165" t="str">
            <v>S</v>
          </cell>
          <cell r="J165">
            <v>51</v>
          </cell>
          <cell r="K165">
            <v>46097</v>
          </cell>
          <cell r="L165" t="str">
            <v>ABE0CJD6H</v>
          </cell>
          <cell r="M165" t="str">
            <v>2604106 - Caruaru - PE</v>
          </cell>
          <cell r="N165">
            <v>1100</v>
          </cell>
        </row>
        <row r="166">
          <cell r="C166" t="str">
            <v>UPA CARUARU - CG Nº 011/2022</v>
          </cell>
          <cell r="E166" t="str">
            <v>5.16 - Serviços Médico-Hospitalares, Odotonlogia e Laboratoriais</v>
          </cell>
          <cell r="F166">
            <v>51092539000159</v>
          </cell>
          <cell r="G166" t="str">
            <v>JOAO PEDRO C. DE LIMA SERVICOS MEDICOS LTDA</v>
          </cell>
          <cell r="H166" t="str">
            <v>S</v>
          </cell>
          <cell r="I166" t="str">
            <v>S</v>
          </cell>
          <cell r="J166">
            <v>33</v>
          </cell>
          <cell r="K166">
            <v>46094</v>
          </cell>
          <cell r="L166" t="str">
            <v>23044001251092539000159000000000003326030741690285</v>
          </cell>
          <cell r="M166" t="str">
            <v>2304400 - Fortaleza - CE</v>
          </cell>
          <cell r="N166">
            <v>5100</v>
          </cell>
        </row>
        <row r="167">
          <cell r="C167" t="str">
            <v>UPA CARUARU - CG Nº 011/2022</v>
          </cell>
          <cell r="E167" t="str">
            <v>5.16 - Serviços Médico-Hospitalares, Odotonlogia e Laboratoriais</v>
          </cell>
          <cell r="F167">
            <v>41918499000106</v>
          </cell>
          <cell r="G167" t="str">
            <v>JOSE IGOR SERVICOS MEDICOS LTDA</v>
          </cell>
          <cell r="H167" t="str">
            <v>S</v>
          </cell>
          <cell r="I167" t="str">
            <v>S</v>
          </cell>
          <cell r="J167">
            <v>113</v>
          </cell>
          <cell r="K167">
            <v>46092</v>
          </cell>
          <cell r="L167" t="str">
            <v>V8RY9R769</v>
          </cell>
          <cell r="M167" t="str">
            <v>2604106 - Caruaru - PE</v>
          </cell>
          <cell r="N167">
            <v>15200</v>
          </cell>
        </row>
        <row r="168">
          <cell r="C168" t="str">
            <v>UPA CARUARU - CG Nº 011/2022</v>
          </cell>
          <cell r="E168" t="str">
            <v>5.16 - Serviços Médico-Hospitalares, Odotonlogia e Laboratoriais</v>
          </cell>
          <cell r="F168">
            <v>41918499000106</v>
          </cell>
          <cell r="G168" t="str">
            <v>JOSE IGOR SERVICOS MEDICOS LTDA</v>
          </cell>
          <cell r="H168" t="str">
            <v>S</v>
          </cell>
          <cell r="I168" t="str">
            <v>S</v>
          </cell>
          <cell r="J168">
            <v>114</v>
          </cell>
          <cell r="K168">
            <v>46092</v>
          </cell>
          <cell r="L168" t="str">
            <v>7JS7TMRIL</v>
          </cell>
          <cell r="M168" t="str">
            <v>2604106 - Caruaru - PE</v>
          </cell>
          <cell r="N168">
            <v>13300</v>
          </cell>
        </row>
        <row r="169">
          <cell r="C169" t="str">
            <v>UPA CARUARU - CG Nº 011/2022</v>
          </cell>
          <cell r="E169" t="str">
            <v>5.16 - Serviços Médico-Hospitalares, Odotonlogia e Laboratoriais</v>
          </cell>
          <cell r="F169">
            <v>54838455000100</v>
          </cell>
          <cell r="G169" t="str">
            <v>LETICIA QUEIROZ DIAS DO NASCIMENTO SERVICOS MEDICOS LTDA</v>
          </cell>
          <cell r="H169" t="str">
            <v>S</v>
          </cell>
          <cell r="I169" t="str">
            <v>S</v>
          </cell>
          <cell r="J169">
            <v>54</v>
          </cell>
          <cell r="K169">
            <v>46092</v>
          </cell>
          <cell r="L169" t="str">
            <v>23044001254838455000100000000000005426030713327000</v>
          </cell>
          <cell r="M169" t="str">
            <v>2304400 - Fortaleza - CE</v>
          </cell>
          <cell r="N169">
            <v>7350</v>
          </cell>
        </row>
        <row r="170">
          <cell r="C170" t="str">
            <v>UPA CARUARU - CG Nº 011/2022</v>
          </cell>
          <cell r="E170" t="str">
            <v>5.16 - Serviços Médico-Hospitalares, Odotonlogia e Laboratoriais</v>
          </cell>
          <cell r="F170">
            <v>61725488000109</v>
          </cell>
          <cell r="G170" t="str">
            <v>LILIAN EMANUELLE SANTOS DE SOUZA SERVICOS MEDICOS LTDA</v>
          </cell>
          <cell r="H170" t="str">
            <v>S</v>
          </cell>
          <cell r="I170" t="str">
            <v>S</v>
          </cell>
          <cell r="J170">
            <v>11</v>
          </cell>
          <cell r="K170">
            <v>46091</v>
          </cell>
          <cell r="L170" t="str">
            <v>23044001261725488000109000000000001126030768625267</v>
          </cell>
          <cell r="M170" t="str">
            <v>2304400 - Fortaleza - CE</v>
          </cell>
          <cell r="N170">
            <v>3300</v>
          </cell>
        </row>
        <row r="171">
          <cell r="C171" t="str">
            <v>UPA CARUARU - CG Nº 011/2022</v>
          </cell>
          <cell r="E171" t="str">
            <v>5.16 - Serviços Médico-Hospitalares, Odotonlogia e Laboratoriais</v>
          </cell>
          <cell r="F171">
            <v>64571751000140</v>
          </cell>
          <cell r="G171" t="str">
            <v>MARCOS IRAN DE SA GONCALVES JUNIOR ATIVIDADE MEDICA</v>
          </cell>
          <cell r="H171" t="str">
            <v>S</v>
          </cell>
          <cell r="I171" t="str">
            <v>S</v>
          </cell>
          <cell r="J171">
            <v>2</v>
          </cell>
          <cell r="K171">
            <v>46100</v>
          </cell>
          <cell r="L171" t="str">
            <v>BKRBPWXQW</v>
          </cell>
          <cell r="M171" t="str">
            <v>2604106 - Caruaru - PE</v>
          </cell>
          <cell r="N171">
            <v>5800</v>
          </cell>
        </row>
        <row r="172">
          <cell r="C172" t="str">
            <v>UPA CARUARU - CG Nº 011/2022</v>
          </cell>
          <cell r="E172" t="str">
            <v>5.16 - Serviços Médico-Hospitalares, Odotonlogia e Laboratoriais</v>
          </cell>
          <cell r="F172">
            <v>55294633000141</v>
          </cell>
          <cell r="G172" t="str">
            <v>MARIA EDUARDA FONSECA ESTEVES SERVICOS MEDICOS LTDA</v>
          </cell>
          <cell r="H172" t="str">
            <v>S</v>
          </cell>
          <cell r="I172" t="str">
            <v>S</v>
          </cell>
          <cell r="J172">
            <v>65</v>
          </cell>
          <cell r="K172">
            <v>46092</v>
          </cell>
          <cell r="L172" t="str">
            <v>5Q1MVIULW</v>
          </cell>
          <cell r="M172" t="str">
            <v>2604106 - Caruaru - PE</v>
          </cell>
          <cell r="N172">
            <v>8300</v>
          </cell>
        </row>
        <row r="173">
          <cell r="C173" t="str">
            <v>UPA CARUARU - CG Nº 011/2022</v>
          </cell>
          <cell r="E173" t="str">
            <v>5.16 - Serviços Médico-Hospitalares, Odotonlogia e Laboratoriais</v>
          </cell>
          <cell r="F173">
            <v>55355328000112</v>
          </cell>
          <cell r="G173" t="str">
            <v>MARIANA DE FATIMA ALVES RIBEIRO SERVICOS MEDICOS LTDA</v>
          </cell>
          <cell r="H173" t="str">
            <v>S</v>
          </cell>
          <cell r="I173" t="str">
            <v>S</v>
          </cell>
          <cell r="J173">
            <v>45</v>
          </cell>
          <cell r="K173">
            <v>46099</v>
          </cell>
          <cell r="L173" t="str">
            <v>23044001255355328000112000000000004526030106149195</v>
          </cell>
          <cell r="M173" t="str">
            <v>2304400 - Fortaleza - CE</v>
          </cell>
          <cell r="N173">
            <v>4400</v>
          </cell>
        </row>
        <row r="174">
          <cell r="C174" t="str">
            <v>UPA CARUARU - CG Nº 011/2022</v>
          </cell>
          <cell r="E174" t="str">
            <v>5.16 - Serviços Médico-Hospitalares, Odotonlogia e Laboratoriais</v>
          </cell>
          <cell r="F174">
            <v>61505774000169</v>
          </cell>
          <cell r="G174" t="str">
            <v>MASTERMED CARUARU GESTAO MEDICA LTDA</v>
          </cell>
          <cell r="H174" t="str">
            <v>S</v>
          </cell>
          <cell r="I174" t="str">
            <v>S</v>
          </cell>
          <cell r="J174">
            <v>144</v>
          </cell>
          <cell r="K174">
            <v>46092</v>
          </cell>
          <cell r="L174" t="str">
            <v>NFLW7RFKD</v>
          </cell>
          <cell r="M174" t="str">
            <v>2604106 - Caruaru - PE</v>
          </cell>
          <cell r="N174">
            <v>3300</v>
          </cell>
        </row>
        <row r="175">
          <cell r="C175" t="str">
            <v>UPA CARUARU - CG Nº 011/2022</v>
          </cell>
          <cell r="E175" t="str">
            <v>5.16 - Serviços Médico-Hospitalares, Odotonlogia e Laboratoriais</v>
          </cell>
          <cell r="F175">
            <v>61505774000169</v>
          </cell>
          <cell r="G175" t="str">
            <v>MASTERMED CARUARU GESTAO MEDICA LTDA</v>
          </cell>
          <cell r="H175" t="str">
            <v>S</v>
          </cell>
          <cell r="I175" t="str">
            <v>S</v>
          </cell>
          <cell r="J175">
            <v>146</v>
          </cell>
          <cell r="K175">
            <v>46092</v>
          </cell>
          <cell r="L175" t="str">
            <v>HDMIKEEML</v>
          </cell>
          <cell r="M175" t="str">
            <v>2604106 - Caruaru - PE</v>
          </cell>
          <cell r="N175">
            <v>5000</v>
          </cell>
        </row>
        <row r="176">
          <cell r="C176" t="str">
            <v>UPA CARUARU - CG Nº 011/2022</v>
          </cell>
          <cell r="E176" t="str">
            <v>5.16 - Serviços Médico-Hospitalares, Odotonlogia e Laboratoriais</v>
          </cell>
          <cell r="F176">
            <v>61505774000169</v>
          </cell>
          <cell r="G176" t="str">
            <v>MASTERMED CARUARU GESTAO MEDICA LTDA</v>
          </cell>
          <cell r="H176" t="str">
            <v>S</v>
          </cell>
          <cell r="I176" t="str">
            <v>S</v>
          </cell>
          <cell r="J176">
            <v>147</v>
          </cell>
          <cell r="K176">
            <v>46092</v>
          </cell>
          <cell r="L176" t="str">
            <v>VIAIZGTSF</v>
          </cell>
          <cell r="M176" t="str">
            <v>2604106 - Caruaru - PE</v>
          </cell>
          <cell r="N176">
            <v>13708</v>
          </cell>
        </row>
        <row r="177">
          <cell r="C177" t="str">
            <v>UPA CARUARU - CG Nº 011/2022</v>
          </cell>
          <cell r="E177" t="str">
            <v>5.16 - Serviços Médico-Hospitalares, Odotonlogia e Laboratoriais</v>
          </cell>
          <cell r="F177">
            <v>61505774000169</v>
          </cell>
          <cell r="G177" t="str">
            <v>MASTERMED CARUARU GESTAO MEDICA LTDA</v>
          </cell>
          <cell r="H177" t="str">
            <v>S</v>
          </cell>
          <cell r="I177" t="str">
            <v>S</v>
          </cell>
          <cell r="J177">
            <v>148</v>
          </cell>
          <cell r="K177">
            <v>46092</v>
          </cell>
          <cell r="L177" t="str">
            <v>N5O8ZVMAA</v>
          </cell>
          <cell r="M177" t="str">
            <v>2604106 - Caruaru - PE</v>
          </cell>
          <cell r="N177">
            <v>3300</v>
          </cell>
        </row>
        <row r="178">
          <cell r="C178" t="str">
            <v>UPA CARUARU - CG Nº 011/2022</v>
          </cell>
          <cell r="E178" t="str">
            <v>5.16 - Serviços Médico-Hospitalares, Odotonlogia e Laboratoriais</v>
          </cell>
          <cell r="F178">
            <v>61505774000169</v>
          </cell>
          <cell r="G178" t="str">
            <v>MASTERMED CARUARU GESTAO MEDICA LTDA</v>
          </cell>
          <cell r="H178" t="str">
            <v>S</v>
          </cell>
          <cell r="I178" t="str">
            <v>S</v>
          </cell>
          <cell r="J178">
            <v>149</v>
          </cell>
          <cell r="K178">
            <v>46092</v>
          </cell>
          <cell r="L178" t="str">
            <v>20HED8EN9</v>
          </cell>
          <cell r="M178" t="str">
            <v>2604106 - Caruaru - PE</v>
          </cell>
          <cell r="N178">
            <v>10400</v>
          </cell>
        </row>
        <row r="179">
          <cell r="C179" t="str">
            <v>UPA CARUARU - CG Nº 011/2022</v>
          </cell>
          <cell r="E179" t="str">
            <v>5.16 - Serviços Médico-Hospitalares, Odotonlogia e Laboratoriais</v>
          </cell>
          <cell r="F179">
            <v>61505774000169</v>
          </cell>
          <cell r="G179" t="str">
            <v>MASTERMED CARUARU GESTAO MEDICA LTDA</v>
          </cell>
          <cell r="H179" t="str">
            <v>S</v>
          </cell>
          <cell r="I179" t="str">
            <v>S</v>
          </cell>
          <cell r="J179">
            <v>150</v>
          </cell>
          <cell r="K179">
            <v>46092</v>
          </cell>
          <cell r="L179" t="str">
            <v>MSCTYESBR</v>
          </cell>
          <cell r="M179" t="str">
            <v>2604106 - Caruaru - PE</v>
          </cell>
          <cell r="N179">
            <v>9550</v>
          </cell>
        </row>
        <row r="180">
          <cell r="C180" t="str">
            <v>UPA CARUARU - CG Nº 011/2022</v>
          </cell>
          <cell r="E180" t="str">
            <v>5.16 - Serviços Médico-Hospitalares, Odotonlogia e Laboratoriais</v>
          </cell>
          <cell r="F180">
            <v>61505774000169</v>
          </cell>
          <cell r="G180" t="str">
            <v>MASTERMED CARUARU GESTAO MEDICA LTDA</v>
          </cell>
          <cell r="H180" t="str">
            <v>S</v>
          </cell>
          <cell r="I180" t="str">
            <v>S</v>
          </cell>
          <cell r="J180">
            <v>151</v>
          </cell>
          <cell r="K180">
            <v>46092</v>
          </cell>
          <cell r="L180" t="str">
            <v>6TX1DCEYB</v>
          </cell>
          <cell r="M180" t="str">
            <v>2604106 - Caruaru - PE</v>
          </cell>
          <cell r="N180">
            <v>12700</v>
          </cell>
        </row>
        <row r="181">
          <cell r="C181" t="str">
            <v>UPA CARUARU - CG Nº 011/2022</v>
          </cell>
          <cell r="E181" t="str">
            <v>5.16 - Serviços Médico-Hospitalares, Odotonlogia e Laboratoriais</v>
          </cell>
          <cell r="F181">
            <v>61505774000169</v>
          </cell>
          <cell r="G181" t="str">
            <v>MASTERMED CARUARU GESTAO MEDICA LTDA</v>
          </cell>
          <cell r="H181" t="str">
            <v>S</v>
          </cell>
          <cell r="I181" t="str">
            <v>S</v>
          </cell>
          <cell r="J181">
            <v>152</v>
          </cell>
          <cell r="K181">
            <v>46092</v>
          </cell>
          <cell r="L181" t="str">
            <v>3APFI0RJN</v>
          </cell>
          <cell r="M181" t="str">
            <v>2604106 - Caruaru - PE</v>
          </cell>
          <cell r="N181">
            <v>5000</v>
          </cell>
        </row>
        <row r="182">
          <cell r="C182" t="str">
            <v>UPA CARUARU - CG Nº 011/2022</v>
          </cell>
          <cell r="E182" t="str">
            <v>5.16 - Serviços Médico-Hospitalares, Odotonlogia e Laboratoriais</v>
          </cell>
          <cell r="F182">
            <v>61505774000169</v>
          </cell>
          <cell r="G182" t="str">
            <v>MASTERMED CARUARU GESTAO MEDICA LTDA</v>
          </cell>
          <cell r="H182" t="str">
            <v>S</v>
          </cell>
          <cell r="I182" t="str">
            <v>S</v>
          </cell>
          <cell r="J182">
            <v>154</v>
          </cell>
          <cell r="K182">
            <v>46092</v>
          </cell>
          <cell r="L182" t="str">
            <v>DHACJELHJ</v>
          </cell>
          <cell r="M182" t="str">
            <v>2604106 - Caruaru - PE</v>
          </cell>
          <cell r="N182">
            <v>5000</v>
          </cell>
        </row>
        <row r="183">
          <cell r="C183" t="str">
            <v>UPA CARUARU - CG Nº 011/2022</v>
          </cell>
          <cell r="E183" t="str">
            <v>5.16 - Serviços Médico-Hospitalares, Odotonlogia e Laboratoriais</v>
          </cell>
          <cell r="F183">
            <v>61505774000169</v>
          </cell>
          <cell r="G183" t="str">
            <v>MASTERMED CARUARU GESTAO MEDICA LTDA</v>
          </cell>
          <cell r="H183" t="str">
            <v>S</v>
          </cell>
          <cell r="I183" t="str">
            <v>S</v>
          </cell>
          <cell r="J183">
            <v>155</v>
          </cell>
          <cell r="K183">
            <v>46093</v>
          </cell>
          <cell r="L183" t="str">
            <v>38HL9YCBH</v>
          </cell>
          <cell r="M183" t="str">
            <v>2604106 - Caruaru - PE</v>
          </cell>
          <cell r="N183">
            <v>3300</v>
          </cell>
        </row>
        <row r="184">
          <cell r="C184" t="str">
            <v>UPA CARUARU - CG Nº 011/2022</v>
          </cell>
          <cell r="E184" t="str">
            <v>5.16 - Serviços Médico-Hospitalares, Odotonlogia e Laboratoriais</v>
          </cell>
          <cell r="F184">
            <v>61505774000169</v>
          </cell>
          <cell r="G184" t="str">
            <v>MASTERMED CARUARU GESTAO MEDICA LTDA</v>
          </cell>
          <cell r="H184" t="str">
            <v>S</v>
          </cell>
          <cell r="I184" t="str">
            <v>S</v>
          </cell>
          <cell r="J184">
            <v>156</v>
          </cell>
          <cell r="K184">
            <v>46093</v>
          </cell>
          <cell r="L184" t="str">
            <v>5SV9HPVLT</v>
          </cell>
          <cell r="M184" t="str">
            <v>2604106 - Caruaru - PE</v>
          </cell>
          <cell r="N184">
            <v>9550</v>
          </cell>
        </row>
        <row r="185">
          <cell r="C185" t="str">
            <v>UPA CARUARU - CG Nº 011/2022</v>
          </cell>
          <cell r="E185" t="str">
            <v>5.16 - Serviços Médico-Hospitalares, Odotonlogia e Laboratoriais</v>
          </cell>
          <cell r="F185">
            <v>57883930000158</v>
          </cell>
          <cell r="G185" t="str">
            <v>MATEUS SOUZA DE CARVALHO LTDA</v>
          </cell>
          <cell r="H185" t="str">
            <v>S</v>
          </cell>
          <cell r="I185" t="str">
            <v>S</v>
          </cell>
          <cell r="J185">
            <v>4</v>
          </cell>
          <cell r="K185">
            <v>46097</v>
          </cell>
          <cell r="L185" t="str">
            <v>26116062257883930000158000000000000426034972176910</v>
          </cell>
          <cell r="M185" t="str">
            <v>2611606 - Recife - PE</v>
          </cell>
          <cell r="N185">
            <v>6250</v>
          </cell>
        </row>
        <row r="186">
          <cell r="C186" t="str">
            <v>UPA CARUARU - CG Nº 011/2022</v>
          </cell>
          <cell r="E186" t="str">
            <v>5.16 - Serviços Médico-Hospitalares, Odotonlogia e Laboratoriais</v>
          </cell>
          <cell r="F186">
            <v>45237924000144</v>
          </cell>
          <cell r="G186" t="str">
            <v>MEDCENTER ATIVIDADES MEDICAS LTDA</v>
          </cell>
          <cell r="H186" t="str">
            <v>S</v>
          </cell>
          <cell r="I186" t="str">
            <v>S</v>
          </cell>
          <cell r="J186" t="str">
            <v>2600000000368</v>
          </cell>
          <cell r="K186">
            <v>46092</v>
          </cell>
          <cell r="L186" t="str">
            <v>26096001245237924000144260000000036826037134117363</v>
          </cell>
          <cell r="M186" t="str">
            <v>2609600 - Olinda - PE</v>
          </cell>
          <cell r="N186">
            <v>13800</v>
          </cell>
        </row>
        <row r="187">
          <cell r="C187" t="str">
            <v>UPA CARUARU - CG Nº 011/2022</v>
          </cell>
          <cell r="E187" t="str">
            <v>5.16 - Serviços Médico-Hospitalares, Odotonlogia e Laboratoriais</v>
          </cell>
          <cell r="F187">
            <v>24684015000184</v>
          </cell>
          <cell r="G187" t="str">
            <v>MURAB LINS MEDICOS ASSOCIADOS LTDA - ME</v>
          </cell>
          <cell r="H187" t="str">
            <v>S</v>
          </cell>
          <cell r="I187" t="str">
            <v>S</v>
          </cell>
          <cell r="J187">
            <v>750</v>
          </cell>
          <cell r="K187">
            <v>46097</v>
          </cell>
          <cell r="L187" t="str">
            <v>23073041224684015000184000000000075026037591686086</v>
          </cell>
          <cell r="M187" t="str">
            <v>2307304 - Juazeiro do Norte - CE</v>
          </cell>
          <cell r="N187">
            <v>5000</v>
          </cell>
        </row>
        <row r="188">
          <cell r="C188" t="str">
            <v>UPA CARUARU - CG Nº 011/2022</v>
          </cell>
          <cell r="E188" t="str">
            <v>5.16 - Serviços Médico-Hospitalares, Odotonlogia e Laboratoriais</v>
          </cell>
          <cell r="F188">
            <v>33822436000115</v>
          </cell>
          <cell r="G188" t="str">
            <v>NOVA SAUDE E MEDICINA ESPECIALIZADA LTDA</v>
          </cell>
          <cell r="H188" t="str">
            <v>S</v>
          </cell>
          <cell r="I188" t="str">
            <v>S</v>
          </cell>
          <cell r="J188" t="str">
            <v>2600000000057</v>
          </cell>
          <cell r="K188">
            <v>46092</v>
          </cell>
          <cell r="L188" t="str">
            <v>26096001233822436000115260000000005726032270841819</v>
          </cell>
          <cell r="M188" t="str">
            <v>2609600 - Olinda - PE</v>
          </cell>
          <cell r="N188">
            <v>10408</v>
          </cell>
        </row>
        <row r="189">
          <cell r="C189" t="str">
            <v>UPA CARUARU - CG Nº 011/2022</v>
          </cell>
          <cell r="E189" t="str">
            <v>5.16 - Serviços Médico-Hospitalares, Odotonlogia e Laboratoriais</v>
          </cell>
          <cell r="F189">
            <v>55187065000180</v>
          </cell>
          <cell r="G189" t="str">
            <v>OTAVIO FERREIRA LINS NETO LTDA</v>
          </cell>
          <cell r="H189" t="str">
            <v>S</v>
          </cell>
          <cell r="I189" t="str">
            <v>S</v>
          </cell>
          <cell r="J189">
            <v>36</v>
          </cell>
          <cell r="K189">
            <v>46093</v>
          </cell>
          <cell r="L189" t="str">
            <v>DO8DE02JP</v>
          </cell>
          <cell r="M189" t="str">
            <v>2604106 - Caruaru - PE</v>
          </cell>
          <cell r="N189">
            <v>8800</v>
          </cell>
        </row>
        <row r="190">
          <cell r="C190" t="str">
            <v>UPA CARUARU - CG Nº 011/2022</v>
          </cell>
          <cell r="E190" t="str">
            <v>5.16 - Serviços Médico-Hospitalares, Odotonlogia e Laboratoriais</v>
          </cell>
          <cell r="F190">
            <v>55393703000119</v>
          </cell>
          <cell r="G190" t="str">
            <v>R. V. MONTEIRO SERVICOS MEDICOS</v>
          </cell>
          <cell r="H190" t="str">
            <v>S</v>
          </cell>
          <cell r="I190" t="str">
            <v>S</v>
          </cell>
          <cell r="J190">
            <v>21</v>
          </cell>
          <cell r="K190">
            <v>46092</v>
          </cell>
          <cell r="L190" t="str">
            <v>U3BSQDIYY</v>
          </cell>
          <cell r="M190" t="str">
            <v>2608800 - Lajedo - PE</v>
          </cell>
          <cell r="N190">
            <v>8300</v>
          </cell>
        </row>
        <row r="191">
          <cell r="C191" t="str">
            <v>UPA CARUARU - CG Nº 011/2022</v>
          </cell>
          <cell r="E191" t="str">
            <v>5.16 - Serviços Médico-Hospitalares, Odotonlogia e Laboratoriais</v>
          </cell>
          <cell r="F191">
            <v>59944458000141</v>
          </cell>
          <cell r="G191" t="str">
            <v>RC GESTAO EM SAUDE DE CARUARU LTDA</v>
          </cell>
          <cell r="H191" t="str">
            <v>S</v>
          </cell>
          <cell r="I191" t="str">
            <v>S</v>
          </cell>
          <cell r="J191">
            <v>20</v>
          </cell>
          <cell r="K191">
            <v>46092</v>
          </cell>
          <cell r="L191" t="str">
            <v>LNC1HOJZI</v>
          </cell>
          <cell r="M191" t="str">
            <v>2604106 - Caruaru - PE</v>
          </cell>
          <cell r="N191">
            <v>4400</v>
          </cell>
        </row>
        <row r="192">
          <cell r="C192" t="str">
            <v>UPA CARUARU - CG Nº 011/2022</v>
          </cell>
          <cell r="E192" t="str">
            <v>5.16 - Serviços Médico-Hospitalares, Odotonlogia e Laboratoriais</v>
          </cell>
          <cell r="F192">
            <v>59944458000141</v>
          </cell>
          <cell r="G192" t="str">
            <v>RC GESTAO EM SAUDE DE CARUARU LTDA</v>
          </cell>
          <cell r="H192" t="str">
            <v>S</v>
          </cell>
          <cell r="I192" t="str">
            <v>S</v>
          </cell>
          <cell r="J192">
            <v>21</v>
          </cell>
          <cell r="K192">
            <v>46092</v>
          </cell>
          <cell r="L192" t="str">
            <v>MWN3NEDHA</v>
          </cell>
          <cell r="M192" t="str">
            <v>2604106 - Caruaru - PE</v>
          </cell>
          <cell r="N192">
            <v>4400</v>
          </cell>
        </row>
        <row r="193">
          <cell r="C193" t="str">
            <v>UPA CARUARU - CG Nº 011/2022</v>
          </cell>
          <cell r="E193" t="str">
            <v>5.16 - Serviços Médico-Hospitalares, Odotonlogia e Laboratoriais</v>
          </cell>
          <cell r="F193">
            <v>45595818000132</v>
          </cell>
          <cell r="G193" t="str">
            <v>ROSICLEIA MOURA GOMES SERVIÇOS MEDICOS LTDA</v>
          </cell>
          <cell r="H193" t="str">
            <v>S</v>
          </cell>
          <cell r="I193" t="str">
            <v>S</v>
          </cell>
          <cell r="J193" t="str">
            <v>2600000000009</v>
          </cell>
          <cell r="K193">
            <v>46092</v>
          </cell>
          <cell r="L193" t="str">
            <v>26068041245595818000132260000000000926032177818625</v>
          </cell>
          <cell r="M193" t="str">
            <v>2611606 - Recife - PE</v>
          </cell>
          <cell r="N193">
            <v>5000</v>
          </cell>
        </row>
        <row r="194">
          <cell r="C194" t="str">
            <v>UPA CARUARU - CG Nº 011/2022</v>
          </cell>
          <cell r="E194" t="str">
            <v>5.16 - Serviços Médico-Hospitalares, Odotonlogia e Laboratoriais</v>
          </cell>
          <cell r="F194">
            <v>59151078000150</v>
          </cell>
          <cell r="G194" t="str">
            <v>RT SERVICOS MEDICOS AMBULATORIAIS LTDA</v>
          </cell>
          <cell r="H194" t="str">
            <v>S</v>
          </cell>
          <cell r="I194" t="str">
            <v>S</v>
          </cell>
          <cell r="J194">
            <v>4</v>
          </cell>
          <cell r="K194">
            <v>46092</v>
          </cell>
          <cell r="L194" t="str">
            <v>26116062259151078000150000000000000426037867824939</v>
          </cell>
          <cell r="M194" t="str">
            <v>2611606 - Recife - PE</v>
          </cell>
          <cell r="N194">
            <v>7300</v>
          </cell>
        </row>
        <row r="195">
          <cell r="C195" t="str">
            <v>UPA CARUARU - CG Nº 011/2022</v>
          </cell>
          <cell r="E195" t="str">
            <v>5.16 - Serviços Médico-Hospitalares, Odotonlogia e Laboratoriais</v>
          </cell>
          <cell r="F195">
            <v>53809280000140</v>
          </cell>
          <cell r="G195" t="str">
            <v>SEVLLA LORENA MELO LIMA ATIVIDADE MEDICA</v>
          </cell>
          <cell r="H195" t="str">
            <v>S</v>
          </cell>
          <cell r="I195" t="str">
            <v>S</v>
          </cell>
          <cell r="J195">
            <v>27</v>
          </cell>
          <cell r="K195">
            <v>46093</v>
          </cell>
          <cell r="L195" t="str">
            <v>5Y92ARHBD</v>
          </cell>
          <cell r="M195" t="str">
            <v>2604106 - Caruaru - PE</v>
          </cell>
          <cell r="N195">
            <v>4400</v>
          </cell>
        </row>
        <row r="196">
          <cell r="C196" t="str">
            <v>UPA CARUARU - CG Nº 011/2022</v>
          </cell>
          <cell r="E196" t="str">
            <v>5.16 - Serviços Médico-Hospitalares, Odotonlogia e Laboratoriais</v>
          </cell>
          <cell r="F196">
            <v>49924510000144</v>
          </cell>
          <cell r="G196" t="str">
            <v>T M C BRASILIANO</v>
          </cell>
          <cell r="H196" t="str">
            <v>S</v>
          </cell>
          <cell r="I196" t="str">
            <v>S</v>
          </cell>
          <cell r="J196">
            <v>45</v>
          </cell>
          <cell r="K196">
            <v>46093</v>
          </cell>
          <cell r="L196" t="str">
            <v>WYG8PIX7Q</v>
          </cell>
          <cell r="M196" t="str">
            <v>2604106 - Caruaru - PE</v>
          </cell>
          <cell r="N196">
            <v>14300</v>
          </cell>
        </row>
        <row r="197">
          <cell r="C197" t="str">
            <v>UPA CARUARU - CG Nº 011/2022</v>
          </cell>
          <cell r="E197" t="str">
            <v>5.16 - Serviços Médico-Hospitalares, Odotonlogia e Laboratoriais</v>
          </cell>
          <cell r="F197">
            <v>51230618000189</v>
          </cell>
          <cell r="G197" t="str">
            <v>THAYANA PBL E CIA LTDA</v>
          </cell>
          <cell r="H197" t="str">
            <v>S</v>
          </cell>
          <cell r="I197" t="str">
            <v>S</v>
          </cell>
          <cell r="J197">
            <v>37</v>
          </cell>
          <cell r="K197">
            <v>46092</v>
          </cell>
          <cell r="L197" t="str">
            <v>23044001251230618000189000000000003726030443144790</v>
          </cell>
          <cell r="M197" t="str">
            <v>2304400 - Fortaleza - CE</v>
          </cell>
          <cell r="N197">
            <v>8700</v>
          </cell>
        </row>
        <row r="198">
          <cell r="C198" t="str">
            <v>UPA CARUARU - CG Nº 011/2022</v>
          </cell>
          <cell r="E198" t="str">
            <v>5.16 - Serviços Médico-Hospitalares, Odotonlogia e Laboratoriais</v>
          </cell>
          <cell r="F198">
            <v>63966242000154</v>
          </cell>
          <cell r="G198" t="str">
            <v>THS SERVICOS MEDICOS LTDA</v>
          </cell>
          <cell r="H198" t="str">
            <v>S</v>
          </cell>
          <cell r="I198" t="str">
            <v>S</v>
          </cell>
          <cell r="J198">
            <v>6</v>
          </cell>
          <cell r="K198">
            <v>46094</v>
          </cell>
          <cell r="L198" t="str">
            <v>GYKVAVPPW</v>
          </cell>
          <cell r="M198" t="str">
            <v>2604106 - Caruaru - PE</v>
          </cell>
          <cell r="N198">
            <v>8150</v>
          </cell>
        </row>
        <row r="199">
          <cell r="C199" t="str">
            <v>UPA CARUARU - CG Nº 011/2022</v>
          </cell>
          <cell r="E199" t="str">
            <v>5.16 - Serviços Médico-Hospitalares, Odotonlogia e Laboratoriais</v>
          </cell>
          <cell r="F199">
            <v>55971492000154</v>
          </cell>
          <cell r="G199" t="str">
            <v xml:space="preserve">TMAP SERVICOS MEDICOS LTDA </v>
          </cell>
          <cell r="H199" t="str">
            <v>S</v>
          </cell>
          <cell r="I199" t="str">
            <v>S</v>
          </cell>
          <cell r="J199">
            <v>46</v>
          </cell>
          <cell r="K199">
            <v>46092</v>
          </cell>
          <cell r="L199" t="str">
            <v>L1957WXIU</v>
          </cell>
          <cell r="M199" t="str">
            <v>2604106 - Caruaru - PE</v>
          </cell>
          <cell r="N199">
            <v>10150</v>
          </cell>
        </row>
        <row r="200">
          <cell r="C200" t="str">
            <v>UPA CARUARU - CG Nº 011/2022</v>
          </cell>
          <cell r="E200" t="str">
            <v>5.16 - Serviços Médico-Hospitalares, Odotonlogia e Laboratoriais</v>
          </cell>
          <cell r="F200">
            <v>45720936000125</v>
          </cell>
          <cell r="G200" t="str">
            <v>TP SERVICOS MEDICOS LTDA</v>
          </cell>
          <cell r="H200" t="str">
            <v>S</v>
          </cell>
          <cell r="I200" t="str">
            <v>S</v>
          </cell>
          <cell r="J200">
            <v>51</v>
          </cell>
          <cell r="K200">
            <v>46093</v>
          </cell>
          <cell r="L200" t="str">
            <v>X28A2QHXB</v>
          </cell>
          <cell r="M200" t="str">
            <v>2604106 - Caruaru - PE</v>
          </cell>
          <cell r="N200">
            <v>18200</v>
          </cell>
        </row>
        <row r="201">
          <cell r="C201" t="str">
            <v>UPA CARUARU - CG Nº 011/2022</v>
          </cell>
          <cell r="E201" t="str">
            <v>5.16 - Serviços Médico-Hospitalares, Odotonlogia e Laboratoriais</v>
          </cell>
          <cell r="F201">
            <v>30888560000195</v>
          </cell>
          <cell r="G201" t="str">
            <v>TTIAGO JOSE PEDRO DA SILVA</v>
          </cell>
          <cell r="H201" t="str">
            <v>S</v>
          </cell>
          <cell r="I201" t="str">
            <v>S</v>
          </cell>
          <cell r="J201">
            <v>146</v>
          </cell>
          <cell r="K201">
            <v>46093</v>
          </cell>
          <cell r="L201" t="str">
            <v>ZA8KWQD8F</v>
          </cell>
          <cell r="M201" t="str">
            <v>2604106 - Caruaru - PE</v>
          </cell>
          <cell r="N201">
            <v>5000</v>
          </cell>
        </row>
        <row r="202">
          <cell r="C202" t="str">
            <v>UPA CARUARU - CG Nº 011/2022</v>
          </cell>
          <cell r="E202" t="str">
            <v>5.16 - Serviços Médico-Hospitalares, Odotonlogia e Laboratoriais</v>
          </cell>
          <cell r="F202">
            <v>48511136000192</v>
          </cell>
          <cell r="G202" t="str">
            <v>V1 SERVICOS MEDICOS LTDA</v>
          </cell>
          <cell r="H202" t="str">
            <v>S</v>
          </cell>
          <cell r="I202" t="str">
            <v>S</v>
          </cell>
          <cell r="J202" t="str">
            <v>2600000000294</v>
          </cell>
          <cell r="K202">
            <v>46092</v>
          </cell>
          <cell r="L202" t="str">
            <v>26096001248511136000192260000000029426033646947237</v>
          </cell>
          <cell r="M202" t="str">
            <v>2609600 - Olinda - PE</v>
          </cell>
          <cell r="N202">
            <v>12900</v>
          </cell>
        </row>
        <row r="203">
          <cell r="C203" t="str">
            <v>UPA CARUARU - CG Nº 011/2022</v>
          </cell>
          <cell r="E203" t="str">
            <v>5.16 - Serviços Médico-Hospitalares, Odotonlogia e Laboratoriais</v>
          </cell>
          <cell r="F203">
            <v>48163806000127</v>
          </cell>
          <cell r="G203" t="str">
            <v>VAGNER DA FONSECA CONCA FILHO</v>
          </cell>
          <cell r="H203" t="str">
            <v>S</v>
          </cell>
          <cell r="I203" t="str">
            <v>S</v>
          </cell>
          <cell r="J203">
            <v>55</v>
          </cell>
          <cell r="K203">
            <v>46092</v>
          </cell>
          <cell r="L203" t="str">
            <v>25113011248163806000127000000000005526030000000555</v>
          </cell>
          <cell r="M203" t="str">
            <v>2511301 - Piancó - PB</v>
          </cell>
          <cell r="N203">
            <v>10100</v>
          </cell>
        </row>
        <row r="204">
          <cell r="C204" t="str">
            <v>UPA CARUARU - CG Nº 011/2022</v>
          </cell>
          <cell r="E204" t="str">
            <v>5.16 - Serviços Médico-Hospitalares, Odotonlogia e Laboratoriais</v>
          </cell>
          <cell r="F204">
            <v>55728979000100</v>
          </cell>
          <cell r="G204" t="str">
            <v>VITOR EMANUEL DE CARVALHO ALVES</v>
          </cell>
          <cell r="H204" t="str">
            <v>S</v>
          </cell>
          <cell r="I204" t="str">
            <v>S</v>
          </cell>
          <cell r="J204">
            <v>18</v>
          </cell>
          <cell r="K204">
            <v>46097</v>
          </cell>
          <cell r="L204" t="str">
            <v>25090081255728979000100000000000001826030000000189</v>
          </cell>
          <cell r="M204" t="str">
            <v>2509008 - Manaíra - PB</v>
          </cell>
          <cell r="N204">
            <v>1100</v>
          </cell>
        </row>
        <row r="205">
          <cell r="C205" t="str">
            <v>UPA CARUARU - CG Nº 011/2022</v>
          </cell>
          <cell r="E205" t="str">
            <v>5.16 - Serviços Médico-Hospitalares, Odotonlogia e Laboratoriais</v>
          </cell>
          <cell r="F205">
            <v>49458990000103</v>
          </cell>
          <cell r="G205" t="str">
            <v>WALDEMIR ERNESTO DE SOUZA JUNIOR</v>
          </cell>
          <cell r="H205" t="str">
            <v>S</v>
          </cell>
          <cell r="I205" t="str">
            <v>S</v>
          </cell>
          <cell r="J205">
            <v>46</v>
          </cell>
          <cell r="K205">
            <v>46092</v>
          </cell>
          <cell r="L205" t="str">
            <v>WK5KTKFLP</v>
          </cell>
          <cell r="M205" t="str">
            <v>2604106 - Caruaru - PE</v>
          </cell>
          <cell r="N205">
            <v>5000</v>
          </cell>
        </row>
        <row r="206">
          <cell r="C206" t="str">
            <v>UPA CARUARU - CG Nº 011/2022</v>
          </cell>
          <cell r="E206" t="str">
            <v>5.16 - Serviços Médico-Hospitalares, Odotonlogia e Laboratoriais</v>
          </cell>
          <cell r="F206">
            <v>59180115000158</v>
          </cell>
          <cell r="G206" t="str">
            <v>WYVISON GOMES DE LIMA SERVICOS MEDICOS LTDA</v>
          </cell>
          <cell r="H206" t="str">
            <v>S</v>
          </cell>
          <cell r="I206" t="str">
            <v>S</v>
          </cell>
          <cell r="J206" t="str">
            <v>2600000000003</v>
          </cell>
          <cell r="K206">
            <v>46084</v>
          </cell>
          <cell r="L206" t="str">
            <v>26096001259180115000158260000000000326030269475990</v>
          </cell>
          <cell r="M206" t="str">
            <v>2609600 - Olinda - PE</v>
          </cell>
          <cell r="N206">
            <v>3300</v>
          </cell>
        </row>
        <row r="207">
          <cell r="C207" t="str">
            <v>UPA CARUARU - CG Nº 011/2022</v>
          </cell>
          <cell r="E207" t="str">
            <v>5.16 - Serviços Médico-Hospitalares, Odotonlogia e Laboratoriais</v>
          </cell>
          <cell r="F207">
            <v>46705567000164</v>
          </cell>
          <cell r="G207" t="str">
            <v>RESFISIO FISIOTERAPIA LTDA</v>
          </cell>
          <cell r="H207" t="str">
            <v>S</v>
          </cell>
          <cell r="I207" t="str">
            <v>S</v>
          </cell>
          <cell r="J207" t="str">
            <v>25</v>
          </cell>
          <cell r="K207">
            <v>46085</v>
          </cell>
          <cell r="L207" t="str">
            <v>26116062246705567000164000000000002526037940174525</v>
          </cell>
          <cell r="M207" t="str">
            <v>2611606 - Recife - PE</v>
          </cell>
          <cell r="N207">
            <v>23980</v>
          </cell>
        </row>
        <row r="208">
          <cell r="C208" t="str">
            <v>UPA CARUARU - CG Nº 011/2022</v>
          </cell>
          <cell r="E208" t="str">
            <v>5.16 - Serviços Médico-Hospitalares, Odotonlogia e Laboratoriais</v>
          </cell>
          <cell r="F208">
            <v>35369111000154</v>
          </cell>
          <cell r="G208" t="str">
            <v>ASSOCIACAO ADOLFO LUTZ DE PESQUISAS E DIAGNOSTICOS</v>
          </cell>
          <cell r="H208" t="str">
            <v>S</v>
          </cell>
          <cell r="I208" t="str">
            <v>S</v>
          </cell>
          <cell r="J208" t="str">
            <v>53</v>
          </cell>
          <cell r="K208">
            <v>46083</v>
          </cell>
          <cell r="L208" t="str">
            <v>26116062235369111000154000000000005326037318425948</v>
          </cell>
          <cell r="M208" t="str">
            <v>2611606 - Recife - PE</v>
          </cell>
          <cell r="N208">
            <v>62800</v>
          </cell>
        </row>
        <row r="209">
          <cell r="C209" t="str">
            <v>UPA CARUARU - CG Nº 011/2022</v>
          </cell>
          <cell r="E209" t="str">
            <v>5.16 - Serviços Médico-Hospitalares, Odotonlogia e Laboratoriais</v>
          </cell>
          <cell r="F209">
            <v>1699696000159</v>
          </cell>
          <cell r="G209" t="str">
            <v>QUALIAGUA LABORATORIO E CONSULTORIA LTDA</v>
          </cell>
          <cell r="H209" t="str">
            <v>S</v>
          </cell>
          <cell r="I209" t="str">
            <v>S</v>
          </cell>
          <cell r="J209" t="str">
            <v>956</v>
          </cell>
          <cell r="K209">
            <v>46083</v>
          </cell>
          <cell r="L209" t="str">
            <v>26116062201699696000159000000000095626031009238697</v>
          </cell>
          <cell r="M209" t="str">
            <v>2604106 - Caruaru - PE</v>
          </cell>
          <cell r="N209">
            <v>563.86</v>
          </cell>
        </row>
        <row r="210">
          <cell r="C210" t="str">
            <v>UPA CARUARU - CG Nº 011/2022</v>
          </cell>
          <cell r="E210" t="str">
            <v>5.16 - Serviços Médico-Hospitalares, Odotonlogia e Laboratoriais</v>
          </cell>
          <cell r="F210">
            <v>1699696000159</v>
          </cell>
          <cell r="G210" t="str">
            <v>QUALIAGUA LABORATORIO E CONSULTORIA LTDA</v>
          </cell>
          <cell r="H210" t="str">
            <v>S</v>
          </cell>
          <cell r="I210" t="str">
            <v>S</v>
          </cell>
          <cell r="J210" t="str">
            <v>957</v>
          </cell>
          <cell r="K210">
            <v>46083</v>
          </cell>
          <cell r="L210" t="str">
            <v>26116062201699696000159000000000095726033291857132</v>
          </cell>
          <cell r="M210" t="str">
            <v>2611606 - Recife - PE</v>
          </cell>
          <cell r="N210">
            <v>720.5</v>
          </cell>
        </row>
        <row r="211">
          <cell r="C211" t="str">
            <v>UPA CARUARU - CG Nº 011/2022</v>
          </cell>
          <cell r="E211" t="str">
            <v>5.8 - Locação de Veículos Automotores</v>
          </cell>
          <cell r="F211">
            <v>29932922000119</v>
          </cell>
          <cell r="G211" t="str">
            <v>MEDLIFE LOCACAO DE MAQUINAS E EQUIPAMENTOS LTDA</v>
          </cell>
          <cell r="H211" t="str">
            <v>S</v>
          </cell>
          <cell r="I211" t="str">
            <v>N</v>
          </cell>
          <cell r="J211" t="str">
            <v>29</v>
          </cell>
          <cell r="K211">
            <v>46078</v>
          </cell>
          <cell r="L211" t="str">
            <v>26116062229932922000119000000000002926020216466364</v>
          </cell>
          <cell r="M211" t="str">
            <v>2611606 - Recife - PE</v>
          </cell>
          <cell r="N211">
            <v>32000</v>
          </cell>
        </row>
        <row r="212">
          <cell r="C212" t="str">
            <v>UPA CARUARU - CG Nº 011/2022</v>
          </cell>
          <cell r="E212" t="str">
            <v>5.15 - Serviços Domésticos</v>
          </cell>
          <cell r="F212">
            <v>27837083000124</v>
          </cell>
          <cell r="G212" t="str">
            <v>CLEAN HIGIENIZAÇÃO DE TEXTEIS LTDA</v>
          </cell>
          <cell r="H212" t="str">
            <v>S</v>
          </cell>
          <cell r="I212" t="str">
            <v>S</v>
          </cell>
          <cell r="J212" t="str">
            <v>240</v>
          </cell>
          <cell r="K212">
            <v>46086</v>
          </cell>
          <cell r="L212" t="str">
            <v>26079011227837083000124260000000024026031884044336</v>
          </cell>
          <cell r="M212" t="str">
            <v>2607901 - Jaboatão dos Guararapes - PE</v>
          </cell>
          <cell r="N212">
            <v>3300</v>
          </cell>
        </row>
        <row r="213">
          <cell r="C213" t="str">
            <v>UPA CARUARU - CG Nº 011/2022</v>
          </cell>
          <cell r="E213" t="str">
            <v>5.10 - Detetização/Tratamento de Resíduos e Afins</v>
          </cell>
          <cell r="F213">
            <v>11863530000180</v>
          </cell>
          <cell r="G213" t="str">
            <v>BRASCON GESTÃO AMBIENTAL LTDA</v>
          </cell>
          <cell r="H213" t="str">
            <v>S</v>
          </cell>
          <cell r="I213" t="str">
            <v>S</v>
          </cell>
          <cell r="J213" t="str">
            <v>284963</v>
          </cell>
          <cell r="K213">
            <v>46092</v>
          </cell>
          <cell r="L213" t="str">
            <v>LWZPK7VCS</v>
          </cell>
          <cell r="M213" t="str">
            <v>2611309 - Pombos - PE</v>
          </cell>
          <cell r="N213">
            <v>1582.08</v>
          </cell>
        </row>
        <row r="214">
          <cell r="C214" t="str">
            <v>UPA CARUARU - CG Nº 011/2022</v>
          </cell>
          <cell r="E214" t="str">
            <v>5.17 - Manutenção de Software, Certificação Digital e Microfilmagem</v>
          </cell>
          <cell r="F214">
            <v>10891998000115</v>
          </cell>
          <cell r="G214" t="str">
            <v>ADVISERSIT SERVICOS EM INFORMATICA LTDA</v>
          </cell>
          <cell r="H214" t="str">
            <v>S</v>
          </cell>
          <cell r="I214" t="str">
            <v>S</v>
          </cell>
          <cell r="J214" t="str">
            <v>64</v>
          </cell>
          <cell r="K214">
            <v>46078</v>
          </cell>
          <cell r="L214" t="str">
            <v>26116062210891778000115000000000006426025570237047</v>
          </cell>
          <cell r="M214" t="str">
            <v>2610707 - Paulista - PE</v>
          </cell>
          <cell r="N214">
            <v>1520.21</v>
          </cell>
        </row>
        <row r="215">
          <cell r="C215" t="str">
            <v>UPA CARUARU - CG Nº 011/2022</v>
          </cell>
          <cell r="E215" t="str">
            <v>5.17 - Manutenção de Software, Certificação Digital e Microfilmagem</v>
          </cell>
          <cell r="F215">
            <v>4069709000102</v>
          </cell>
          <cell r="G215" t="str">
            <v>BIONEXO S.A.</v>
          </cell>
          <cell r="H215" t="str">
            <v>S</v>
          </cell>
          <cell r="I215" t="str">
            <v>S</v>
          </cell>
          <cell r="J215" t="str">
            <v>628066</v>
          </cell>
          <cell r="K215">
            <v>46060</v>
          </cell>
          <cell r="L215" t="str">
            <v>GB7GC8GS</v>
          </cell>
          <cell r="M215" t="str">
            <v>3550308 - São Paulo - SP</v>
          </cell>
          <cell r="N215">
            <v>982.97</v>
          </cell>
        </row>
        <row r="216">
          <cell r="C216" t="str">
            <v>UPA CARUARU - CG Nº 011/2022</v>
          </cell>
          <cell r="E216" t="str">
            <v>5.17 - Manutenção de Software, Certificação Digital e Microfilmagem</v>
          </cell>
          <cell r="F216">
            <v>92306257000780</v>
          </cell>
          <cell r="G216" t="str">
            <v>MV INFORMATICA NORDESTE LTDA</v>
          </cell>
          <cell r="H216" t="str">
            <v>S</v>
          </cell>
          <cell r="I216" t="str">
            <v>S</v>
          </cell>
          <cell r="J216" t="str">
            <v>2278</v>
          </cell>
          <cell r="K216">
            <v>46056</v>
          </cell>
          <cell r="L216" t="str">
            <v>26116062292306257000780000000000227826021817694030</v>
          </cell>
          <cell r="M216" t="str">
            <v>2611606 - Recife - PE</v>
          </cell>
          <cell r="N216">
            <v>11578.95</v>
          </cell>
        </row>
        <row r="217">
          <cell r="C217" t="str">
            <v>UPA CARUARU - CG Nº 011/2022</v>
          </cell>
          <cell r="E217" t="str">
            <v>5.17 - Manutenção de Software, Certificação Digital e Microfilmagem</v>
          </cell>
          <cell r="F217">
            <v>43166657000136</v>
          </cell>
          <cell r="G217" t="str">
            <v>SERVICOS TECNICOS LTDA</v>
          </cell>
          <cell r="H217" t="str">
            <v>S</v>
          </cell>
          <cell r="I217" t="str">
            <v>S</v>
          </cell>
          <cell r="J217" t="str">
            <v>93</v>
          </cell>
          <cell r="K217">
            <v>46055</v>
          </cell>
          <cell r="L217" t="str">
            <v>26116062243166657000136000000000009326025307124366</v>
          </cell>
          <cell r="M217" t="str">
            <v>2611606 - Recife - PE</v>
          </cell>
          <cell r="N217">
            <v>13403.5</v>
          </cell>
        </row>
        <row r="218">
          <cell r="C218" t="str">
            <v>UPA CARUARU - CG Nº 011/2022</v>
          </cell>
          <cell r="E218" t="str">
            <v>5.17 - Manutenção de Software, Certificação Digital e Microfilmagem</v>
          </cell>
          <cell r="F218">
            <v>7333111000169</v>
          </cell>
          <cell r="G218" t="str">
            <v>SAFETEC INFORMATICA LTDA</v>
          </cell>
          <cell r="H218" t="str">
            <v>S</v>
          </cell>
          <cell r="I218" t="str">
            <v>S</v>
          </cell>
          <cell r="J218" t="str">
            <v>10468</v>
          </cell>
          <cell r="K218">
            <v>46084</v>
          </cell>
          <cell r="L218" t="str">
            <v>26116062207333111000169000000001046826030974254894</v>
          </cell>
          <cell r="M218" t="str">
            <v>2611606 - Recife - PE</v>
          </cell>
          <cell r="N218">
            <v>59.44</v>
          </cell>
        </row>
        <row r="219">
          <cell r="C219" t="str">
            <v>UPA CARUARU - CG Nº 011/2022</v>
          </cell>
          <cell r="E219" t="str">
            <v>5.17 - Manutenção de Software, Certificação Digital e Microfilmagem</v>
          </cell>
          <cell r="F219">
            <v>7333111000169</v>
          </cell>
          <cell r="G219" t="str">
            <v>SAFETEC INFORMATICA LTDA</v>
          </cell>
          <cell r="H219" t="str">
            <v>S</v>
          </cell>
          <cell r="I219" t="str">
            <v>S</v>
          </cell>
          <cell r="J219" t="str">
            <v>11500</v>
          </cell>
          <cell r="K219">
            <v>46084</v>
          </cell>
          <cell r="L219" t="str">
            <v>26116062207333111000169000000001150026035809174346</v>
          </cell>
          <cell r="M219" t="str">
            <v>2611606 - Recife - PE</v>
          </cell>
          <cell r="N219">
            <v>1021.73</v>
          </cell>
        </row>
        <row r="220">
          <cell r="C220" t="str">
            <v>UPA CARUARU - CG Nº 011/2022</v>
          </cell>
          <cell r="E220" t="str">
            <v>5.17 - Manutenção de Software, Certificação Digital e Microfilmagem</v>
          </cell>
          <cell r="F220">
            <v>5633849000116</v>
          </cell>
          <cell r="G220" t="str">
            <v>GCINET SERVICOS DE INFORMATICA LTDA</v>
          </cell>
          <cell r="H220" t="str">
            <v>S</v>
          </cell>
          <cell r="I220" t="str">
            <v>S</v>
          </cell>
          <cell r="J220" t="str">
            <v>447</v>
          </cell>
          <cell r="K220">
            <v>46058</v>
          </cell>
          <cell r="L220" t="str">
            <v>26116062205633849000116000000000044726027504123747</v>
          </cell>
          <cell r="M220" t="str">
            <v>2611606 - Recife - PE</v>
          </cell>
          <cell r="N220">
            <v>1612.66</v>
          </cell>
        </row>
        <row r="221">
          <cell r="C221" t="str">
            <v>UPA CARUARU - CG Nº 011/2022</v>
          </cell>
          <cell r="E221" t="str">
            <v>5.17 - Manutenção de Software, Certificação Digital e Microfilmagem</v>
          </cell>
          <cell r="F221">
            <v>34624704000157</v>
          </cell>
          <cell r="G221" t="str">
            <v>TECHSYST SISTEMAS DE AUTOMACAO E INFORMATICA LTDA</v>
          </cell>
          <cell r="H221" t="str">
            <v>S</v>
          </cell>
          <cell r="I221" t="str">
            <v>S</v>
          </cell>
          <cell r="J221" t="str">
            <v>30</v>
          </cell>
          <cell r="K221">
            <v>46084</v>
          </cell>
          <cell r="L221" t="str">
            <v>26116062234624704000157000000000003026037353623565</v>
          </cell>
          <cell r="M221" t="str">
            <v>2611606 - Recife - PE</v>
          </cell>
          <cell r="N221">
            <v>320</v>
          </cell>
        </row>
        <row r="222">
          <cell r="C222" t="str">
            <v>UPA CARUARU - CG Nº 011/2022</v>
          </cell>
          <cell r="E222" t="str">
            <v>5.17 - Manutenção de Software, Certificação Digital e Microfilmagem</v>
          </cell>
          <cell r="F222">
            <v>23412408000176</v>
          </cell>
          <cell r="G222" t="str">
            <v>WEK - TECHNOLOGY IN BUSINESS LTDA</v>
          </cell>
          <cell r="H222" t="str">
            <v>S</v>
          </cell>
          <cell r="I222" t="str">
            <v>S</v>
          </cell>
          <cell r="J222" t="str">
            <v>18713</v>
          </cell>
          <cell r="K222">
            <v>46092</v>
          </cell>
          <cell r="L222" t="str">
            <v>7TZ4FCSJ</v>
          </cell>
          <cell r="M222" t="str">
            <v>4209102 - Joinville - SC</v>
          </cell>
          <cell r="N222">
            <v>1160.52</v>
          </cell>
        </row>
        <row r="223">
          <cell r="C223" t="str">
            <v>UPA CARUARU - CG Nº 011/2022</v>
          </cell>
          <cell r="E223" t="str">
            <v>5.22 - Vigilância Ostensiva / Monitorada</v>
          </cell>
          <cell r="F223">
            <v>11572781000105</v>
          </cell>
          <cell r="G223" t="str">
            <v>SOSERVI VIGILANCIA LTDA</v>
          </cell>
          <cell r="H223" t="str">
            <v>S</v>
          </cell>
          <cell r="I223" t="str">
            <v>S</v>
          </cell>
          <cell r="J223" t="str">
            <v>116</v>
          </cell>
          <cell r="K223">
            <v>46062</v>
          </cell>
          <cell r="L223" t="str">
            <v>2609600121572781000105260000000011626028323228629</v>
          </cell>
          <cell r="M223" t="str">
            <v>2609600 - Olinda - PE</v>
          </cell>
          <cell r="N223">
            <v>28117.03</v>
          </cell>
        </row>
        <row r="224">
          <cell r="C224" t="str">
            <v>UPA CARUARU - CG Nº 011/2022</v>
          </cell>
          <cell r="E224" t="str">
            <v>5.99 - Outros Serviços de Terceiros Pessoa Jurídica</v>
          </cell>
          <cell r="F224" t="str">
            <v>10.998.292/0001-57</v>
          </cell>
          <cell r="G224" t="str">
            <v>CIEE - CENTRO DE INTEGRAÇÃO EMPRESA ESCOLA PERNAMBUCO</v>
          </cell>
          <cell r="H224" t="str">
            <v>S</v>
          </cell>
          <cell r="I224" t="str">
            <v>N</v>
          </cell>
          <cell r="J224" t="str">
            <v>022026</v>
          </cell>
          <cell r="K224">
            <v>46090</v>
          </cell>
          <cell r="M224" t="str">
            <v>2604106 - Caruaru - PE</v>
          </cell>
          <cell r="N224">
            <v>1122.96</v>
          </cell>
        </row>
        <row r="225">
          <cell r="C225" t="str">
            <v>UPA CARUARU - CG Nº 011/2022</v>
          </cell>
          <cell r="E225" t="str">
            <v>5.10 - Detetização/Tratamento de Resíduos e Afins</v>
          </cell>
          <cell r="F225">
            <v>9595245000183</v>
          </cell>
          <cell r="G225" t="str">
            <v xml:space="preserve">FOCUS SERVICOS AMBIENTAIS LTDA ME </v>
          </cell>
          <cell r="H225" t="str">
            <v>S</v>
          </cell>
          <cell r="I225" t="str">
            <v>S</v>
          </cell>
          <cell r="J225" t="str">
            <v>500</v>
          </cell>
          <cell r="K225">
            <v>46069</v>
          </cell>
          <cell r="L225" t="str">
            <v>26116062209595245000183000000000050026029035232099</v>
          </cell>
          <cell r="M225" t="str">
            <v>2611606 - Recife - PE</v>
          </cell>
          <cell r="N225">
            <v>1058.76</v>
          </cell>
        </row>
        <row r="226">
          <cell r="C226" t="str">
            <v>UPA CARUARU - CG Nº 011/2022</v>
          </cell>
          <cell r="E226" t="str">
            <v>5.23 - Limpeza e Conservação</v>
          </cell>
          <cell r="F226">
            <v>9863853000121</v>
          </cell>
          <cell r="G226" t="str">
            <v>SOSERVI-SOCIEDADE DE SERVICOS GERAIS LTDA</v>
          </cell>
          <cell r="H226" t="str">
            <v>S</v>
          </cell>
          <cell r="I226" t="str">
            <v>S</v>
          </cell>
          <cell r="J226" t="str">
            <v>725</v>
          </cell>
          <cell r="K226">
            <v>46056</v>
          </cell>
          <cell r="L226" t="str">
            <v>26096001209863853000121260000000072526024570574332</v>
          </cell>
          <cell r="M226" t="str">
            <v>2609600 - Olinda - PE</v>
          </cell>
          <cell r="N226">
            <v>57551.75</v>
          </cell>
        </row>
        <row r="227">
          <cell r="C227" t="str">
            <v>UPA CARUARU - CG Nº 011/2022</v>
          </cell>
          <cell r="E227" t="str">
            <v>5.99 - Outros Serviços de Terceiros Pessoa Jurídica</v>
          </cell>
          <cell r="F227">
            <v>46021768000142</v>
          </cell>
          <cell r="G227" t="str">
            <v>BEM SAUDE</v>
          </cell>
          <cell r="H227" t="str">
            <v>S</v>
          </cell>
          <cell r="I227" t="str">
            <v>S</v>
          </cell>
          <cell r="J227" t="str">
            <v>162</v>
          </cell>
          <cell r="K227">
            <v>46086</v>
          </cell>
          <cell r="L227" t="str">
            <v>26116062246021768000142000000000016226039073179195</v>
          </cell>
          <cell r="M227" t="str">
            <v>2607901 - Jaboatão dos Guararapes - PE</v>
          </cell>
          <cell r="N227">
            <v>3200</v>
          </cell>
        </row>
        <row r="228">
          <cell r="C228" t="str">
            <v>UPA CARUARU - CG Nº 011/2022</v>
          </cell>
          <cell r="E228" t="str">
            <v>5.99 - Outros Serviços de Terceiros Pessoa Jurídica</v>
          </cell>
          <cell r="F228">
            <v>8654123000158</v>
          </cell>
          <cell r="G228" t="str">
            <v>AUDISA - AUDITORES ASSOCIADOS S/S</v>
          </cell>
          <cell r="H228" t="str">
            <v>S</v>
          </cell>
          <cell r="I228" t="str">
            <v>S</v>
          </cell>
          <cell r="J228" t="str">
            <v>32385</v>
          </cell>
          <cell r="K228">
            <v>46054</v>
          </cell>
          <cell r="L228" t="str">
            <v>156W.4728.1272.0249299-V</v>
          </cell>
          <cell r="M228" t="str">
            <v>3505708 - Barueri - SP</v>
          </cell>
          <cell r="N228">
            <v>1189</v>
          </cell>
        </row>
        <row r="229">
          <cell r="C229" t="str">
            <v>UPA CARUARU - CG Nº 011/2022</v>
          </cell>
          <cell r="E229" t="str">
            <v>5.99 - Outros Serviços de Terceiros Pessoa Jurídica</v>
          </cell>
          <cell r="F229">
            <v>1545203000126</v>
          </cell>
          <cell r="G229" t="str">
            <v>ENAE - EMPRESA NACIONAL DE ESTERILIZACAO LTDA</v>
          </cell>
          <cell r="H229" t="str">
            <v>S</v>
          </cell>
          <cell r="I229" t="str">
            <v>S</v>
          </cell>
          <cell r="J229" t="str">
            <v>16</v>
          </cell>
          <cell r="K229">
            <v>46083</v>
          </cell>
          <cell r="L229" t="str">
            <v>26116062201545203000126000000000007826034553469128</v>
          </cell>
          <cell r="M229" t="str">
            <v>2611606 - Recife - PE</v>
          </cell>
          <cell r="N229">
            <v>3159.75</v>
          </cell>
        </row>
        <row r="230">
          <cell r="C230" t="str">
            <v>UPA CARUARU - CG Nº 011/2022</v>
          </cell>
          <cell r="E230" t="str">
            <v>5.99 - Outros Serviços de Terceiros Pessoa Jurídica</v>
          </cell>
          <cell r="F230">
            <v>55561817000201</v>
          </cell>
          <cell r="G230" t="str">
            <v>MAXXA LOG LTDA</v>
          </cell>
          <cell r="H230" t="str">
            <v>S</v>
          </cell>
          <cell r="I230" t="str">
            <v>S</v>
          </cell>
          <cell r="J230" t="str">
            <v>30</v>
          </cell>
          <cell r="K230">
            <v>46098</v>
          </cell>
          <cell r="L230" t="str">
            <v>26079011255561817000201260000000003026039836101852</v>
          </cell>
          <cell r="M230" t="str">
            <v>2607901 - Jaboatão dos Guararapes - PE</v>
          </cell>
          <cell r="N230">
            <v>3573.68</v>
          </cell>
        </row>
        <row r="231">
          <cell r="C231" t="str">
            <v>UPA CARUARU - CG Nº 011/2022</v>
          </cell>
          <cell r="E231" t="str">
            <v>5.99 - Outros Serviços de Terceiros Pessoa Jurídica</v>
          </cell>
          <cell r="F231">
            <v>7360290000123</v>
          </cell>
          <cell r="G231" t="str">
            <v>SERVAL SERVICOS E LIMPEZA LTDA</v>
          </cell>
          <cell r="H231" t="str">
            <v>S</v>
          </cell>
          <cell r="I231" t="str">
            <v>S</v>
          </cell>
          <cell r="J231" t="str">
            <v>65273</v>
          </cell>
          <cell r="K231">
            <v>46083</v>
          </cell>
          <cell r="L231" t="str">
            <v>23044001207360290000123000000006527326030179623435</v>
          </cell>
          <cell r="M231" t="str">
            <v>2304400 - Fortaleza - CE</v>
          </cell>
          <cell r="N231">
            <v>37663.019999999997</v>
          </cell>
        </row>
        <row r="232">
          <cell r="C232" t="str">
            <v>UPA CARUARU - CG Nº 011/2022</v>
          </cell>
          <cell r="E232" t="str">
            <v>5.99 - Outros Serviços de Terceiros Pessoa Jurídica</v>
          </cell>
          <cell r="F232">
            <v>51140639000103</v>
          </cell>
          <cell r="G232" t="str">
            <v>FOCUS ENGENHARIA E CONSULTORIA SST LTDA</v>
          </cell>
          <cell r="H232" t="str">
            <v>S</v>
          </cell>
          <cell r="I232" t="str">
            <v>S</v>
          </cell>
          <cell r="J232" t="str">
            <v>65</v>
          </cell>
          <cell r="K232">
            <v>46092</v>
          </cell>
          <cell r="L232" t="str">
            <v>26116062251140639000103000000000006526031043777276</v>
          </cell>
          <cell r="M232" t="str">
            <v>2611606 - Recife - PE</v>
          </cell>
          <cell r="N232">
            <v>3430.56</v>
          </cell>
        </row>
        <row r="233">
          <cell r="C233" t="str">
            <v>UPA CARUARU - CG Nº 011/2022</v>
          </cell>
          <cell r="E233" t="str">
            <v>5.99 - Outros Serviços de Terceiros Pessoa Jurídica</v>
          </cell>
          <cell r="F233">
            <v>6312868000103</v>
          </cell>
          <cell r="G233" t="str">
            <v>TASCOM INFORMATICA LTDA</v>
          </cell>
          <cell r="H233" t="str">
            <v>S</v>
          </cell>
          <cell r="I233" t="str">
            <v>S</v>
          </cell>
          <cell r="J233" t="str">
            <v>472</v>
          </cell>
          <cell r="K233">
            <v>46084</v>
          </cell>
          <cell r="L233" t="str">
            <v>W16QSVJIO</v>
          </cell>
          <cell r="M233" t="str">
            <v>2610707 - Paulista - PE</v>
          </cell>
          <cell r="N233">
            <v>1346.11</v>
          </cell>
        </row>
        <row r="234">
          <cell r="C234" t="str">
            <v>UPA CARUARU - CG Nº 011/2022</v>
          </cell>
          <cell r="E234" t="str">
            <v>5.99 - Outros Serviços de Terceiros Pessoa Jurídica</v>
          </cell>
          <cell r="F234">
            <v>45671533000133</v>
          </cell>
          <cell r="G234" t="str">
            <v>VITORINO E MAIA ADVOGADOS</v>
          </cell>
          <cell r="H234" t="str">
            <v>S</v>
          </cell>
          <cell r="I234" t="str">
            <v>S</v>
          </cell>
          <cell r="J234" t="str">
            <v>63</v>
          </cell>
          <cell r="K234">
            <v>46083</v>
          </cell>
          <cell r="L234" t="str">
            <v>26116062245671533000133000000000006326036922761327</v>
          </cell>
          <cell r="M234" t="str">
            <v>2611606 - Recife - PE</v>
          </cell>
          <cell r="N234">
            <v>2233.5100000000002</v>
          </cell>
        </row>
        <row r="235">
          <cell r="C235" t="str">
            <v>UPA CARUARU - CG Nº 011/2022</v>
          </cell>
          <cell r="E235" t="str">
            <v>4.7 - Apoio Administrativo, Técnico e Operacional</v>
          </cell>
          <cell r="F235" t="str">
            <v>044.173.854-08</v>
          </cell>
          <cell r="G235" t="str">
            <v>DAMIANA VENTURA DE SOUZA ALVES</v>
          </cell>
          <cell r="H235" t="str">
            <v>S</v>
          </cell>
          <cell r="I235" t="str">
            <v>N</v>
          </cell>
          <cell r="J235" t="str">
            <v>022026</v>
          </cell>
          <cell r="K235">
            <v>46081</v>
          </cell>
          <cell r="M235" t="str">
            <v>2613107 - São Caitano - PE</v>
          </cell>
          <cell r="N235">
            <v>1595.1</v>
          </cell>
        </row>
        <row r="236">
          <cell r="C236" t="str">
            <v>UPA CARUARU - CG Nº 011/2022</v>
          </cell>
          <cell r="E236" t="str">
            <v>4.7 - Apoio Administrativo, Técnico e Operacional</v>
          </cell>
          <cell r="F236" t="str">
            <v>403.452.128-78</v>
          </cell>
          <cell r="G236" t="str">
            <v xml:space="preserve">LUANA MARIA SANTOS </v>
          </cell>
          <cell r="H236" t="str">
            <v>S</v>
          </cell>
          <cell r="I236" t="str">
            <v>N</v>
          </cell>
          <cell r="J236" t="str">
            <v>022026</v>
          </cell>
          <cell r="K236">
            <v>46081</v>
          </cell>
          <cell r="M236" t="str">
            <v>2604106 - Caruaru - PE</v>
          </cell>
          <cell r="N236">
            <v>159.51</v>
          </cell>
        </row>
        <row r="237">
          <cell r="C237" t="str">
            <v>UPA CARUARU - CG Nº 011/2022</v>
          </cell>
          <cell r="E237" t="str">
            <v>4.7 - Apoio Administrativo, Técnico e Operacional</v>
          </cell>
          <cell r="F237" t="str">
            <v>249.085.254-04</v>
          </cell>
          <cell r="G237" t="str">
            <v>PEDRO VIEIRA DA SILVA SOBRINHO</v>
          </cell>
          <cell r="H237" t="str">
            <v>S</v>
          </cell>
          <cell r="I237" t="str">
            <v>N</v>
          </cell>
          <cell r="J237" t="str">
            <v>022026</v>
          </cell>
          <cell r="K237">
            <v>46081</v>
          </cell>
          <cell r="M237" t="str">
            <v>2604106 - Caruaru - PE</v>
          </cell>
          <cell r="N237">
            <v>2002.18</v>
          </cell>
        </row>
        <row r="238">
          <cell r="C238" t="str">
            <v>UPA CARUARU - CG Nº 011/2022</v>
          </cell>
          <cell r="E238" t="str">
            <v>5.5 - Reparo e Manutenção de Máquinas e Equipamentos</v>
          </cell>
          <cell r="F238">
            <v>18204483000101</v>
          </cell>
          <cell r="G238" t="str">
            <v>WAGNER FERNANDES SALES DA SILVA &amp; CIA. LTDA</v>
          </cell>
          <cell r="H238" t="str">
            <v>S</v>
          </cell>
          <cell r="I238" t="str">
            <v>S</v>
          </cell>
          <cell r="J238" t="str">
            <v>6068</v>
          </cell>
          <cell r="K238">
            <v>46083</v>
          </cell>
          <cell r="L238" t="str">
            <v>KDA4GN9JN</v>
          </cell>
          <cell r="M238" t="str">
            <v>2704302 - Maceió - AL</v>
          </cell>
          <cell r="N238">
            <v>2880</v>
          </cell>
        </row>
        <row r="239">
          <cell r="C239" t="str">
            <v>UPA CARUARU - CG Nº 011/2022</v>
          </cell>
          <cell r="E239" t="str">
            <v>5.5 - Reparo e Manutenção de Máquinas e Equipamentos</v>
          </cell>
          <cell r="F239">
            <v>7221834000176</v>
          </cell>
          <cell r="G239" t="str">
            <v>C2 COMERCIO E SERVICOS LTDA</v>
          </cell>
          <cell r="H239" t="str">
            <v>S</v>
          </cell>
          <cell r="I239" t="str">
            <v>S</v>
          </cell>
          <cell r="J239" t="str">
            <v>55</v>
          </cell>
          <cell r="K239">
            <v>46079</v>
          </cell>
          <cell r="L239" t="str">
            <v>26116062207221834000176000000000005526020898312286</v>
          </cell>
          <cell r="M239" t="str">
            <v>2611606 - Recife - PE</v>
          </cell>
          <cell r="N239">
            <v>1845.27</v>
          </cell>
        </row>
        <row r="240">
          <cell r="C240" t="str">
            <v>UPA CARUARU - CG Nº 011/2022</v>
          </cell>
          <cell r="E240" t="str">
            <v>5.5 - Reparo e Manutenção de Máquinas e Equipamentos</v>
          </cell>
          <cell r="F240">
            <v>40893042000113</v>
          </cell>
          <cell r="G240" t="str">
            <v>GERASTEP GERADORES ASSISTENCIA TECNICA E PECAS LTDA ME</v>
          </cell>
          <cell r="H240" t="str">
            <v>S</v>
          </cell>
          <cell r="I240" t="str">
            <v>S</v>
          </cell>
          <cell r="J240" t="str">
            <v>1648</v>
          </cell>
          <cell r="K240">
            <v>46056</v>
          </cell>
          <cell r="L240" t="str">
            <v>26116062240893042000113000000000164826021960994035</v>
          </cell>
          <cell r="M240" t="str">
            <v>2611606 - Recife - PE</v>
          </cell>
          <cell r="N240">
            <v>425</v>
          </cell>
        </row>
        <row r="241">
          <cell r="C241" t="str">
            <v>UPA CARUARU - CG Nº 011/2022</v>
          </cell>
          <cell r="E241" t="str">
            <v>5.5 - Reparo e Manutenção de Máquinas e Equipamentos</v>
          </cell>
          <cell r="F241">
            <v>1141468000169</v>
          </cell>
          <cell r="G241" t="str">
            <v>MEDCALL COMERCIO E SERVICOS DE EQUIPAMENTOS MEDICOS LTDA</v>
          </cell>
          <cell r="H241" t="str">
            <v>S</v>
          </cell>
          <cell r="I241" t="str">
            <v>S</v>
          </cell>
          <cell r="J241" t="str">
            <v>70</v>
          </cell>
          <cell r="K241">
            <v>46084</v>
          </cell>
          <cell r="L241" t="str">
            <v>26116062201141468000169000000000007026035541590793</v>
          </cell>
          <cell r="M241" t="str">
            <v>2611606 - Recife - PE</v>
          </cell>
          <cell r="N241">
            <v>1869.41</v>
          </cell>
        </row>
        <row r="242">
          <cell r="C242" t="str">
            <v>UPA CARUARU - CG Nº 011/2022</v>
          </cell>
          <cell r="E242" t="str">
            <v>5.5 - Reparo e Manutenção de Máquinas e Equipamentos</v>
          </cell>
          <cell r="F242">
            <v>1141468000169</v>
          </cell>
          <cell r="G242" t="str">
            <v>MEDCALL COMERCIO E SERVICOS DE EQUIPAMENTOS MEDICOS LTDA</v>
          </cell>
          <cell r="H242" t="str">
            <v>S</v>
          </cell>
          <cell r="I242" t="str">
            <v>S</v>
          </cell>
          <cell r="J242" t="str">
            <v>71</v>
          </cell>
          <cell r="K242">
            <v>46084</v>
          </cell>
          <cell r="L242" t="str">
            <v>26116062201141468000169000000000007126031186531668</v>
          </cell>
          <cell r="M242" t="str">
            <v>2611606 - Recife - PE</v>
          </cell>
          <cell r="N242">
            <v>1209.6199999999999</v>
          </cell>
        </row>
        <row r="243">
          <cell r="C243" t="str">
            <v>UPA CARUARU - CG Nº 011/2022</v>
          </cell>
          <cell r="E243" t="str">
            <v>5.5 - Reparo e Manutenção de Máquinas e Equipamentos</v>
          </cell>
          <cell r="F243">
            <v>24380578002041</v>
          </cell>
          <cell r="G243" t="str">
            <v>WHITE MARTINS GASES INDUSTRIAIS DO NORDESTE LTDA</v>
          </cell>
          <cell r="H243" t="str">
            <v>S</v>
          </cell>
          <cell r="I243" t="str">
            <v>S</v>
          </cell>
          <cell r="J243" t="str">
            <v>394</v>
          </cell>
          <cell r="K243">
            <v>46057</v>
          </cell>
          <cell r="L243" t="str">
            <v>2607901122438058002041260000000039426020923553200</v>
          </cell>
          <cell r="M243" t="str">
            <v>2607901 - Jaboatão dos Guararapes - PE</v>
          </cell>
          <cell r="N243">
            <v>1189.75</v>
          </cell>
        </row>
        <row r="244">
          <cell r="C244" t="str">
            <v>UPA CARUARU - CG Nº 011/2022</v>
          </cell>
          <cell r="E244" t="str">
            <v>6 - Equipamento e Material Permanente</v>
          </cell>
          <cell r="F244">
            <v>71256283000185</v>
          </cell>
          <cell r="G244" t="str">
            <v>KONICA MINOLTA BUSINESS SOLUTIONS DO BRASIL LTDA</v>
          </cell>
          <cell r="H244" t="str">
            <v>B</v>
          </cell>
          <cell r="I244" t="str">
            <v>S</v>
          </cell>
          <cell r="J244" t="str">
            <v>40358</v>
          </cell>
          <cell r="K244">
            <v>46052</v>
          </cell>
          <cell r="L244" t="str">
            <v>31260171256283000185550010000403581424478585</v>
          </cell>
          <cell r="M244" t="str">
            <v>31 -  Minas Gerais</v>
          </cell>
          <cell r="N244">
            <v>215000</v>
          </cell>
        </row>
        <row r="245">
          <cell r="C245" t="str">
            <v>UPA CARUARU - CG Nº 011/2022</v>
          </cell>
          <cell r="E245" t="str">
            <v>6 - Equipamento e Material Permanente</v>
          </cell>
          <cell r="F245">
            <v>28248013000101</v>
          </cell>
          <cell r="G245" t="str">
            <v>PHOENIX HOSPITALAR LTDA</v>
          </cell>
          <cell r="H245" t="str">
            <v>B</v>
          </cell>
          <cell r="I245" t="str">
            <v>S</v>
          </cell>
          <cell r="J245" t="str">
            <v>000000449</v>
          </cell>
          <cell r="K245">
            <v>46052</v>
          </cell>
          <cell r="L245" t="str">
            <v>42260128248013000101550010000004491070704085</v>
          </cell>
          <cell r="M245" t="str">
            <v>42 -  Santa Catarina</v>
          </cell>
          <cell r="N245">
            <v>39120</v>
          </cell>
        </row>
        <row r="246">
          <cell r="C246" t="str">
            <v>UPA CARUARU - CG Nº 011/2022</v>
          </cell>
          <cell r="E246" t="str">
            <v>6 - Equipamento e Material Permanente</v>
          </cell>
          <cell r="F246">
            <v>48743984000127</v>
          </cell>
          <cell r="G246" t="str">
            <v>ROSSONAR MACAS E ACESSORIOS LTDA</v>
          </cell>
          <cell r="H246" t="str">
            <v>B</v>
          </cell>
          <cell r="I246" t="str">
            <v>S</v>
          </cell>
          <cell r="J246" t="str">
            <v>000000880</v>
          </cell>
          <cell r="K246">
            <v>46042</v>
          </cell>
          <cell r="L246" t="str">
            <v>43260148743984000127550010000008801033540169</v>
          </cell>
          <cell r="M246" t="str">
            <v>43 -  Rio Grande do Sul</v>
          </cell>
          <cell r="N246">
            <v>2991</v>
          </cell>
        </row>
        <row r="247">
          <cell r="C247" t="str">
            <v>UPA CARUARU - CG Nº 011/2022</v>
          </cell>
          <cell r="E247" t="str">
            <v>6 - Equipamento e Material Permanente</v>
          </cell>
          <cell r="F247">
            <v>52699545000131</v>
          </cell>
          <cell r="G247" t="str">
            <v>OUTLET HOME OFFICE PALMARES LTDA</v>
          </cell>
          <cell r="H247" t="str">
            <v>B</v>
          </cell>
          <cell r="I247" t="str">
            <v>S</v>
          </cell>
          <cell r="J247" t="str">
            <v>147</v>
          </cell>
          <cell r="K247">
            <v>46076</v>
          </cell>
          <cell r="L247" t="str">
            <v>26260252699545000131550010000001471300001551</v>
          </cell>
          <cell r="M247" t="str">
            <v>26 -  Pernambuco</v>
          </cell>
          <cell r="N247">
            <v>6996</v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61D74-3C83-448B-9AF8-09DBFD3ED4DA}">
  <sheetPr>
    <tabColor rgb="FF92D050"/>
  </sheetPr>
  <dimension ref="A1:L1992"/>
  <sheetViews>
    <sheetView showGridLines="0" tabSelected="1" zoomScale="90" zoomScaleNormal="90" workbookViewId="0"/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(OCULTAR)'!$Q$3:$S$136,3,0),"")</f>
        <v>9767633001257</v>
      </c>
      <c r="B2" s="4" t="str">
        <f>'[1]TCE - ANEXO IV - Preencher'!C11</f>
        <v>UPA CARUARU - CG Nº 011/2022</v>
      </c>
      <c r="C2" s="4" t="str">
        <f>'[1]TCE - ANEXO IV - Preencher'!E11</f>
        <v>1.99 - Outras Despesas com Pessoal</v>
      </c>
      <c r="D2" s="3">
        <f>'[1]TCE - ANEXO IV - Preencher'!F11</f>
        <v>10548532000111</v>
      </c>
      <c r="E2" s="5" t="str">
        <f>'[1]TCE - ANEXO IV - Preencher'!G11</f>
        <v>ASSOCIAÇÃO DAS EMPRESAS DE TRANSPORTE DE PASSAGEIROS</v>
      </c>
      <c r="F2" s="5" t="str">
        <f>'[1]TCE - ANEXO IV - Preencher'!H11</f>
        <v>S</v>
      </c>
      <c r="G2" s="5" t="str">
        <f>'[1]TCE - ANEXO IV - Preencher'!I11</f>
        <v>N</v>
      </c>
      <c r="H2" s="5" t="str">
        <f>'[1]TCE - ANEXO IV - Preencher'!J11</f>
        <v>022026</v>
      </c>
      <c r="I2" s="6">
        <f>IF('[1]TCE - ANEXO IV - Preencher'!K11="","",'[1]TCE - ANEXO IV - Preencher'!K11)</f>
        <v>46049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2604106</v>
      </c>
      <c r="L2" s="7">
        <f>'[1]TCE - ANEXO IV - Preencher'!N11</f>
        <v>5088</v>
      </c>
    </row>
    <row r="3" spans="1:12" s="8" customFormat="1" ht="19.5" customHeight="1" x14ac:dyDescent="0.2">
      <c r="A3" s="3">
        <f>IFERROR(VLOOKUP(B3,'[1]DADOS (OCULTAR)'!$Q$3:$S$136,3,0),"")</f>
        <v>9767633001257</v>
      </c>
      <c r="B3" s="4" t="str">
        <f>'[1]TCE - ANEXO IV - Preencher'!C12</f>
        <v>UPA CARUARU - CG Nº 011/2022</v>
      </c>
      <c r="C3" s="4" t="str">
        <f>'[1]TCE - ANEXO IV - Preencher'!E12</f>
        <v>1.99 - Outras Despesas com Pessoal</v>
      </c>
      <c r="D3" s="3">
        <f>'[1]TCE - ANEXO IV - Preencher'!F12</f>
        <v>52403307000137</v>
      </c>
      <c r="E3" s="5" t="str">
        <f>'[1]TCE - ANEXO IV - Preencher'!G12</f>
        <v>STI - SERVICOS DE TRANSPORTES INTERMUNICIPAL LTDA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5024</v>
      </c>
      <c r="I3" s="6">
        <f>IF('[1]TCE - ANEXO IV - Preencher'!K12="","",'[1]TCE - ANEXO IV - Preencher'!K12)</f>
        <v>46050</v>
      </c>
      <c r="J3" s="5" t="str">
        <f>'[1]TCE - ANEXO IV - Preencher'!L12</f>
        <v>26260152403307000137670010000050241044353470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611</v>
      </c>
    </row>
    <row r="4" spans="1:12" s="8" customFormat="1" ht="19.5" customHeight="1" x14ac:dyDescent="0.2">
      <c r="A4" s="3">
        <f>IFERROR(VLOOKUP(B4,'[1]DADOS (OCULTAR)'!$Q$3:$S$136,3,0),"")</f>
        <v>9767633001257</v>
      </c>
      <c r="B4" s="4" t="str">
        <f>'[1]TCE - ANEXO IV - Preencher'!C13</f>
        <v>UPA CARUARU - CG Nº 011/2022</v>
      </c>
      <c r="C4" s="4" t="str">
        <f>'[1]TCE - ANEXO IV - Preencher'!E13</f>
        <v>1.99 - Outras Despesas com Pessoal</v>
      </c>
      <c r="D4" s="3">
        <f>'[1]TCE - ANEXO IV - Preencher'!F13</f>
        <v>52403307000137</v>
      </c>
      <c r="E4" s="5" t="str">
        <f>'[1]TCE - ANEXO IV - Preencher'!G13</f>
        <v>STI - SERVICOS DE TRANSPORTES INTERMUNICIPAL LTDA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5025</v>
      </c>
      <c r="I4" s="6">
        <f>IF('[1]TCE - ANEXO IV - Preencher'!K13="","",'[1]TCE - ANEXO IV - Preencher'!K13)</f>
        <v>46050</v>
      </c>
      <c r="J4" s="5" t="str">
        <f>'[1]TCE - ANEXO IV - Preencher'!L13</f>
        <v>26260152403307000137670010000050251044353582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377</v>
      </c>
    </row>
    <row r="5" spans="1:12" s="8" customFormat="1" ht="19.5" customHeight="1" x14ac:dyDescent="0.2">
      <c r="A5" s="3">
        <f>IFERROR(VLOOKUP(B5,'[1]DADOS (OCULTAR)'!$Q$3:$S$136,3,0),"")</f>
        <v>9767633001257</v>
      </c>
      <c r="B5" s="4" t="str">
        <f>'[1]TCE - ANEXO IV - Preencher'!C14</f>
        <v>UPA CARUARU - CG Nº 011/2022</v>
      </c>
      <c r="C5" s="4" t="str">
        <f>'[1]TCE - ANEXO IV - Preencher'!E14</f>
        <v>1.99 - Outras Despesas com Pessoal</v>
      </c>
      <c r="D5" s="3">
        <f>'[1]TCE - ANEXO IV - Preencher'!F14</f>
        <v>52403307000137</v>
      </c>
      <c r="E5" s="5" t="str">
        <f>'[1]TCE - ANEXO IV - Preencher'!G14</f>
        <v>STI - SERVICOS DE TRANSPORTES INTERMUNICIPAL LTDA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5026</v>
      </c>
      <c r="I5" s="6">
        <f>IF('[1]TCE - ANEXO IV - Preencher'!K14="","",'[1]TCE - ANEXO IV - Preencher'!K14)</f>
        <v>46050</v>
      </c>
      <c r="J5" s="5" t="str">
        <f>'[1]TCE - ANEXO IV - Preencher'!L14</f>
        <v>26260152403307000137670010000050261044355035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1932</v>
      </c>
    </row>
    <row r="6" spans="1:12" s="8" customFormat="1" ht="19.5" customHeight="1" x14ac:dyDescent="0.2">
      <c r="A6" s="3">
        <f>IFERROR(VLOOKUP(B6,'[1]DADOS (OCULTAR)'!$Q$3:$S$136,3,0),"")</f>
        <v>9767633001257</v>
      </c>
      <c r="B6" s="4" t="str">
        <f>'[1]TCE - ANEXO IV - Preencher'!C15</f>
        <v>UPA CARUARU - CG Nº 011/2022</v>
      </c>
      <c r="C6" s="4" t="str">
        <f>'[1]TCE - ANEXO IV - Preencher'!E15</f>
        <v>1.99 - Outras Despesas com Pessoal</v>
      </c>
      <c r="D6" s="3">
        <f>'[1]TCE - ANEXO IV - Preencher'!F15</f>
        <v>52403307000137</v>
      </c>
      <c r="E6" s="5" t="str">
        <f>'[1]TCE - ANEXO IV - Preencher'!G15</f>
        <v>STI - SERVICOS DE TRANSPORTES INTERMUNICIPAL LTDA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5027</v>
      </c>
      <c r="I6" s="6">
        <f>IF('[1]TCE - ANEXO IV - Preencher'!K15="","",'[1]TCE - ANEXO IV - Preencher'!K15)</f>
        <v>46050</v>
      </c>
      <c r="J6" s="5" t="str">
        <f>'[1]TCE - ANEXO IV - Preencher'!L15</f>
        <v>26260152403307000137670010000050271044355270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160</v>
      </c>
    </row>
    <row r="7" spans="1:12" s="8" customFormat="1" ht="19.5" customHeight="1" x14ac:dyDescent="0.2">
      <c r="A7" s="3">
        <f>IFERROR(VLOOKUP(B7,'[1]DADOS (OCULTAR)'!$Q$3:$S$136,3,0),"")</f>
        <v>9767633001257</v>
      </c>
      <c r="B7" s="4" t="str">
        <f>'[1]TCE - ANEXO IV - Preencher'!C16</f>
        <v>UPA CARUARU - CG Nº 011/2022</v>
      </c>
      <c r="C7" s="4" t="str">
        <f>'[1]TCE - ANEXO IV - Preencher'!E16</f>
        <v>1.99 - Outras Despesas com Pessoal</v>
      </c>
      <c r="D7" s="3">
        <f>'[1]TCE - ANEXO IV - Preencher'!F16</f>
        <v>52403307000137</v>
      </c>
      <c r="E7" s="5" t="str">
        <f>'[1]TCE - ANEXO IV - Preencher'!G16</f>
        <v>STI - SERVICOS DE TRANSPORTES INTERMUNICIPAL LTDA</v>
      </c>
      <c r="F7" s="5" t="str">
        <f>'[1]TCE - ANEXO IV - Preencher'!H16</f>
        <v>B</v>
      </c>
      <c r="G7" s="5" t="str">
        <f>'[1]TCE - ANEXO IV - Preencher'!I16</f>
        <v>N</v>
      </c>
      <c r="H7" s="5" t="str">
        <f>'[1]TCE - ANEXO IV - Preencher'!J16</f>
        <v>5111</v>
      </c>
      <c r="I7" s="6">
        <f>IF('[1]TCE - ANEXO IV - Preencher'!K16="","",'[1]TCE - ANEXO IV - Preencher'!K16)</f>
        <v>46056</v>
      </c>
      <c r="J7" s="5" t="str">
        <f>'[1]TCE - ANEXO IV - Preencher'!L16</f>
        <v>26260252403307000137670010000051111044508130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840</v>
      </c>
    </row>
    <row r="8" spans="1:12" s="8" customFormat="1" ht="19.5" customHeight="1" x14ac:dyDescent="0.2">
      <c r="A8" s="3">
        <f>IFERROR(VLOOKUP(B8,'[1]DADOS (OCULTAR)'!$Q$3:$S$136,3,0),"")</f>
        <v>9767633001257</v>
      </c>
      <c r="B8" s="4" t="str">
        <f>'[1]TCE - ANEXO IV - Preencher'!C17</f>
        <v>UPA CARUARU - CG Nº 011/2022</v>
      </c>
      <c r="C8" s="4" t="str">
        <f>'[1]TCE - ANEXO IV - Preencher'!E17</f>
        <v>1.99 - Outras Despesas com Pessoal</v>
      </c>
      <c r="D8" s="3">
        <f>'[1]TCE - ANEXO IV - Preencher'!F17</f>
        <v>17197385000121</v>
      </c>
      <c r="E8" s="5" t="str">
        <f>'[1]TCE - ANEXO IV - Preencher'!G17</f>
        <v>ZURICH MINAS BRASIL SEGUROS S/A</v>
      </c>
      <c r="F8" s="5" t="str">
        <f>'[1]TCE - ANEXO IV - Preencher'!H17</f>
        <v>B</v>
      </c>
      <c r="G8" s="5" t="str">
        <f>'[1]TCE - ANEXO IV - Preencher'!I17</f>
        <v>N</v>
      </c>
      <c r="H8" s="5" t="str">
        <f>'[1]TCE - ANEXO IV - Preencher'!J17</f>
        <v>022026</v>
      </c>
      <c r="I8" s="6">
        <f>IF('[1]TCE - ANEXO IV - Preencher'!K17="","",'[1]TCE - ANEXO IV - Preencher'!K17)</f>
        <v>46080</v>
      </c>
      <c r="J8" s="5">
        <f>'[1]TCE - ANEXO IV - Preencher'!L17</f>
        <v>0</v>
      </c>
      <c r="K8" s="5" t="str">
        <f>IF(F8="B",LEFT('[1]TCE - ANEXO IV - Preencher'!M17,2),IF(F8="S",LEFT('[1]TCE - ANEXO IV - Preencher'!M17,7),IF('[1]TCE - ANEXO IV - Preencher'!H17="","")))</f>
        <v>31</v>
      </c>
      <c r="L8" s="7">
        <f>'[1]TCE - ANEXO IV - Preencher'!N17</f>
        <v>546.38</v>
      </c>
    </row>
    <row r="9" spans="1:12" s="8" customFormat="1" ht="19.5" customHeight="1" x14ac:dyDescent="0.2">
      <c r="A9" s="3">
        <f>IFERROR(VLOOKUP(B9,'[1]DADOS (OCULTAR)'!$Q$3:$S$136,3,0),"")</f>
        <v>9767633001257</v>
      </c>
      <c r="B9" s="4" t="str">
        <f>'[1]TCE - ANEXO IV - Preencher'!C18</f>
        <v>UPA CARUARU - CG Nº 011/2022</v>
      </c>
      <c r="C9" s="4" t="str">
        <f>'[1]TCE - ANEXO IV - Preencher'!E18</f>
        <v>1.99 - Outras Despesas com Pessoal</v>
      </c>
      <c r="D9" s="3">
        <f>'[1]TCE - ANEXO IV - Preencher'!F18</f>
        <v>28637117000108</v>
      </c>
      <c r="E9" s="5" t="str">
        <f>'[1]TCE - ANEXO IV - Preencher'!G18</f>
        <v>INOWA SOLUCOES EM FORN DE ALIMENTO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1992</v>
      </c>
      <c r="I9" s="6">
        <f>IF('[1]TCE - ANEXO IV - Preencher'!K18="","",'[1]TCE - ANEXO IV - Preencher'!K18)</f>
        <v>46080</v>
      </c>
      <c r="J9" s="5" t="str">
        <f>'[1]TCE - ANEXO IV - Preencher'!L18</f>
        <v>26260228637117000108550010000019921000306627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47219.4</v>
      </c>
    </row>
    <row r="10" spans="1:12" s="8" customFormat="1" ht="19.5" customHeight="1" x14ac:dyDescent="0.2">
      <c r="A10" s="3">
        <f>IFERROR(VLOOKUP(B10,'[1]DADOS (OCULTAR)'!$Q$3:$S$136,3,0),"")</f>
        <v>9767633001257</v>
      </c>
      <c r="B10" s="4" t="str">
        <f>'[1]TCE - ANEXO IV - Preencher'!C19</f>
        <v>UPA CARUARU - CG Nº 011/2022</v>
      </c>
      <c r="C10" s="4" t="str">
        <f>'[1]TCE - ANEXO IV - Preencher'!E19</f>
        <v>3.12 - Material Hospitalar</v>
      </c>
      <c r="D10" s="3">
        <f>'[1]TCE - ANEXO IV - Preencher'!F19</f>
        <v>61418042000131</v>
      </c>
      <c r="E10" s="5" t="str">
        <f>'[1]TCE - ANEXO IV - Preencher'!G19</f>
        <v>CIRURGICA FERNANDES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1955440</v>
      </c>
      <c r="I10" s="6">
        <f>IF('[1]TCE - ANEXO IV - Preencher'!K19="","",'[1]TCE - ANEXO IV - Preencher'!K19)</f>
        <v>46057</v>
      </c>
      <c r="J10" s="5" t="str">
        <f>'[1]TCE - ANEXO IV - Preencher'!L19</f>
        <v>35260261418042000131550040019554401952806870</v>
      </c>
      <c r="K10" s="5" t="str">
        <f>IF(F10="B",LEFT('[1]TCE - ANEXO IV - Preencher'!M19,2),IF(F10="S",LEFT('[1]TCE - ANEXO IV - Preencher'!M19,7),IF('[1]TCE - ANEXO IV - Preencher'!H19="","")))</f>
        <v>35</v>
      </c>
      <c r="L10" s="7">
        <f>'[1]TCE - ANEXO IV - Preencher'!N19</f>
        <v>3494.97</v>
      </c>
    </row>
    <row r="11" spans="1:12" s="8" customFormat="1" ht="19.5" customHeight="1" x14ac:dyDescent="0.2">
      <c r="A11" s="3">
        <f>IFERROR(VLOOKUP(B11,'[1]DADOS (OCULTAR)'!$Q$3:$S$136,3,0),"")</f>
        <v>9767633001257</v>
      </c>
      <c r="B11" s="4" t="str">
        <f>'[1]TCE - ANEXO IV - Preencher'!C20</f>
        <v>UPA CARUARU - CG Nº 011/2022</v>
      </c>
      <c r="C11" s="4" t="str">
        <f>'[1]TCE - ANEXO IV - Preencher'!E20</f>
        <v>3.12 - Material Hospitalar</v>
      </c>
      <c r="D11" s="3">
        <f>'[1]TCE - ANEXO IV - Preencher'!F20</f>
        <v>8674752000140</v>
      </c>
      <c r="E11" s="5" t="str">
        <f>'[1]TCE - ANEXO IV - Preencher'!G20</f>
        <v>CIRURGICA MONTEBELLO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000251257</v>
      </c>
      <c r="I11" s="6">
        <f>IF('[1]TCE - ANEXO IV - Preencher'!K20="","",'[1]TCE - ANEXO IV - Preencher'!K20)</f>
        <v>46056</v>
      </c>
      <c r="J11" s="5" t="str">
        <f>'[1]TCE - ANEXO IV - Preencher'!L20</f>
        <v>26260208674752000140550010002512571115472146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966.6</v>
      </c>
    </row>
    <row r="12" spans="1:12" s="8" customFormat="1" ht="19.5" customHeight="1" x14ac:dyDescent="0.2">
      <c r="A12" s="3">
        <f>IFERROR(VLOOKUP(B12,'[1]DADOS (OCULTAR)'!$Q$3:$S$136,3,0),"")</f>
        <v>9767633001257</v>
      </c>
      <c r="B12" s="4" t="str">
        <f>'[1]TCE - ANEXO IV - Preencher'!C21</f>
        <v>UPA CARUARU - CG Nº 011/2022</v>
      </c>
      <c r="C12" s="4" t="str">
        <f>'[1]TCE - ANEXO IV - Preencher'!E21</f>
        <v>3.12 - Material Hospitalar</v>
      </c>
      <c r="D12" s="3">
        <f>'[1]TCE - ANEXO IV - Preencher'!F21</f>
        <v>67729178000653</v>
      </c>
      <c r="E12" s="5" t="str">
        <f>'[1]TCE - ANEXO IV - Preencher'!G21</f>
        <v>COMERCIAL CIRURGICA RIOCLARENSE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0125297</v>
      </c>
      <c r="I12" s="6">
        <f>IF('[1]TCE - ANEXO IV - Preencher'!K21="","",'[1]TCE - ANEXO IV - Preencher'!K21)</f>
        <v>46056</v>
      </c>
      <c r="J12" s="5" t="str">
        <f>'[1]TCE - ANEXO IV - Preencher'!L21</f>
        <v>26260267729178000653550010001252971559567615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651.66999999999996</v>
      </c>
    </row>
    <row r="13" spans="1:12" s="8" customFormat="1" ht="19.5" customHeight="1" x14ac:dyDescent="0.2">
      <c r="A13" s="3">
        <f>IFERROR(VLOOKUP(B13,'[1]DADOS (OCULTAR)'!$Q$3:$S$136,3,0),"")</f>
        <v>9767633001257</v>
      </c>
      <c r="B13" s="4" t="str">
        <f>'[1]TCE - ANEXO IV - Preencher'!C22</f>
        <v>UPA CARUARU - CG Nº 011/2022</v>
      </c>
      <c r="C13" s="4" t="str">
        <f>'[1]TCE - ANEXO IV - Preencher'!E22</f>
        <v>3.12 - Material Hospitalar</v>
      </c>
      <c r="D13" s="3">
        <f>'[1]TCE - ANEXO IV - Preencher'!F22</f>
        <v>39953513000152</v>
      </c>
      <c r="E13" s="5" t="str">
        <f>'[1]TCE - ANEXO IV - Preencher'!G22</f>
        <v>COMERCIAL RECIFE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407</v>
      </c>
      <c r="I13" s="6">
        <f>IF('[1]TCE - ANEXO IV - Preencher'!K22="","",'[1]TCE - ANEXO IV - Preencher'!K22)</f>
        <v>46001</v>
      </c>
      <c r="J13" s="5" t="str">
        <f>'[1]TCE - ANEXO IV - Preencher'!L22</f>
        <v>26251239953513000152550010000004071100004071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272</v>
      </c>
    </row>
    <row r="14" spans="1:12" s="8" customFormat="1" ht="19.5" customHeight="1" x14ac:dyDescent="0.2">
      <c r="A14" s="3">
        <f>IFERROR(VLOOKUP(B14,'[1]DADOS (OCULTAR)'!$Q$3:$S$136,3,0),"")</f>
        <v>9767633001257</v>
      </c>
      <c r="B14" s="4" t="str">
        <f>'[1]TCE - ANEXO IV - Preencher'!C23</f>
        <v>UPA CARUARU - CG Nº 011/2022</v>
      </c>
      <c r="C14" s="4" t="str">
        <f>'[1]TCE - ANEXO IV - Preencher'!E23</f>
        <v>3.12 - Material Hospitalar</v>
      </c>
      <c r="D14" s="3">
        <f>'[1]TCE - ANEXO IV - Preencher'!F23</f>
        <v>4614288000145</v>
      </c>
      <c r="E14" s="5" t="str">
        <f>'[1]TCE - ANEXO IV - Preencher'!G23</f>
        <v>DISK LIFE COMERCIO DE PRODUTOS CIRURICO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11408</v>
      </c>
      <c r="I14" s="6">
        <f>IF('[1]TCE - ANEXO IV - Preencher'!K23="","",'[1]TCE - ANEXO IV - Preencher'!K23)</f>
        <v>46057</v>
      </c>
      <c r="J14" s="5" t="str">
        <f>'[1]TCE - ANEXO IV - Preencher'!L23</f>
        <v>26260204614288000145550010000114081563378297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10151.700000000001</v>
      </c>
    </row>
    <row r="15" spans="1:12" s="8" customFormat="1" ht="19.5" customHeight="1" x14ac:dyDescent="0.2">
      <c r="A15" s="3">
        <f>IFERROR(VLOOKUP(B15,'[1]DADOS (OCULTAR)'!$Q$3:$S$136,3,0),"")</f>
        <v>9767633001257</v>
      </c>
      <c r="B15" s="4" t="str">
        <f>'[1]TCE - ANEXO IV - Preencher'!C24</f>
        <v>UPA CARUARU - CG Nº 011/2022</v>
      </c>
      <c r="C15" s="4" t="str">
        <f>'[1]TCE - ANEXO IV - Preencher'!E24</f>
        <v>3.12 - Material Hospitalar</v>
      </c>
      <c r="D15" s="3">
        <f>'[1]TCE - ANEXO IV - Preencher'!F24</f>
        <v>11449180000100</v>
      </c>
      <c r="E15" s="5" t="str">
        <f>'[1]TCE - ANEXO IV - Preencher'!G24</f>
        <v>DPROSMED DISTRIBUIDORA DE PRODUTOS MEDICO-HOSPITALARES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00090855</v>
      </c>
      <c r="I15" s="6">
        <f>IF('[1]TCE - ANEXO IV - Preencher'!K24="","",'[1]TCE - ANEXO IV - Preencher'!K24)</f>
        <v>46056</v>
      </c>
      <c r="J15" s="5" t="str">
        <f>'[1]TCE - ANEXO IV - Preencher'!L24</f>
        <v>26260211449180000100550010000908551000734854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756</v>
      </c>
    </row>
    <row r="16" spans="1:12" s="8" customFormat="1" ht="19.5" customHeight="1" x14ac:dyDescent="0.2">
      <c r="A16" s="3">
        <f>IFERROR(VLOOKUP(B16,'[1]DADOS (OCULTAR)'!$Q$3:$S$136,3,0),"")</f>
        <v>9767633001257</v>
      </c>
      <c r="B16" s="4" t="str">
        <f>'[1]TCE - ANEXO IV - Preencher'!C25</f>
        <v>UPA CARUARU - CG Nº 011/2022</v>
      </c>
      <c r="C16" s="4" t="str">
        <f>'[1]TCE - ANEXO IV - Preencher'!E25</f>
        <v>3.12 - Material Hospitalar</v>
      </c>
      <c r="D16" s="3">
        <f>'[1]TCE - ANEXO IV - Preencher'!F25</f>
        <v>11449180000100</v>
      </c>
      <c r="E16" s="5" t="str">
        <f>'[1]TCE - ANEXO IV - Preencher'!G25</f>
        <v>DPROSMED DISTRIBUIDORA DE PRODUTOS MEDICO-HOSPITALARES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00091137</v>
      </c>
      <c r="I16" s="6">
        <f>IF('[1]TCE - ANEXO IV - Preencher'!K25="","",'[1]TCE - ANEXO IV - Preencher'!K25)</f>
        <v>46062</v>
      </c>
      <c r="J16" s="5" t="str">
        <f>'[1]TCE - ANEXO IV - Preencher'!L25</f>
        <v>26260211449180000100550010000911371000739340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3882.8</v>
      </c>
    </row>
    <row r="17" spans="1:12" s="8" customFormat="1" ht="19.5" customHeight="1" x14ac:dyDescent="0.2">
      <c r="A17" s="3">
        <f>IFERROR(VLOOKUP(B17,'[1]DADOS (OCULTAR)'!$Q$3:$S$136,3,0),"")</f>
        <v>9767633001257</v>
      </c>
      <c r="B17" s="4" t="str">
        <f>'[1]TCE - ANEXO IV - Preencher'!C26</f>
        <v>UPA CARUARU - CG Nº 011/2022</v>
      </c>
      <c r="C17" s="4" t="str">
        <f>'[1]TCE - ANEXO IV - Preencher'!E26</f>
        <v>3.12 - Material Hospitalar</v>
      </c>
      <c r="D17" s="3">
        <f>'[1]TCE - ANEXO IV - Preencher'!F26</f>
        <v>11449180000100</v>
      </c>
      <c r="E17" s="5" t="str">
        <f>'[1]TCE - ANEXO IV - Preencher'!G26</f>
        <v>DPROSMED DISTRIBUIDORA DE PRODUTOS MEDICO-HOSPITALARES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00091095</v>
      </c>
      <c r="I17" s="6">
        <f>IF('[1]TCE - ANEXO IV - Preencher'!K26="","",'[1]TCE - ANEXO IV - Preencher'!K26)</f>
        <v>46059</v>
      </c>
      <c r="J17" s="5" t="str">
        <f>'[1]TCE - ANEXO IV - Preencher'!L26</f>
        <v>26260211449180000100550010000910951000738627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548</v>
      </c>
    </row>
    <row r="18" spans="1:12" s="8" customFormat="1" ht="19.5" customHeight="1" x14ac:dyDescent="0.2">
      <c r="A18" s="3">
        <f>IFERROR(VLOOKUP(B18,'[1]DADOS (OCULTAR)'!$Q$3:$S$136,3,0),"")</f>
        <v>9767633001257</v>
      </c>
      <c r="B18" s="4" t="str">
        <f>'[1]TCE - ANEXO IV - Preencher'!C27</f>
        <v>UPA CARUARU - CG Nº 011/2022</v>
      </c>
      <c r="C18" s="4" t="str">
        <f>'[1]TCE - ANEXO IV - Preencher'!E27</f>
        <v>3.12 - Material Hospitalar</v>
      </c>
      <c r="D18" s="3">
        <f>'[1]TCE - ANEXO IV - Preencher'!F27</f>
        <v>11449180000100</v>
      </c>
      <c r="E18" s="5" t="str">
        <f>'[1]TCE - ANEXO IV - Preencher'!G27</f>
        <v>DPROSMED DISTRIBUIDORA DE PRODUTOS MEDICO-HOSPITALARES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00031171</v>
      </c>
      <c r="I18" s="6">
        <f>IF('[1]TCE - ANEXO IV - Preencher'!K27="","",'[1]TCE - ANEXO IV - Preencher'!K27)</f>
        <v>46056</v>
      </c>
      <c r="J18" s="5" t="str">
        <f>'[1]TCE - ANEXO IV - Preencher'!L27</f>
        <v>26260211449180000290550010000311711000735140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758.92</v>
      </c>
    </row>
    <row r="19" spans="1:12" s="8" customFormat="1" ht="19.5" customHeight="1" x14ac:dyDescent="0.2">
      <c r="A19" s="3">
        <f>IFERROR(VLOOKUP(B19,'[1]DADOS (OCULTAR)'!$Q$3:$S$136,3,0),"")</f>
        <v>9767633001257</v>
      </c>
      <c r="B19" s="4" t="str">
        <f>'[1]TCE - ANEXO IV - Preencher'!C28</f>
        <v>UPA CARUARU - CG Nº 011/2022</v>
      </c>
      <c r="C19" s="4" t="str">
        <f>'[1]TCE - ANEXO IV - Preencher'!E28</f>
        <v>3.12 - Material Hospitalar</v>
      </c>
      <c r="D19" s="3">
        <f>'[1]TCE - ANEXO IV - Preencher'!F28</f>
        <v>8778201000126</v>
      </c>
      <c r="E19" s="5" t="str">
        <f>'[1]TCE - ANEXO IV - Preencher'!G28</f>
        <v>DROGAFONTE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000526957</v>
      </c>
      <c r="I19" s="6">
        <f>IF('[1]TCE - ANEXO IV - Preencher'!K28="","",'[1]TCE - ANEXO IV - Preencher'!K28)</f>
        <v>46056</v>
      </c>
      <c r="J19" s="5" t="str">
        <f>'[1]TCE - ANEXO IV - Preencher'!L28</f>
        <v>26260208778201000126550010005269571048852116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1832.76</v>
      </c>
    </row>
    <row r="20" spans="1:12" s="8" customFormat="1" ht="19.5" customHeight="1" x14ac:dyDescent="0.2">
      <c r="A20" s="3">
        <f>IFERROR(VLOOKUP(B20,'[1]DADOS (OCULTAR)'!$Q$3:$S$136,3,0),"")</f>
        <v>9767633001257</v>
      </c>
      <c r="B20" s="4" t="str">
        <f>'[1]TCE - ANEXO IV - Preencher'!C29</f>
        <v>UPA CARUARU - CG Nº 011/2022</v>
      </c>
      <c r="C20" s="4" t="str">
        <f>'[1]TCE - ANEXO IV - Preencher'!E29</f>
        <v>3.12 - Material Hospitalar</v>
      </c>
      <c r="D20" s="3">
        <f>'[1]TCE - ANEXO IV - Preencher'!F29</f>
        <v>51680172000194</v>
      </c>
      <c r="E20" s="5" t="str">
        <f>'[1]TCE - ANEXO IV - Preencher'!G29</f>
        <v>GOOD MED SURGICAL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000004699</v>
      </c>
      <c r="I20" s="6">
        <f>IF('[1]TCE - ANEXO IV - Preencher'!K29="","",'[1]TCE - ANEXO IV - Preencher'!K29)</f>
        <v>46071</v>
      </c>
      <c r="J20" s="5" t="str">
        <f>'[1]TCE - ANEXO IV - Preencher'!L29</f>
        <v>26260251680172000194550010000046991348517485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507</v>
      </c>
    </row>
    <row r="21" spans="1:12" s="8" customFormat="1" ht="19.5" customHeight="1" x14ac:dyDescent="0.2">
      <c r="A21" s="3">
        <f>IFERROR(VLOOKUP(B21,'[1]DADOS (OCULTAR)'!$Q$3:$S$136,3,0),"")</f>
        <v>9767633001257</v>
      </c>
      <c r="B21" s="4" t="str">
        <f>'[1]TCE - ANEXO IV - Preencher'!C30</f>
        <v>UPA CARUARU - CG Nº 011/2022</v>
      </c>
      <c r="C21" s="4" t="str">
        <f>'[1]TCE - ANEXO IV - Preencher'!E30</f>
        <v>3.12 - Material Hospitalar</v>
      </c>
      <c r="D21" s="3">
        <f>'[1]TCE - ANEXO IV - Preencher'!F30</f>
        <v>10779833000156</v>
      </c>
      <c r="E21" s="5" t="str">
        <f>'[1]TCE - ANEXO IV - Preencher'!G30</f>
        <v>MEDICAL MERCANTIL DE APARELHAGEM MEDICA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000664336</v>
      </c>
      <c r="I21" s="6">
        <f>IF('[1]TCE - ANEXO IV - Preencher'!K30="","",'[1]TCE - ANEXO IV - Preencher'!K30)</f>
        <v>46055</v>
      </c>
      <c r="J21" s="5" t="str">
        <f>'[1]TCE - ANEXO IV - Preencher'!L30</f>
        <v>26260210779833000156550010006643361666362008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2160</v>
      </c>
    </row>
    <row r="22" spans="1:12" s="8" customFormat="1" ht="19.5" customHeight="1" x14ac:dyDescent="0.2">
      <c r="A22" s="3">
        <f>IFERROR(VLOOKUP(B22,'[1]DADOS (OCULTAR)'!$Q$3:$S$136,3,0),"")</f>
        <v>9767633001257</v>
      </c>
      <c r="B22" s="4" t="str">
        <f>'[1]TCE - ANEXO IV - Preencher'!C31</f>
        <v>UPA CARUARU - CG Nº 011/2022</v>
      </c>
      <c r="C22" s="4" t="str">
        <f>'[1]TCE - ANEXO IV - Preencher'!E31</f>
        <v>3.12 - Material Hospitalar</v>
      </c>
      <c r="D22" s="3">
        <f>'[1]TCE - ANEXO IV - Preencher'!F31</f>
        <v>10779833000156</v>
      </c>
      <c r="E22" s="5" t="str">
        <f>'[1]TCE - ANEXO IV - Preencher'!G31</f>
        <v>MEDICAL MERCANTIL DE APARELHAGEM MEDICA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000664742</v>
      </c>
      <c r="I22" s="6">
        <f>IF('[1]TCE - ANEXO IV - Preencher'!K31="","",'[1]TCE - ANEXO IV - Preencher'!K31)</f>
        <v>46058</v>
      </c>
      <c r="J22" s="5" t="str">
        <f>'[1]TCE - ANEXO IV - Preencher'!L31</f>
        <v>26260210779833000156550010006647421666768003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242.72</v>
      </c>
    </row>
    <row r="23" spans="1:12" s="8" customFormat="1" ht="19.5" customHeight="1" x14ac:dyDescent="0.2">
      <c r="A23" s="3">
        <f>IFERROR(VLOOKUP(B23,'[1]DADOS (OCULTAR)'!$Q$3:$S$136,3,0),"")</f>
        <v>9767633001257</v>
      </c>
      <c r="B23" s="4" t="str">
        <f>'[1]TCE - ANEXO IV - Preencher'!C32</f>
        <v>UPA CARUARU - CG Nº 011/2022</v>
      </c>
      <c r="C23" s="4" t="str">
        <f>'[1]TCE - ANEXO IV - Preencher'!E32</f>
        <v>3.12 - Material Hospitalar</v>
      </c>
      <c r="D23" s="3">
        <f>'[1]TCE - ANEXO IV - Preencher'!F32</f>
        <v>5932624000160</v>
      </c>
      <c r="E23" s="5" t="str">
        <f>'[1]TCE - ANEXO IV - Preencher'!G32</f>
        <v>MEGAMED COMERCIO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000026423</v>
      </c>
      <c r="I23" s="6">
        <f>IF('[1]TCE - ANEXO IV - Preencher'!K32="","",'[1]TCE - ANEXO IV - Preencher'!K32)</f>
        <v>46062</v>
      </c>
      <c r="J23" s="5" t="str">
        <f>'[1]TCE - ANEXO IV - Preencher'!L32</f>
        <v>26260205932624000160550010000264231130176000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667.2</v>
      </c>
    </row>
    <row r="24" spans="1:12" s="8" customFormat="1" ht="19.5" customHeight="1" x14ac:dyDescent="0.2">
      <c r="A24" s="3">
        <f>IFERROR(VLOOKUP(B24,'[1]DADOS (OCULTAR)'!$Q$3:$S$136,3,0),"")</f>
        <v>9767633001257</v>
      </c>
      <c r="B24" s="4" t="str">
        <f>'[1]TCE - ANEXO IV - Preencher'!C33</f>
        <v>UPA CARUARU - CG Nº 011/2022</v>
      </c>
      <c r="C24" s="4" t="str">
        <f>'[1]TCE - ANEXO IV - Preencher'!E33</f>
        <v>3.12 - Material Hospitalar</v>
      </c>
      <c r="D24" s="3">
        <f>'[1]TCE - ANEXO IV - Preencher'!F33</f>
        <v>3817043000152</v>
      </c>
      <c r="E24" s="5" t="str">
        <f>'[1]TCE - ANEXO IV - Preencher'!G33</f>
        <v>PHARMAPLUS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89877</v>
      </c>
      <c r="I24" s="6">
        <f>IF('[1]TCE - ANEXO IV - Preencher'!K33="","",'[1]TCE - ANEXO IV - Preencher'!K33)</f>
        <v>46056</v>
      </c>
      <c r="J24" s="5" t="str">
        <f>'[1]TCE - ANEXO IV - Preencher'!L33</f>
        <v>26250203817043000152550010000898771102239241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1171.04</v>
      </c>
    </row>
    <row r="25" spans="1:12" s="8" customFormat="1" ht="19.5" customHeight="1" x14ac:dyDescent="0.2">
      <c r="A25" s="3">
        <f>IFERROR(VLOOKUP(B25,'[1]DADOS (OCULTAR)'!$Q$3:$S$136,3,0),"")</f>
        <v>9767633001257</v>
      </c>
      <c r="B25" s="4" t="str">
        <f>'[1]TCE - ANEXO IV - Preencher'!C34</f>
        <v>UPA CARUARU - CG Nº 011/2022</v>
      </c>
      <c r="C25" s="4" t="str">
        <f>'[1]TCE - ANEXO IV - Preencher'!E34</f>
        <v>3.12 - Material Hospitalar</v>
      </c>
      <c r="D25" s="3">
        <f>'[1]TCE - ANEXO IV - Preencher'!F34</f>
        <v>35514416000102</v>
      </c>
      <c r="E25" s="5" t="str">
        <f>'[1]TCE - ANEXO IV - Preencher'!G34</f>
        <v>QUALIMMED AOM. ATAC. DE MED. E MAT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000004045</v>
      </c>
      <c r="I25" s="6">
        <f>IF('[1]TCE - ANEXO IV - Preencher'!K34="","",'[1]TCE - ANEXO IV - Preencher'!K34)</f>
        <v>46057</v>
      </c>
      <c r="J25" s="5" t="str">
        <f>'[1]TCE - ANEXO IV - Preencher'!L34</f>
        <v>26260235514416000102550010000040451934675760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1326.32</v>
      </c>
    </row>
    <row r="26" spans="1:12" s="8" customFormat="1" ht="19.5" customHeight="1" x14ac:dyDescent="0.2">
      <c r="A26" s="3">
        <f>IFERROR(VLOOKUP(B26,'[1]DADOS (OCULTAR)'!$Q$3:$S$136,3,0),"")</f>
        <v>9767633001257</v>
      </c>
      <c r="B26" s="4" t="str">
        <f>'[1]TCE - ANEXO IV - Preencher'!C35</f>
        <v>UPA CARUARU - CG Nº 011/2022</v>
      </c>
      <c r="C26" s="4" t="str">
        <f>'[1]TCE - ANEXO IV - Preencher'!E35</f>
        <v>3.12 - Material Hospitalar</v>
      </c>
      <c r="D26" s="3">
        <f>'[1]TCE - ANEXO IV - Preencher'!F35</f>
        <v>39500546000147</v>
      </c>
      <c r="E26" s="5" t="str">
        <f>'[1]TCE - ANEXO IV - Preencher'!G35</f>
        <v>REC DISTRIBUIDORA HOSPITALAR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000004153</v>
      </c>
      <c r="I26" s="6">
        <f>IF('[1]TCE - ANEXO IV - Preencher'!K35="","",'[1]TCE - ANEXO IV - Preencher'!K35)</f>
        <v>46056</v>
      </c>
      <c r="J26" s="5" t="str">
        <f>'[1]TCE - ANEXO IV - Preencher'!L35</f>
        <v>26260239500546000147550010000041531242468300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4843.2</v>
      </c>
    </row>
    <row r="27" spans="1:12" s="8" customFormat="1" ht="19.5" customHeight="1" x14ac:dyDescent="0.2">
      <c r="A27" s="3">
        <f>IFERROR(VLOOKUP(B27,'[1]DADOS (OCULTAR)'!$Q$3:$S$136,3,0),"")</f>
        <v>9767633001257</v>
      </c>
      <c r="B27" s="4" t="str">
        <f>'[1]TCE - ANEXO IV - Preencher'!C36</f>
        <v>UPA CARUARU - CG Nº 011/2022</v>
      </c>
      <c r="C27" s="4" t="str">
        <f>'[1]TCE - ANEXO IV - Preencher'!E36</f>
        <v>3.12 - Material Hospitalar</v>
      </c>
      <c r="D27" s="3">
        <f>'[1]TCE - ANEXO IV - Preencher'!F36</f>
        <v>39500546000147</v>
      </c>
      <c r="E27" s="5" t="str">
        <f>'[1]TCE - ANEXO IV - Preencher'!G36</f>
        <v>REC DISTRIBUIDORA HOSPITALAR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000004171</v>
      </c>
      <c r="I27" s="6">
        <f>IF('[1]TCE - ANEXO IV - Preencher'!K36="","",'[1]TCE - ANEXO IV - Preencher'!K36)</f>
        <v>46058</v>
      </c>
      <c r="J27" s="5" t="str">
        <f>'[1]TCE - ANEXO IV - Preencher'!L36</f>
        <v>26260239500546000147550010000041711089195010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2102.14</v>
      </c>
    </row>
    <row r="28" spans="1:12" s="8" customFormat="1" ht="19.5" customHeight="1" x14ac:dyDescent="0.2">
      <c r="A28" s="3">
        <f>IFERROR(VLOOKUP(B28,'[1]DADOS (OCULTAR)'!$Q$3:$S$136,3,0),"")</f>
        <v>9767633001257</v>
      </c>
      <c r="B28" s="4" t="str">
        <f>'[1]TCE - ANEXO IV - Preencher'!C37</f>
        <v>UPA CARUARU - CG Nº 011/2022</v>
      </c>
      <c r="C28" s="4" t="str">
        <f>'[1]TCE - ANEXO IV - Preencher'!E37</f>
        <v>3.12 - Material Hospitalar</v>
      </c>
      <c r="D28" s="3">
        <f>'[1]TCE - ANEXO IV - Preencher'!F37</f>
        <v>58426628000990</v>
      </c>
      <c r="E28" s="5" t="str">
        <f>'[1]TCE - ANEXO IV - Preencher'!G37</f>
        <v>SAMTRONIC INDUSTRIA E COMERCIO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000005477</v>
      </c>
      <c r="I28" s="6">
        <f>IF('[1]TCE - ANEXO IV - Preencher'!K37="","",'[1]TCE - ANEXO IV - Preencher'!K37)</f>
        <v>46056</v>
      </c>
      <c r="J28" s="5" t="str">
        <f>'[1]TCE - ANEXO IV - Preencher'!L37</f>
        <v>26260258426628000990550010000054771261036006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3000</v>
      </c>
    </row>
    <row r="29" spans="1:12" s="8" customFormat="1" ht="19.5" customHeight="1" x14ac:dyDescent="0.2">
      <c r="A29" s="3">
        <f>IFERROR(VLOOKUP(B29,'[1]DADOS (OCULTAR)'!$Q$3:$S$136,3,0),"")</f>
        <v>9767633001257</v>
      </c>
      <c r="B29" s="4" t="str">
        <f>'[1]TCE - ANEXO IV - Preencher'!C38</f>
        <v>UPA CARUARU - CG Nº 011/2022</v>
      </c>
      <c r="C29" s="4" t="str">
        <f>'[1]TCE - ANEXO IV - Preencher'!E38</f>
        <v>3.12 - Material Hospitalar</v>
      </c>
      <c r="D29" s="3">
        <f>'[1]TCE - ANEXO IV - Preencher'!F38</f>
        <v>21596736000144</v>
      </c>
      <c r="E29" s="5" t="str">
        <f>'[1]TCE - ANEXO IV - Preencher'!G38</f>
        <v>ULTRAMEGA DISTRIBUIDORA HOSPITALAR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281320</v>
      </c>
      <c r="I29" s="6">
        <f>IF('[1]TCE - ANEXO IV - Preencher'!K38="","",'[1]TCE - ANEXO IV - Preencher'!K38)</f>
        <v>46056</v>
      </c>
      <c r="J29" s="5" t="str">
        <f>'[1]TCE - ANEXO IV - Preencher'!L38</f>
        <v>26260221596736000144550010002813201136686920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1920.24</v>
      </c>
    </row>
    <row r="30" spans="1:12" s="8" customFormat="1" ht="19.5" customHeight="1" x14ac:dyDescent="0.2">
      <c r="A30" s="3">
        <f>IFERROR(VLOOKUP(B30,'[1]DADOS (OCULTAR)'!$Q$3:$S$136,3,0),"")</f>
        <v>9767633001257</v>
      </c>
      <c r="B30" s="4" t="str">
        <f>'[1]TCE - ANEXO IV - Preencher'!C39</f>
        <v>UPA CARUARU - CG Nº 011/2022</v>
      </c>
      <c r="C30" s="4" t="str">
        <f>'[1]TCE - ANEXO IV - Preencher'!E39</f>
        <v>3.4 - Material Farmacológico</v>
      </c>
      <c r="D30" s="3">
        <f>'[1]TCE - ANEXO IV - Preencher'!F39</f>
        <v>67729178000653</v>
      </c>
      <c r="E30" s="5" t="str">
        <f>'[1]TCE - ANEXO IV - Preencher'!G39</f>
        <v>COMERCIAL CIRURGICA RIOCLARENSE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125216</v>
      </c>
      <c r="I30" s="6">
        <f>IF('[1]TCE - ANEXO IV - Preencher'!K39="","",'[1]TCE - ANEXO IV - Preencher'!K39)</f>
        <v>46056</v>
      </c>
      <c r="J30" s="5" t="str">
        <f>'[1]TCE - ANEXO IV - Preencher'!L39</f>
        <v>26260267729178000653550010001252161892080832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1640.11</v>
      </c>
    </row>
    <row r="31" spans="1:12" s="8" customFormat="1" ht="19.5" customHeight="1" x14ac:dyDescent="0.2">
      <c r="A31" s="3">
        <f>IFERROR(VLOOKUP(B31,'[1]DADOS (OCULTAR)'!$Q$3:$S$136,3,0),"")</f>
        <v>9767633001257</v>
      </c>
      <c r="B31" s="4" t="str">
        <f>'[1]TCE - ANEXO IV - Preencher'!C40</f>
        <v>UPA CARUARU - CG Nº 011/2022</v>
      </c>
      <c r="C31" s="4" t="str">
        <f>'[1]TCE - ANEXO IV - Preencher'!E40</f>
        <v>3.4 - Material Farmacológico</v>
      </c>
      <c r="D31" s="3">
        <f>'[1]TCE - ANEXO IV - Preencher'!F40</f>
        <v>11449180000100</v>
      </c>
      <c r="E31" s="5" t="str">
        <f>'[1]TCE - ANEXO IV - Preencher'!G40</f>
        <v>DPROSMED DISTRIBUIDORA DE PRODUTOS MEDICO-HOSPITALARES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00090854</v>
      </c>
      <c r="I31" s="6">
        <f>IF('[1]TCE - ANEXO IV - Preencher'!K40="","",'[1]TCE - ANEXO IV - Preencher'!K40)</f>
        <v>46056</v>
      </c>
      <c r="J31" s="5" t="str">
        <f>'[1]TCE - ANEXO IV - Preencher'!L40</f>
        <v>26260211449180000100550010000908541000734849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1506.44</v>
      </c>
    </row>
    <row r="32" spans="1:12" s="8" customFormat="1" ht="19.5" customHeight="1" x14ac:dyDescent="0.2">
      <c r="A32" s="3">
        <f>IFERROR(VLOOKUP(B32,'[1]DADOS (OCULTAR)'!$Q$3:$S$136,3,0),"")</f>
        <v>9767633001257</v>
      </c>
      <c r="B32" s="4" t="str">
        <f>'[1]TCE - ANEXO IV - Preencher'!C41</f>
        <v>UPA CARUARU - CG Nº 011/2022</v>
      </c>
      <c r="C32" s="4" t="str">
        <f>'[1]TCE - ANEXO IV - Preencher'!E41</f>
        <v>3.4 - Material Farmacológico</v>
      </c>
      <c r="D32" s="3">
        <f>'[1]TCE - ANEXO IV - Preencher'!F41</f>
        <v>11449180000100</v>
      </c>
      <c r="E32" s="5" t="str">
        <f>'[1]TCE - ANEXO IV - Preencher'!G41</f>
        <v>DPROSMED DISTRIBUIDORA DE PRODUTOS MEDICO-HOSPITALARES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00091202</v>
      </c>
      <c r="I32" s="6">
        <f>IF('[1]TCE - ANEXO IV - Preencher'!K41="","",'[1]TCE - ANEXO IV - Preencher'!K41)</f>
        <v>46063</v>
      </c>
      <c r="J32" s="5" t="str">
        <f>'[1]TCE - ANEXO IV - Preencher'!L41</f>
        <v>26260211449180000100550010000912021000740380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107.94</v>
      </c>
    </row>
    <row r="33" spans="1:12" s="8" customFormat="1" ht="19.5" customHeight="1" x14ac:dyDescent="0.2">
      <c r="A33" s="3">
        <f>IFERROR(VLOOKUP(B33,'[1]DADOS (OCULTAR)'!$Q$3:$S$136,3,0),"")</f>
        <v>9767633001257</v>
      </c>
      <c r="B33" s="4" t="str">
        <f>'[1]TCE - ANEXO IV - Preencher'!C42</f>
        <v>UPA CARUARU - CG Nº 011/2022</v>
      </c>
      <c r="C33" s="4" t="str">
        <f>'[1]TCE - ANEXO IV - Preencher'!E42</f>
        <v>3.4 - Material Farmacológico</v>
      </c>
      <c r="D33" s="3">
        <f>'[1]TCE - ANEXO IV - Preencher'!F42</f>
        <v>11449180000100</v>
      </c>
      <c r="E33" s="5" t="str">
        <f>'[1]TCE - ANEXO IV - Preencher'!G42</f>
        <v>DPROSMED DISTRIBUIDORA DE PRODUTOS MEDICO-HOSPITALARES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00091218</v>
      </c>
      <c r="I33" s="6">
        <f>IF('[1]TCE - ANEXO IV - Preencher'!K42="","",'[1]TCE - ANEXO IV - Preencher'!K42)</f>
        <v>46063</v>
      </c>
      <c r="J33" s="5" t="str">
        <f>'[1]TCE - ANEXO IV - Preencher'!L42</f>
        <v>26260211449180000100550010000912181000740666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532.5</v>
      </c>
    </row>
    <row r="34" spans="1:12" s="8" customFormat="1" ht="19.5" customHeight="1" x14ac:dyDescent="0.2">
      <c r="A34" s="3">
        <f>IFERROR(VLOOKUP(B34,'[1]DADOS (OCULTAR)'!$Q$3:$S$136,3,0),"")</f>
        <v>9767633001257</v>
      </c>
      <c r="B34" s="4" t="str">
        <f>'[1]TCE - ANEXO IV - Preencher'!C43</f>
        <v>UPA CARUARU - CG Nº 011/2022</v>
      </c>
      <c r="C34" s="4" t="str">
        <f>'[1]TCE - ANEXO IV - Preencher'!E43</f>
        <v>3.4 - Material Farmacológico</v>
      </c>
      <c r="D34" s="3">
        <f>'[1]TCE - ANEXO IV - Preencher'!F43</f>
        <v>8778201000126</v>
      </c>
      <c r="E34" s="5" t="str">
        <f>'[1]TCE - ANEXO IV - Preencher'!G43</f>
        <v>DROGAFONTE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000526970</v>
      </c>
      <c r="I34" s="6">
        <f>IF('[1]TCE - ANEXO IV - Preencher'!K43="","",'[1]TCE - ANEXO IV - Preencher'!K43)</f>
        <v>46056</v>
      </c>
      <c r="J34" s="5" t="str">
        <f>'[1]TCE - ANEXO IV - Preencher'!L43</f>
        <v>26260208778201000126550010005269701526973698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13658.83</v>
      </c>
    </row>
    <row r="35" spans="1:12" s="8" customFormat="1" ht="19.5" customHeight="1" x14ac:dyDescent="0.2">
      <c r="A35" s="3">
        <f>IFERROR(VLOOKUP(B35,'[1]DADOS (OCULTAR)'!$Q$3:$S$136,3,0),"")</f>
        <v>9767633001257</v>
      </c>
      <c r="B35" s="4" t="str">
        <f>'[1]TCE - ANEXO IV - Preencher'!C44</f>
        <v>UPA CARUARU - CG Nº 011/2022</v>
      </c>
      <c r="C35" s="4" t="str">
        <f>'[1]TCE - ANEXO IV - Preencher'!E44</f>
        <v>3.4 - Material Farmacológico</v>
      </c>
      <c r="D35" s="3">
        <f>'[1]TCE - ANEXO IV - Preencher'!F44</f>
        <v>12882932000194</v>
      </c>
      <c r="E35" s="5" t="str">
        <f>'[1]TCE - ANEXO IV - Preencher'!G44</f>
        <v>EXOMED COMERCIO ATACADISTA DE MEDICAMENTOS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196860</v>
      </c>
      <c r="I35" s="6">
        <f>IF('[1]TCE - ANEXO IV - Preencher'!K44="","",'[1]TCE - ANEXO IV - Preencher'!K44)</f>
        <v>46056</v>
      </c>
      <c r="J35" s="5" t="str">
        <f>'[1]TCE - ANEXO IV - Preencher'!L44</f>
        <v>26260212882932000194550010001968601061882766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5397.7</v>
      </c>
    </row>
    <row r="36" spans="1:12" s="8" customFormat="1" ht="19.5" customHeight="1" x14ac:dyDescent="0.2">
      <c r="A36" s="3">
        <f>IFERROR(VLOOKUP(B36,'[1]DADOS (OCULTAR)'!$Q$3:$S$136,3,0),"")</f>
        <v>9767633001257</v>
      </c>
      <c r="B36" s="4" t="str">
        <f>'[1]TCE - ANEXO IV - Preencher'!C45</f>
        <v>UPA CARUARU - CG Nº 011/2022</v>
      </c>
      <c r="C36" s="4" t="str">
        <f>'[1]TCE - ANEXO IV - Preencher'!E45</f>
        <v>3.4 - Material Farmacológico</v>
      </c>
      <c r="D36" s="3">
        <f>'[1]TCE - ANEXO IV - Preencher'!F45</f>
        <v>12882932000194</v>
      </c>
      <c r="E36" s="5" t="str">
        <f>'[1]TCE - ANEXO IV - Preencher'!G45</f>
        <v>EXOMED COMERCIO ATACADISTA DE MEDICAMENTOS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197099</v>
      </c>
      <c r="I36" s="6">
        <f>IF('[1]TCE - ANEXO IV - Preencher'!K45="","",'[1]TCE - ANEXO IV - Preencher'!K45)</f>
        <v>46063</v>
      </c>
      <c r="J36" s="5" t="str">
        <f>'[1]TCE - ANEXO IV - Preencher'!L45</f>
        <v>26260212882932000194550010001970991758812190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1067.5</v>
      </c>
    </row>
    <row r="37" spans="1:12" s="8" customFormat="1" ht="19.5" customHeight="1" x14ac:dyDescent="0.2">
      <c r="A37" s="3">
        <f>IFERROR(VLOOKUP(B37,'[1]DADOS (OCULTAR)'!$Q$3:$S$136,3,0),"")</f>
        <v>9767633001257</v>
      </c>
      <c r="B37" s="4" t="str">
        <f>'[1]TCE - ANEXO IV - Preencher'!C46</f>
        <v>UPA CARUARU - CG Nº 011/2022</v>
      </c>
      <c r="C37" s="4" t="str">
        <f>'[1]TCE - ANEXO IV - Preencher'!E46</f>
        <v>3.4 - Material Farmacológico</v>
      </c>
      <c r="D37" s="3" t="str">
        <f>'[1]TCE - ANEXO IV - Preencher'!F46</f>
        <v>10.779.833/0001-56</v>
      </c>
      <c r="E37" s="5" t="str">
        <f>'[1]TCE - ANEXO IV - Preencher'!G46</f>
        <v>MEDICAL MERCANTIL DE APARELHAGEM MEDICA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000665506</v>
      </c>
      <c r="I37" s="6">
        <f>IF('[1]TCE - ANEXO IV - Preencher'!K46="","",'[1]TCE - ANEXO IV - Preencher'!K46)</f>
        <v>46065</v>
      </c>
      <c r="J37" s="5" t="str">
        <f>'[1]TCE - ANEXO IV - Preencher'!L46</f>
        <v>26260210779833000156550010006655061667532000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134.72999999999999</v>
      </c>
    </row>
    <row r="38" spans="1:12" s="8" customFormat="1" ht="19.5" customHeight="1" x14ac:dyDescent="0.2">
      <c r="A38" s="3">
        <f>IFERROR(VLOOKUP(B38,'[1]DADOS (OCULTAR)'!$Q$3:$S$136,3,0),"")</f>
        <v>9767633001257</v>
      </c>
      <c r="B38" s="4" t="str">
        <f>'[1]TCE - ANEXO IV - Preencher'!C47</f>
        <v>UPA CARUARU - CG Nº 011/2022</v>
      </c>
      <c r="C38" s="4" t="str">
        <f>'[1]TCE - ANEXO IV - Preencher'!E47</f>
        <v>3.4 - Material Farmacológico</v>
      </c>
      <c r="D38" s="3">
        <f>'[1]TCE - ANEXO IV - Preencher'!F47</f>
        <v>35753111000153</v>
      </c>
      <c r="E38" s="5" t="str">
        <f>'[1]TCE - ANEXO IV - Preencher'!G47</f>
        <v>NORD PRODUTOS EM SAUDE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56397</v>
      </c>
      <c r="I38" s="6">
        <f>IF('[1]TCE - ANEXO IV - Preencher'!K47="","",'[1]TCE - ANEXO IV - Preencher'!K47)</f>
        <v>46056</v>
      </c>
      <c r="J38" s="5" t="str">
        <f>'[1]TCE - ANEXO IV - Preencher'!L47</f>
        <v>26260235753111000153550010000563971233908817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5961</v>
      </c>
    </row>
    <row r="39" spans="1:12" s="8" customFormat="1" ht="19.5" customHeight="1" x14ac:dyDescent="0.2">
      <c r="A39" s="3">
        <f>IFERROR(VLOOKUP(B39,'[1]DADOS (OCULTAR)'!$Q$3:$S$136,3,0),"")</f>
        <v>9767633001257</v>
      </c>
      <c r="B39" s="4" t="str">
        <f>'[1]TCE - ANEXO IV - Preencher'!C48</f>
        <v>UPA CARUARU - CG Nº 011/2022</v>
      </c>
      <c r="C39" s="4" t="str">
        <f>'[1]TCE - ANEXO IV - Preencher'!E48</f>
        <v>3.4 - Material Farmacológico</v>
      </c>
      <c r="D39" s="3">
        <f>'[1]TCE - ANEXO IV - Preencher'!F48</f>
        <v>3817043000152</v>
      </c>
      <c r="E39" s="5" t="str">
        <f>'[1]TCE - ANEXO IV - Preencher'!G48</f>
        <v>PHARMAPLUS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89867</v>
      </c>
      <c r="I39" s="6">
        <f>IF('[1]TCE - ANEXO IV - Preencher'!K48="","",'[1]TCE - ANEXO IV - Preencher'!K48)</f>
        <v>46056</v>
      </c>
      <c r="J39" s="5" t="str">
        <f>'[1]TCE - ANEXO IV - Preencher'!L48</f>
        <v>26260203817043000152550010000898671808123276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2463.0700000000002</v>
      </c>
    </row>
    <row r="40" spans="1:12" s="8" customFormat="1" ht="19.5" customHeight="1" x14ac:dyDescent="0.2">
      <c r="A40" s="3">
        <f>IFERROR(VLOOKUP(B40,'[1]DADOS (OCULTAR)'!$Q$3:$S$136,3,0),"")</f>
        <v>9767633001257</v>
      </c>
      <c r="B40" s="4" t="str">
        <f>'[1]TCE - ANEXO IV - Preencher'!C49</f>
        <v>UPA CARUARU - CG Nº 011/2022</v>
      </c>
      <c r="C40" s="4" t="str">
        <f>'[1]TCE - ANEXO IV - Preencher'!E49</f>
        <v>3.4 - Material Farmacológico</v>
      </c>
      <c r="D40" s="3">
        <f>'[1]TCE - ANEXO IV - Preencher'!F49</f>
        <v>39500546000147</v>
      </c>
      <c r="E40" s="5" t="str">
        <f>'[1]TCE - ANEXO IV - Preencher'!G49</f>
        <v>REC DISTRIBUIDORA HOSPITALAR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000004152</v>
      </c>
      <c r="I40" s="6">
        <f>IF('[1]TCE - ANEXO IV - Preencher'!K49="","",'[1]TCE - ANEXO IV - Preencher'!K49)</f>
        <v>46056</v>
      </c>
      <c r="J40" s="5" t="str">
        <f>'[1]TCE - ANEXO IV - Preencher'!L49</f>
        <v>26260239500546000147550010000041521731591492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8890.1</v>
      </c>
    </row>
    <row r="41" spans="1:12" s="8" customFormat="1" ht="19.5" customHeight="1" x14ac:dyDescent="0.2">
      <c r="A41" s="3">
        <f>IFERROR(VLOOKUP(B41,'[1]DADOS (OCULTAR)'!$Q$3:$S$136,3,0),"")</f>
        <v>9767633001257</v>
      </c>
      <c r="B41" s="4" t="str">
        <f>'[1]TCE - ANEXO IV - Preencher'!C50</f>
        <v>UPA CARUARU - CG Nº 011/2022</v>
      </c>
      <c r="C41" s="4" t="str">
        <f>'[1]TCE - ANEXO IV - Preencher'!E50</f>
        <v>3.4 - Material Farmacológico</v>
      </c>
      <c r="D41" s="3">
        <f>'[1]TCE - ANEXO IV - Preencher'!F50</f>
        <v>21381761000100</v>
      </c>
      <c r="E41" s="5" t="str">
        <f>'[1]TCE - ANEXO IV - Preencher'!G50</f>
        <v>SIX DISTRIBUIDOERA HOSPITALAR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000086071</v>
      </c>
      <c r="I41" s="6">
        <f>IF('[1]TCE - ANEXO IV - Preencher'!K50="","",'[1]TCE - ANEXO IV - Preencher'!K50)</f>
        <v>46056</v>
      </c>
      <c r="J41" s="5" t="str">
        <f>'[1]TCE - ANEXO IV - Preencher'!L50</f>
        <v>26260221381761000100550010000860711602738119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3018.4</v>
      </c>
    </row>
    <row r="42" spans="1:12" s="8" customFormat="1" ht="19.5" customHeight="1" x14ac:dyDescent="0.2">
      <c r="A42" s="3">
        <f>IFERROR(VLOOKUP(B42,'[1]DADOS (OCULTAR)'!$Q$3:$S$136,3,0),"")</f>
        <v>9767633001257</v>
      </c>
      <c r="B42" s="4" t="str">
        <f>'[1]TCE - ANEXO IV - Preencher'!C51</f>
        <v>UPA CARUARU - CG Nº 011/2022</v>
      </c>
      <c r="C42" s="4" t="str">
        <f>'[1]TCE - ANEXO IV - Preencher'!E51</f>
        <v>3.4 - Material Farmacológico</v>
      </c>
      <c r="D42" s="3">
        <f>'[1]TCE - ANEXO IV - Preencher'!F51</f>
        <v>22580510000118</v>
      </c>
      <c r="E42" s="5" t="str">
        <f>'[1]TCE - ANEXO IV - Preencher'!G51</f>
        <v>UNIFAR DISTRIBUIDORA DE MEDICAMENTOS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75236</v>
      </c>
      <c r="I42" s="6">
        <f>IF('[1]TCE - ANEXO IV - Preencher'!K51="","",'[1]TCE - ANEXO IV - Preencher'!K51)</f>
        <v>46056</v>
      </c>
      <c r="J42" s="5" t="str">
        <f>'[1]TCE - ANEXO IV - Preencher'!L51</f>
        <v>26260222580510000118550010000752361000642470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519.70000000000005</v>
      </c>
    </row>
    <row r="43" spans="1:12" s="8" customFormat="1" ht="19.5" customHeight="1" x14ac:dyDescent="0.2">
      <c r="A43" s="3">
        <f>IFERROR(VLOOKUP(B43,'[1]DADOS (OCULTAR)'!$Q$3:$S$136,3,0),"")</f>
        <v>9767633001257</v>
      </c>
      <c r="B43" s="4" t="str">
        <f>'[1]TCE - ANEXO IV - Preencher'!C52</f>
        <v>UPA CARUARU - CG Nº 011/2022</v>
      </c>
      <c r="C43" s="4" t="str">
        <f>'[1]TCE - ANEXO IV - Preencher'!E52</f>
        <v>3.2 - Gás e Outros Materiais Engarrafados</v>
      </c>
      <c r="D43" s="3">
        <f>'[1]TCE - ANEXO IV - Preencher'!F52</f>
        <v>24380578002203</v>
      </c>
      <c r="E43" s="5" t="str">
        <f>'[1]TCE - ANEXO IV - Preencher'!G52</f>
        <v>WHITE MARTINS GASES INDS DO NORDESTE S 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963</v>
      </c>
      <c r="I43" s="6">
        <f>IF('[1]TCE - ANEXO IV - Preencher'!K52="","",'[1]TCE - ANEXO IV - Preencher'!K52)</f>
        <v>46080</v>
      </c>
      <c r="J43" s="5" t="str">
        <f>'[1]TCE - ANEXO IV - Preencher'!L52</f>
        <v>26260224380578002203556200000009631975473758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3793.69</v>
      </c>
    </row>
    <row r="44" spans="1:12" s="8" customFormat="1" ht="19.5" customHeight="1" x14ac:dyDescent="0.2">
      <c r="A44" s="3">
        <f>IFERROR(VLOOKUP(B44,'[1]DADOS (OCULTAR)'!$Q$3:$S$136,3,0),"")</f>
        <v>9767633001257</v>
      </c>
      <c r="B44" s="4" t="str">
        <f>'[1]TCE - ANEXO IV - Preencher'!C53</f>
        <v>UPA CARUARU - CG Nº 011/2022</v>
      </c>
      <c r="C44" s="4" t="str">
        <f>'[1]TCE - ANEXO IV - Preencher'!E53</f>
        <v>3.2 - Gás e Outros Materiais Engarrafados</v>
      </c>
      <c r="D44" s="3">
        <f>'[1]TCE - ANEXO IV - Preencher'!F53</f>
        <v>24380578002041</v>
      </c>
      <c r="E44" s="5" t="str">
        <f>'[1]TCE - ANEXO IV - Preencher'!G53</f>
        <v>WHITE MARTINS GASES INDS DO NORDESTE S 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153416</v>
      </c>
      <c r="I44" s="6">
        <f>IF('[1]TCE - ANEXO IV - Preencher'!K53="","",'[1]TCE - ANEXO IV - Preencher'!K53)</f>
        <v>46056</v>
      </c>
      <c r="J44" s="5" t="str">
        <f>'[1]TCE - ANEXO IV - Preencher'!L53</f>
        <v>26260224380578002041554000001534161449937257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286.29000000000002</v>
      </c>
    </row>
    <row r="45" spans="1:12" s="8" customFormat="1" ht="19.5" customHeight="1" x14ac:dyDescent="0.2">
      <c r="A45" s="3">
        <f>IFERROR(VLOOKUP(B45,'[1]DADOS (OCULTAR)'!$Q$3:$S$136,3,0),"")</f>
        <v>9767633001257</v>
      </c>
      <c r="B45" s="4" t="str">
        <f>'[1]TCE - ANEXO IV - Preencher'!C54</f>
        <v>UPA CARUARU - CG Nº 011/2022</v>
      </c>
      <c r="C45" s="4" t="str">
        <f>'[1]TCE - ANEXO IV - Preencher'!E54</f>
        <v>3.2 - Gás e Outros Materiais Engarrafados</v>
      </c>
      <c r="D45" s="3">
        <f>'[1]TCE - ANEXO IV - Preencher'!F54</f>
        <v>24380578002041</v>
      </c>
      <c r="E45" s="5" t="str">
        <f>'[1]TCE - ANEXO IV - Preencher'!G54</f>
        <v>WHITE MARTINS GASES INDS DO NORDESTE S 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153421</v>
      </c>
      <c r="I45" s="6">
        <f>IF('[1]TCE - ANEXO IV - Preencher'!K54="","",'[1]TCE - ANEXO IV - Preencher'!K54)</f>
        <v>46056</v>
      </c>
      <c r="J45" s="5" t="str">
        <f>'[1]TCE - ANEXO IV - Preencher'!L54</f>
        <v>26260224380578002041554000001534211176726622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286.29000000000002</v>
      </c>
    </row>
    <row r="46" spans="1:12" s="8" customFormat="1" ht="19.5" customHeight="1" x14ac:dyDescent="0.2">
      <c r="A46" s="3">
        <f>IFERROR(VLOOKUP(B46,'[1]DADOS (OCULTAR)'!$Q$3:$S$136,3,0),"")</f>
        <v>9767633001257</v>
      </c>
      <c r="B46" s="4" t="str">
        <f>'[1]TCE - ANEXO IV - Preencher'!C55</f>
        <v>UPA CARUARU - CG Nº 011/2022</v>
      </c>
      <c r="C46" s="4" t="str">
        <f>'[1]TCE - ANEXO IV - Preencher'!E55</f>
        <v>3.2 - Gás e Outros Materiais Engarrafados</v>
      </c>
      <c r="D46" s="3">
        <f>'[1]TCE - ANEXO IV - Preencher'!F55</f>
        <v>24380578002041</v>
      </c>
      <c r="E46" s="5" t="str">
        <f>'[1]TCE - ANEXO IV - Preencher'!G55</f>
        <v>WHITE MARTINS GASES INDS DO NORDESTE S 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153665</v>
      </c>
      <c r="I46" s="6">
        <f>IF('[1]TCE - ANEXO IV - Preencher'!K55="","",'[1]TCE - ANEXO IV - Preencher'!K55)</f>
        <v>46059</v>
      </c>
      <c r="J46" s="5" t="str">
        <f>'[1]TCE - ANEXO IV - Preencher'!L55</f>
        <v>26260224380578002041554000001536651284585436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858.82</v>
      </c>
    </row>
    <row r="47" spans="1:12" s="8" customFormat="1" ht="19.5" customHeight="1" x14ac:dyDescent="0.2">
      <c r="A47" s="3">
        <f>IFERROR(VLOOKUP(B47,'[1]DADOS (OCULTAR)'!$Q$3:$S$136,3,0),"")</f>
        <v>9767633001257</v>
      </c>
      <c r="B47" s="4" t="str">
        <f>'[1]TCE - ANEXO IV - Preencher'!C56</f>
        <v>UPA CARUARU - CG Nº 011/2022</v>
      </c>
      <c r="C47" s="4" t="str">
        <f>'[1]TCE - ANEXO IV - Preencher'!E56</f>
        <v>3.2 - Gás e Outros Materiais Engarrafados</v>
      </c>
      <c r="D47" s="3">
        <f>'[1]TCE - ANEXO IV - Preencher'!F56</f>
        <v>24380578002041</v>
      </c>
      <c r="E47" s="5" t="str">
        <f>'[1]TCE - ANEXO IV - Preencher'!G56</f>
        <v>WHITE MARTINS GASES INDS DO NORDESTE S 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154150</v>
      </c>
      <c r="I47" s="6">
        <f>IF('[1]TCE - ANEXO IV - Preencher'!K56="","",'[1]TCE - ANEXO IV - Preencher'!K56)</f>
        <v>46066</v>
      </c>
      <c r="J47" s="5" t="str">
        <f>'[1]TCE - ANEXO IV - Preencher'!L56</f>
        <v>26260224380578002041554000001541501874820128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143.13999999999999</v>
      </c>
    </row>
    <row r="48" spans="1:12" s="8" customFormat="1" ht="19.5" customHeight="1" x14ac:dyDescent="0.2">
      <c r="A48" s="3">
        <f>IFERROR(VLOOKUP(B48,'[1]DADOS (OCULTAR)'!$Q$3:$S$136,3,0),"")</f>
        <v>9767633001257</v>
      </c>
      <c r="B48" s="4" t="str">
        <f>'[1]TCE - ANEXO IV - Preencher'!C57</f>
        <v>UPA CARUARU - CG Nº 011/2022</v>
      </c>
      <c r="C48" s="4" t="str">
        <f>'[1]TCE - ANEXO IV - Preencher'!E57</f>
        <v>3.2 - Gás e Outros Materiais Engarrafados</v>
      </c>
      <c r="D48" s="3">
        <f>'[1]TCE - ANEXO IV - Preencher'!F57</f>
        <v>24380578002041</v>
      </c>
      <c r="E48" s="5" t="str">
        <f>'[1]TCE - ANEXO IV - Preencher'!G57</f>
        <v>WHITE MARTINS GASES INDS DO NORDESTE S 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154170</v>
      </c>
      <c r="I48" s="6">
        <f>IF('[1]TCE - ANEXO IV - Preencher'!K57="","",'[1]TCE - ANEXO IV - Preencher'!K57)</f>
        <v>46066</v>
      </c>
      <c r="J48" s="5" t="str">
        <f>'[1]TCE - ANEXO IV - Preencher'!L57</f>
        <v>26260224380578002041554000001541701168838037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286.29000000000002</v>
      </c>
    </row>
    <row r="49" spans="1:12" s="8" customFormat="1" ht="19.5" customHeight="1" x14ac:dyDescent="0.2">
      <c r="A49" s="3">
        <f>IFERROR(VLOOKUP(B49,'[1]DADOS (OCULTAR)'!$Q$3:$S$136,3,0),"")</f>
        <v>9767633001257</v>
      </c>
      <c r="B49" s="4" t="str">
        <f>'[1]TCE - ANEXO IV - Preencher'!C58</f>
        <v>UPA CARUARU - CG Nº 011/2022</v>
      </c>
      <c r="C49" s="4" t="str">
        <f>'[1]TCE - ANEXO IV - Preencher'!E58</f>
        <v>3.2 - Gás e Outros Materiais Engarrafados</v>
      </c>
      <c r="D49" s="3">
        <f>'[1]TCE - ANEXO IV - Preencher'!F58</f>
        <v>24380578002041</v>
      </c>
      <c r="E49" s="5" t="str">
        <f>'[1]TCE - ANEXO IV - Preencher'!G58</f>
        <v>WHITE MARTINS GASES INDS DO NORDESTE S 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154449</v>
      </c>
      <c r="I49" s="6">
        <f>IF('[1]TCE - ANEXO IV - Preencher'!K58="","",'[1]TCE - ANEXO IV - Preencher'!K58)</f>
        <v>46072</v>
      </c>
      <c r="J49" s="5" t="str">
        <f>'[1]TCE - ANEXO IV - Preencher'!L58</f>
        <v>26260224380578002041554000001544491931484719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572.58000000000004</v>
      </c>
    </row>
    <row r="50" spans="1:12" s="8" customFormat="1" ht="19.5" customHeight="1" x14ac:dyDescent="0.2">
      <c r="A50" s="3">
        <f>IFERROR(VLOOKUP(B50,'[1]DADOS (OCULTAR)'!$Q$3:$S$136,3,0),"")</f>
        <v>9767633001257</v>
      </c>
      <c r="B50" s="4" t="str">
        <f>'[1]TCE - ANEXO IV - Preencher'!C59</f>
        <v>UPA CARUARU - CG Nº 011/2022</v>
      </c>
      <c r="C50" s="4" t="str">
        <f>'[1]TCE - ANEXO IV - Preencher'!E59</f>
        <v>3.2 - Gás e Outros Materiais Engarrafados</v>
      </c>
      <c r="D50" s="3">
        <f>'[1]TCE - ANEXO IV - Preencher'!F59</f>
        <v>24380578002041</v>
      </c>
      <c r="E50" s="5" t="str">
        <f>'[1]TCE - ANEXO IV - Preencher'!G59</f>
        <v>WHITE MARTINS GASES INDS DO NORDESTE S 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154678</v>
      </c>
      <c r="I50" s="6">
        <f>IF('[1]TCE - ANEXO IV - Preencher'!K59="","",'[1]TCE - ANEXO IV - Preencher'!K59)</f>
        <v>46076</v>
      </c>
      <c r="J50" s="5" t="str">
        <f>'[1]TCE - ANEXO IV - Preencher'!L59</f>
        <v>26260224380578002041554000001546781756319192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572.54</v>
      </c>
    </row>
    <row r="51" spans="1:12" s="8" customFormat="1" ht="19.5" customHeight="1" x14ac:dyDescent="0.2">
      <c r="A51" s="3">
        <f>IFERROR(VLOOKUP(B51,'[1]DADOS (OCULTAR)'!$Q$3:$S$136,3,0),"")</f>
        <v>9767633001257</v>
      </c>
      <c r="B51" s="4" t="str">
        <f>'[1]TCE - ANEXO IV - Preencher'!C60</f>
        <v>UPA CARUARU - CG Nº 011/2022</v>
      </c>
      <c r="C51" s="4" t="str">
        <f>'[1]TCE - ANEXO IV - Preencher'!E60</f>
        <v>3.2 - Gás e Outros Materiais Engarrafados</v>
      </c>
      <c r="D51" s="3">
        <f>'[1]TCE - ANEXO IV - Preencher'!F60</f>
        <v>24380578002041</v>
      </c>
      <c r="E51" s="5" t="str">
        <f>'[1]TCE - ANEXO IV - Preencher'!G60</f>
        <v>WHITE MARTINS GASES INDS DO NORDESTE S 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154750</v>
      </c>
      <c r="I51" s="6">
        <f>IF('[1]TCE - ANEXO IV - Preencher'!K60="","",'[1]TCE - ANEXO IV - Preencher'!K60)</f>
        <v>46077</v>
      </c>
      <c r="J51" s="5" t="str">
        <f>'[1]TCE - ANEXO IV - Preencher'!L60</f>
        <v>26260224380578002041554000001547501916859259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286.29000000000002</v>
      </c>
    </row>
    <row r="52" spans="1:12" s="8" customFormat="1" ht="19.5" customHeight="1" x14ac:dyDescent="0.2">
      <c r="A52" s="3">
        <f>IFERROR(VLOOKUP(B52,'[1]DADOS (OCULTAR)'!$Q$3:$S$136,3,0),"")</f>
        <v>9767633001257</v>
      </c>
      <c r="B52" s="4" t="str">
        <f>'[1]TCE - ANEXO IV - Preencher'!C61</f>
        <v>UPA CARUARU - CG Nº 011/2022</v>
      </c>
      <c r="C52" s="4" t="str">
        <f>'[1]TCE - ANEXO IV - Preencher'!E61</f>
        <v>3.11 - Material Laboratorial</v>
      </c>
      <c r="D52" s="3">
        <f>'[1]TCE - ANEXO IV - Preencher'!F61</f>
        <v>18271934000123</v>
      </c>
      <c r="E52" s="5" t="str">
        <f>'[1]TCE - ANEXO IV - Preencher'!G61</f>
        <v>NOVA BIOMEDICAL DIAGNOSTICOS MEDICOS E BIOTECNOLOGIA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62528</v>
      </c>
      <c r="I52" s="6">
        <f>IF('[1]TCE - ANEXO IV - Preencher'!K61="","",'[1]TCE - ANEXO IV - Preencher'!K61)</f>
        <v>46059</v>
      </c>
      <c r="J52" s="5" t="str">
        <f>'[1]TCE - ANEXO IV - Preencher'!L61</f>
        <v>31260218271934000123550010000625281578064213</v>
      </c>
      <c r="K52" s="5" t="str">
        <f>IF(F52="B",LEFT('[1]TCE - ANEXO IV - Preencher'!M61,2),IF(F52="S",LEFT('[1]TCE - ANEXO IV - Preencher'!M61,7),IF('[1]TCE - ANEXO IV - Preencher'!H61="","")))</f>
        <v>31</v>
      </c>
      <c r="L52" s="7">
        <f>'[1]TCE - ANEXO IV - Preencher'!N61</f>
        <v>4815</v>
      </c>
    </row>
    <row r="53" spans="1:12" s="8" customFormat="1" ht="19.5" customHeight="1" x14ac:dyDescent="0.2">
      <c r="A53" s="3">
        <f>IFERROR(VLOOKUP(B53,'[1]DADOS (OCULTAR)'!$Q$3:$S$136,3,0),"")</f>
        <v>9767633001257</v>
      </c>
      <c r="B53" s="4" t="str">
        <f>'[1]TCE - ANEXO IV - Preencher'!C62</f>
        <v>UPA CARUARU - CG Nº 011/2022</v>
      </c>
      <c r="C53" s="4" t="str">
        <f>'[1]TCE - ANEXO IV - Preencher'!E62</f>
        <v>3.99 - Outras despesas com Material de Consumo</v>
      </c>
      <c r="D53" s="3">
        <f>'[1]TCE - ANEXO IV - Preencher'!F62</f>
        <v>10779833000156</v>
      </c>
      <c r="E53" s="5" t="str">
        <f>'[1]TCE - ANEXO IV - Preencher'!G62</f>
        <v>MEDICAL MERCANTIL DE APARELHAGEM MEDICA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000664407</v>
      </c>
      <c r="I53" s="6">
        <f>IF('[1]TCE - ANEXO IV - Preencher'!K62="","",'[1]TCE - ANEXO IV - Preencher'!K62)</f>
        <v>46056</v>
      </c>
      <c r="J53" s="5" t="str">
        <f>'[1]TCE - ANEXO IV - Preencher'!L62</f>
        <v>26260210779833000156550010006644071666433006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460</v>
      </c>
    </row>
    <row r="54" spans="1:12" s="8" customFormat="1" ht="19.5" customHeight="1" x14ac:dyDescent="0.2">
      <c r="A54" s="3">
        <f>IFERROR(VLOOKUP(B54,'[1]DADOS (OCULTAR)'!$Q$3:$S$136,3,0),"")</f>
        <v>9767633001257</v>
      </c>
      <c r="B54" s="4" t="str">
        <f>'[1]TCE - ANEXO IV - Preencher'!C63</f>
        <v>UPA CARUARU - CG Nº 011/2022</v>
      </c>
      <c r="C54" s="4" t="str">
        <f>'[1]TCE - ANEXO IV - Preencher'!E63</f>
        <v>3.99 - Outras despesas com Material de Consumo</v>
      </c>
      <c r="D54" s="3">
        <f>'[1]TCE - ANEXO IV - Preencher'!F63</f>
        <v>3817043000152</v>
      </c>
      <c r="E54" s="5" t="str">
        <f>'[1]TCE - ANEXO IV - Preencher'!G63</f>
        <v>PHARMAPLUS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89860</v>
      </c>
      <c r="I54" s="6">
        <f>IF('[1]TCE - ANEXO IV - Preencher'!K63="","",'[1]TCE - ANEXO IV - Preencher'!K63)</f>
        <v>46056</v>
      </c>
      <c r="J54" s="5" t="str">
        <f>'[1]TCE - ANEXO IV - Preencher'!L63</f>
        <v>26260203817043000152550010000898601265710027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7285.7</v>
      </c>
    </row>
    <row r="55" spans="1:12" s="8" customFormat="1" ht="19.5" customHeight="1" x14ac:dyDescent="0.2">
      <c r="A55" s="3">
        <f>IFERROR(VLOOKUP(B55,'[1]DADOS (OCULTAR)'!$Q$3:$S$136,3,0),"")</f>
        <v>9767633001257</v>
      </c>
      <c r="B55" s="4" t="str">
        <f>'[1]TCE - ANEXO IV - Preencher'!C64</f>
        <v>UPA CARUARU - CG Nº 011/2022</v>
      </c>
      <c r="C55" s="4" t="str">
        <f>'[1]TCE - ANEXO IV - Preencher'!E64</f>
        <v>3.99 - Outras despesas com Material de Consumo</v>
      </c>
      <c r="D55" s="3">
        <f>'[1]TCE - ANEXO IV - Preencher'!F64</f>
        <v>3817043000152</v>
      </c>
      <c r="E55" s="5" t="str">
        <f>'[1]TCE - ANEXO IV - Preencher'!G64</f>
        <v>PHARMAPLUS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89866</v>
      </c>
      <c r="I55" s="6">
        <f>IF('[1]TCE - ANEXO IV - Preencher'!K64="","",'[1]TCE - ANEXO IV - Preencher'!K64)</f>
        <v>46056</v>
      </c>
      <c r="J55" s="5" t="str">
        <f>'[1]TCE - ANEXO IV - Preencher'!L64</f>
        <v>26260203817043000152550010000898661153440200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2005.2</v>
      </c>
    </row>
    <row r="56" spans="1:12" s="8" customFormat="1" ht="19.5" customHeight="1" x14ac:dyDescent="0.2">
      <c r="A56" s="3">
        <f>IFERROR(VLOOKUP(B56,'[1]DADOS (OCULTAR)'!$Q$3:$S$136,3,0),"")</f>
        <v>9767633001257</v>
      </c>
      <c r="B56" s="4" t="str">
        <f>'[1]TCE - ANEXO IV - Preencher'!C65</f>
        <v>UPA CARUARU - CG Nº 011/2022</v>
      </c>
      <c r="C56" s="4" t="str">
        <f>'[1]TCE - ANEXO IV - Preencher'!E65</f>
        <v>3.99 - Outras despesas com Material de Consumo</v>
      </c>
      <c r="D56" s="3">
        <f>'[1]TCE - ANEXO IV - Preencher'!F65</f>
        <v>18078521000127</v>
      </c>
      <c r="E56" s="5" t="str">
        <f>'[1]TCE - ANEXO IV - Preencher'!G65</f>
        <v>TUPAN FARMA DISTRIBUIDORA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000063724</v>
      </c>
      <c r="I56" s="6">
        <f>IF('[1]TCE - ANEXO IV - Preencher'!K65="","",'[1]TCE - ANEXO IV - Preencher'!K65)</f>
        <v>46056</v>
      </c>
      <c r="J56" s="5" t="str">
        <f>'[1]TCE - ANEXO IV - Preencher'!L65</f>
        <v>26260218078521000127550010000637241009638611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4292</v>
      </c>
    </row>
    <row r="57" spans="1:12" s="8" customFormat="1" ht="19.5" customHeight="1" x14ac:dyDescent="0.2">
      <c r="A57" s="3">
        <f>IFERROR(VLOOKUP(B57,'[1]DADOS (OCULTAR)'!$Q$3:$S$136,3,0),"")</f>
        <v>9767633001257</v>
      </c>
      <c r="B57" s="4" t="str">
        <f>'[1]TCE - ANEXO IV - Preencher'!C66</f>
        <v>UPA CARUARU - CG Nº 011/2022</v>
      </c>
      <c r="C57" s="4" t="str">
        <f>'[1]TCE - ANEXO IV - Preencher'!E66</f>
        <v>3.7 - Material de Limpeza e Produtos de Hgienização</v>
      </c>
      <c r="D57" s="3">
        <f>'[1]TCE - ANEXO IV - Preencher'!F66</f>
        <v>61418042000131</v>
      </c>
      <c r="E57" s="5" t="str">
        <f>'[1]TCE - ANEXO IV - Preencher'!G66</f>
        <v>CIRURGICA FERNANDES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1955440</v>
      </c>
      <c r="I57" s="6">
        <f>IF('[1]TCE - ANEXO IV - Preencher'!K66="","",'[1]TCE - ANEXO IV - Preencher'!K66)</f>
        <v>46057</v>
      </c>
      <c r="J57" s="5" t="str">
        <f>'[1]TCE - ANEXO IV - Preencher'!L66</f>
        <v>35260261418042000131550040019554401952806870</v>
      </c>
      <c r="K57" s="5" t="str">
        <f>IF(F57="B",LEFT('[1]TCE - ANEXO IV - Preencher'!M66,2),IF(F57="S",LEFT('[1]TCE - ANEXO IV - Preencher'!M66,7),IF('[1]TCE - ANEXO IV - Preencher'!H66="","")))</f>
        <v>35</v>
      </c>
      <c r="L57" s="7">
        <f>'[1]TCE - ANEXO IV - Preencher'!N66</f>
        <v>152</v>
      </c>
    </row>
    <row r="58" spans="1:12" s="8" customFormat="1" ht="19.5" customHeight="1" x14ac:dyDescent="0.2">
      <c r="A58" s="3">
        <f>IFERROR(VLOOKUP(B58,'[1]DADOS (OCULTAR)'!$Q$3:$S$136,3,0),"")</f>
        <v>9767633001257</v>
      </c>
      <c r="B58" s="4" t="str">
        <f>'[1]TCE - ANEXO IV - Preencher'!C67</f>
        <v>UPA CARUARU - CG Nº 011/2022</v>
      </c>
      <c r="C58" s="4" t="str">
        <f>'[1]TCE - ANEXO IV - Preencher'!E67</f>
        <v>3.7 - Material de Limpeza e Produtos de Hgienização</v>
      </c>
      <c r="D58" s="3">
        <f>'[1]TCE - ANEXO IV - Preencher'!F67</f>
        <v>8674752000140</v>
      </c>
      <c r="E58" s="5" t="str">
        <f>'[1]TCE - ANEXO IV - Preencher'!G67</f>
        <v>CIRURGICA MONTEBELLO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000251257</v>
      </c>
      <c r="I58" s="6">
        <f>IF('[1]TCE - ANEXO IV - Preencher'!K67="","",'[1]TCE - ANEXO IV - Preencher'!K67)</f>
        <v>46056</v>
      </c>
      <c r="J58" s="5" t="str">
        <f>'[1]TCE - ANEXO IV - Preencher'!L67</f>
        <v>26260208674752000140550010002512571115482146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508.2</v>
      </c>
    </row>
    <row r="59" spans="1:12" s="8" customFormat="1" ht="19.5" customHeight="1" x14ac:dyDescent="0.2">
      <c r="A59" s="3">
        <f>IFERROR(VLOOKUP(B59,'[1]DADOS (OCULTAR)'!$Q$3:$S$136,3,0),"")</f>
        <v>9767633001257</v>
      </c>
      <c r="B59" s="4" t="str">
        <f>'[1]TCE - ANEXO IV - Preencher'!C68</f>
        <v>UPA CARUARU - CG Nº 011/2022</v>
      </c>
      <c r="C59" s="4" t="str">
        <f>'[1]TCE - ANEXO IV - Preencher'!E68</f>
        <v>3.7 - Material de Limpeza e Produtos de Hgienização</v>
      </c>
      <c r="D59" s="3">
        <f>'[1]TCE - ANEXO IV - Preencher'!F68</f>
        <v>67729178000653</v>
      </c>
      <c r="E59" s="5" t="str">
        <f>'[1]TCE - ANEXO IV - Preencher'!G68</f>
        <v>COMERCIAL CIRURGICA RIOCLARENSE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0125297</v>
      </c>
      <c r="I59" s="6">
        <f>IF('[1]TCE - ANEXO IV - Preencher'!K68="","",'[1]TCE - ANEXO IV - Preencher'!K68)</f>
        <v>46056</v>
      </c>
      <c r="J59" s="5" t="str">
        <f>'[1]TCE - ANEXO IV - Preencher'!L68</f>
        <v>26260267729178000653550010001252971559567615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585.6</v>
      </c>
    </row>
    <row r="60" spans="1:12" s="8" customFormat="1" ht="19.5" customHeight="1" x14ac:dyDescent="0.2">
      <c r="A60" s="3">
        <f>IFERROR(VLOOKUP(B60,'[1]DADOS (OCULTAR)'!$Q$3:$S$136,3,0),"")</f>
        <v>9767633001257</v>
      </c>
      <c r="B60" s="4" t="str">
        <f>'[1]TCE - ANEXO IV - Preencher'!C69</f>
        <v>UPA CARUARU - CG Nº 011/2022</v>
      </c>
      <c r="C60" s="4" t="str">
        <f>'[1]TCE - ANEXO IV - Preencher'!E69</f>
        <v>3.7 - Material de Limpeza e Produtos de Hgienização</v>
      </c>
      <c r="D60" s="3">
        <f>'[1]TCE - ANEXO IV - Preencher'!F69</f>
        <v>39953513000152</v>
      </c>
      <c r="E60" s="5" t="str">
        <f>'[1]TCE - ANEXO IV - Preencher'!G69</f>
        <v>COMERCIAL RECIFE LTDA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542</v>
      </c>
      <c r="I60" s="6">
        <f>IF('[1]TCE - ANEXO IV - Preencher'!K69="","",'[1]TCE - ANEXO IV - Preencher'!K69)</f>
        <v>46066</v>
      </c>
      <c r="J60" s="5" t="str">
        <f>'[1]TCE - ANEXO IV - Preencher'!L69</f>
        <v>26260239953513000152550010000005421100005420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141.75</v>
      </c>
    </row>
    <row r="61" spans="1:12" s="8" customFormat="1" ht="19.5" customHeight="1" x14ac:dyDescent="0.2">
      <c r="A61" s="3">
        <f>IFERROR(VLOOKUP(B61,'[1]DADOS (OCULTAR)'!$Q$3:$S$136,3,0),"")</f>
        <v>9767633001257</v>
      </c>
      <c r="B61" s="4" t="str">
        <f>'[1]TCE - ANEXO IV - Preencher'!C70</f>
        <v>UPA CARUARU - CG Nº 011/2022</v>
      </c>
      <c r="C61" s="4" t="str">
        <f>'[1]TCE - ANEXO IV - Preencher'!E70</f>
        <v>3.7 - Material de Limpeza e Produtos de Hgienização</v>
      </c>
      <c r="D61" s="3">
        <f>'[1]TCE - ANEXO IV - Preencher'!F70</f>
        <v>11142529000166</v>
      </c>
      <c r="E61" s="5" t="str">
        <f>'[1]TCE - ANEXO IV - Preencher'!G70</f>
        <v>DISFA DISTRIBUIDORA FACIL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156892</v>
      </c>
      <c r="I61" s="6">
        <f>IF('[1]TCE - ANEXO IV - Preencher'!K70="","",'[1]TCE - ANEXO IV - Preencher'!K70)</f>
        <v>46072</v>
      </c>
      <c r="J61" s="5" t="str">
        <f>'[1]TCE - ANEXO IV - Preencher'!L70</f>
        <v>26260211142529000166550010001568921001771563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418.62</v>
      </c>
    </row>
    <row r="62" spans="1:12" s="8" customFormat="1" ht="19.5" customHeight="1" x14ac:dyDescent="0.2">
      <c r="A62" s="3">
        <f>IFERROR(VLOOKUP(B62,'[1]DADOS (OCULTAR)'!$Q$3:$S$136,3,0),"")</f>
        <v>9767633001257</v>
      </c>
      <c r="B62" s="4" t="str">
        <f>'[1]TCE - ANEXO IV - Preencher'!C71</f>
        <v>UPA CARUARU - CG Nº 011/2022</v>
      </c>
      <c r="C62" s="4" t="str">
        <f>'[1]TCE - ANEXO IV - Preencher'!E71</f>
        <v>3.7 - Material de Limpeza e Produtos de Hgienização</v>
      </c>
      <c r="D62" s="3">
        <f>'[1]TCE - ANEXO IV - Preencher'!F71</f>
        <v>8778201000126</v>
      </c>
      <c r="E62" s="5" t="str">
        <f>'[1]TCE - ANEXO IV - Preencher'!G71</f>
        <v>DROGAFONTE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000526957</v>
      </c>
      <c r="I62" s="6">
        <f>IF('[1]TCE - ANEXO IV - Preencher'!K71="","",'[1]TCE - ANEXO IV - Preencher'!K71)</f>
        <v>46056</v>
      </c>
      <c r="J62" s="5" t="str">
        <f>'[1]TCE - ANEXO IV - Preencher'!L71</f>
        <v>26260208778201000126550010005269571048852116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174.96</v>
      </c>
    </row>
    <row r="63" spans="1:12" s="8" customFormat="1" ht="19.5" customHeight="1" x14ac:dyDescent="0.2">
      <c r="A63" s="3">
        <f>IFERROR(VLOOKUP(B63,'[1]DADOS (OCULTAR)'!$Q$3:$S$136,3,0),"")</f>
        <v>9767633001257</v>
      </c>
      <c r="B63" s="4" t="str">
        <f>'[1]TCE - ANEXO IV - Preencher'!C72</f>
        <v>UPA CARUARU - CG Nº 011/2022</v>
      </c>
      <c r="C63" s="4" t="str">
        <f>'[1]TCE - ANEXO IV - Preencher'!E72</f>
        <v>3.7 - Material de Limpeza e Produtos de Hgienização</v>
      </c>
      <c r="D63" s="3">
        <f>'[1]TCE - ANEXO IV - Preencher'!F72</f>
        <v>10779833000156</v>
      </c>
      <c r="E63" s="5" t="str">
        <f>'[1]TCE - ANEXO IV - Preencher'!G72</f>
        <v>MEDICAL MERCANTIL DE APARELHAGEM MEDICA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000664742</v>
      </c>
      <c r="I63" s="6">
        <f>IF('[1]TCE - ANEXO IV - Preencher'!K72="","",'[1]TCE - ANEXO IV - Preencher'!K72)</f>
        <v>46058</v>
      </c>
      <c r="J63" s="5" t="str">
        <f>'[1]TCE - ANEXO IV - Preencher'!L72</f>
        <v>26260210779833000156550010006647421666768003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38.380000000000003</v>
      </c>
    </row>
    <row r="64" spans="1:12" s="8" customFormat="1" ht="19.5" customHeight="1" x14ac:dyDescent="0.2">
      <c r="A64" s="3">
        <f>IFERROR(VLOOKUP(B64,'[1]DADOS (OCULTAR)'!$Q$3:$S$136,3,0),"")</f>
        <v>9767633001257</v>
      </c>
      <c r="B64" s="4" t="str">
        <f>'[1]TCE - ANEXO IV - Preencher'!C73</f>
        <v>UPA CARUARU - CG Nº 011/2022</v>
      </c>
      <c r="C64" s="4" t="str">
        <f>'[1]TCE - ANEXO IV - Preencher'!E73</f>
        <v>3.7 - Material de Limpeza e Produtos de Hgienização</v>
      </c>
      <c r="D64" s="3">
        <f>'[1]TCE - ANEXO IV - Preencher'!F73</f>
        <v>3817043000152</v>
      </c>
      <c r="E64" s="5" t="str">
        <f>'[1]TCE - ANEXO IV - Preencher'!G73</f>
        <v>PHARMAPLUS LTDA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89877</v>
      </c>
      <c r="I64" s="6">
        <f>IF('[1]TCE - ANEXO IV - Preencher'!K73="","",'[1]TCE - ANEXO IV - Preencher'!K73)</f>
        <v>46056</v>
      </c>
      <c r="J64" s="5" t="str">
        <f>'[1]TCE - ANEXO IV - Preencher'!L73</f>
        <v>26250203817043000152550010000898771102239241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890.88</v>
      </c>
    </row>
    <row r="65" spans="1:12" s="8" customFormat="1" ht="19.5" customHeight="1" x14ac:dyDescent="0.2">
      <c r="A65" s="3">
        <f>IFERROR(VLOOKUP(B65,'[1]DADOS (OCULTAR)'!$Q$3:$S$136,3,0),"")</f>
        <v>9767633001257</v>
      </c>
      <c r="B65" s="4" t="str">
        <f>'[1]TCE - ANEXO IV - Preencher'!C74</f>
        <v>UPA CARUARU - CG Nº 011/2022</v>
      </c>
      <c r="C65" s="4" t="str">
        <f>'[1]TCE - ANEXO IV - Preencher'!E74</f>
        <v>3.14 - Alimentação Preparada</v>
      </c>
      <c r="D65" s="3">
        <f>'[1]TCE - ANEXO IV - Preencher'!F74</f>
        <v>70089974000179</v>
      </c>
      <c r="E65" s="5" t="str">
        <f>'[1]TCE - ANEXO IV - Preencher'!G74</f>
        <v>COMERCIAL VITA NORTE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5484419</v>
      </c>
      <c r="I65" s="6">
        <f>IF('[1]TCE - ANEXO IV - Preencher'!K74="","",'[1]TCE - ANEXO IV - Preencher'!K74)</f>
        <v>46063</v>
      </c>
      <c r="J65" s="5" t="str">
        <f>'[1]TCE - ANEXO IV - Preencher'!L74</f>
        <v>26260270089974000179550010054844191758513529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1132.04</v>
      </c>
    </row>
    <row r="66" spans="1:12" s="8" customFormat="1" ht="19.5" customHeight="1" x14ac:dyDescent="0.2">
      <c r="A66" s="3">
        <f>IFERROR(VLOOKUP(B66,'[1]DADOS (OCULTAR)'!$Q$3:$S$136,3,0),"")</f>
        <v>9767633001257</v>
      </c>
      <c r="B66" s="4" t="str">
        <f>'[1]TCE - ANEXO IV - Preencher'!C75</f>
        <v>UPA CARUARU - CG Nº 011/2022</v>
      </c>
      <c r="C66" s="4" t="str">
        <f>'[1]TCE - ANEXO IV - Preencher'!E75</f>
        <v>3.14 - Alimentação Preparada</v>
      </c>
      <c r="D66" s="3">
        <f>'[1]TCE - ANEXO IV - Preencher'!F75</f>
        <v>11142529000166</v>
      </c>
      <c r="E66" s="5" t="str">
        <f>'[1]TCE - ANEXO IV - Preencher'!G75</f>
        <v>DISFA DISTRIBUIDORA FACIL LTDA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156892</v>
      </c>
      <c r="I66" s="6">
        <f>IF('[1]TCE - ANEXO IV - Preencher'!K75="","",'[1]TCE - ANEXO IV - Preencher'!K75)</f>
        <v>46072</v>
      </c>
      <c r="J66" s="5" t="str">
        <f>'[1]TCE - ANEXO IV - Preencher'!L75</f>
        <v>26260211142529000166550010001568921001771563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80.2</v>
      </c>
    </row>
    <row r="67" spans="1:12" s="8" customFormat="1" ht="19.5" customHeight="1" x14ac:dyDescent="0.2">
      <c r="A67" s="3">
        <f>IFERROR(VLOOKUP(B67,'[1]DADOS (OCULTAR)'!$Q$3:$S$136,3,0),"")</f>
        <v>9767633001257</v>
      </c>
      <c r="B67" s="4" t="str">
        <f>'[1]TCE - ANEXO IV - Preencher'!C76</f>
        <v>UPA CARUARU - CG Nº 011/2022</v>
      </c>
      <c r="C67" s="4" t="str">
        <f>'[1]TCE - ANEXO IV - Preencher'!E76</f>
        <v>3.14 - Alimentação Preparada</v>
      </c>
      <c r="D67" s="3">
        <f>'[1]TCE - ANEXO IV - Preencher'!F76</f>
        <v>28637117000108</v>
      </c>
      <c r="E67" s="5" t="str">
        <f>'[1]TCE - ANEXO IV - Preencher'!G76</f>
        <v>INOWA SOLUCOES EM FORNECIMENTO DE ALIMENTOS LTDA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000001993</v>
      </c>
      <c r="I67" s="6">
        <f>IF('[1]TCE - ANEXO IV - Preencher'!K76="","",'[1]TCE - ANEXO IV - Preencher'!K76)</f>
        <v>46080</v>
      </c>
      <c r="J67" s="5" t="str">
        <f>'[1]TCE - ANEXO IV - Preencher'!L76</f>
        <v>26260228637117000108550010000019931000306632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17478.72</v>
      </c>
    </row>
    <row r="68" spans="1:12" s="8" customFormat="1" ht="19.5" customHeight="1" x14ac:dyDescent="0.2">
      <c r="A68" s="3">
        <f>IFERROR(VLOOKUP(B68,'[1]DADOS (OCULTAR)'!$Q$3:$S$136,3,0),"")</f>
        <v>9767633001257</v>
      </c>
      <c r="B68" s="4" t="str">
        <f>'[1]TCE - ANEXO IV - Preencher'!C77</f>
        <v>UPA CARUARU - CG Nº 011/2022</v>
      </c>
      <c r="C68" s="4" t="str">
        <f>'[1]TCE - ANEXO IV - Preencher'!E77</f>
        <v>3.14 - Alimentação Preparada</v>
      </c>
      <c r="D68" s="3">
        <f>'[1]TCE - ANEXO IV - Preencher'!F77</f>
        <v>11840014000130</v>
      </c>
      <c r="E68" s="5" t="str">
        <f>'[1]TCE - ANEXO IV - Preencher'!G77</f>
        <v>MACROPAC PROTECAO E EMBALAGEM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563045</v>
      </c>
      <c r="I68" s="6">
        <f>IF('[1]TCE - ANEXO IV - Preencher'!K77="","",'[1]TCE - ANEXO IV - Preencher'!K77)</f>
        <v>46062</v>
      </c>
      <c r="J68" s="5" t="str">
        <f>'[1]TCE - ANEXO IV - Preencher'!L77</f>
        <v>26260211840014000130550010005630451828817100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98</v>
      </c>
    </row>
    <row r="69" spans="1:12" s="8" customFormat="1" ht="19.5" customHeight="1" x14ac:dyDescent="0.2">
      <c r="A69" s="3">
        <f>IFERROR(VLOOKUP(B69,'[1]DADOS (OCULTAR)'!$Q$3:$S$136,3,0),"")</f>
        <v>9767633001257</v>
      </c>
      <c r="B69" s="4" t="str">
        <f>'[1]TCE - ANEXO IV - Preencher'!C78</f>
        <v>UPA CARUARU - CG Nº 011/2022</v>
      </c>
      <c r="C69" s="4" t="str">
        <f>'[1]TCE - ANEXO IV - Preencher'!E78</f>
        <v>3.14 - Alimentação Preparada</v>
      </c>
      <c r="D69" s="3">
        <f>'[1]TCE - ANEXO IV - Preencher'!F78</f>
        <v>11840014000130</v>
      </c>
      <c r="E69" s="5" t="str">
        <f>'[1]TCE - ANEXO IV - Preencher'!G78</f>
        <v>MACROPAC PROTECAO E EMBALAGEM LTDA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563167</v>
      </c>
      <c r="I69" s="6">
        <f>IF('[1]TCE - ANEXO IV - Preencher'!K78="","",'[1]TCE - ANEXO IV - Preencher'!K78)</f>
        <v>46062</v>
      </c>
      <c r="J69" s="5" t="str">
        <f>'[1]TCE - ANEXO IV - Preencher'!L78</f>
        <v>26260211840014000130550010005631671853220107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1214.33</v>
      </c>
    </row>
    <row r="70" spans="1:12" s="8" customFormat="1" ht="19.5" customHeight="1" x14ac:dyDescent="0.2">
      <c r="A70" s="3">
        <f>IFERROR(VLOOKUP(B70,'[1]DADOS (OCULTAR)'!$Q$3:$S$136,3,0),"")</f>
        <v>9767633001257</v>
      </c>
      <c r="B70" s="4" t="str">
        <f>'[1]TCE - ANEXO IV - Preencher'!C79</f>
        <v>UPA CARUARU - CG Nº 011/2022</v>
      </c>
      <c r="C70" s="4" t="str">
        <f>'[1]TCE - ANEXO IV - Preencher'!E79</f>
        <v>3.14 - Alimentação Preparada</v>
      </c>
      <c r="D70" s="3">
        <f>'[1]TCE - ANEXO IV - Preencher'!F79</f>
        <v>11840014000130</v>
      </c>
      <c r="E70" s="5" t="str">
        <f>'[1]TCE - ANEXO IV - Preencher'!G79</f>
        <v>MACROPAC PROTECAO E EMBALAGEM LTDA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563224</v>
      </c>
      <c r="I70" s="6">
        <f>IF('[1]TCE - ANEXO IV - Preencher'!K79="","",'[1]TCE - ANEXO IV - Preencher'!K79)</f>
        <v>46062</v>
      </c>
      <c r="J70" s="5" t="str">
        <f>'[1]TCE - ANEXO IV - Preencher'!L79</f>
        <v>26260211840014000130550010005632241674947477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389.6</v>
      </c>
    </row>
    <row r="71" spans="1:12" s="8" customFormat="1" ht="19.5" customHeight="1" x14ac:dyDescent="0.2">
      <c r="A71" s="3">
        <f>IFERROR(VLOOKUP(B71,'[1]DADOS (OCULTAR)'!$Q$3:$S$136,3,0),"")</f>
        <v>9767633001257</v>
      </c>
      <c r="B71" s="4" t="str">
        <f>'[1]TCE - ANEXO IV - Preencher'!C80</f>
        <v>UPA CARUARU - CG Nº 011/2022</v>
      </c>
      <c r="C71" s="4" t="str">
        <f>'[1]TCE - ANEXO IV - Preencher'!E80</f>
        <v>3.14 - Alimentação Preparada</v>
      </c>
      <c r="D71" s="3">
        <f>'[1]TCE - ANEXO IV - Preencher'!F80</f>
        <v>11840014000130</v>
      </c>
      <c r="E71" s="5" t="str">
        <f>'[1]TCE - ANEXO IV - Preencher'!G80</f>
        <v>MACROPAC PROTECAO E EMBALAGEM LTDA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563226</v>
      </c>
      <c r="I71" s="6">
        <f>IF('[1]TCE - ANEXO IV - Preencher'!K80="","",'[1]TCE - ANEXO IV - Preencher'!K80)</f>
        <v>46062</v>
      </c>
      <c r="J71" s="5" t="str">
        <f>'[1]TCE - ANEXO IV - Preencher'!L80</f>
        <v>26260211840014000130550010005632261107258598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1049.5999999999999</v>
      </c>
    </row>
    <row r="72" spans="1:12" s="8" customFormat="1" ht="19.5" customHeight="1" x14ac:dyDescent="0.2">
      <c r="A72" s="3">
        <f>IFERROR(VLOOKUP(B72,'[1]DADOS (OCULTAR)'!$Q$3:$S$136,3,0),"")</f>
        <v>9767633001257</v>
      </c>
      <c r="B72" s="4" t="str">
        <f>'[1]TCE - ANEXO IV - Preencher'!C81</f>
        <v>UPA CARUARU - CG Nº 011/2022</v>
      </c>
      <c r="C72" s="4" t="str">
        <f>'[1]TCE - ANEXO IV - Preencher'!E81</f>
        <v>3.14 - Alimentação Preparada</v>
      </c>
      <c r="D72" s="3">
        <f>'[1]TCE - ANEXO IV - Preencher'!F81</f>
        <v>11840014000130</v>
      </c>
      <c r="E72" s="5" t="str">
        <f>'[1]TCE - ANEXO IV - Preencher'!G81</f>
        <v>MACROPAC PROTECAO E EMBALAGEM LTDA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563284</v>
      </c>
      <c r="I72" s="6">
        <f>IF('[1]TCE - ANEXO IV - Preencher'!K81="","",'[1]TCE - ANEXO IV - Preencher'!K81)</f>
        <v>46062</v>
      </c>
      <c r="J72" s="5" t="str">
        <f>'[1]TCE - ANEXO IV - Preencher'!L81</f>
        <v>26260211840014000130550010005632841930326306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98</v>
      </c>
    </row>
    <row r="73" spans="1:12" s="8" customFormat="1" ht="19.5" customHeight="1" x14ac:dyDescent="0.2">
      <c r="A73" s="3">
        <f>IFERROR(VLOOKUP(B73,'[1]DADOS (OCULTAR)'!$Q$3:$S$136,3,0),"")</f>
        <v>9767633001257</v>
      </c>
      <c r="B73" s="4" t="str">
        <f>'[1]TCE - ANEXO IV - Preencher'!C82</f>
        <v>UPA CARUARU - CG Nº 011/2022</v>
      </c>
      <c r="C73" s="4" t="str">
        <f>'[1]TCE - ANEXO IV - Preencher'!E82</f>
        <v>3.14 - Alimentação Preparada</v>
      </c>
      <c r="D73" s="3">
        <f>'[1]TCE - ANEXO IV - Preencher'!F82</f>
        <v>10502251000128</v>
      </c>
      <c r="E73" s="5" t="str">
        <f>'[1]TCE - ANEXO IV - Preencher'!G82</f>
        <v>MADRE DE DEUS COMERCIAL EIRELLI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000057432</v>
      </c>
      <c r="I73" s="6">
        <f>IF('[1]TCE - ANEXO IV - Preencher'!K82="","",'[1]TCE - ANEXO IV - Preencher'!K82)</f>
        <v>46065</v>
      </c>
      <c r="J73" s="5" t="str">
        <f>'[1]TCE - ANEXO IV - Preencher'!L82</f>
        <v>26260210502251000128550010000574321125030767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1540</v>
      </c>
    </row>
    <row r="74" spans="1:12" s="8" customFormat="1" ht="19.5" customHeight="1" x14ac:dyDescent="0.2">
      <c r="A74" s="3">
        <f>IFERROR(VLOOKUP(B74,'[1]DADOS (OCULTAR)'!$Q$3:$S$136,3,0),"")</f>
        <v>9767633001257</v>
      </c>
      <c r="B74" s="4" t="str">
        <f>'[1]TCE - ANEXO IV - Preencher'!C83</f>
        <v>UPA CARUARU - CG Nº 011/2022</v>
      </c>
      <c r="C74" s="4" t="str">
        <f>'[1]TCE - ANEXO IV - Preencher'!E83</f>
        <v>3.14 - Alimentação Preparada</v>
      </c>
      <c r="D74" s="3">
        <f>'[1]TCE - ANEXO IV - Preencher'!F83</f>
        <v>30743270000153</v>
      </c>
      <c r="E74" s="5" t="str">
        <f>'[1]TCE - ANEXO IV - Preencher'!G83</f>
        <v>TRIUNFO COMERCIO DE ALIMENTOS, PAPEIS E MATERIAL DE LIMPEZA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000036947</v>
      </c>
      <c r="I74" s="6">
        <f>IF('[1]TCE - ANEXO IV - Preencher'!K83="","",'[1]TCE - ANEXO IV - Preencher'!K83)</f>
        <v>46062</v>
      </c>
      <c r="J74" s="5" t="str">
        <f>'[1]TCE - ANEXO IV - Preencher'!L83</f>
        <v>26260230743270000153550010000369471191479984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738.65</v>
      </c>
    </row>
    <row r="75" spans="1:12" s="8" customFormat="1" ht="19.5" customHeight="1" x14ac:dyDescent="0.2">
      <c r="A75" s="3">
        <f>IFERROR(VLOOKUP(B75,'[1]DADOS (OCULTAR)'!$Q$3:$S$136,3,0),"")</f>
        <v>9767633001257</v>
      </c>
      <c r="B75" s="4" t="str">
        <f>'[1]TCE - ANEXO IV - Preencher'!C84</f>
        <v>UPA CARUARU - CG Nº 011/2022</v>
      </c>
      <c r="C75" s="4" t="str">
        <f>'[1]TCE - ANEXO IV - Preencher'!E84</f>
        <v>3.6 - Material de Expediente</v>
      </c>
      <c r="D75" s="3">
        <f>'[1]TCE - ANEXO IV - Preencher'!F84</f>
        <v>15610582000103</v>
      </c>
      <c r="E75" s="5" t="str">
        <f>'[1]TCE - ANEXO IV - Preencher'!G84</f>
        <v>ETIQUETAS RECIFE LTDA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001712</v>
      </c>
      <c r="I75" s="6">
        <f>IF('[1]TCE - ANEXO IV - Preencher'!K84="","",'[1]TCE - ANEXO IV - Preencher'!K84)</f>
        <v>46063</v>
      </c>
      <c r="J75" s="5" t="str">
        <f>'[1]TCE - ANEXO IV - Preencher'!L84</f>
        <v>26260215610582000103550010000017121250584777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3215</v>
      </c>
    </row>
    <row r="76" spans="1:12" s="8" customFormat="1" ht="19.5" customHeight="1" x14ac:dyDescent="0.2">
      <c r="A76" s="3">
        <f>IFERROR(VLOOKUP(B76,'[1]DADOS (OCULTAR)'!$Q$3:$S$136,3,0),"")</f>
        <v>9767633001257</v>
      </c>
      <c r="B76" s="4" t="str">
        <f>'[1]TCE - ANEXO IV - Preencher'!C85</f>
        <v>UPA CARUARU - CG Nº 011/2022</v>
      </c>
      <c r="C76" s="4" t="str">
        <f>'[1]TCE - ANEXO IV - Preencher'!E85</f>
        <v>3.6 - Material de Expediente</v>
      </c>
      <c r="D76" s="3">
        <f>'[1]TCE - ANEXO IV - Preencher'!F85</f>
        <v>11840014000130</v>
      </c>
      <c r="E76" s="5" t="str">
        <f>'[1]TCE - ANEXO IV - Preencher'!G85</f>
        <v>MACROPAC PROTECAO E EMBALAGEM LTDA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563170</v>
      </c>
      <c r="I76" s="6">
        <f>IF('[1]TCE - ANEXO IV - Preencher'!K85="","",'[1]TCE - ANEXO IV - Preencher'!K85)</f>
        <v>46062</v>
      </c>
      <c r="J76" s="5" t="str">
        <f>'[1]TCE - ANEXO IV - Preencher'!L85</f>
        <v>26260211840014000130550010005631701917284793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98.1</v>
      </c>
    </row>
    <row r="77" spans="1:12" s="8" customFormat="1" ht="19.5" customHeight="1" x14ac:dyDescent="0.2">
      <c r="A77" s="3">
        <f>IFERROR(VLOOKUP(B77,'[1]DADOS (OCULTAR)'!$Q$3:$S$136,3,0),"")</f>
        <v>9767633001257</v>
      </c>
      <c r="B77" s="4" t="str">
        <f>'[1]TCE - ANEXO IV - Preencher'!C86</f>
        <v>UPA CARUARU - CG Nº 011/2022</v>
      </c>
      <c r="C77" s="4" t="str">
        <f>'[1]TCE - ANEXO IV - Preencher'!E86</f>
        <v>3.6 - Material de Expediente</v>
      </c>
      <c r="D77" s="3">
        <f>'[1]TCE - ANEXO IV - Preencher'!F86</f>
        <v>50145448000171</v>
      </c>
      <c r="E77" s="5" t="str">
        <f>'[1]TCE - ANEXO IV - Preencher'!G86</f>
        <v>TEND TUDO BAZAR COMERCIO ATACAD. DE ART. DE ESCRITORIO LTDA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3644</v>
      </c>
      <c r="I77" s="6">
        <f>IF('[1]TCE - ANEXO IV - Preencher'!K86="","",'[1]TCE - ANEXO IV - Preencher'!K86)</f>
        <v>46062</v>
      </c>
      <c r="J77" s="5" t="str">
        <f>'[1]TCE - ANEXO IV - Preencher'!L86</f>
        <v>26260250145448000171550010000036441000051064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36.1</v>
      </c>
    </row>
    <row r="78" spans="1:12" s="8" customFormat="1" ht="19.5" customHeight="1" x14ac:dyDescent="0.2">
      <c r="A78" s="3">
        <f>IFERROR(VLOOKUP(B78,'[1]DADOS (OCULTAR)'!$Q$3:$S$136,3,0),"")</f>
        <v>9767633001257</v>
      </c>
      <c r="B78" s="4" t="str">
        <f>'[1]TCE - ANEXO IV - Preencher'!C87</f>
        <v>UPA CARUARU - CG Nº 011/2022</v>
      </c>
      <c r="C78" s="4" t="str">
        <f>'[1]TCE - ANEXO IV - Preencher'!E87</f>
        <v>3.6 - Material de Expediente</v>
      </c>
      <c r="D78" s="3">
        <f>'[1]TCE - ANEXO IV - Preencher'!F87</f>
        <v>30743270000153</v>
      </c>
      <c r="E78" s="5" t="str">
        <f>'[1]TCE - ANEXO IV - Preencher'!G87</f>
        <v>TRIUNFO COMERCIO DE ALIMENTOS, PAPEIS E MATERIAL DE LIMPEZA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000036929</v>
      </c>
      <c r="I78" s="6">
        <f>IF('[1]TCE - ANEXO IV - Preencher'!K87="","",'[1]TCE - ANEXO IV - Preencher'!K87)</f>
        <v>46062</v>
      </c>
      <c r="J78" s="5" t="str">
        <f>'[1]TCE - ANEXO IV - Preencher'!L87</f>
        <v>26260230743270000153550010000369291895464331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2319</v>
      </c>
    </row>
    <row r="79" spans="1:12" s="8" customFormat="1" ht="19.5" customHeight="1" x14ac:dyDescent="0.2">
      <c r="A79" s="3">
        <f>IFERROR(VLOOKUP(B79,'[1]DADOS (OCULTAR)'!$Q$3:$S$136,3,0),"")</f>
        <v>9767633001257</v>
      </c>
      <c r="B79" s="4" t="str">
        <f>'[1]TCE - ANEXO IV - Preencher'!C88</f>
        <v>UPA CARUARU - CG Nº 011/2022</v>
      </c>
      <c r="C79" s="4" t="str">
        <f>'[1]TCE - ANEXO IV - Preencher'!E88</f>
        <v>3.1 - Combustíveis e Lubrificantes Automotivos</v>
      </c>
      <c r="D79" s="3">
        <f>'[1]TCE - ANEXO IV - Preencher'!F88</f>
        <v>27284516000161</v>
      </c>
      <c r="E79" s="5" t="str">
        <f>'[1]TCE - ANEXO IV - Preencher'!G88</f>
        <v>MAXIFROTA SERVICOS DE MANUTENCAO DE FROTA LTDA</v>
      </c>
      <c r="F79" s="5" t="str">
        <f>'[1]TCE - ANEXO IV - Preencher'!H88</f>
        <v>S</v>
      </c>
      <c r="G79" s="5" t="str">
        <f>'[1]TCE - ANEXO IV - Preencher'!I88</f>
        <v>S</v>
      </c>
      <c r="H79" s="5" t="str">
        <f>'[1]TCE - ANEXO IV - Preencher'!J88</f>
        <v>00399237</v>
      </c>
      <c r="I79" s="6">
        <f>IF('[1]TCE - ANEXO IV - Preencher'!K88="","",'[1]TCE - ANEXO IV - Preencher'!K88)</f>
        <v>46057</v>
      </c>
      <c r="J79" s="5" t="str">
        <f>'[1]TCE - ANEXO IV - Preencher'!L88</f>
        <v>DBUC-L9CB</v>
      </c>
      <c r="K79" s="5" t="str">
        <f>IF(F79="B",LEFT('[1]TCE - ANEXO IV - Preencher'!M88,2),IF(F79="S",LEFT('[1]TCE - ANEXO IV - Preencher'!M88,7),IF('[1]TCE - ANEXO IV - Preencher'!H88="","")))</f>
        <v>2927408</v>
      </c>
      <c r="L79" s="7">
        <f>'[1]TCE - ANEXO IV - Preencher'!N88</f>
        <v>20000</v>
      </c>
    </row>
    <row r="80" spans="1:12" s="8" customFormat="1" ht="19.5" customHeight="1" x14ac:dyDescent="0.2">
      <c r="A80" s="3">
        <f>IFERROR(VLOOKUP(B80,'[1]DADOS (OCULTAR)'!$Q$3:$S$136,3,0),"")</f>
        <v>9767633001257</v>
      </c>
      <c r="B80" s="4" t="str">
        <f>'[1]TCE - ANEXO IV - Preencher'!C89</f>
        <v>UPA CARUARU - CG Nº 011/2022</v>
      </c>
      <c r="C80" s="4" t="str">
        <f>'[1]TCE - ANEXO IV - Preencher'!E89</f>
        <v xml:space="preserve">3.9 - Material para Manutenção de Bens Imóveis </v>
      </c>
      <c r="D80" s="3">
        <f>'[1]TCE - ANEXO IV - Preencher'!F89</f>
        <v>39953513000152</v>
      </c>
      <c r="E80" s="5" t="str">
        <f>'[1]TCE - ANEXO IV - Preencher'!G89</f>
        <v>COMERCIAL RECIFE LTDA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542</v>
      </c>
      <c r="I80" s="6">
        <f>IF('[1]TCE - ANEXO IV - Preencher'!K89="","",'[1]TCE - ANEXO IV - Preencher'!K89)</f>
        <v>46066</v>
      </c>
      <c r="J80" s="5" t="str">
        <f>'[1]TCE - ANEXO IV - Preencher'!L89</f>
        <v>26260239953513000152550010000005421100005420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35</v>
      </c>
    </row>
    <row r="81" spans="1:12" s="8" customFormat="1" ht="19.5" customHeight="1" x14ac:dyDescent="0.2">
      <c r="A81" s="3">
        <f>IFERROR(VLOOKUP(B81,'[1]DADOS (OCULTAR)'!$Q$3:$S$136,3,0),"")</f>
        <v>9767633001257</v>
      </c>
      <c r="B81" s="4" t="str">
        <f>'[1]TCE - ANEXO IV - Preencher'!C90</f>
        <v>UPA CARUARU - CG Nº 011/2022</v>
      </c>
      <c r="C81" s="4" t="str">
        <f>'[1]TCE - ANEXO IV - Preencher'!E90</f>
        <v xml:space="preserve">3.9 - Material para Manutenção de Bens Imóveis </v>
      </c>
      <c r="D81" s="3">
        <f>'[1]TCE - ANEXO IV - Preencher'!F90</f>
        <v>39953513000152</v>
      </c>
      <c r="E81" s="5" t="str">
        <f>'[1]TCE - ANEXO IV - Preencher'!G90</f>
        <v>COMERCIAL RECIFE LTDA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407</v>
      </c>
      <c r="I81" s="6">
        <f>IF('[1]TCE - ANEXO IV - Preencher'!K90="","",'[1]TCE - ANEXO IV - Preencher'!K90)</f>
        <v>46001</v>
      </c>
      <c r="J81" s="5" t="str">
        <f>'[1]TCE - ANEXO IV - Preencher'!L90</f>
        <v>26251239953513000152550010000004071100004071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135</v>
      </c>
    </row>
    <row r="82" spans="1:12" s="8" customFormat="1" ht="19.5" customHeight="1" x14ac:dyDescent="0.2">
      <c r="A82" s="3">
        <f>IFERROR(VLOOKUP(B82,'[1]DADOS (OCULTAR)'!$Q$3:$S$136,3,0),"")</f>
        <v>9767633001257</v>
      </c>
      <c r="B82" s="4" t="str">
        <f>'[1]TCE - ANEXO IV - Preencher'!C91</f>
        <v>UPA CARUARU - CG Nº 011/2022</v>
      </c>
      <c r="C82" s="4" t="str">
        <f>'[1]TCE - ANEXO IV - Preencher'!E91</f>
        <v xml:space="preserve">3.9 - Material para Manutenção de Bens Imóveis </v>
      </c>
      <c r="D82" s="3">
        <f>'[1]TCE - ANEXO IV - Preencher'!F91</f>
        <v>27891716000182</v>
      </c>
      <c r="E82" s="5" t="str">
        <f>'[1]TCE - ANEXO IV - Preencher'!G91</f>
        <v>DRAGÃO DAS TINTAS LTDA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13239</v>
      </c>
      <c r="I82" s="6">
        <f>IF('[1]TCE - ANEXO IV - Preencher'!K91="","",'[1]TCE - ANEXO IV - Preencher'!K91)</f>
        <v>46079</v>
      </c>
      <c r="J82" s="5" t="str">
        <f>'[1]TCE - ANEXO IV - Preencher'!L91</f>
        <v>26260227891716000182550400000132391245322214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26</v>
      </c>
    </row>
    <row r="83" spans="1:12" s="8" customFormat="1" ht="19.5" customHeight="1" x14ac:dyDescent="0.2">
      <c r="A83" s="3">
        <f>IFERROR(VLOOKUP(B83,'[1]DADOS (OCULTAR)'!$Q$3:$S$136,3,0),"")</f>
        <v>9767633001257</v>
      </c>
      <c r="B83" s="4" t="str">
        <f>'[1]TCE - ANEXO IV - Preencher'!C92</f>
        <v>UPA CARUARU - CG Nº 011/2022</v>
      </c>
      <c r="C83" s="4" t="str">
        <f>'[1]TCE - ANEXO IV - Preencher'!E92</f>
        <v xml:space="preserve">3.9 - Material para Manutenção de Bens Imóveis </v>
      </c>
      <c r="D83" s="3">
        <f>'[1]TCE - ANEXO IV - Preencher'!F92</f>
        <v>41248067001441</v>
      </c>
      <c r="E83" s="5" t="str">
        <f>'[1]TCE - ANEXO IV - Preencher'!G92</f>
        <v>FBS COMERCIO DE TINTAS LTDA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229</v>
      </c>
      <c r="I83" s="6">
        <f>IF('[1]TCE - ANEXO IV - Preencher'!K92="","",'[1]TCE - ANEXO IV - Preencher'!K92)</f>
        <v>46063</v>
      </c>
      <c r="J83" s="5" t="str">
        <f>'[1]TCE - ANEXO IV - Preencher'!L92</f>
        <v>26260241248057001441550010000002291426005405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2016.83</v>
      </c>
    </row>
    <row r="84" spans="1:12" s="8" customFormat="1" ht="19.5" customHeight="1" x14ac:dyDescent="0.2">
      <c r="A84" s="3">
        <f>IFERROR(VLOOKUP(B84,'[1]DADOS (OCULTAR)'!$Q$3:$S$136,3,0),"")</f>
        <v>9767633001257</v>
      </c>
      <c r="B84" s="4" t="str">
        <f>'[1]TCE - ANEXO IV - Preencher'!C93</f>
        <v>UPA CARUARU - CG Nº 011/2022</v>
      </c>
      <c r="C84" s="4" t="str">
        <f>'[1]TCE - ANEXO IV - Preencher'!E93</f>
        <v xml:space="preserve">3.9 - Material para Manutenção de Bens Imóveis </v>
      </c>
      <c r="D84" s="3">
        <f>'[1]TCE - ANEXO IV - Preencher'!F93</f>
        <v>10230480003075</v>
      </c>
      <c r="E84" s="5" t="str">
        <f>'[1]TCE - ANEXO IV - Preencher'!G93</f>
        <v>FERREIRA COSTA E CIA LTDA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000234123</v>
      </c>
      <c r="I84" s="6">
        <f>IF('[1]TCE - ANEXO IV - Preencher'!K93="","",'[1]TCE - ANEXO IV - Preencher'!K93)</f>
        <v>46064</v>
      </c>
      <c r="J84" s="5" t="str">
        <f>'[1]TCE - ANEXO IV - Preencher'!L93</f>
        <v>26260210230480003075550100002341231104625389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869.4</v>
      </c>
    </row>
    <row r="85" spans="1:12" s="8" customFormat="1" ht="19.5" customHeight="1" x14ac:dyDescent="0.2">
      <c r="A85" s="3">
        <f>IFERROR(VLOOKUP(B85,'[1]DADOS (OCULTAR)'!$Q$3:$S$136,3,0),"")</f>
        <v>9767633001257</v>
      </c>
      <c r="B85" s="4" t="str">
        <f>'[1]TCE - ANEXO IV - Preencher'!C94</f>
        <v>UPA CARUARU - CG Nº 011/2022</v>
      </c>
      <c r="C85" s="4" t="str">
        <f>'[1]TCE - ANEXO IV - Preencher'!E94</f>
        <v xml:space="preserve">3.9 - Material para Manutenção de Bens Imóveis </v>
      </c>
      <c r="D85" s="3">
        <f>'[1]TCE - ANEXO IV - Preencher'!F94</f>
        <v>10230480003075</v>
      </c>
      <c r="E85" s="5" t="str">
        <f>'[1]TCE - ANEXO IV - Preencher'!G94</f>
        <v>FERREIRA COSTA E CIA LTDA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000236702</v>
      </c>
      <c r="I85" s="6">
        <f>IF('[1]TCE - ANEXO IV - Preencher'!K94="","",'[1]TCE - ANEXO IV - Preencher'!K94)</f>
        <v>46079</v>
      </c>
      <c r="J85" s="5" t="str">
        <f>'[1]TCE - ANEXO IV - Preencher'!L94</f>
        <v>26260210230480003075550100002367021105105275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93.8</v>
      </c>
    </row>
    <row r="86" spans="1:12" s="8" customFormat="1" ht="19.5" customHeight="1" x14ac:dyDescent="0.2">
      <c r="A86" s="3">
        <f>IFERROR(VLOOKUP(B86,'[1]DADOS (OCULTAR)'!$Q$3:$S$136,3,0),"")</f>
        <v>9767633001257</v>
      </c>
      <c r="B86" s="4" t="str">
        <f>'[1]TCE - ANEXO IV - Preencher'!C95</f>
        <v>UPA CARUARU - CG Nº 011/2022</v>
      </c>
      <c r="C86" s="4" t="str">
        <f>'[1]TCE - ANEXO IV - Preencher'!E95</f>
        <v xml:space="preserve">3.9 - Material para Manutenção de Bens Imóveis </v>
      </c>
      <c r="D86" s="3">
        <f>'[1]TCE - ANEXO IV - Preencher'!F95</f>
        <v>70082664000718</v>
      </c>
      <c r="E86" s="5" t="str">
        <f>'[1]TCE - ANEXO IV - Preencher'!G95</f>
        <v>JCL LAJES E MATERIAL PARA CONSTRUÇÃO LTDA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66033</v>
      </c>
      <c r="I86" s="6">
        <f>IF('[1]TCE - ANEXO IV - Preencher'!K95="","",'[1]TCE - ANEXO IV - Preencher'!K95)</f>
        <v>46063</v>
      </c>
      <c r="J86" s="5" t="str">
        <f>'[1]TCE - ANEXO IV - Preencher'!L95</f>
        <v>26260270082664000718550010000660331142186006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1550</v>
      </c>
    </row>
    <row r="87" spans="1:12" s="8" customFormat="1" ht="19.5" customHeight="1" x14ac:dyDescent="0.2">
      <c r="A87" s="3">
        <f>IFERROR(VLOOKUP(B87,'[1]DADOS (OCULTAR)'!$Q$3:$S$136,3,0),"")</f>
        <v>9767633001257</v>
      </c>
      <c r="B87" s="4" t="str">
        <f>'[1]TCE - ANEXO IV - Preencher'!C96</f>
        <v>UPA CARUARU - CG Nº 011/2022</v>
      </c>
      <c r="C87" s="4" t="str">
        <f>'[1]TCE - ANEXO IV - Preencher'!E96</f>
        <v xml:space="preserve">3.9 - Material para Manutenção de Bens Imóveis </v>
      </c>
      <c r="D87" s="3">
        <f>'[1]TCE - ANEXO IV - Preencher'!F96</f>
        <v>70082664000718</v>
      </c>
      <c r="E87" s="5" t="str">
        <f>'[1]TCE - ANEXO IV - Preencher'!G96</f>
        <v>JCL LAJES E MATERIAL PARA CONSTRUÇÃO LTDA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66078</v>
      </c>
      <c r="I87" s="6">
        <f>IF('[1]TCE - ANEXO IV - Preencher'!K96="","",'[1]TCE - ANEXO IV - Preencher'!K96)</f>
        <v>46064</v>
      </c>
      <c r="J87" s="5" t="str">
        <f>'[1]TCE - ANEXO IV - Preencher'!L96</f>
        <v>26260270092664000718550010000660781142234312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25.9</v>
      </c>
    </row>
    <row r="88" spans="1:12" s="8" customFormat="1" ht="19.5" customHeight="1" x14ac:dyDescent="0.2">
      <c r="A88" s="3">
        <f>IFERROR(VLOOKUP(B88,'[1]DADOS (OCULTAR)'!$Q$3:$S$136,3,0),"")</f>
        <v>9767633001257</v>
      </c>
      <c r="B88" s="4" t="str">
        <f>'[1]TCE - ANEXO IV - Preencher'!C97</f>
        <v>UPA CARUARU - CG Nº 011/2022</v>
      </c>
      <c r="C88" s="4" t="str">
        <f>'[1]TCE - ANEXO IV - Preencher'!E97</f>
        <v xml:space="preserve">3.9 - Material para Manutenção de Bens Imóveis </v>
      </c>
      <c r="D88" s="3">
        <f>'[1]TCE - ANEXO IV - Preencher'!F97</f>
        <v>11400397000125</v>
      </c>
      <c r="E88" s="5" t="str">
        <f>'[1]TCE - ANEXO IV - Preencher'!G97</f>
        <v>JOSE ERALDO DA SILVA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10269</v>
      </c>
      <c r="I88" s="6">
        <f>IF('[1]TCE - ANEXO IV - Preencher'!K97="","",'[1]TCE - ANEXO IV - Preencher'!K97)</f>
        <v>46079</v>
      </c>
      <c r="J88" s="5" t="str">
        <f>'[1]TCE - ANEXO IV - Preencher'!L97</f>
        <v>26260211400397000125550020000102691821032327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1591.1</v>
      </c>
    </row>
    <row r="89" spans="1:12" s="8" customFormat="1" ht="19.5" customHeight="1" x14ac:dyDescent="0.2">
      <c r="A89" s="3">
        <f>IFERROR(VLOOKUP(B89,'[1]DADOS (OCULTAR)'!$Q$3:$S$136,3,0),"")</f>
        <v>9767633001257</v>
      </c>
      <c r="B89" s="4" t="str">
        <f>'[1]TCE - ANEXO IV - Preencher'!C98</f>
        <v>UPA CARUARU - CG Nº 011/2022</v>
      </c>
      <c r="C89" s="4" t="str">
        <f>'[1]TCE - ANEXO IV - Preencher'!E98</f>
        <v xml:space="preserve">3.9 - Material para Manutenção de Bens Imóveis </v>
      </c>
      <c r="D89" s="3">
        <f>'[1]TCE - ANEXO IV - Preencher'!F98</f>
        <v>41602552000157</v>
      </c>
      <c r="E89" s="5" t="str">
        <f>'[1]TCE - ANEXO IV - Preencher'!G98</f>
        <v>MARALINE G. M SILVA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000004837</v>
      </c>
      <c r="I89" s="6">
        <f>IF('[1]TCE - ANEXO IV - Preencher'!K98="","",'[1]TCE - ANEXO IV - Preencher'!K98)</f>
        <v>46065</v>
      </c>
      <c r="J89" s="5" t="str">
        <f>'[1]TCE - ANEXO IV - Preencher'!L98</f>
        <v>26260241602552000157550010000048371046403270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47.89</v>
      </c>
    </row>
    <row r="90" spans="1:12" s="8" customFormat="1" ht="19.5" customHeight="1" x14ac:dyDescent="0.2">
      <c r="A90" s="3">
        <f>IFERROR(VLOOKUP(B90,'[1]DADOS (OCULTAR)'!$Q$3:$S$136,3,0),"")</f>
        <v>9767633001257</v>
      </c>
      <c r="B90" s="4" t="str">
        <f>'[1]TCE - ANEXO IV - Preencher'!C99</f>
        <v>UPA CARUARU - CG Nº 011/2022</v>
      </c>
      <c r="C90" s="4" t="str">
        <f>'[1]TCE - ANEXO IV - Preencher'!E99</f>
        <v xml:space="preserve">3.9 - Material para Manutenção de Bens Imóveis </v>
      </c>
      <c r="D90" s="3">
        <f>'[1]TCE - ANEXO IV - Preencher'!F99</f>
        <v>24425720000167</v>
      </c>
      <c r="E90" s="5" t="str">
        <f>'[1]TCE - ANEXO IV - Preencher'!G99</f>
        <v>ORIGINAL SUPRIMENTOS E EQUIPAMENTOS LTDA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010330</v>
      </c>
      <c r="I90" s="6">
        <f>IF('[1]TCE - ANEXO IV - Preencher'!K99="","",'[1]TCE - ANEXO IV - Preencher'!K99)</f>
        <v>46063</v>
      </c>
      <c r="J90" s="5" t="str">
        <f>'[1]TCE - ANEXO IV - Preencher'!L99</f>
        <v>26260224425720000167550010000103301630123247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372</v>
      </c>
    </row>
    <row r="91" spans="1:12" s="8" customFormat="1" ht="19.5" customHeight="1" x14ac:dyDescent="0.2">
      <c r="A91" s="3">
        <f>IFERROR(VLOOKUP(B91,'[1]DADOS (OCULTAR)'!$Q$3:$S$136,3,0),"")</f>
        <v>9767633001257</v>
      </c>
      <c r="B91" s="4" t="str">
        <f>'[1]TCE - ANEXO IV - Preencher'!C100</f>
        <v>UPA CARUARU - CG Nº 011/2022</v>
      </c>
      <c r="C91" s="4" t="str">
        <f>'[1]TCE - ANEXO IV - Preencher'!E100</f>
        <v xml:space="preserve">3.9 - Material para Manutenção de Bens Imóveis </v>
      </c>
      <c r="D91" s="3">
        <f>'[1]TCE - ANEXO IV - Preencher'!F100</f>
        <v>50145448000171</v>
      </c>
      <c r="E91" s="5" t="str">
        <f>'[1]TCE - ANEXO IV - Preencher'!G100</f>
        <v>TEND TUDO BAZAR COMERCIO ATACAD. DE ART. DE ESCRITORIO LTDA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3644</v>
      </c>
      <c r="I91" s="6">
        <f>IF('[1]TCE - ANEXO IV - Preencher'!K100="","",'[1]TCE - ANEXO IV - Preencher'!K100)</f>
        <v>46062</v>
      </c>
      <c r="J91" s="5" t="str">
        <f>'[1]TCE - ANEXO IV - Preencher'!L100</f>
        <v>26260250145448000171550010000036441000051064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40.6</v>
      </c>
    </row>
    <row r="92" spans="1:12" s="8" customFormat="1" ht="19.5" customHeight="1" x14ac:dyDescent="0.2">
      <c r="A92" s="3">
        <f>IFERROR(VLOOKUP(B92,'[1]DADOS (OCULTAR)'!$Q$3:$S$136,3,0),"")</f>
        <v>9767633001257</v>
      </c>
      <c r="B92" s="4" t="str">
        <f>'[1]TCE - ANEXO IV - Preencher'!C101</f>
        <v>UPA CARUARU - CG Nº 011/2022</v>
      </c>
      <c r="C92" s="4" t="str">
        <f>'[1]TCE - ANEXO IV - Preencher'!E101</f>
        <v xml:space="preserve">3.10 - Material para Manutenção de Bens Móveis </v>
      </c>
      <c r="D92" s="3">
        <f>'[1]TCE - ANEXO IV - Preencher'!F101</f>
        <v>15610582000103</v>
      </c>
      <c r="E92" s="5" t="str">
        <f>'[1]TCE - ANEXO IV - Preencher'!G101</f>
        <v>ETIQUETAS RECIFE LTDA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001712</v>
      </c>
      <c r="I92" s="6">
        <f>IF('[1]TCE - ANEXO IV - Preencher'!K101="","",'[1]TCE - ANEXO IV - Preencher'!K101)</f>
        <v>46063</v>
      </c>
      <c r="J92" s="5" t="str">
        <f>'[1]TCE - ANEXO IV - Preencher'!L101</f>
        <v>26260215610582000103550010000017121250584777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630</v>
      </c>
    </row>
    <row r="93" spans="1:12" s="8" customFormat="1" ht="19.5" customHeight="1" x14ac:dyDescent="0.2">
      <c r="A93" s="3">
        <f>IFERROR(VLOOKUP(B93,'[1]DADOS (OCULTAR)'!$Q$3:$S$136,3,0),"")</f>
        <v>9767633001257</v>
      </c>
      <c r="B93" s="4" t="str">
        <f>'[1]TCE - ANEXO IV - Preencher'!C102</f>
        <v>UPA CARUARU - CG Nº 011/2022</v>
      </c>
      <c r="C93" s="4" t="str">
        <f>'[1]TCE - ANEXO IV - Preencher'!E102</f>
        <v>5.99 - Outros Serviços de Terceiros Pessoa Jurídica</v>
      </c>
      <c r="D93" s="3">
        <f>'[1]TCE - ANEXO IV - Preencher'!F102</f>
        <v>662270000320</v>
      </c>
      <c r="E93" s="5" t="str">
        <f>'[1]TCE - ANEXO IV - Preencher'!G102</f>
        <v>INMETRO - INSTITUTO NACIONAL DE METROLOGIA, QUALIDADE E TECNOLOGIA</v>
      </c>
      <c r="F93" s="5" t="str">
        <f>'[1]TCE - ANEXO IV - Preencher'!H102</f>
        <v>S</v>
      </c>
      <c r="G93" s="5" t="str">
        <f>'[1]TCE - ANEXO IV - Preencher'!I102</f>
        <v>N</v>
      </c>
      <c r="H93" s="5" t="str">
        <f>'[1]TCE - ANEXO IV - Preencher'!J102</f>
        <v>2026</v>
      </c>
      <c r="I93" s="6">
        <f>IF('[1]TCE - ANEXO IV - Preencher'!K102="","",'[1]TCE - ANEXO IV - Preencher'!K102)</f>
        <v>46078</v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>2611606</v>
      </c>
      <c r="L93" s="7">
        <f>'[1]TCE - ANEXO IV - Preencher'!N102</f>
        <v>738.92</v>
      </c>
    </row>
    <row r="94" spans="1:12" s="8" customFormat="1" ht="19.5" customHeight="1" x14ac:dyDescent="0.2">
      <c r="A94" s="3">
        <f>IFERROR(VLOOKUP(B94,'[1]DADOS (OCULTAR)'!$Q$3:$S$136,3,0),"")</f>
        <v>9767633001257</v>
      </c>
      <c r="B94" s="4" t="str">
        <f>'[1]TCE - ANEXO IV - Preencher'!C103</f>
        <v>UPA CARUARU - CG Nº 011/2022</v>
      </c>
      <c r="C94" s="4" t="str">
        <f>'[1]TCE - ANEXO IV - Preencher'!E103</f>
        <v xml:space="preserve">5.25 - Serviços Bancários </v>
      </c>
      <c r="D94" s="3">
        <f>'[1]TCE - ANEXO IV - Preencher'!F103</f>
        <v>360305271728</v>
      </c>
      <c r="E94" s="5" t="str">
        <f>'[1]TCE - ANEXO IV - Preencher'!G103</f>
        <v>CAIXA ECONOMICA FEDERAL - 577232007-2</v>
      </c>
      <c r="F94" s="5" t="str">
        <f>'[1]TCE - ANEXO IV - Preencher'!H103</f>
        <v>S</v>
      </c>
      <c r="G94" s="5" t="str">
        <f>'[1]TCE - ANEXO IV - Preencher'!I103</f>
        <v>N</v>
      </c>
      <c r="H94" s="5" t="str">
        <f>'[1]TCE - ANEXO IV - Preencher'!J103</f>
        <v>022026</v>
      </c>
      <c r="I94" s="6">
        <f>IF('[1]TCE - ANEXO IV - Preencher'!K103="","",'[1]TCE - ANEXO IV - Preencher'!K103)</f>
        <v>46081</v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>2611606</v>
      </c>
      <c r="L94" s="7">
        <f>'[1]TCE - ANEXO IV - Preencher'!N103</f>
        <v>69</v>
      </c>
    </row>
    <row r="95" spans="1:12" s="8" customFormat="1" ht="19.5" customHeight="1" x14ac:dyDescent="0.2">
      <c r="A95" s="3">
        <f>IFERROR(VLOOKUP(B95,'[1]DADOS (OCULTAR)'!$Q$3:$S$136,3,0),"")</f>
        <v>9767633001257</v>
      </c>
      <c r="B95" s="4" t="str">
        <f>'[1]TCE - ANEXO IV - Preencher'!C104</f>
        <v>UPA CARUARU - CG Nº 011/2022</v>
      </c>
      <c r="C95" s="4" t="str">
        <f>'[1]TCE - ANEXO IV - Preencher'!E104</f>
        <v xml:space="preserve">5.25 - Serviços Bancários </v>
      </c>
      <c r="D95" s="3">
        <f>'[1]TCE - ANEXO IV - Preencher'!F104</f>
        <v>360305271728</v>
      </c>
      <c r="E95" s="5" t="str">
        <f>'[1]TCE - ANEXO IV - Preencher'!G104</f>
        <v>CAIXA ECONOMICA FEDERAL - 577152628-9</v>
      </c>
      <c r="F95" s="5" t="str">
        <f>'[1]TCE - ANEXO IV - Preencher'!H104</f>
        <v>S</v>
      </c>
      <c r="G95" s="5" t="str">
        <f>'[1]TCE - ANEXO IV - Preencher'!I104</f>
        <v>N</v>
      </c>
      <c r="H95" s="5" t="str">
        <f>'[1]TCE - ANEXO IV - Preencher'!J104</f>
        <v>022026</v>
      </c>
      <c r="I95" s="6">
        <f>IF('[1]TCE - ANEXO IV - Preencher'!K104="","",'[1]TCE - ANEXO IV - Preencher'!K104)</f>
        <v>46081</v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>2611606</v>
      </c>
      <c r="L95" s="7">
        <f>'[1]TCE - ANEXO IV - Preencher'!N104</f>
        <v>69</v>
      </c>
    </row>
    <row r="96" spans="1:12" s="8" customFormat="1" ht="19.5" customHeight="1" x14ac:dyDescent="0.2">
      <c r="A96" s="3">
        <f>IFERROR(VLOOKUP(B96,'[1]DADOS (OCULTAR)'!$Q$3:$S$136,3,0),"")</f>
        <v>9767633001257</v>
      </c>
      <c r="B96" s="4" t="str">
        <f>'[1]TCE - ANEXO IV - Preencher'!C105</f>
        <v>UPA CARUARU - CG Nº 011/2022</v>
      </c>
      <c r="C96" s="4" t="str">
        <f>'[1]TCE - ANEXO IV - Preencher'!E105</f>
        <v xml:space="preserve">5.25 - Serviços Bancários </v>
      </c>
      <c r="D96" s="3">
        <f>'[1]TCE - ANEXO IV - Preencher'!F105</f>
        <v>360305271728</v>
      </c>
      <c r="E96" s="5" t="str">
        <f>'[1]TCE - ANEXO IV - Preencher'!G105</f>
        <v>CAIXA ECONOMICA FEDERAL - 577152628-9</v>
      </c>
      <c r="F96" s="5" t="str">
        <f>'[1]TCE - ANEXO IV - Preencher'!H105</f>
        <v>S</v>
      </c>
      <c r="G96" s="5" t="str">
        <f>'[1]TCE - ANEXO IV - Preencher'!I105</f>
        <v>N</v>
      </c>
      <c r="H96" s="5" t="str">
        <f>'[1]TCE - ANEXO IV - Preencher'!J105</f>
        <v>022026</v>
      </c>
      <c r="I96" s="6">
        <f>IF('[1]TCE - ANEXO IV - Preencher'!K105="","",'[1]TCE - ANEXO IV - Preencher'!K105)</f>
        <v>46081</v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>2611606</v>
      </c>
      <c r="L96" s="7">
        <f>'[1]TCE - ANEXO IV - Preencher'!N105</f>
        <v>42.5</v>
      </c>
    </row>
    <row r="97" spans="1:12" s="8" customFormat="1" ht="19.5" customHeight="1" x14ac:dyDescent="0.2">
      <c r="A97" s="3">
        <f>IFERROR(VLOOKUP(B97,'[1]DADOS (OCULTAR)'!$Q$3:$S$136,3,0),"")</f>
        <v>9767633001257</v>
      </c>
      <c r="B97" s="4" t="str">
        <f>'[1]TCE - ANEXO IV - Preencher'!C106</f>
        <v>UPA CARUARU - CG Nº 011/2022</v>
      </c>
      <c r="C97" s="4" t="str">
        <f>'[1]TCE - ANEXO IV - Preencher'!E106</f>
        <v>5.18 - Teledonia Fixa</v>
      </c>
      <c r="D97" s="3">
        <f>'[1]TCE - ANEXO IV - Preencher'!F106</f>
        <v>34016273000146</v>
      </c>
      <c r="E97" s="5" t="str">
        <f>'[1]TCE - ANEXO IV - Preencher'!G106</f>
        <v>PGF SERVICO DE TELECOMUNICACOES LTDA</v>
      </c>
      <c r="F97" s="5" t="str">
        <f>'[1]TCE - ANEXO IV - Preencher'!H106</f>
        <v>S</v>
      </c>
      <c r="G97" s="5" t="str">
        <f>'[1]TCE - ANEXO IV - Preencher'!I106</f>
        <v>N</v>
      </c>
      <c r="H97" s="5" t="str">
        <f>'[1]TCE - ANEXO IV - Preencher'!J106</f>
        <v>15804</v>
      </c>
      <c r="I97" s="6">
        <f>IF('[1]TCE - ANEXO IV - Preencher'!K106="","",'[1]TCE - ANEXO IV - Preencher'!K106)</f>
        <v>46055</v>
      </c>
      <c r="J97" s="5" t="str">
        <f>'[1]TCE - ANEXO IV - Preencher'!L106</f>
        <v>26260234016273000146620010000158041064524013</v>
      </c>
      <c r="K97" s="5" t="str">
        <f>IF(F97="B",LEFT('[1]TCE - ANEXO IV - Preencher'!M106,2),IF(F97="S",LEFT('[1]TCE - ANEXO IV - Preencher'!M106,7),IF('[1]TCE - ANEXO IV - Preencher'!H106="","")))</f>
        <v>2604106</v>
      </c>
      <c r="L97" s="7">
        <f>'[1]TCE - ANEXO IV - Preencher'!N106</f>
        <v>310</v>
      </c>
    </row>
    <row r="98" spans="1:12" s="8" customFormat="1" ht="19.5" customHeight="1" x14ac:dyDescent="0.2">
      <c r="A98" s="3">
        <f>IFERROR(VLOOKUP(B98,'[1]DADOS (OCULTAR)'!$Q$3:$S$136,3,0),"")</f>
        <v>9767633001257</v>
      </c>
      <c r="B98" s="4" t="str">
        <f>'[1]TCE - ANEXO IV - Preencher'!C107</f>
        <v>UPA CARUARU - CG Nº 011/2022</v>
      </c>
      <c r="C98" s="4" t="str">
        <f>'[1]TCE - ANEXO IV - Preencher'!E107</f>
        <v>5.13 - Água e Esgoto</v>
      </c>
      <c r="D98" s="3">
        <f>'[1]TCE - ANEXO IV - Preencher'!F107</f>
        <v>9769035000164</v>
      </c>
      <c r="E98" s="5" t="str">
        <f>'[1]TCE - ANEXO IV - Preencher'!G107</f>
        <v>COMPESA - COMPANHIA PERNAMBUCANA DE SANEAMENTO</v>
      </c>
      <c r="F98" s="5" t="str">
        <f>'[1]TCE - ANEXO IV - Preencher'!H107</f>
        <v>S</v>
      </c>
      <c r="G98" s="5" t="str">
        <f>'[1]TCE - ANEXO IV - Preencher'!I107</f>
        <v>N</v>
      </c>
      <c r="H98" s="5" t="str">
        <f>'[1]TCE - ANEXO IV - Preencher'!J107</f>
        <v>20260278145384</v>
      </c>
      <c r="I98" s="6">
        <f>IF('[1]TCE - ANEXO IV - Preencher'!K107="","",'[1]TCE - ANEXO IV - Preencher'!K107)</f>
        <v>46094</v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>2611606</v>
      </c>
      <c r="L98" s="7">
        <f>'[1]TCE - ANEXO IV - Preencher'!N107</f>
        <v>5312.95</v>
      </c>
    </row>
    <row r="99" spans="1:12" s="8" customFormat="1" ht="19.5" customHeight="1" x14ac:dyDescent="0.2">
      <c r="A99" s="3">
        <f>IFERROR(VLOOKUP(B99,'[1]DADOS (OCULTAR)'!$Q$3:$S$136,3,0),"")</f>
        <v>9767633001257</v>
      </c>
      <c r="B99" s="4" t="str">
        <f>'[1]TCE - ANEXO IV - Preencher'!C108</f>
        <v>UPA CARUARU - CG Nº 011/2022</v>
      </c>
      <c r="C99" s="4" t="str">
        <f>'[1]TCE - ANEXO IV - Preencher'!E108</f>
        <v>5.12 - Energia Elétrica</v>
      </c>
      <c r="D99" s="3">
        <f>'[1]TCE - ANEXO IV - Preencher'!F108</f>
        <v>10835932000108</v>
      </c>
      <c r="E99" s="5" t="str">
        <f>'[1]TCE - ANEXO IV - Preencher'!G108</f>
        <v>COMPANHIA ENERGETICA DE PERNAMBUCO</v>
      </c>
      <c r="F99" s="5" t="str">
        <f>'[1]TCE - ANEXO IV - Preencher'!H108</f>
        <v>S</v>
      </c>
      <c r="G99" s="5" t="str">
        <f>'[1]TCE - ANEXO IV - Preencher'!I108</f>
        <v>S</v>
      </c>
      <c r="H99" s="5" t="str">
        <f>'[1]TCE - ANEXO IV - Preencher'!J108</f>
        <v>400486875</v>
      </c>
      <c r="I99" s="6">
        <f>IF('[1]TCE - ANEXO IV - Preencher'!K108="","",'[1]TCE - ANEXO IV - Preencher'!K108)</f>
        <v>46082</v>
      </c>
      <c r="J99" s="5" t="str">
        <f>'[1]TCE - ANEXO IV - Preencher'!L108</f>
        <v>26260310835932000108660004004868751076051459</v>
      </c>
      <c r="K99" s="5" t="str">
        <f>IF(F99="B",LEFT('[1]TCE - ANEXO IV - Preencher'!M108,2),IF(F99="S",LEFT('[1]TCE - ANEXO IV - Preencher'!M108,7),IF('[1]TCE - ANEXO IV - Preencher'!H108="","")))</f>
        <v>2611606</v>
      </c>
      <c r="L99" s="7">
        <f>'[1]TCE - ANEXO IV - Preencher'!N108</f>
        <v>13446.79</v>
      </c>
    </row>
    <row r="100" spans="1:12" s="8" customFormat="1" ht="19.5" customHeight="1" x14ac:dyDescent="0.2">
      <c r="A100" s="3">
        <f>IFERROR(VLOOKUP(B100,'[1]DADOS (OCULTAR)'!$Q$3:$S$136,3,0),"")</f>
        <v>9767633001257</v>
      </c>
      <c r="B100" s="4" t="str">
        <f>'[1]TCE - ANEXO IV - Preencher'!C109</f>
        <v>UPA CARUARU - CG Nº 011/2022</v>
      </c>
      <c r="C100" s="4" t="str">
        <f>'[1]TCE - ANEXO IV - Preencher'!E109</f>
        <v>5.3 - Locação de Máquinas e Equipamentos</v>
      </c>
      <c r="D100" s="3">
        <f>'[1]TCE - ANEXO IV - Preencher'!F109</f>
        <v>22400267000109</v>
      </c>
      <c r="E100" s="5" t="str">
        <f>'[1]TCE - ANEXO IV - Preencher'!G109</f>
        <v>ACAO SERVICOS TELECOM LTDA</v>
      </c>
      <c r="F100" s="5" t="str">
        <f>'[1]TCE - ANEXO IV - Preencher'!H109</f>
        <v>S</v>
      </c>
      <c r="G100" s="5" t="str">
        <f>'[1]TCE - ANEXO IV - Preencher'!I109</f>
        <v>N</v>
      </c>
      <c r="H100" s="5" t="str">
        <f>'[1]TCE - ANEXO IV - Preencher'!J109</f>
        <v>05032026</v>
      </c>
      <c r="I100" s="6">
        <f>IF('[1]TCE - ANEXO IV - Preencher'!K109="","",'[1]TCE - ANEXO IV - Preencher'!K109)</f>
        <v>46090</v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>2611606</v>
      </c>
      <c r="L100" s="7">
        <f>'[1]TCE - ANEXO IV - Preencher'!N109</f>
        <v>10409.65</v>
      </c>
    </row>
    <row r="101" spans="1:12" s="8" customFormat="1" ht="19.5" customHeight="1" x14ac:dyDescent="0.2">
      <c r="A101" s="3">
        <f>IFERROR(VLOOKUP(B101,'[1]DADOS (OCULTAR)'!$Q$3:$S$136,3,0),"")</f>
        <v>9767633001257</v>
      </c>
      <c r="B101" s="4" t="str">
        <f>'[1]TCE - ANEXO IV - Preencher'!C110</f>
        <v>UPA CARUARU - CG Nº 011/2022</v>
      </c>
      <c r="C101" s="4" t="str">
        <f>'[1]TCE - ANEXO IV - Preencher'!E110</f>
        <v>5.3 - Locação de Máquinas e Equipamentos</v>
      </c>
      <c r="D101" s="3">
        <f>'[1]TCE - ANEXO IV - Preencher'!F110</f>
        <v>14543772000184</v>
      </c>
      <c r="E101" s="5" t="str">
        <f>'[1]TCE - ANEXO IV - Preencher'!G110</f>
        <v>BRAVO LOCAÇÃO DE MAQUINAS E EQUIPAMENTOS</v>
      </c>
      <c r="F101" s="5" t="str">
        <f>'[1]TCE - ANEXO IV - Preencher'!H110</f>
        <v>S</v>
      </c>
      <c r="G101" s="5" t="str">
        <f>'[1]TCE - ANEXO IV - Preencher'!I110</f>
        <v>N</v>
      </c>
      <c r="H101" s="5" t="str">
        <f>'[1]TCE - ANEXO IV - Preencher'!J110</f>
        <v>13008</v>
      </c>
      <c r="I101" s="6">
        <f>IF('[1]TCE - ANEXO IV - Preencher'!K110="","",'[1]TCE - ANEXO IV - Preencher'!K110)</f>
        <v>46083</v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>2607901</v>
      </c>
      <c r="L101" s="7">
        <f>'[1]TCE - ANEXO IV - Preencher'!N110</f>
        <v>3460</v>
      </c>
    </row>
    <row r="102" spans="1:12" s="8" customFormat="1" ht="19.5" customHeight="1" x14ac:dyDescent="0.2">
      <c r="A102" s="3">
        <f>IFERROR(VLOOKUP(B102,'[1]DADOS (OCULTAR)'!$Q$3:$S$136,3,0),"")</f>
        <v>9767633001257</v>
      </c>
      <c r="B102" s="4" t="str">
        <f>'[1]TCE - ANEXO IV - Preencher'!C111</f>
        <v>UPA CARUARU - CG Nº 011/2022</v>
      </c>
      <c r="C102" s="4" t="str">
        <f>'[1]TCE - ANEXO IV - Preencher'!E111</f>
        <v>5.3 - Locação de Máquinas e Equipamentos</v>
      </c>
      <c r="D102" s="3">
        <f>'[1]TCE - ANEXO IV - Preencher'!F111</f>
        <v>26081685000131</v>
      </c>
      <c r="E102" s="5" t="str">
        <f>'[1]TCE - ANEXO IV - Preencher'!G111</f>
        <v>CG REFRIGERACOES EIRELI</v>
      </c>
      <c r="F102" s="5" t="str">
        <f>'[1]TCE - ANEXO IV - Preencher'!H111</f>
        <v>S</v>
      </c>
      <c r="G102" s="5" t="str">
        <f>'[1]TCE - ANEXO IV - Preencher'!I111</f>
        <v>N</v>
      </c>
      <c r="H102" s="5" t="str">
        <f>'[1]TCE - ANEXO IV - Preencher'!J111</f>
        <v>31189</v>
      </c>
      <c r="I102" s="6">
        <f>IF('[1]TCE - ANEXO IV - Preencher'!K111="","",'[1]TCE - ANEXO IV - Preencher'!K111)</f>
        <v>46086</v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>2611606</v>
      </c>
      <c r="L102" s="7">
        <f>'[1]TCE - ANEXO IV - Preencher'!N111</f>
        <v>7207.89</v>
      </c>
    </row>
    <row r="103" spans="1:12" s="8" customFormat="1" ht="19.5" customHeight="1" x14ac:dyDescent="0.2">
      <c r="A103" s="3">
        <f>IFERROR(VLOOKUP(B103,'[1]DADOS (OCULTAR)'!$Q$3:$S$136,3,0),"")</f>
        <v>9767633001257</v>
      </c>
      <c r="B103" s="4" t="str">
        <f>'[1]TCE - ANEXO IV - Preencher'!C112</f>
        <v>UPA CARUARU - CG Nº 011/2022</v>
      </c>
      <c r="C103" s="4" t="str">
        <f>'[1]TCE - ANEXO IV - Preencher'!E112</f>
        <v>5.3 - Locação de Máquinas e Equipamentos</v>
      </c>
      <c r="D103" s="3">
        <f>'[1]TCE - ANEXO IV - Preencher'!F112</f>
        <v>8980641000161</v>
      </c>
      <c r="E103" s="5" t="str">
        <f>'[1]TCE - ANEXO IV - Preencher'!G112</f>
        <v>MAPROS LTDA</v>
      </c>
      <c r="F103" s="5" t="str">
        <f>'[1]TCE - ANEXO IV - Preencher'!H112</f>
        <v>S</v>
      </c>
      <c r="G103" s="5" t="str">
        <f>'[1]TCE - ANEXO IV - Preencher'!I112</f>
        <v>S</v>
      </c>
      <c r="H103" s="5" t="str">
        <f>'[1]TCE - ANEXO IV - Preencher'!J112</f>
        <v>417</v>
      </c>
      <c r="I103" s="6">
        <f>IF('[1]TCE - ANEXO IV - Preencher'!K112="","",'[1]TCE - ANEXO IV - Preencher'!K112)</f>
        <v>46092</v>
      </c>
      <c r="J103" s="5" t="str">
        <f>'[1]TCE - ANEXO IV - Preencher'!L112</f>
        <v>26116062208980641000161000000000041726032271734170</v>
      </c>
      <c r="K103" s="5" t="str">
        <f>IF(F103="B",LEFT('[1]TCE - ANEXO IV - Preencher'!M112,2),IF(F103="S",LEFT('[1]TCE - ANEXO IV - Preencher'!M112,7),IF('[1]TCE - ANEXO IV - Preencher'!H112="","")))</f>
        <v>2611606</v>
      </c>
      <c r="L103" s="7">
        <f>'[1]TCE - ANEXO IV - Preencher'!N112</f>
        <v>1230</v>
      </c>
    </row>
    <row r="104" spans="1:12" s="8" customFormat="1" ht="19.5" customHeight="1" x14ac:dyDescent="0.2">
      <c r="A104" s="3">
        <f>IFERROR(VLOOKUP(B104,'[1]DADOS (OCULTAR)'!$Q$3:$S$136,3,0),"")</f>
        <v>9767633001257</v>
      </c>
      <c r="B104" s="4" t="str">
        <f>'[1]TCE - ANEXO IV - Preencher'!C113</f>
        <v>UPA CARUARU - CG Nº 011/2022</v>
      </c>
      <c r="C104" s="4" t="str">
        <f>'[1]TCE - ANEXO IV - Preencher'!E113</f>
        <v>5.3 - Locação de Máquinas e Equipamentos</v>
      </c>
      <c r="D104" s="3">
        <f>'[1]TCE - ANEXO IV - Preencher'!F113</f>
        <v>43559107000187</v>
      </c>
      <c r="E104" s="5" t="str">
        <f>'[1]TCE - ANEXO IV - Preencher'!G113</f>
        <v>SARAH LIMA GUSMAO NERES EPP</v>
      </c>
      <c r="F104" s="5" t="str">
        <f>'[1]TCE - ANEXO IV - Preencher'!H113</f>
        <v>S</v>
      </c>
      <c r="G104" s="5" t="str">
        <f>'[1]TCE - ANEXO IV - Preencher'!I113</f>
        <v>S</v>
      </c>
      <c r="H104" s="5" t="str">
        <f>'[1]TCE - ANEXO IV - Preencher'!J113</f>
        <v>131</v>
      </c>
      <c r="I104" s="6">
        <f>IF('[1]TCE - ANEXO IV - Preencher'!K113="","",'[1]TCE - ANEXO IV - Preencher'!K113)</f>
        <v>46090</v>
      </c>
      <c r="J104" s="5" t="str">
        <f>'[1]TCE - ANEXO IV - Preencher'!L113</f>
        <v>26116062243559107000187000000000013126031034998540</v>
      </c>
      <c r="K104" s="5" t="str">
        <f>IF(F104="B",LEFT('[1]TCE - ANEXO IV - Preencher'!M113,2),IF(F104="S",LEFT('[1]TCE - ANEXO IV - Preencher'!M113,7),IF('[1]TCE - ANEXO IV - Preencher'!H113="","")))</f>
        <v>2611606</v>
      </c>
      <c r="L104" s="7">
        <f>'[1]TCE - ANEXO IV - Preencher'!N113</f>
        <v>3583.33</v>
      </c>
    </row>
    <row r="105" spans="1:12" s="8" customFormat="1" ht="19.5" customHeight="1" x14ac:dyDescent="0.2">
      <c r="A105" s="3">
        <f>IFERROR(VLOOKUP(B105,'[1]DADOS (OCULTAR)'!$Q$3:$S$136,3,0),"")</f>
        <v>9767633001257</v>
      </c>
      <c r="B105" s="4" t="str">
        <f>'[1]TCE - ANEXO IV - Preencher'!C114</f>
        <v>UPA CARUARU - CG Nº 011/2022</v>
      </c>
      <c r="C105" s="4" t="str">
        <f>'[1]TCE - ANEXO IV - Preencher'!E114</f>
        <v>5.3 - Locação de Máquinas e Equipamentos</v>
      </c>
      <c r="D105" s="3">
        <f>'[1]TCE - ANEXO IV - Preencher'!F114</f>
        <v>18630942000119</v>
      </c>
      <c r="E105" s="5" t="str">
        <f>'[1]TCE - ANEXO IV - Preencher'!G114</f>
        <v>PROVTEL TECNOLOGIA SERVICOS GERENCIADOS LTDA</v>
      </c>
      <c r="F105" s="5" t="str">
        <f>'[1]TCE - ANEXO IV - Preencher'!H114</f>
        <v>S</v>
      </c>
      <c r="G105" s="5" t="str">
        <f>'[1]TCE - ANEXO IV - Preencher'!I114</f>
        <v>S</v>
      </c>
      <c r="H105" s="5" t="str">
        <f>'[1]TCE - ANEXO IV - Preencher'!J114</f>
        <v>432</v>
      </c>
      <c r="I105" s="6">
        <f>IF('[1]TCE - ANEXO IV - Preencher'!K114="","",'[1]TCE - ANEXO IV - Preencher'!K114)</f>
        <v>46086</v>
      </c>
      <c r="J105" s="5" t="str">
        <f>'[1]TCE - ANEXO IV - Preencher'!L114</f>
        <v>26116062218630942000119000000000043226030029235192</v>
      </c>
      <c r="K105" s="5" t="str">
        <f>IF(F105="B",LEFT('[1]TCE - ANEXO IV - Preencher'!M114,2),IF(F105="S",LEFT('[1]TCE - ANEXO IV - Preencher'!M114,7),IF('[1]TCE - ANEXO IV - Preencher'!H114="","")))</f>
        <v>2611606</v>
      </c>
      <c r="L105" s="7">
        <f>'[1]TCE - ANEXO IV - Preencher'!N114</f>
        <v>4246</v>
      </c>
    </row>
    <row r="106" spans="1:12" s="8" customFormat="1" ht="19.5" customHeight="1" x14ac:dyDescent="0.2">
      <c r="A106" s="3">
        <f>IFERROR(VLOOKUP(B106,'[1]DADOS (OCULTAR)'!$Q$3:$S$136,3,0),"")</f>
        <v>9767633001257</v>
      </c>
      <c r="B106" s="4" t="str">
        <f>'[1]TCE - ANEXO IV - Preencher'!C115</f>
        <v>UPA CARUARU - CG Nº 011/2022</v>
      </c>
      <c r="C106" s="4" t="str">
        <f>'[1]TCE - ANEXO IV - Preencher'!E115</f>
        <v>5.1 - Locação de Equipamentos Médicos-Hospitalares</v>
      </c>
      <c r="D106" s="3">
        <f>'[1]TCE - ANEXO IV - Preencher'!F115</f>
        <v>331788002405</v>
      </c>
      <c r="E106" s="5" t="str">
        <f>'[1]TCE - ANEXO IV - Preencher'!G115</f>
        <v>AIR LIQUIDE BRASIL LTDA</v>
      </c>
      <c r="F106" s="5" t="str">
        <f>'[1]TCE - ANEXO IV - Preencher'!H115</f>
        <v>S</v>
      </c>
      <c r="G106" s="5" t="str">
        <f>'[1]TCE - ANEXO IV - Preencher'!I115</f>
        <v>N</v>
      </c>
      <c r="H106" s="5" t="str">
        <f>'[1]TCE - ANEXO IV - Preencher'!J115</f>
        <v>59030</v>
      </c>
      <c r="I106" s="6">
        <f>IF('[1]TCE - ANEXO IV - Preencher'!K115="","",'[1]TCE - ANEXO IV - Preencher'!K115)</f>
        <v>46079</v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>2602902</v>
      </c>
      <c r="L106" s="7">
        <f>'[1]TCE - ANEXO IV - Preencher'!N115</f>
        <v>6418.8</v>
      </c>
    </row>
    <row r="107" spans="1:12" s="8" customFormat="1" ht="19.5" customHeight="1" x14ac:dyDescent="0.2">
      <c r="A107" s="3">
        <f>IFERROR(VLOOKUP(B107,'[1]DADOS (OCULTAR)'!$Q$3:$S$136,3,0),"")</f>
        <v>9767633001257</v>
      </c>
      <c r="B107" s="4" t="str">
        <f>'[1]TCE - ANEXO IV - Preencher'!C116</f>
        <v>UPA CARUARU - CG Nº 011/2022</v>
      </c>
      <c r="C107" s="4" t="str">
        <f>'[1]TCE - ANEXO IV - Preencher'!E116</f>
        <v>5.1 - Locação de Equipamentos Médicos-Hospitalares</v>
      </c>
      <c r="D107" s="3">
        <f>'[1]TCE - ANEXO IV - Preencher'!F116</f>
        <v>43521745000109</v>
      </c>
      <c r="E107" s="5" t="str">
        <f>'[1]TCE - ANEXO IV - Preencher'!G116</f>
        <v>JVJ LOCAÇÃO DE EQUIPAMENTOS LTDA</v>
      </c>
      <c r="F107" s="5" t="str">
        <f>'[1]TCE - ANEXO IV - Preencher'!H116</f>
        <v>S</v>
      </c>
      <c r="G107" s="5" t="str">
        <f>'[1]TCE - ANEXO IV - Preencher'!I116</f>
        <v>N</v>
      </c>
      <c r="H107" s="5" t="str">
        <f>'[1]TCE - ANEXO IV - Preencher'!J116</f>
        <v>531</v>
      </c>
      <c r="I107" s="6">
        <f>IF('[1]TCE - ANEXO IV - Preencher'!K116="","",'[1]TCE - ANEXO IV - Preencher'!K116)</f>
        <v>46084</v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>2611606</v>
      </c>
      <c r="L107" s="7">
        <f>'[1]TCE - ANEXO IV - Preencher'!N116</f>
        <v>738.34</v>
      </c>
    </row>
    <row r="108" spans="1:12" s="8" customFormat="1" ht="19.5" customHeight="1" x14ac:dyDescent="0.2">
      <c r="A108" s="3">
        <f>IFERROR(VLOOKUP(B108,'[1]DADOS (OCULTAR)'!$Q$3:$S$136,3,0),"")</f>
        <v>9767633001257</v>
      </c>
      <c r="B108" s="4" t="str">
        <f>'[1]TCE - ANEXO IV - Preencher'!C117</f>
        <v>UPA CARUARU - CG Nº 011/2022</v>
      </c>
      <c r="C108" s="4" t="str">
        <f>'[1]TCE - ANEXO IV - Preencher'!E117</f>
        <v>5.1 - Locação de Equipamentos Médicos-Hospitalares</v>
      </c>
      <c r="D108" s="3">
        <f>'[1]TCE - ANEXO IV - Preencher'!F117</f>
        <v>18271934000123</v>
      </c>
      <c r="E108" s="5" t="str">
        <f>'[1]TCE - ANEXO IV - Preencher'!G117</f>
        <v>NOVA BIOMEDICAL DIAGNOSTICOS MEDICOS E BIOTECNOLOGIA LTDA</v>
      </c>
      <c r="F108" s="5" t="str">
        <f>'[1]TCE - ANEXO IV - Preencher'!H117</f>
        <v>S</v>
      </c>
      <c r="G108" s="5" t="str">
        <f>'[1]TCE - ANEXO IV - Preencher'!I117</f>
        <v>N</v>
      </c>
      <c r="H108" s="5" t="str">
        <f>'[1]TCE - ANEXO IV - Preencher'!J117</f>
        <v>2026051</v>
      </c>
      <c r="I108" s="6">
        <f>IF('[1]TCE - ANEXO IV - Preencher'!K117="","",'[1]TCE - ANEXO IV - Preencher'!K117)</f>
        <v>46090</v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>3144805</v>
      </c>
      <c r="L108" s="7">
        <f>'[1]TCE - ANEXO IV - Preencher'!N117</f>
        <v>1605</v>
      </c>
    </row>
    <row r="109" spans="1:12" s="8" customFormat="1" ht="19.5" customHeight="1" x14ac:dyDescent="0.2">
      <c r="A109" s="3">
        <f>IFERROR(VLOOKUP(B109,'[1]DADOS (OCULTAR)'!$Q$3:$S$136,3,0),"")</f>
        <v>9767633001257</v>
      </c>
      <c r="B109" s="4" t="str">
        <f>'[1]TCE - ANEXO IV - Preencher'!C118</f>
        <v>UPA CARUARU - CG Nº 011/2022</v>
      </c>
      <c r="C109" s="4" t="str">
        <f>'[1]TCE - ANEXO IV - Preencher'!E118</f>
        <v>5.1 - Locação de Equipamentos Médicos-Hospitalares</v>
      </c>
      <c r="D109" s="3">
        <f>'[1]TCE - ANEXO IV - Preencher'!F118</f>
        <v>57417537000179</v>
      </c>
      <c r="E109" s="5" t="str">
        <f>'[1]TCE - ANEXO IV - Preencher'!G118</f>
        <v>OXYMED COM E LOC DE EQUIP MEDICO HOSP S.A</v>
      </c>
      <c r="F109" s="5" t="str">
        <f>'[1]TCE - ANEXO IV - Preencher'!H118</f>
        <v>S</v>
      </c>
      <c r="G109" s="5" t="str">
        <f>'[1]TCE - ANEXO IV - Preencher'!I118</f>
        <v>N</v>
      </c>
      <c r="H109" s="5" t="str">
        <f>'[1]TCE - ANEXO IV - Preencher'!J118</f>
        <v>39331</v>
      </c>
      <c r="I109" s="6">
        <f>IF('[1]TCE - ANEXO IV - Preencher'!K118="","",'[1]TCE - ANEXO IV - Preencher'!K118)</f>
        <v>46083</v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>3550308</v>
      </c>
      <c r="L109" s="7">
        <f>'[1]TCE - ANEXO IV - Preencher'!N118</f>
        <v>2180</v>
      </c>
    </row>
    <row r="110" spans="1:12" s="8" customFormat="1" ht="19.5" customHeight="1" x14ac:dyDescent="0.2">
      <c r="A110" s="3">
        <f>IFERROR(VLOOKUP(B110,'[1]DADOS (OCULTAR)'!$Q$3:$S$136,3,0),"")</f>
        <v>9767633001257</v>
      </c>
      <c r="B110" s="4" t="str">
        <f>'[1]TCE - ANEXO IV - Preencher'!C119</f>
        <v>UPA CARUARU - CG Nº 011/2022</v>
      </c>
      <c r="C110" s="4" t="str">
        <f>'[1]TCE - ANEXO IV - Preencher'!E119</f>
        <v>5.1 - Locação de Equipamentos Médicos-Hospitalares</v>
      </c>
      <c r="D110" s="3">
        <f>'[1]TCE - ANEXO IV - Preencher'!F119</f>
        <v>24380578002041</v>
      </c>
      <c r="E110" s="5" t="str">
        <f>'[1]TCE - ANEXO IV - Preencher'!G119</f>
        <v>WHITE MARTINS GASES INDUSTRIAIS DO NORDESTE LTDA</v>
      </c>
      <c r="F110" s="5" t="str">
        <f>'[1]TCE - ANEXO IV - Preencher'!H119</f>
        <v>S</v>
      </c>
      <c r="G110" s="5" t="str">
        <f>'[1]TCE - ANEXO IV - Preencher'!I119</f>
        <v>N</v>
      </c>
      <c r="H110" s="5">
        <f>'[1]TCE - ANEXO IV - Preencher'!J119</f>
        <v>99960451</v>
      </c>
      <c r="I110" s="6">
        <f>IF('[1]TCE - ANEXO IV - Preencher'!K119="","",'[1]TCE - ANEXO IV - Preencher'!K119)</f>
        <v>46061</v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>2607901</v>
      </c>
      <c r="L110" s="7">
        <f>'[1]TCE - ANEXO IV - Preencher'!N119</f>
        <v>1495.8</v>
      </c>
    </row>
    <row r="111" spans="1:12" s="8" customFormat="1" ht="19.5" customHeight="1" x14ac:dyDescent="0.2">
      <c r="A111" s="3">
        <f>IFERROR(VLOOKUP(B111,'[1]DADOS (OCULTAR)'!$Q$3:$S$136,3,0),"")</f>
        <v>9767633001257</v>
      </c>
      <c r="B111" s="4" t="str">
        <f>'[1]TCE - ANEXO IV - Preencher'!C120</f>
        <v>UPA CARUARU - CG Nº 011/2022</v>
      </c>
      <c r="C111" s="4" t="str">
        <f>'[1]TCE - ANEXO IV - Preencher'!E120</f>
        <v>5.1 - Locação de Equipamentos Médicos-Hospitalares</v>
      </c>
      <c r="D111" s="3">
        <f>'[1]TCE - ANEXO IV - Preencher'!F120</f>
        <v>24380578002041</v>
      </c>
      <c r="E111" s="5" t="str">
        <f>'[1]TCE - ANEXO IV - Preencher'!G120</f>
        <v>WHITE MARTINS GASES INDUSTRIAIS DO NORDESTE LTDA</v>
      </c>
      <c r="F111" s="5" t="str">
        <f>'[1]TCE - ANEXO IV - Preencher'!H120</f>
        <v>S</v>
      </c>
      <c r="G111" s="5" t="str">
        <f>'[1]TCE - ANEXO IV - Preencher'!I120</f>
        <v>N</v>
      </c>
      <c r="H111" s="5">
        <f>'[1]TCE - ANEXO IV - Preencher'!J120</f>
        <v>100007936</v>
      </c>
      <c r="I111" s="6">
        <f>IF('[1]TCE - ANEXO IV - Preencher'!K120="","",'[1]TCE - ANEXO IV - Preencher'!K120)</f>
        <v>46067</v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>2607901</v>
      </c>
      <c r="L111" s="7">
        <f>'[1]TCE - ANEXO IV - Preencher'!N120</f>
        <v>1495.6</v>
      </c>
    </row>
    <row r="112" spans="1:12" s="8" customFormat="1" ht="19.5" customHeight="1" x14ac:dyDescent="0.2">
      <c r="A112" s="3">
        <f>IFERROR(VLOOKUP(B112,'[1]DADOS (OCULTAR)'!$Q$3:$S$136,3,0),"")</f>
        <v>9767633001257</v>
      </c>
      <c r="B112" s="4" t="str">
        <f>'[1]TCE - ANEXO IV - Preencher'!C121</f>
        <v>UPA CARUARU - CG Nº 011/2022</v>
      </c>
      <c r="C112" s="4" t="str">
        <f>'[1]TCE - ANEXO IV - Preencher'!E121</f>
        <v>5.8 - Locação de Veículos Automotores</v>
      </c>
      <c r="D112" s="3" t="str">
        <f>'[1]TCE - ANEXO IV - Preencher'!F121</f>
        <v>01.838.726/0001-60</v>
      </c>
      <c r="E112" s="5" t="str">
        <f>'[1]TCE - ANEXO IV - Preencher'!G121</f>
        <v>S &amp; B LOCACOES DE VEÍCULOS LTDA</v>
      </c>
      <c r="F112" s="5" t="str">
        <f>'[1]TCE - ANEXO IV - Preencher'!H121</f>
        <v>S</v>
      </c>
      <c r="G112" s="5" t="str">
        <f>'[1]TCE - ANEXO IV - Preencher'!I121</f>
        <v>N</v>
      </c>
      <c r="H112" s="5" t="str">
        <f>'[1]TCE - ANEXO IV - Preencher'!J121</f>
        <v>15205</v>
      </c>
      <c r="I112" s="6">
        <f>IF('[1]TCE - ANEXO IV - Preencher'!K121="","",'[1]TCE - ANEXO IV - Preencher'!K121)</f>
        <v>46083</v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>2611606</v>
      </c>
      <c r="L112" s="7">
        <f>'[1]TCE - ANEXO IV - Preencher'!N121</f>
        <v>3050</v>
      </c>
    </row>
    <row r="113" spans="1:12" s="8" customFormat="1" ht="19.5" customHeight="1" x14ac:dyDescent="0.2">
      <c r="A113" s="3">
        <f>IFERROR(VLOOKUP(B113,'[1]DADOS (OCULTAR)'!$Q$3:$S$136,3,0),"")</f>
        <v>9767633001257</v>
      </c>
      <c r="B113" s="4" t="str">
        <f>'[1]TCE - ANEXO IV - Preencher'!C122</f>
        <v>UPA CARUARU - CG Nº 011/2022</v>
      </c>
      <c r="C113" s="4" t="str">
        <f>'[1]TCE - ANEXO IV - Preencher'!E122</f>
        <v>5.20 - Serviços Judicíarios e Cartoriais</v>
      </c>
      <c r="D113" s="3">
        <f>'[1]TCE - ANEXO IV - Preencher'!F122</f>
        <v>5076825480</v>
      </c>
      <c r="E113" s="5" t="str">
        <f>'[1]TCE - ANEXO IV - Preencher'!G122</f>
        <v>JOÃO GABRIEL VIEIRA WANICK</v>
      </c>
      <c r="F113" s="5" t="str">
        <f>'[1]TCE - ANEXO IV - Preencher'!H122</f>
        <v>S</v>
      </c>
      <c r="G113" s="5" t="str">
        <f>'[1]TCE - ANEXO IV - Preencher'!I122</f>
        <v>N</v>
      </c>
      <c r="H113" s="5" t="str">
        <f>'[1]TCE - ANEXO IV - Preencher'!J122</f>
        <v>022026</v>
      </c>
      <c r="I113" s="6">
        <f>IF('[1]TCE - ANEXO IV - Preencher'!K122="","",'[1]TCE - ANEXO IV - Preencher'!K122)</f>
        <v>46072</v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>2611606</v>
      </c>
      <c r="L113" s="7">
        <f>'[1]TCE - ANEXO IV - Preencher'!N122</f>
        <v>2354.5100000000002</v>
      </c>
    </row>
    <row r="114" spans="1:12" s="8" customFormat="1" ht="19.5" customHeight="1" x14ac:dyDescent="0.2">
      <c r="A114" s="3">
        <f>IFERROR(VLOOKUP(B114,'[1]DADOS (OCULTAR)'!$Q$3:$S$136,3,0),"")</f>
        <v>9767633001257</v>
      </c>
      <c r="B114" s="4" t="str">
        <f>'[1]TCE - ANEXO IV - Preencher'!C123</f>
        <v>UPA CARUARU - CG Nº 011/2022</v>
      </c>
      <c r="C114" s="4" t="str">
        <f>'[1]TCE - ANEXO IV - Preencher'!E123</f>
        <v>4.99 - Outros Serviços de Terceiros Pessoa Física</v>
      </c>
      <c r="D114" s="3" t="str">
        <f>'[1]TCE - ANEXO IV - Preencher'!F123</f>
        <v>025.244.914-20</v>
      </c>
      <c r="E114" s="5" t="str">
        <f>'[1]TCE - ANEXO IV - Preencher'!G123</f>
        <v>REEMBOLSO ALIMENTACAO FUNC FABIANO KLEBER DA SILVA ALVES</v>
      </c>
      <c r="F114" s="5" t="str">
        <f>'[1]TCE - ANEXO IV - Preencher'!H123</f>
        <v>B</v>
      </c>
      <c r="G114" s="5" t="str">
        <f>'[1]TCE - ANEXO IV - Preencher'!I123</f>
        <v>S</v>
      </c>
      <c r="H114" s="5" t="str">
        <f>'[1]TCE - ANEXO IV - Preencher'!J123</f>
        <v>12228</v>
      </c>
      <c r="I114" s="6">
        <f>IF('[1]TCE - ANEXO IV - Preencher'!K123="","",'[1]TCE - ANEXO IV - Preencher'!K123)</f>
        <v>46065</v>
      </c>
      <c r="J114" s="5" t="str">
        <f>'[1]TCE - ANEXO IV - Preencher'!L123</f>
        <v>26260213178865000194650050000122281059398648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25</v>
      </c>
    </row>
    <row r="115" spans="1:12" s="8" customFormat="1" ht="19.5" customHeight="1" x14ac:dyDescent="0.2">
      <c r="A115" s="3">
        <f>IFERROR(VLOOKUP(B115,'[1]DADOS (OCULTAR)'!$Q$3:$S$136,3,0),"")</f>
        <v>9767633001257</v>
      </c>
      <c r="B115" s="4" t="str">
        <f>'[1]TCE - ANEXO IV - Preencher'!C124</f>
        <v>UPA CARUARU - CG Nº 011/2022</v>
      </c>
      <c r="C115" s="4" t="str">
        <f>'[1]TCE - ANEXO IV - Preencher'!E124</f>
        <v>4.99 - Outros Serviços de Terceiros Pessoa Física</v>
      </c>
      <c r="D115" s="3" t="str">
        <f>'[1]TCE - ANEXO IV - Preencher'!F124</f>
        <v>073.368.664-84</v>
      </c>
      <c r="E115" s="5" t="str">
        <f>'[1]TCE - ANEXO IV - Preencher'!G124</f>
        <v xml:space="preserve">REEMBOLSO ALIMENTACAO FUNC LUCIANO JOSE DE LIRA JUNIOR </v>
      </c>
      <c r="F115" s="5" t="str">
        <f>'[1]TCE - ANEXO IV - Preencher'!H124</f>
        <v>B</v>
      </c>
      <c r="G115" s="5" t="str">
        <f>'[1]TCE - ANEXO IV - Preencher'!I124</f>
        <v>S</v>
      </c>
      <c r="H115" s="5" t="str">
        <f>'[1]TCE - ANEXO IV - Preencher'!J124</f>
        <v>12120</v>
      </c>
      <c r="I115" s="6">
        <f>IF('[1]TCE - ANEXO IV - Preencher'!K124="","",'[1]TCE - ANEXO IV - Preencher'!K124)</f>
        <v>46056</v>
      </c>
      <c r="J115" s="5" t="str">
        <f>'[1]TCE - ANEXO IV - Preencher'!L124</f>
        <v>26260213178865000194650050000121201011052616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25</v>
      </c>
    </row>
    <row r="116" spans="1:12" s="8" customFormat="1" ht="19.5" customHeight="1" x14ac:dyDescent="0.2">
      <c r="A116" s="3">
        <f>IFERROR(VLOOKUP(B116,'[1]DADOS (OCULTAR)'!$Q$3:$S$136,3,0),"")</f>
        <v>9767633001257</v>
      </c>
      <c r="B116" s="4" t="str">
        <f>'[1]TCE - ANEXO IV - Preencher'!C125</f>
        <v>UPA CARUARU - CG Nº 011/2022</v>
      </c>
      <c r="C116" s="4" t="str">
        <f>'[1]TCE - ANEXO IV - Preencher'!E125</f>
        <v>4.99 - Outros Serviços de Terceiros Pessoa Física</v>
      </c>
      <c r="D116" s="3" t="str">
        <f>'[1]TCE - ANEXO IV - Preencher'!F125</f>
        <v>055.651.754-70</v>
      </c>
      <c r="E116" s="5" t="str">
        <f>'[1]TCE - ANEXO IV - Preencher'!G125</f>
        <v>REEMBOLSO ALIMENTACAO FUNC JOSENILTON RICARDO SILVA</v>
      </c>
      <c r="F116" s="5" t="str">
        <f>'[1]TCE - ANEXO IV - Preencher'!H125</f>
        <v>B</v>
      </c>
      <c r="G116" s="5" t="str">
        <f>'[1]TCE - ANEXO IV - Preencher'!I125</f>
        <v>S</v>
      </c>
      <c r="H116" s="5" t="str">
        <f>'[1]TCE - ANEXO IV - Preencher'!J125</f>
        <v>4786</v>
      </c>
      <c r="I116" s="6">
        <f>IF('[1]TCE - ANEXO IV - Preencher'!K125="","",'[1]TCE - ANEXO IV - Preencher'!K125)</f>
        <v>46071</v>
      </c>
      <c r="J116" s="5" t="str">
        <f>'[1]TCE - ANEXO IV - Preencher'!L125</f>
        <v>26260250748534000179650030000047851565528611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25</v>
      </c>
    </row>
    <row r="117" spans="1:12" s="8" customFormat="1" ht="19.5" customHeight="1" x14ac:dyDescent="0.2">
      <c r="A117" s="3">
        <f>IFERROR(VLOOKUP(B117,'[1]DADOS (OCULTAR)'!$Q$3:$S$136,3,0),"")</f>
        <v>9767633001257</v>
      </c>
      <c r="B117" s="4" t="str">
        <f>'[1]TCE - ANEXO IV - Preencher'!C126</f>
        <v>UPA CARUARU - CG Nº 011/2022</v>
      </c>
      <c r="C117" s="4" t="str">
        <f>'[1]TCE - ANEXO IV - Preencher'!E126</f>
        <v>4.99 - Outros Serviços de Terceiros Pessoa Física</v>
      </c>
      <c r="D117" s="3" t="str">
        <f>'[1]TCE - ANEXO IV - Preencher'!F126</f>
        <v>055.651.754-70</v>
      </c>
      <c r="E117" s="5" t="str">
        <f>'[1]TCE - ANEXO IV - Preencher'!G126</f>
        <v>REEMBOLSO ALIMENTACAO FUNC JOSENILTON RICARDO SILVA</v>
      </c>
      <c r="F117" s="5" t="str">
        <f>'[1]TCE - ANEXO IV - Preencher'!H126</f>
        <v>B</v>
      </c>
      <c r="G117" s="5" t="str">
        <f>'[1]TCE - ANEXO IV - Preencher'!I126</f>
        <v>S</v>
      </c>
      <c r="H117" s="5" t="str">
        <f>'[1]TCE - ANEXO IV - Preencher'!J126</f>
        <v>12329</v>
      </c>
      <c r="I117" s="6">
        <f>IF('[1]TCE - ANEXO IV - Preencher'!K126="","",'[1]TCE - ANEXO IV - Preencher'!K126)</f>
        <v>46075</v>
      </c>
      <c r="J117" s="5" t="str">
        <f>'[1]TCE - ANEXO IV - Preencher'!L126</f>
        <v>26260213178865000194650050000123291054378420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25</v>
      </c>
    </row>
    <row r="118" spans="1:12" s="8" customFormat="1" ht="19.5" customHeight="1" x14ac:dyDescent="0.2">
      <c r="A118" s="3">
        <f>IFERROR(VLOOKUP(B118,'[1]DADOS (OCULTAR)'!$Q$3:$S$136,3,0),"")</f>
        <v>9767633001257</v>
      </c>
      <c r="B118" s="4" t="str">
        <f>'[1]TCE - ANEXO IV - Preencher'!C127</f>
        <v>UPA CARUARU - CG Nº 011/2022</v>
      </c>
      <c r="C118" s="4" t="str">
        <f>'[1]TCE - ANEXO IV - Preencher'!E127</f>
        <v>4.99 - Outros Serviços de Terceiros Pessoa Física</v>
      </c>
      <c r="D118" s="3" t="str">
        <f>'[1]TCE - ANEXO IV - Preencher'!F127</f>
        <v>055.651.754-70</v>
      </c>
      <c r="E118" s="5" t="str">
        <f>'[1]TCE - ANEXO IV - Preencher'!G127</f>
        <v>REEMBOLSO ALIMENTACAO FUNC JOSENILTON RICARDO SILVA</v>
      </c>
      <c r="F118" s="5" t="str">
        <f>'[1]TCE - ANEXO IV - Preencher'!H127</f>
        <v>B</v>
      </c>
      <c r="G118" s="5" t="str">
        <f>'[1]TCE - ANEXO IV - Preencher'!I127</f>
        <v>S</v>
      </c>
      <c r="H118" s="5" t="str">
        <f>'[1]TCE - ANEXO IV - Preencher'!J127</f>
        <v>12378</v>
      </c>
      <c r="I118" s="6">
        <f>IF('[1]TCE - ANEXO IV - Preencher'!K127="","",'[1]TCE - ANEXO IV - Preencher'!K127)</f>
        <v>46079</v>
      </c>
      <c r="J118" s="5" t="str">
        <f>'[1]TCE - ANEXO IV - Preencher'!L127</f>
        <v>26260213178865000194650050000123781067242829</v>
      </c>
      <c r="K118" s="5" t="str">
        <f>IF(F118="B",LEFT('[1]TCE - ANEXO IV - Preencher'!M127,2),IF(F118="S",LEFT('[1]TCE - ANEXO IV - Preencher'!M127,7),IF('[1]TCE - ANEXO IV - Preencher'!H127="","")))</f>
        <v>26</v>
      </c>
      <c r="L118" s="7">
        <f>'[1]TCE - ANEXO IV - Preencher'!N127</f>
        <v>25</v>
      </c>
    </row>
    <row r="119" spans="1:12" s="8" customFormat="1" ht="19.5" customHeight="1" x14ac:dyDescent="0.2">
      <c r="A119" s="3">
        <f>IFERROR(VLOOKUP(B119,'[1]DADOS (OCULTAR)'!$Q$3:$S$136,3,0),"")</f>
        <v>9767633001257</v>
      </c>
      <c r="B119" s="4" t="str">
        <f>'[1]TCE - ANEXO IV - Preencher'!C128</f>
        <v>UPA CARUARU - CG Nº 011/2022</v>
      </c>
      <c r="C119" s="4" t="str">
        <f>'[1]TCE - ANEXO IV - Preencher'!E128</f>
        <v>4.99 - Outros Serviços de Terceiros Pessoa Física</v>
      </c>
      <c r="D119" s="3" t="str">
        <f>'[1]TCE - ANEXO IV - Preencher'!F128</f>
        <v>121.608.724-58</v>
      </c>
      <c r="E119" s="5" t="str">
        <f>'[1]TCE - ANEXO IV - Preencher'!G128</f>
        <v xml:space="preserve">REEMBOLSO ALIMENTACAO FUNC JOSE WAGNER BARBOSA DE SANTANA </v>
      </c>
      <c r="F119" s="5" t="str">
        <f>'[1]TCE - ANEXO IV - Preencher'!H128</f>
        <v>B</v>
      </c>
      <c r="G119" s="5" t="str">
        <f>'[1]TCE - ANEXO IV - Preencher'!I128</f>
        <v>S</v>
      </c>
      <c r="H119" s="5" t="str">
        <f>'[1]TCE - ANEXO IV - Preencher'!J128</f>
        <v>12227</v>
      </c>
      <c r="I119" s="6">
        <f>IF('[1]TCE - ANEXO IV - Preencher'!K128="","",'[1]TCE - ANEXO IV - Preencher'!K128)</f>
        <v>46065</v>
      </c>
      <c r="J119" s="5" t="str">
        <f>'[1]TCE - ANEXO IV - Preencher'!L128</f>
        <v>262602131788650001944650050000122271020850992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25</v>
      </c>
    </row>
    <row r="120" spans="1:12" s="8" customFormat="1" ht="19.5" customHeight="1" x14ac:dyDescent="0.2">
      <c r="A120" s="3">
        <f>IFERROR(VLOOKUP(B120,'[1]DADOS (OCULTAR)'!$Q$3:$S$136,3,0),"")</f>
        <v>9767633001257</v>
      </c>
      <c r="B120" s="4" t="str">
        <f>'[1]TCE - ANEXO IV - Preencher'!C129</f>
        <v>UPA CARUARU - CG Nº 011/2022</v>
      </c>
      <c r="C120" s="4" t="str">
        <f>'[1]TCE - ANEXO IV - Preencher'!E129</f>
        <v>4.99 - Outros Serviços de Terceiros Pessoa Física</v>
      </c>
      <c r="D120" s="3" t="str">
        <f>'[1]TCE - ANEXO IV - Preencher'!F129</f>
        <v>029.142.064-88</v>
      </c>
      <c r="E120" s="5" t="str">
        <f>'[1]TCE - ANEXO IV - Preencher'!G129</f>
        <v>REEMBOLSO ALIMENTACAO FUNC TIAGO MEIRISON DE LIMA E SILVA</v>
      </c>
      <c r="F120" s="5" t="str">
        <f>'[1]TCE - ANEXO IV - Preencher'!H129</f>
        <v>B</v>
      </c>
      <c r="G120" s="5" t="str">
        <f>'[1]TCE - ANEXO IV - Preencher'!I129</f>
        <v>S</v>
      </c>
      <c r="H120" s="5" t="str">
        <f>'[1]TCE - ANEXO IV - Preencher'!J129</f>
        <v>480</v>
      </c>
      <c r="I120" s="6">
        <f>IF('[1]TCE - ANEXO IV - Preencher'!K129="","",'[1]TCE - ANEXO IV - Preencher'!K129)</f>
        <v>46056</v>
      </c>
      <c r="J120" s="5" t="str">
        <f>'[1]TCE - ANEXO IV - Preencher'!L129</f>
        <v>26260242572086000177650020000004801000059062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25</v>
      </c>
    </row>
    <row r="121" spans="1:12" s="8" customFormat="1" ht="19.5" customHeight="1" x14ac:dyDescent="0.2">
      <c r="A121" s="3">
        <f>IFERROR(VLOOKUP(B121,'[1]DADOS (OCULTAR)'!$Q$3:$S$136,3,0),"")</f>
        <v>9767633001257</v>
      </c>
      <c r="B121" s="4" t="str">
        <f>'[1]TCE - ANEXO IV - Preencher'!C130</f>
        <v>UPA CARUARU - CG Nº 011/2022</v>
      </c>
      <c r="C121" s="4" t="str">
        <f>'[1]TCE - ANEXO IV - Preencher'!E130</f>
        <v>4.99 - Outros Serviços de Terceiros Pessoa Física</v>
      </c>
      <c r="D121" s="3" t="str">
        <f>'[1]TCE - ANEXO IV - Preencher'!F130</f>
        <v>029.142.064-88</v>
      </c>
      <c r="E121" s="5" t="str">
        <f>'[1]TCE - ANEXO IV - Preencher'!G130</f>
        <v>REEMBOLSO ALIMENTACAO FUNC TIAGO MEIRISON DE LIMA E SILVA</v>
      </c>
      <c r="F121" s="5" t="str">
        <f>'[1]TCE - ANEXO IV - Preencher'!H130</f>
        <v>B</v>
      </c>
      <c r="G121" s="5" t="str">
        <f>'[1]TCE - ANEXO IV - Preencher'!I130</f>
        <v>S</v>
      </c>
      <c r="H121" s="5" t="str">
        <f>'[1]TCE - ANEXO IV - Preencher'!J130</f>
        <v>483</v>
      </c>
      <c r="I121" s="6">
        <f>IF('[1]TCE - ANEXO IV - Preencher'!K130="","",'[1]TCE - ANEXO IV - Preencher'!K130)</f>
        <v>46058</v>
      </c>
      <c r="J121" s="5" t="str">
        <f>'[1]TCE - ANEXO IV - Preencher'!L130</f>
        <v>2626024257308600017765002000000431000058246</v>
      </c>
      <c r="K121" s="5" t="str">
        <f>IF(F121="B",LEFT('[1]TCE - ANEXO IV - Preencher'!M130,2),IF(F121="S",LEFT('[1]TCE - ANEXO IV - Preencher'!M130,7),IF('[1]TCE - ANEXO IV - Preencher'!H130="","")))</f>
        <v>26</v>
      </c>
      <c r="L121" s="7">
        <f>'[1]TCE - ANEXO IV - Preencher'!N130</f>
        <v>25</v>
      </c>
    </row>
    <row r="122" spans="1:12" s="8" customFormat="1" ht="19.5" customHeight="1" x14ac:dyDescent="0.2">
      <c r="A122" s="3">
        <f>IFERROR(VLOOKUP(B122,'[1]DADOS (OCULTAR)'!$Q$3:$S$136,3,0),"")</f>
        <v>9767633001257</v>
      </c>
      <c r="B122" s="4" t="str">
        <f>'[1]TCE - ANEXO IV - Preencher'!C131</f>
        <v>UPA CARUARU - CG Nº 011/2022</v>
      </c>
      <c r="C122" s="4" t="str">
        <f>'[1]TCE - ANEXO IV - Preencher'!E131</f>
        <v>4.99 - Outros Serviços de Terceiros Pessoa Física</v>
      </c>
      <c r="D122" s="3" t="str">
        <f>'[1]TCE - ANEXO IV - Preencher'!F131</f>
        <v>029.142.064-88</v>
      </c>
      <c r="E122" s="5" t="str">
        <f>'[1]TCE - ANEXO IV - Preencher'!G131</f>
        <v>REEMBOLSO ALIMENTACAO FUNC TIAGO MEIRISON DE LIMA E SILVA</v>
      </c>
      <c r="F122" s="5" t="str">
        <f>'[1]TCE - ANEXO IV - Preencher'!H131</f>
        <v>B</v>
      </c>
      <c r="G122" s="5" t="str">
        <f>'[1]TCE - ANEXO IV - Preencher'!I131</f>
        <v>S</v>
      </c>
      <c r="H122" s="5" t="str">
        <f>'[1]TCE - ANEXO IV - Preencher'!J131</f>
        <v>499</v>
      </c>
      <c r="I122" s="6">
        <f>IF('[1]TCE - ANEXO IV - Preencher'!K131="","",'[1]TCE - ANEXO IV - Preencher'!K131)</f>
        <v>46072</v>
      </c>
      <c r="J122" s="5" t="str">
        <f>'[1]TCE - ANEXO IV - Preencher'!L131</f>
        <v>26260242572086000177650020000004991000059064</v>
      </c>
      <c r="K122" s="5" t="str">
        <f>IF(F122="B",LEFT('[1]TCE - ANEXO IV - Preencher'!M131,2),IF(F122="S",LEFT('[1]TCE - ANEXO IV - Preencher'!M131,7),IF('[1]TCE - ANEXO IV - Preencher'!H131="","")))</f>
        <v>26</v>
      </c>
      <c r="L122" s="7">
        <f>'[1]TCE - ANEXO IV - Preencher'!N131</f>
        <v>25</v>
      </c>
    </row>
    <row r="123" spans="1:12" s="8" customFormat="1" ht="19.5" customHeight="1" x14ac:dyDescent="0.2">
      <c r="A123" s="3">
        <f>IFERROR(VLOOKUP(B123,'[1]DADOS (OCULTAR)'!$Q$3:$S$136,3,0),"")</f>
        <v>9767633001257</v>
      </c>
      <c r="B123" s="4" t="str">
        <f>'[1]TCE - ANEXO IV - Preencher'!C132</f>
        <v>UPA CARUARU - CG Nº 011/2022</v>
      </c>
      <c r="C123" s="4" t="str">
        <f>'[1]TCE - ANEXO IV - Preencher'!E132</f>
        <v>4.99 - Outros Serviços de Terceiros Pessoa Física</v>
      </c>
      <c r="D123" s="3" t="str">
        <f>'[1]TCE - ANEXO IV - Preencher'!F132</f>
        <v>029.142.064-88</v>
      </c>
      <c r="E123" s="5" t="str">
        <f>'[1]TCE - ANEXO IV - Preencher'!G132</f>
        <v>REEMBOLSO ALIMENTACAO FUNC TIAGO MEIRISON DE LIMA E SILVA</v>
      </c>
      <c r="F123" s="5" t="str">
        <f>'[1]TCE - ANEXO IV - Preencher'!H132</f>
        <v>B</v>
      </c>
      <c r="G123" s="5" t="str">
        <f>'[1]TCE - ANEXO IV - Preencher'!I132</f>
        <v>S</v>
      </c>
      <c r="H123" s="5" t="str">
        <f>'[1]TCE - ANEXO IV - Preencher'!J132</f>
        <v>505</v>
      </c>
      <c r="I123" s="6">
        <f>IF('[1]TCE - ANEXO IV - Preencher'!K132="","",'[1]TCE - ANEXO IV - Preencher'!K132)</f>
        <v>46077</v>
      </c>
      <c r="J123" s="5" t="str">
        <f>'[1]TCE - ANEXO IV - Preencher'!L132</f>
        <v>26260242572086000177650020000005051000059098</v>
      </c>
      <c r="K123" s="5" t="str">
        <f>IF(F123="B",LEFT('[1]TCE - ANEXO IV - Preencher'!M132,2),IF(F123="S",LEFT('[1]TCE - ANEXO IV - Preencher'!M132,7),IF('[1]TCE - ANEXO IV - Preencher'!H132="","")))</f>
        <v>26</v>
      </c>
      <c r="L123" s="7">
        <f>'[1]TCE - ANEXO IV - Preencher'!N132</f>
        <v>25</v>
      </c>
    </row>
    <row r="124" spans="1:12" s="8" customFormat="1" ht="19.5" customHeight="1" x14ac:dyDescent="0.2">
      <c r="A124" s="3">
        <f>IFERROR(VLOOKUP(B124,'[1]DADOS (OCULTAR)'!$Q$3:$S$136,3,0),"")</f>
        <v>9767633001257</v>
      </c>
      <c r="B124" s="4" t="str">
        <f>'[1]TCE - ANEXO IV - Preencher'!C133</f>
        <v>UPA CARUARU - CG Nº 011/2022</v>
      </c>
      <c r="C124" s="4" t="str">
        <f>'[1]TCE - ANEXO IV - Preencher'!E133</f>
        <v>4.99 - Outros Serviços de Terceiros Pessoa Física</v>
      </c>
      <c r="D124" s="3" t="str">
        <f>'[1]TCE - ANEXO IV - Preencher'!F133</f>
        <v>794.719.434-34</v>
      </c>
      <c r="E124" s="5" t="str">
        <f>'[1]TCE - ANEXO IV - Preencher'!G133</f>
        <v xml:space="preserve">REEMBOLSO ALIMENTACAO FUNC ROSALIA MARIA </v>
      </c>
      <c r="F124" s="5" t="str">
        <f>'[1]TCE - ANEXO IV - Preencher'!H133</f>
        <v>B</v>
      </c>
      <c r="G124" s="5" t="str">
        <f>'[1]TCE - ANEXO IV - Preencher'!I133</f>
        <v>S</v>
      </c>
      <c r="H124" s="5" t="str">
        <f>'[1]TCE - ANEXO IV - Preencher'!J133</f>
        <v>11608</v>
      </c>
      <c r="I124" s="6">
        <f>IF('[1]TCE - ANEXO IV - Preencher'!K133="","",'[1]TCE - ANEXO IV - Preencher'!K133)</f>
        <v>46056</v>
      </c>
      <c r="J124" s="5" t="str">
        <f>'[1]TCE - ANEXO IV - Preencher'!L133</f>
        <v>26260214031084000135650020000116081978415735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25</v>
      </c>
    </row>
    <row r="125" spans="1:12" s="8" customFormat="1" ht="19.5" customHeight="1" x14ac:dyDescent="0.2">
      <c r="A125" s="3">
        <f>IFERROR(VLOOKUP(B125,'[1]DADOS (OCULTAR)'!$Q$3:$S$136,3,0),"")</f>
        <v>9767633001257</v>
      </c>
      <c r="B125" s="4" t="str">
        <f>'[1]TCE - ANEXO IV - Preencher'!C134</f>
        <v>UPA CARUARU - CG Nº 011/2022</v>
      </c>
      <c r="C125" s="4" t="str">
        <f>'[1]TCE - ANEXO IV - Preencher'!E134</f>
        <v>4.99 - Outros Serviços de Terceiros Pessoa Física</v>
      </c>
      <c r="D125" s="3" t="str">
        <f>'[1]TCE - ANEXO IV - Preencher'!F134</f>
        <v>097.095.624-01</v>
      </c>
      <c r="E125" s="5" t="str">
        <f>'[1]TCE - ANEXO IV - Preencher'!G134</f>
        <v>REEMBOLSO ALIMENTACAO FUNC EDELRAN DA SILVA SOUZA</v>
      </c>
      <c r="F125" s="5" t="str">
        <f>'[1]TCE - ANEXO IV - Preencher'!H134</f>
        <v>B</v>
      </c>
      <c r="G125" s="5" t="str">
        <f>'[1]TCE - ANEXO IV - Preencher'!I134</f>
        <v>S</v>
      </c>
      <c r="H125" s="5" t="str">
        <f>'[1]TCE - ANEXO IV - Preencher'!J134</f>
        <v>11600</v>
      </c>
      <c r="I125" s="6">
        <f>IF('[1]TCE - ANEXO IV - Preencher'!K134="","",'[1]TCE - ANEXO IV - Preencher'!K134)</f>
        <v>46056</v>
      </c>
      <c r="J125" s="5" t="str">
        <f>'[1]TCE - ANEXO IV - Preencher'!L134</f>
        <v>26260214031084000135650020000116001978415656</v>
      </c>
      <c r="K125" s="5" t="str">
        <f>IF(F125="B",LEFT('[1]TCE - ANEXO IV - Preencher'!M134,2),IF(F125="S",LEFT('[1]TCE - ANEXO IV - Preencher'!M134,7),IF('[1]TCE - ANEXO IV - Preencher'!H134="","")))</f>
        <v>26</v>
      </c>
      <c r="L125" s="7">
        <f>'[1]TCE - ANEXO IV - Preencher'!N134</f>
        <v>25</v>
      </c>
    </row>
    <row r="126" spans="1:12" s="8" customFormat="1" ht="19.5" customHeight="1" x14ac:dyDescent="0.2">
      <c r="A126" s="3">
        <f>IFERROR(VLOOKUP(B126,'[1]DADOS (OCULTAR)'!$Q$3:$S$136,3,0),"")</f>
        <v>9767633001257</v>
      </c>
      <c r="B126" s="4" t="str">
        <f>'[1]TCE - ANEXO IV - Preencher'!C135</f>
        <v>UPA CARUARU - CG Nº 011/2022</v>
      </c>
      <c r="C126" s="4" t="str">
        <f>'[1]TCE - ANEXO IV - Preencher'!E135</f>
        <v>4.99 - Outros Serviços de Terceiros Pessoa Física</v>
      </c>
      <c r="D126" s="3" t="str">
        <f>'[1]TCE - ANEXO IV - Preencher'!F135</f>
        <v>097.095.624-01</v>
      </c>
      <c r="E126" s="5" t="str">
        <f>'[1]TCE - ANEXO IV - Preencher'!G135</f>
        <v>REEMBOLSO ALIMENTACAO FUNC EDELRAN DA SILVA SOUZA</v>
      </c>
      <c r="F126" s="5" t="str">
        <f>'[1]TCE - ANEXO IV - Preencher'!H135</f>
        <v>B</v>
      </c>
      <c r="G126" s="5" t="str">
        <f>'[1]TCE - ANEXO IV - Preencher'!I135</f>
        <v>S</v>
      </c>
      <c r="H126" s="5" t="str">
        <f>'[1]TCE - ANEXO IV - Preencher'!J135</f>
        <v>12448</v>
      </c>
      <c r="I126" s="6">
        <f>IF('[1]TCE - ANEXO IV - Preencher'!K135="","",'[1]TCE - ANEXO IV - Preencher'!K135)</f>
        <v>46070</v>
      </c>
      <c r="J126" s="5" t="str">
        <f>'[1]TCE - ANEXO IV - Preencher'!L135</f>
        <v>26260214031084000135650020000124481978424130</v>
      </c>
      <c r="K126" s="5" t="str">
        <f>IF(F126="B",LEFT('[1]TCE - ANEXO IV - Preencher'!M135,2),IF(F126="S",LEFT('[1]TCE - ANEXO IV - Preencher'!M135,7),IF('[1]TCE - ANEXO IV - Preencher'!H135="","")))</f>
        <v>26</v>
      </c>
      <c r="L126" s="7">
        <f>'[1]TCE - ANEXO IV - Preencher'!N135</f>
        <v>25</v>
      </c>
    </row>
    <row r="127" spans="1:12" s="8" customFormat="1" ht="19.5" customHeight="1" x14ac:dyDescent="0.2">
      <c r="A127" s="3">
        <f>IFERROR(VLOOKUP(B127,'[1]DADOS (OCULTAR)'!$Q$3:$S$136,3,0),"")</f>
        <v>9767633001257</v>
      </c>
      <c r="B127" s="4" t="str">
        <f>'[1]TCE - ANEXO IV - Preencher'!C136</f>
        <v>UPA CARUARU - CG Nº 011/2022</v>
      </c>
      <c r="C127" s="4" t="str">
        <f>'[1]TCE - ANEXO IV - Preencher'!E136</f>
        <v>4.99 - Outros Serviços de Terceiros Pessoa Física</v>
      </c>
      <c r="D127" s="3" t="str">
        <f>'[1]TCE - ANEXO IV - Preencher'!F136</f>
        <v>097.095.624-01</v>
      </c>
      <c r="E127" s="5" t="str">
        <f>'[1]TCE - ANEXO IV - Preencher'!G136</f>
        <v>REEMBOLSO ALIMENTACAO FUNC EDELRAN DA SILVA SOUZA</v>
      </c>
      <c r="F127" s="5" t="str">
        <f>'[1]TCE - ANEXO IV - Preencher'!H136</f>
        <v>B</v>
      </c>
      <c r="G127" s="5" t="str">
        <f>'[1]TCE - ANEXO IV - Preencher'!I136</f>
        <v>S</v>
      </c>
      <c r="H127" s="5" t="str">
        <f>'[1]TCE - ANEXO IV - Preencher'!J136</f>
        <v>12406</v>
      </c>
      <c r="I127" s="6">
        <f>IF('[1]TCE - ANEXO IV - Preencher'!K136="","",'[1]TCE - ANEXO IV - Preencher'!K136)</f>
        <v>46081</v>
      </c>
      <c r="J127" s="5" t="str">
        <f>'[1]TCE - ANEXO IV - Preencher'!L136</f>
        <v>26260213178865000194650050000124061065088284</v>
      </c>
      <c r="K127" s="5" t="str">
        <f>IF(F127="B",LEFT('[1]TCE - ANEXO IV - Preencher'!M136,2),IF(F127="S",LEFT('[1]TCE - ANEXO IV - Preencher'!M136,7),IF('[1]TCE - ANEXO IV - Preencher'!H136="","")))</f>
        <v>26</v>
      </c>
      <c r="L127" s="7">
        <f>'[1]TCE - ANEXO IV - Preencher'!N136</f>
        <v>25</v>
      </c>
    </row>
    <row r="128" spans="1:12" s="8" customFormat="1" ht="19.5" customHeight="1" x14ac:dyDescent="0.2">
      <c r="A128" s="3">
        <f>IFERROR(VLOOKUP(B128,'[1]DADOS (OCULTAR)'!$Q$3:$S$136,3,0),"")</f>
        <v>9767633001257</v>
      </c>
      <c r="B128" s="4" t="str">
        <f>'[1]TCE - ANEXO IV - Preencher'!C137</f>
        <v>UPA CARUARU - CG Nº 011/2022</v>
      </c>
      <c r="C128" s="4" t="str">
        <f>'[1]TCE - ANEXO IV - Preencher'!E137</f>
        <v>4.99 - Outros Serviços de Terceiros Pessoa Física</v>
      </c>
      <c r="D128" s="3" t="str">
        <f>'[1]TCE - ANEXO IV - Preencher'!F137</f>
        <v>045.824.884-39</v>
      </c>
      <c r="E128" s="5" t="str">
        <f>'[1]TCE - ANEXO IV - Preencher'!G137</f>
        <v>REEMBOLSO ALIMENTACAO FUNC WELMA RODRIGUES DOS S. NASCIMENTO</v>
      </c>
      <c r="F128" s="5" t="str">
        <f>'[1]TCE - ANEXO IV - Preencher'!H137</f>
        <v>B</v>
      </c>
      <c r="G128" s="5" t="str">
        <f>'[1]TCE - ANEXO IV - Preencher'!I137</f>
        <v>S</v>
      </c>
      <c r="H128" s="5" t="str">
        <f>'[1]TCE - ANEXO IV - Preencher'!J137</f>
        <v>12328</v>
      </c>
      <c r="I128" s="6">
        <f>IF('[1]TCE - ANEXO IV - Preencher'!K137="","",'[1]TCE - ANEXO IV - Preencher'!K137)</f>
        <v>46075</v>
      </c>
      <c r="J128" s="5" t="str">
        <f>'[1]TCE - ANEXO IV - Preencher'!L137</f>
        <v>26260213178865000194650050000123281024591714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25</v>
      </c>
    </row>
    <row r="129" spans="1:12" s="8" customFormat="1" ht="19.5" customHeight="1" x14ac:dyDescent="0.2">
      <c r="A129" s="3">
        <f>IFERROR(VLOOKUP(B129,'[1]DADOS (OCULTAR)'!$Q$3:$S$136,3,0),"")</f>
        <v>9767633001257</v>
      </c>
      <c r="B129" s="4" t="str">
        <f>'[1]TCE - ANEXO IV - Preencher'!C138</f>
        <v>UPA CARUARU - CG Nº 011/2022</v>
      </c>
      <c r="C129" s="4" t="str">
        <f>'[1]TCE - ANEXO IV - Preencher'!E138</f>
        <v>4.99 - Outros Serviços de Terceiros Pessoa Física</v>
      </c>
      <c r="D129" s="3" t="str">
        <f>'[1]TCE - ANEXO IV - Preencher'!F138</f>
        <v>045.824.884-39</v>
      </c>
      <c r="E129" s="5" t="str">
        <f>'[1]TCE - ANEXO IV - Preencher'!G138</f>
        <v>REEMBOLSO ALIMENTACAO FUNC WELMA RODRIGUES DOS S. NASCIMENTO</v>
      </c>
      <c r="F129" s="5" t="str">
        <f>'[1]TCE - ANEXO IV - Preencher'!H138</f>
        <v>B</v>
      </c>
      <c r="G129" s="5" t="str">
        <f>'[1]TCE - ANEXO IV - Preencher'!I138</f>
        <v>S</v>
      </c>
      <c r="H129" s="5" t="str">
        <f>'[1]TCE - ANEXO IV - Preencher'!J138</f>
        <v>12377</v>
      </c>
      <c r="I129" s="6">
        <f>IF('[1]TCE - ANEXO IV - Preencher'!K138="","",'[1]TCE - ANEXO IV - Preencher'!K138)</f>
        <v>46079</v>
      </c>
      <c r="J129" s="5" t="str">
        <f>'[1]TCE - ANEXO IV - Preencher'!L138</f>
        <v>262662131788650001946500500001237710000335000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25</v>
      </c>
    </row>
    <row r="130" spans="1:12" s="8" customFormat="1" ht="19.5" customHeight="1" x14ac:dyDescent="0.2">
      <c r="A130" s="3">
        <f>IFERROR(VLOOKUP(B130,'[1]DADOS (OCULTAR)'!$Q$3:$S$136,3,0),"")</f>
        <v>9767633001257</v>
      </c>
      <c r="B130" s="4" t="str">
        <f>'[1]TCE - ANEXO IV - Preencher'!C139</f>
        <v>UPA CARUARU - CG Nº 011/2022</v>
      </c>
      <c r="C130" s="4" t="str">
        <f>'[1]TCE - ANEXO IV - Preencher'!E139</f>
        <v>4.99 - Outros Serviços de Terceiros Pessoa Física</v>
      </c>
      <c r="D130" s="3" t="str">
        <f>'[1]TCE - ANEXO IV - Preencher'!F139</f>
        <v>076.129.864-93</v>
      </c>
      <c r="E130" s="5" t="str">
        <f>'[1]TCE - ANEXO IV - Preencher'!G139</f>
        <v>REEMBOLSO ALIMENTACAO FUNC MARLON JOSE DAS NEVES VIANA</v>
      </c>
      <c r="F130" s="5" t="str">
        <f>'[1]TCE - ANEXO IV - Preencher'!H139</f>
        <v>B</v>
      </c>
      <c r="G130" s="5" t="str">
        <f>'[1]TCE - ANEXO IV - Preencher'!I139</f>
        <v>S</v>
      </c>
      <c r="H130" s="5" t="str">
        <f>'[1]TCE - ANEXO IV - Preencher'!J139</f>
        <v>4783</v>
      </c>
      <c r="I130" s="6">
        <f>IF('[1]TCE - ANEXO IV - Preencher'!K139="","",'[1]TCE - ANEXO IV - Preencher'!K139)</f>
        <v>46071</v>
      </c>
      <c r="J130" s="5" t="str">
        <f>'[1]TCE - ANEXO IV - Preencher'!L139</f>
        <v>26260250748534000179650030000047831712040010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25</v>
      </c>
    </row>
    <row r="131" spans="1:12" s="8" customFormat="1" ht="19.5" customHeight="1" x14ac:dyDescent="0.2">
      <c r="A131" s="3">
        <f>IFERROR(VLOOKUP(B131,'[1]DADOS (OCULTAR)'!$Q$3:$S$136,3,0),"")</f>
        <v>9767633001257</v>
      </c>
      <c r="B131" s="4" t="str">
        <f>'[1]TCE - ANEXO IV - Preencher'!C140</f>
        <v>UPA CARUARU - CG Nº 011/2022</v>
      </c>
      <c r="C131" s="4" t="str">
        <f>'[1]TCE - ANEXO IV - Preencher'!E140</f>
        <v>4.99 - Outros Serviços de Terceiros Pessoa Física</v>
      </c>
      <c r="D131" s="3" t="str">
        <f>'[1]TCE - ANEXO IV - Preencher'!F140</f>
        <v>067.906.054-52</v>
      </c>
      <c r="E131" s="5" t="str">
        <f>'[1]TCE - ANEXO IV - Preencher'!G140</f>
        <v>REEMBOLSO ALIMENTACAO FUNC JESSICA KELLY ALVES DA SILVA</v>
      </c>
      <c r="F131" s="5" t="str">
        <f>'[1]TCE - ANEXO IV - Preencher'!H140</f>
        <v>B</v>
      </c>
      <c r="G131" s="5" t="str">
        <f>'[1]TCE - ANEXO IV - Preencher'!I140</f>
        <v>S</v>
      </c>
      <c r="H131" s="5" t="str">
        <f>'[1]TCE - ANEXO IV - Preencher'!J140</f>
        <v>4784</v>
      </c>
      <c r="I131" s="6">
        <f>IF('[1]TCE - ANEXO IV - Preencher'!K140="","",'[1]TCE - ANEXO IV - Preencher'!K140)</f>
        <v>46071</v>
      </c>
      <c r="J131" s="5" t="str">
        <f>'[1]TCE - ANEXO IV - Preencher'!L140</f>
        <v>26260250748534000179650030000047841679074990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25</v>
      </c>
    </row>
    <row r="132" spans="1:12" s="8" customFormat="1" ht="19.5" customHeight="1" x14ac:dyDescent="0.2">
      <c r="A132" s="3">
        <f>IFERROR(VLOOKUP(B132,'[1]DADOS (OCULTAR)'!$Q$3:$S$136,3,0),"")</f>
        <v>9767633001257</v>
      </c>
      <c r="B132" s="4" t="str">
        <f>'[1]TCE - ANEXO IV - Preencher'!C141</f>
        <v>UPA CARUARU - CG Nº 011/2022</v>
      </c>
      <c r="C132" s="4" t="str">
        <f>'[1]TCE - ANEXO IV - Preencher'!E141</f>
        <v>4.99 - Outros Serviços de Terceiros Pessoa Física</v>
      </c>
      <c r="D132" s="3" t="str">
        <f>'[1]TCE - ANEXO IV - Preencher'!F141</f>
        <v>098.257.864-42</v>
      </c>
      <c r="E132" s="5" t="str">
        <f>'[1]TCE - ANEXO IV - Preencher'!G141</f>
        <v>REEMBOLSO ALIMENTACAO FUNC FRANCISCO MELO</v>
      </c>
      <c r="F132" s="5" t="str">
        <f>'[1]TCE - ANEXO IV - Preencher'!H141</f>
        <v>B</v>
      </c>
      <c r="G132" s="5" t="str">
        <f>'[1]TCE - ANEXO IV - Preencher'!I141</f>
        <v>S</v>
      </c>
      <c r="H132" s="5" t="str">
        <f>'[1]TCE - ANEXO IV - Preencher'!J141</f>
        <v>500</v>
      </c>
      <c r="I132" s="6">
        <f>IF('[1]TCE - ANEXO IV - Preencher'!K141="","",'[1]TCE - ANEXO IV - Preencher'!K141)</f>
        <v>46072</v>
      </c>
      <c r="J132" s="5" t="str">
        <f>'[1]TCE - ANEXO IV - Preencher'!L141</f>
        <v>26260242572086000177650020000005001000059113</v>
      </c>
      <c r="K132" s="5" t="str">
        <f>IF(F132="B",LEFT('[1]TCE - ANEXO IV - Preencher'!M141,2),IF(F132="S",LEFT('[1]TCE - ANEXO IV - Preencher'!M141,7),IF('[1]TCE - ANEXO IV - Preencher'!H141="","")))</f>
        <v>26</v>
      </c>
      <c r="L132" s="7">
        <f>'[1]TCE - ANEXO IV - Preencher'!N141</f>
        <v>25</v>
      </c>
    </row>
    <row r="133" spans="1:12" s="8" customFormat="1" ht="19.5" customHeight="1" x14ac:dyDescent="0.2">
      <c r="A133" s="3">
        <f>IFERROR(VLOOKUP(B133,'[1]DADOS (OCULTAR)'!$Q$3:$S$136,3,0),"")</f>
        <v>9767633001257</v>
      </c>
      <c r="B133" s="4" t="str">
        <f>'[1]TCE - ANEXO IV - Preencher'!C142</f>
        <v>UPA CARUARU - CG Nº 011/2022</v>
      </c>
      <c r="C133" s="4" t="str">
        <f>'[1]TCE - ANEXO IV - Preencher'!E142</f>
        <v>5.99 - Outros Serviços de Terceiros Pessoa Jurídica</v>
      </c>
      <c r="D133" s="3">
        <f>'[1]TCE - ANEXO IV - Preencher'!F142</f>
        <v>27284516000161</v>
      </c>
      <c r="E133" s="5" t="str">
        <f>'[1]TCE - ANEXO IV - Preencher'!G142</f>
        <v>MAXIFROTA SERVICOS DE MANUTENCAO DE FROTA LTDA</v>
      </c>
      <c r="F133" s="5" t="str">
        <f>'[1]TCE - ANEXO IV - Preencher'!H142</f>
        <v>S</v>
      </c>
      <c r="G133" s="5" t="str">
        <f>'[1]TCE - ANEXO IV - Preencher'!I142</f>
        <v>S</v>
      </c>
      <c r="H133" s="5" t="str">
        <f>'[1]TCE - ANEXO IV - Preencher'!J142</f>
        <v>399237</v>
      </c>
      <c r="I133" s="6">
        <f>IF('[1]TCE - ANEXO IV - Preencher'!K142="","",'[1]TCE - ANEXO IV - Preencher'!K142)</f>
        <v>46057</v>
      </c>
      <c r="J133" s="5" t="str">
        <f>'[1]TCE - ANEXO IV - Preencher'!L142</f>
        <v>DBUCL9CB</v>
      </c>
      <c r="K133" s="5" t="str">
        <f>IF(F133="B",LEFT('[1]TCE - ANEXO IV - Preencher'!M142,2),IF(F133="S",LEFT('[1]TCE - ANEXO IV - Preencher'!M142,7),IF('[1]TCE - ANEXO IV - Preencher'!H142="","")))</f>
        <v>2927408</v>
      </c>
      <c r="L133" s="7">
        <f>'[1]TCE - ANEXO IV - Preencher'!N142</f>
        <v>100</v>
      </c>
    </row>
    <row r="134" spans="1:12" s="8" customFormat="1" ht="19.5" customHeight="1" x14ac:dyDescent="0.2">
      <c r="A134" s="3">
        <f>IFERROR(VLOOKUP(B134,'[1]DADOS (OCULTAR)'!$Q$3:$S$136,3,0),"")</f>
        <v>9767633001257</v>
      </c>
      <c r="B134" s="4" t="str">
        <f>'[1]TCE - ANEXO IV - Preencher'!C143</f>
        <v>UPA CARUARU - CG Nº 011/2022</v>
      </c>
      <c r="C134" s="4" t="str">
        <f>'[1]TCE - ANEXO IV - Preencher'!E143</f>
        <v>5.99 - Outros Serviços de Terceiros Pessoa Jurídica</v>
      </c>
      <c r="D134" s="3">
        <f>'[1]TCE - ANEXO IV - Preencher'!F143</f>
        <v>27284516000161</v>
      </c>
      <c r="E134" s="5" t="str">
        <f>'[1]TCE - ANEXO IV - Preencher'!G143</f>
        <v>MAXIFROTA SERVICOS DE MANUTENCAO DE FROTA LTDA</v>
      </c>
      <c r="F134" s="5" t="str">
        <f>'[1]TCE - ANEXO IV - Preencher'!H143</f>
        <v>S</v>
      </c>
      <c r="G134" s="5" t="str">
        <f>'[1]TCE - ANEXO IV - Preencher'!I143</f>
        <v>S</v>
      </c>
      <c r="H134" s="5" t="str">
        <f>'[1]TCE - ANEXO IV - Preencher'!J143</f>
        <v>399237</v>
      </c>
      <c r="I134" s="6">
        <f>IF('[1]TCE - ANEXO IV - Preencher'!K143="","",'[1]TCE - ANEXO IV - Preencher'!K143)</f>
        <v>46057</v>
      </c>
      <c r="J134" s="5" t="str">
        <f>'[1]TCE - ANEXO IV - Preencher'!L143</f>
        <v>DBUCL9CB</v>
      </c>
      <c r="K134" s="5" t="str">
        <f>IF(F134="B",LEFT('[1]TCE - ANEXO IV - Preencher'!M143,2),IF(F134="S",LEFT('[1]TCE - ANEXO IV - Preencher'!M143,7),IF('[1]TCE - ANEXO IV - Preencher'!H143="","")))</f>
        <v>2927408</v>
      </c>
      <c r="L134" s="7">
        <f>'[1]TCE - ANEXO IV - Preencher'!N143</f>
        <v>9.6</v>
      </c>
    </row>
    <row r="135" spans="1:12" s="8" customFormat="1" ht="19.5" customHeight="1" x14ac:dyDescent="0.2">
      <c r="A135" s="3">
        <f>IFERROR(VLOOKUP(B135,'[1]DADOS (OCULTAR)'!$Q$3:$S$136,3,0),"")</f>
        <v>9767633001257</v>
      </c>
      <c r="B135" s="4" t="str">
        <f>'[1]TCE - ANEXO IV - Preencher'!C144</f>
        <v>UPA CARUARU - CG Nº 011/2022</v>
      </c>
      <c r="C135" s="4" t="str">
        <f>'[1]TCE - ANEXO IV - Preencher'!E144</f>
        <v>5.16 - Serviços Médico-Hospitalares, Odotonlogia e Laboratoriais</v>
      </c>
      <c r="D135" s="3">
        <f>'[1]TCE - ANEXO IV - Preencher'!F144</f>
        <v>52183722000122</v>
      </c>
      <c r="E135" s="5" t="str">
        <f>'[1]TCE - ANEXO IV - Preencher'!G144</f>
        <v>52.183.722 LTDA</v>
      </c>
      <c r="F135" s="5" t="str">
        <f>'[1]TCE - ANEXO IV - Preencher'!H144</f>
        <v>S</v>
      </c>
      <c r="G135" s="5" t="str">
        <f>'[1]TCE - ANEXO IV - Preencher'!I144</f>
        <v>S</v>
      </c>
      <c r="H135" s="5" t="str">
        <f>'[1]TCE - ANEXO IV - Preencher'!J144</f>
        <v>2600000000005</v>
      </c>
      <c r="I135" s="6">
        <f>IF('[1]TCE - ANEXO IV - Preencher'!K144="","",'[1]TCE - ANEXO IV - Preencher'!K144)</f>
        <v>46092</v>
      </c>
      <c r="J135" s="5" t="str">
        <f>'[1]TCE - ANEXO IV - Preencher'!L144</f>
        <v>26060021252183722000122260000000000526036500730720</v>
      </c>
      <c r="K135" s="5" t="str">
        <f>IF(F135="B",LEFT('[1]TCE - ANEXO IV - Preencher'!M144,2),IF(F135="S",LEFT('[1]TCE - ANEXO IV - Preencher'!M144,7),IF('[1]TCE - ANEXO IV - Preencher'!H144="","")))</f>
        <v>2606002</v>
      </c>
      <c r="L135" s="7">
        <f>'[1]TCE - ANEXO IV - Preencher'!N144</f>
        <v>5000</v>
      </c>
    </row>
    <row r="136" spans="1:12" s="8" customFormat="1" ht="19.5" customHeight="1" x14ac:dyDescent="0.2">
      <c r="A136" s="3">
        <f>IFERROR(VLOOKUP(B136,'[1]DADOS (OCULTAR)'!$Q$3:$S$136,3,0),"")</f>
        <v>9767633001257</v>
      </c>
      <c r="B136" s="4" t="str">
        <f>'[1]TCE - ANEXO IV - Preencher'!C145</f>
        <v>UPA CARUARU - CG Nº 011/2022</v>
      </c>
      <c r="C136" s="4" t="str">
        <f>'[1]TCE - ANEXO IV - Preencher'!E145</f>
        <v>5.16 - Serviços Médico-Hospitalares, Odotonlogia e Laboratoriais</v>
      </c>
      <c r="D136" s="3">
        <f>'[1]TCE - ANEXO IV - Preencher'!F145</f>
        <v>55057125000140</v>
      </c>
      <c r="E136" s="5" t="str">
        <f>'[1]TCE - ANEXO IV - Preencher'!G145</f>
        <v>ACESSO SAUDE LTDA</v>
      </c>
      <c r="F136" s="5" t="str">
        <f>'[1]TCE - ANEXO IV - Preencher'!H145</f>
        <v>S</v>
      </c>
      <c r="G136" s="5" t="str">
        <f>'[1]TCE - ANEXO IV - Preencher'!I145</f>
        <v>S</v>
      </c>
      <c r="H136" s="5">
        <f>'[1]TCE - ANEXO IV - Preencher'!J145</f>
        <v>36</v>
      </c>
      <c r="I136" s="6">
        <f>IF('[1]TCE - ANEXO IV - Preencher'!K145="","",'[1]TCE - ANEXO IV - Preencher'!K145)</f>
        <v>46092</v>
      </c>
      <c r="J136" s="5" t="str">
        <f>'[1]TCE - ANEXO IV - Preencher'!L145</f>
        <v>23044001255057125000140000000000003626030823030001</v>
      </c>
      <c r="K136" s="5" t="str">
        <f>IF(F136="B",LEFT('[1]TCE - ANEXO IV - Preencher'!M145,2),IF(F136="S",LEFT('[1]TCE - ANEXO IV - Preencher'!M145,7),IF('[1]TCE - ANEXO IV - Preencher'!H145="","")))</f>
        <v>2304400</v>
      </c>
      <c r="L136" s="7">
        <f>'[1]TCE - ANEXO IV - Preencher'!N145</f>
        <v>2500</v>
      </c>
    </row>
    <row r="137" spans="1:12" s="8" customFormat="1" ht="19.5" customHeight="1" x14ac:dyDescent="0.2">
      <c r="A137" s="3">
        <f>IFERROR(VLOOKUP(B137,'[1]DADOS (OCULTAR)'!$Q$3:$S$136,3,0),"")</f>
        <v>9767633001257</v>
      </c>
      <c r="B137" s="4" t="str">
        <f>'[1]TCE - ANEXO IV - Preencher'!C146</f>
        <v>UPA CARUARU - CG Nº 011/2022</v>
      </c>
      <c r="C137" s="4" t="str">
        <f>'[1]TCE - ANEXO IV - Preencher'!E146</f>
        <v>5.16 - Serviços Médico-Hospitalares, Odotonlogia e Laboratoriais</v>
      </c>
      <c r="D137" s="3">
        <f>'[1]TCE - ANEXO IV - Preencher'!F146</f>
        <v>54231213000153</v>
      </c>
      <c r="E137" s="5" t="str">
        <f>'[1]TCE - ANEXO IV - Preencher'!G146</f>
        <v>ADA MARIA TAVARES ALVES</v>
      </c>
      <c r="F137" s="5" t="str">
        <f>'[1]TCE - ANEXO IV - Preencher'!H146</f>
        <v>S</v>
      </c>
      <c r="G137" s="5" t="str">
        <f>'[1]TCE - ANEXO IV - Preencher'!I146</f>
        <v>S</v>
      </c>
      <c r="H137" s="5">
        <f>'[1]TCE - ANEXO IV - Preencher'!J146</f>
        <v>33</v>
      </c>
      <c r="I137" s="6">
        <f>IF('[1]TCE - ANEXO IV - Preencher'!K146="","",'[1]TCE - ANEXO IV - Preencher'!K146)</f>
        <v>46091</v>
      </c>
      <c r="J137" s="5" t="str">
        <f>'[1]TCE - ANEXO IV - Preencher'!L146</f>
        <v>25090081254231213000153000000000003326030000000334</v>
      </c>
      <c r="K137" s="5" t="str">
        <f>IF(F137="B",LEFT('[1]TCE - ANEXO IV - Preencher'!M146,2),IF(F137="S",LEFT('[1]TCE - ANEXO IV - Preencher'!M146,7),IF('[1]TCE - ANEXO IV - Preencher'!H146="","")))</f>
        <v>2509008</v>
      </c>
      <c r="L137" s="7">
        <f>'[1]TCE - ANEXO IV - Preencher'!N146</f>
        <v>12300</v>
      </c>
    </row>
    <row r="138" spans="1:12" s="8" customFormat="1" ht="19.5" customHeight="1" x14ac:dyDescent="0.2">
      <c r="A138" s="3">
        <f>IFERROR(VLOOKUP(B138,'[1]DADOS (OCULTAR)'!$Q$3:$S$136,3,0),"")</f>
        <v>9767633001257</v>
      </c>
      <c r="B138" s="4" t="str">
        <f>'[1]TCE - ANEXO IV - Preencher'!C147</f>
        <v>UPA CARUARU - CG Nº 011/2022</v>
      </c>
      <c r="C138" s="4" t="str">
        <f>'[1]TCE - ANEXO IV - Preencher'!E147</f>
        <v>5.16 - Serviços Médico-Hospitalares, Odotonlogia e Laboratoriais</v>
      </c>
      <c r="D138" s="3">
        <f>'[1]TCE - ANEXO IV - Preencher'!F147</f>
        <v>54584036000199</v>
      </c>
      <c r="E138" s="5" t="str">
        <f>'[1]TCE - ANEXO IV - Preencher'!G147</f>
        <v>ALESSANDRO JOSE DE BRITO MEDICINA LTDA</v>
      </c>
      <c r="F138" s="5" t="str">
        <f>'[1]TCE - ANEXO IV - Preencher'!H147</f>
        <v>S</v>
      </c>
      <c r="G138" s="5" t="str">
        <f>'[1]TCE - ANEXO IV - Preencher'!I147</f>
        <v>S</v>
      </c>
      <c r="H138" s="5">
        <f>'[1]TCE - ANEXO IV - Preencher'!J147</f>
        <v>32</v>
      </c>
      <c r="I138" s="6">
        <f>IF('[1]TCE - ANEXO IV - Preencher'!K147="","",'[1]TCE - ANEXO IV - Preencher'!K147)</f>
        <v>46091</v>
      </c>
      <c r="J138" s="5" t="str">
        <f>'[1]TCE - ANEXO IV - Preencher'!L147</f>
        <v>OAW05MFQ6</v>
      </c>
      <c r="K138" s="5" t="str">
        <f>IF(F138="B",LEFT('[1]TCE - ANEXO IV - Preencher'!M147,2),IF(F138="S",LEFT('[1]TCE - ANEXO IV - Preencher'!M147,7),IF('[1]TCE - ANEXO IV - Preencher'!H147="","")))</f>
        <v>2905701</v>
      </c>
      <c r="L138" s="7">
        <f>'[1]TCE - ANEXO IV - Preencher'!N147</f>
        <v>2500</v>
      </c>
    </row>
    <row r="139" spans="1:12" s="8" customFormat="1" ht="19.5" customHeight="1" x14ac:dyDescent="0.2">
      <c r="A139" s="3">
        <f>IFERROR(VLOOKUP(B139,'[1]DADOS (OCULTAR)'!$Q$3:$S$136,3,0),"")</f>
        <v>9767633001257</v>
      </c>
      <c r="B139" s="4" t="str">
        <f>'[1]TCE - ANEXO IV - Preencher'!C148</f>
        <v>UPA CARUARU - CG Nº 011/2022</v>
      </c>
      <c r="C139" s="4" t="str">
        <f>'[1]TCE - ANEXO IV - Preencher'!E148</f>
        <v>5.16 - Serviços Médico-Hospitalares, Odotonlogia e Laboratoriais</v>
      </c>
      <c r="D139" s="3">
        <f>'[1]TCE - ANEXO IV - Preencher'!F148</f>
        <v>63809264000100</v>
      </c>
      <c r="E139" s="5" t="str">
        <f>'[1]TCE - ANEXO IV - Preencher'!G148</f>
        <v>AMANDA FERREIRA DE MELO SERVICOS MEDICOS</v>
      </c>
      <c r="F139" s="5" t="str">
        <f>'[1]TCE - ANEXO IV - Preencher'!H148</f>
        <v>S</v>
      </c>
      <c r="G139" s="5" t="str">
        <f>'[1]TCE - ANEXO IV - Preencher'!I148</f>
        <v>S</v>
      </c>
      <c r="H139" s="5">
        <f>'[1]TCE - ANEXO IV - Preencher'!J148</f>
        <v>6</v>
      </c>
      <c r="I139" s="6">
        <f>IF('[1]TCE - ANEXO IV - Preencher'!K148="","",'[1]TCE - ANEXO IV - Preencher'!K148)</f>
        <v>46092</v>
      </c>
      <c r="J139" s="5" t="str">
        <f>'[1]TCE - ANEXO IV - Preencher'!L148</f>
        <v>26120002263809264000100000000000000626030051016529</v>
      </c>
      <c r="K139" s="5" t="str">
        <f>IF(F139="B",LEFT('[1]TCE - ANEXO IV - Preencher'!M148,2),IF(F139="S",LEFT('[1]TCE - ANEXO IV - Preencher'!M148,7),IF('[1]TCE - ANEXO IV - Preencher'!H148="","")))</f>
        <v>2612000</v>
      </c>
      <c r="L139" s="7">
        <f>'[1]TCE - ANEXO IV - Preencher'!N148</f>
        <v>7200</v>
      </c>
    </row>
    <row r="140" spans="1:12" s="8" customFormat="1" ht="19.5" customHeight="1" x14ac:dyDescent="0.2">
      <c r="A140" s="3">
        <f>IFERROR(VLOOKUP(B140,'[1]DADOS (OCULTAR)'!$Q$3:$S$136,3,0),"")</f>
        <v>9767633001257</v>
      </c>
      <c r="B140" s="4" t="str">
        <f>'[1]TCE - ANEXO IV - Preencher'!C149</f>
        <v>UPA CARUARU - CG Nº 011/2022</v>
      </c>
      <c r="C140" s="4" t="str">
        <f>'[1]TCE - ANEXO IV - Preencher'!E149</f>
        <v>5.16 - Serviços Médico-Hospitalares, Odotonlogia e Laboratoriais</v>
      </c>
      <c r="D140" s="3">
        <f>'[1]TCE - ANEXO IV - Preencher'!F149</f>
        <v>45573167000180</v>
      </c>
      <c r="E140" s="5" t="str">
        <f>'[1]TCE - ANEXO IV - Preencher'!G149</f>
        <v>ANTONIO L DO N SILVA LTDA</v>
      </c>
      <c r="F140" s="5" t="str">
        <f>'[1]TCE - ANEXO IV - Preencher'!H149</f>
        <v>S</v>
      </c>
      <c r="G140" s="5" t="str">
        <f>'[1]TCE - ANEXO IV - Preencher'!I149</f>
        <v>S</v>
      </c>
      <c r="H140" s="5">
        <f>'[1]TCE - ANEXO IV - Preencher'!J149</f>
        <v>114</v>
      </c>
      <c r="I140" s="6">
        <f>IF('[1]TCE - ANEXO IV - Preencher'!K149="","",'[1]TCE - ANEXO IV - Preencher'!K149)</f>
        <v>46098</v>
      </c>
      <c r="J140" s="5" t="str">
        <f>'[1]TCE - ANEXO IV - Preencher'!L149</f>
        <v>9NKZTQ66J</v>
      </c>
      <c r="K140" s="5" t="str">
        <f>IF(F140="B",LEFT('[1]TCE - ANEXO IV - Preencher'!M149,2),IF(F140="S",LEFT('[1]TCE - ANEXO IV - Preencher'!M149,7),IF('[1]TCE - ANEXO IV - Preencher'!H149="","")))</f>
        <v>2610004</v>
      </c>
      <c r="L140" s="7">
        <f>'[1]TCE - ANEXO IV - Preencher'!N149</f>
        <v>11750</v>
      </c>
    </row>
    <row r="141" spans="1:12" s="8" customFormat="1" ht="19.5" customHeight="1" x14ac:dyDescent="0.2">
      <c r="A141" s="3">
        <f>IFERROR(VLOOKUP(B141,'[1]DADOS (OCULTAR)'!$Q$3:$S$136,3,0),"")</f>
        <v>9767633001257</v>
      </c>
      <c r="B141" s="4" t="str">
        <f>'[1]TCE - ANEXO IV - Preencher'!C150</f>
        <v>UPA CARUARU - CG Nº 011/2022</v>
      </c>
      <c r="C141" s="4" t="str">
        <f>'[1]TCE - ANEXO IV - Preencher'!E150</f>
        <v>5.16 - Serviços Médico-Hospitalares, Odotonlogia e Laboratoriais</v>
      </c>
      <c r="D141" s="3">
        <f>'[1]TCE - ANEXO IV - Preencher'!F150</f>
        <v>52974846000126</v>
      </c>
      <c r="E141" s="5" t="str">
        <f>'[1]TCE - ANEXO IV - Preencher'!G150</f>
        <v>AVF SERVICOS MEDICOS LTDA</v>
      </c>
      <c r="F141" s="5" t="str">
        <f>'[1]TCE - ANEXO IV - Preencher'!H150</f>
        <v>S</v>
      </c>
      <c r="G141" s="5" t="str">
        <f>'[1]TCE - ANEXO IV - Preencher'!I150</f>
        <v>S</v>
      </c>
      <c r="H141" s="5">
        <f>'[1]TCE - ANEXO IV - Preencher'!J150</f>
        <v>1000071</v>
      </c>
      <c r="I141" s="6">
        <f>IF('[1]TCE - ANEXO IV - Preencher'!K150="","",'[1]TCE - ANEXO IV - Preencher'!K150)</f>
        <v>46091</v>
      </c>
      <c r="J141" s="5" t="str">
        <f>'[1]TCE - ANEXO IV - Preencher'!L150</f>
        <v>4ZUP97FY8</v>
      </c>
      <c r="K141" s="5" t="str">
        <f>IF(F141="B",LEFT('[1]TCE - ANEXO IV - Preencher'!M150,2),IF(F141="S",LEFT('[1]TCE - ANEXO IV - Preencher'!M150,7),IF('[1]TCE - ANEXO IV - Preencher'!H150="","")))</f>
        <v>2507507</v>
      </c>
      <c r="L141" s="7">
        <f>'[1]TCE - ANEXO IV - Preencher'!N150</f>
        <v>10400</v>
      </c>
    </row>
    <row r="142" spans="1:12" s="8" customFormat="1" ht="19.5" customHeight="1" x14ac:dyDescent="0.2">
      <c r="A142" s="3">
        <f>IFERROR(VLOOKUP(B142,'[1]DADOS (OCULTAR)'!$Q$3:$S$136,3,0),"")</f>
        <v>9767633001257</v>
      </c>
      <c r="B142" s="4" t="str">
        <f>'[1]TCE - ANEXO IV - Preencher'!C151</f>
        <v>UPA CARUARU - CG Nº 011/2022</v>
      </c>
      <c r="C142" s="4" t="str">
        <f>'[1]TCE - ANEXO IV - Preencher'!E151</f>
        <v>5.16 - Serviços Médico-Hospitalares, Odotonlogia e Laboratoriais</v>
      </c>
      <c r="D142" s="3">
        <f>'[1]TCE - ANEXO IV - Preencher'!F151</f>
        <v>55552881000145</v>
      </c>
      <c r="E142" s="5" t="str">
        <f>'[1]TCE - ANEXO IV - Preencher'!G151</f>
        <v>BEATRIZ GUEDES SERVICOS MEDICOS LTDA</v>
      </c>
      <c r="F142" s="5" t="str">
        <f>'[1]TCE - ANEXO IV - Preencher'!H151</f>
        <v>S</v>
      </c>
      <c r="G142" s="5" t="str">
        <f>'[1]TCE - ANEXO IV - Preencher'!I151</f>
        <v>S</v>
      </c>
      <c r="H142" s="5">
        <f>'[1]TCE - ANEXO IV - Preencher'!J151</f>
        <v>26</v>
      </c>
      <c r="I142" s="6">
        <f>IF('[1]TCE - ANEXO IV - Preencher'!K151="","",'[1]TCE - ANEXO IV - Preencher'!K151)</f>
        <v>46093</v>
      </c>
      <c r="J142" s="5" t="str">
        <f>'[1]TCE - ANEXO IV - Preencher'!L151</f>
        <v>7G47QKRSQ</v>
      </c>
      <c r="K142" s="5" t="str">
        <f>IF(F142="B",LEFT('[1]TCE - ANEXO IV - Preencher'!M151,2),IF(F142="S",LEFT('[1]TCE - ANEXO IV - Preencher'!M151,7),IF('[1]TCE - ANEXO IV - Preencher'!H151="","")))</f>
        <v>2409407</v>
      </c>
      <c r="L142" s="7">
        <f>'[1]TCE - ANEXO IV - Preencher'!N151</f>
        <v>4050</v>
      </c>
    </row>
    <row r="143" spans="1:12" s="8" customFormat="1" ht="19.5" customHeight="1" x14ac:dyDescent="0.2">
      <c r="A143" s="3">
        <f>IFERROR(VLOOKUP(B143,'[1]DADOS (OCULTAR)'!$Q$3:$S$136,3,0),"")</f>
        <v>9767633001257</v>
      </c>
      <c r="B143" s="4" t="str">
        <f>'[1]TCE - ANEXO IV - Preencher'!C152</f>
        <v>UPA CARUARU - CG Nº 011/2022</v>
      </c>
      <c r="C143" s="4" t="str">
        <f>'[1]TCE - ANEXO IV - Preencher'!E152</f>
        <v>5.16 - Serviços Médico-Hospitalares, Odotonlogia e Laboratoriais</v>
      </c>
      <c r="D143" s="3">
        <f>'[1]TCE - ANEXO IV - Preencher'!F152</f>
        <v>63218596000110</v>
      </c>
      <c r="E143" s="5" t="str">
        <f>'[1]TCE - ANEXO IV - Preencher'!G152</f>
        <v>BENVINDO DE ANDRADE SERVICOS MEDICOS LTDA</v>
      </c>
      <c r="F143" s="5" t="str">
        <f>'[1]TCE - ANEXO IV - Preencher'!H152</f>
        <v>S</v>
      </c>
      <c r="G143" s="5" t="str">
        <f>'[1]TCE - ANEXO IV - Preencher'!I152</f>
        <v>S</v>
      </c>
      <c r="H143" s="5">
        <f>'[1]TCE - ANEXO IV - Preencher'!J152</f>
        <v>6</v>
      </c>
      <c r="I143" s="6">
        <f>IF('[1]TCE - ANEXO IV - Preencher'!K152="","",'[1]TCE - ANEXO IV - Preencher'!K152)</f>
        <v>46093</v>
      </c>
      <c r="J143" s="5" t="str">
        <f>'[1]TCE - ANEXO IV - Preencher'!L152</f>
        <v>12004012263218596000110000000000000626038360976114</v>
      </c>
      <c r="K143" s="5" t="str">
        <f>IF(F143="B",LEFT('[1]TCE - ANEXO IV - Preencher'!M152,2),IF(F143="S",LEFT('[1]TCE - ANEXO IV - Preencher'!M152,7),IF('[1]TCE - ANEXO IV - Preencher'!H152="","")))</f>
        <v>1200401</v>
      </c>
      <c r="L143" s="7">
        <f>'[1]TCE - ANEXO IV - Preencher'!N152</f>
        <v>19800</v>
      </c>
    </row>
    <row r="144" spans="1:12" s="8" customFormat="1" ht="19.5" customHeight="1" x14ac:dyDescent="0.2">
      <c r="A144" s="3">
        <f>IFERROR(VLOOKUP(B144,'[1]DADOS (OCULTAR)'!$Q$3:$S$136,3,0),"")</f>
        <v>9767633001257</v>
      </c>
      <c r="B144" s="4" t="str">
        <f>'[1]TCE - ANEXO IV - Preencher'!C153</f>
        <v>UPA CARUARU - CG Nº 011/2022</v>
      </c>
      <c r="C144" s="4" t="str">
        <f>'[1]TCE - ANEXO IV - Preencher'!E153</f>
        <v>5.16 - Serviços Médico-Hospitalares, Odotonlogia e Laboratoriais</v>
      </c>
      <c r="D144" s="3">
        <f>'[1]TCE - ANEXO IV - Preencher'!F153</f>
        <v>32105823000178</v>
      </c>
      <c r="E144" s="5" t="str">
        <f>'[1]TCE - ANEXO IV - Preencher'!G153</f>
        <v>C V DA SILVA SERVICOS MEDICOS</v>
      </c>
      <c r="F144" s="5" t="str">
        <f>'[1]TCE - ANEXO IV - Preencher'!H153</f>
        <v>S</v>
      </c>
      <c r="G144" s="5" t="str">
        <f>'[1]TCE - ANEXO IV - Preencher'!I153</f>
        <v>S</v>
      </c>
      <c r="H144" s="5">
        <f>'[1]TCE - ANEXO IV - Preencher'!J153</f>
        <v>191</v>
      </c>
      <c r="I144" s="6">
        <f>IF('[1]TCE - ANEXO IV - Preencher'!K153="","",'[1]TCE - ANEXO IV - Preencher'!K153)</f>
        <v>46092</v>
      </c>
      <c r="J144" s="5" t="str">
        <f>'[1]TCE - ANEXO IV - Preencher'!L153</f>
        <v>RKIWTCB6Q</v>
      </c>
      <c r="K144" s="5" t="str">
        <f>IF(F144="B",LEFT('[1]TCE - ANEXO IV - Preencher'!M153,2),IF(F144="S",LEFT('[1]TCE - ANEXO IV - Preencher'!M153,7),IF('[1]TCE - ANEXO IV - Preencher'!H153="","")))</f>
        <v>2601904</v>
      </c>
      <c r="L144" s="7">
        <f>'[1]TCE - ANEXO IV - Preencher'!N153</f>
        <v>3300</v>
      </c>
    </row>
    <row r="145" spans="1:12" s="8" customFormat="1" ht="19.5" customHeight="1" x14ac:dyDescent="0.2">
      <c r="A145" s="3">
        <f>IFERROR(VLOOKUP(B145,'[1]DADOS (OCULTAR)'!$Q$3:$S$136,3,0),"")</f>
        <v>9767633001257</v>
      </c>
      <c r="B145" s="4" t="str">
        <f>'[1]TCE - ANEXO IV - Preencher'!C154</f>
        <v>UPA CARUARU - CG Nº 011/2022</v>
      </c>
      <c r="C145" s="4" t="str">
        <f>'[1]TCE - ANEXO IV - Preencher'!E154</f>
        <v>5.16 - Serviços Médico-Hospitalares, Odotonlogia e Laboratoriais</v>
      </c>
      <c r="D145" s="3">
        <f>'[1]TCE - ANEXO IV - Preencher'!F154</f>
        <v>62720132000145</v>
      </c>
      <c r="E145" s="5" t="str">
        <f>'[1]TCE - ANEXO IV - Preencher'!G154</f>
        <v>CAMILLA PONTES LOPES MEDICINA E SAUDE LTDA</v>
      </c>
      <c r="F145" s="5" t="str">
        <f>'[1]TCE - ANEXO IV - Preencher'!H154</f>
        <v>S</v>
      </c>
      <c r="G145" s="5" t="str">
        <f>'[1]TCE - ANEXO IV - Preencher'!I154</f>
        <v>S</v>
      </c>
      <c r="H145" s="5">
        <f>'[1]TCE - ANEXO IV - Preencher'!J154</f>
        <v>9</v>
      </c>
      <c r="I145" s="6">
        <f>IF('[1]TCE - ANEXO IV - Preencher'!K154="","",'[1]TCE - ANEXO IV - Preencher'!K154)</f>
        <v>46093</v>
      </c>
      <c r="J145" s="5" t="str">
        <f>'[1]TCE - ANEXO IV - Preencher'!L154</f>
        <v>23044001262720132000145000000000000926030231020030</v>
      </c>
      <c r="K145" s="5" t="str">
        <f>IF(F145="B",LEFT('[1]TCE - ANEXO IV - Preencher'!M154,2),IF(F145="S",LEFT('[1]TCE - ANEXO IV - Preencher'!M154,7),IF('[1]TCE - ANEXO IV - Preencher'!H154="","")))</f>
        <v>2304400</v>
      </c>
      <c r="L145" s="7">
        <f>'[1]TCE - ANEXO IV - Preencher'!N154</f>
        <v>10050</v>
      </c>
    </row>
    <row r="146" spans="1:12" s="8" customFormat="1" ht="19.5" customHeight="1" x14ac:dyDescent="0.2">
      <c r="A146" s="3">
        <f>IFERROR(VLOOKUP(B146,'[1]DADOS (OCULTAR)'!$Q$3:$S$136,3,0),"")</f>
        <v>9767633001257</v>
      </c>
      <c r="B146" s="4" t="str">
        <f>'[1]TCE - ANEXO IV - Preencher'!C155</f>
        <v>UPA CARUARU - CG Nº 011/2022</v>
      </c>
      <c r="C146" s="4" t="str">
        <f>'[1]TCE - ANEXO IV - Preencher'!E155</f>
        <v>5.16 - Serviços Médico-Hospitalares, Odotonlogia e Laboratoriais</v>
      </c>
      <c r="D146" s="3">
        <f>'[1]TCE - ANEXO IV - Preencher'!F155</f>
        <v>46496137000180</v>
      </c>
      <c r="E146" s="5" t="str">
        <f>'[1]TCE - ANEXO IV - Preencher'!G155</f>
        <v>CARLA SOUZA SERVICOS MEDICOS LTDA</v>
      </c>
      <c r="F146" s="5" t="str">
        <f>'[1]TCE - ANEXO IV - Preencher'!H155</f>
        <v>S</v>
      </c>
      <c r="G146" s="5" t="str">
        <f>'[1]TCE - ANEXO IV - Preencher'!I155</f>
        <v>S</v>
      </c>
      <c r="H146" s="5">
        <f>'[1]TCE - ANEXO IV - Preencher'!J155</f>
        <v>4</v>
      </c>
      <c r="I146" s="6">
        <f>IF('[1]TCE - ANEXO IV - Preencher'!K155="","",'[1]TCE - ANEXO IV - Preencher'!K155)</f>
        <v>46094</v>
      </c>
      <c r="J146" s="5" t="str">
        <f>'[1]TCE - ANEXO IV - Preencher'!L155</f>
        <v>26127032246496137000180000000000000426030352822093</v>
      </c>
      <c r="K146" s="5" t="str">
        <f>IF(F146="B",LEFT('[1]TCE - ANEXO IV - Preencher'!M155,2),IF(F146="S",LEFT('[1]TCE - ANEXO IV - Preencher'!M155,7),IF('[1]TCE - ANEXO IV - Preencher'!H155="","")))</f>
        <v>2612703</v>
      </c>
      <c r="L146" s="7">
        <f>'[1]TCE - ANEXO IV - Preencher'!N155</f>
        <v>1250</v>
      </c>
    </row>
    <row r="147" spans="1:12" s="8" customFormat="1" ht="19.5" customHeight="1" x14ac:dyDescent="0.2">
      <c r="A147" s="3">
        <f>IFERROR(VLOOKUP(B147,'[1]DADOS (OCULTAR)'!$Q$3:$S$136,3,0),"")</f>
        <v>9767633001257</v>
      </c>
      <c r="B147" s="4" t="str">
        <f>'[1]TCE - ANEXO IV - Preencher'!C156</f>
        <v>UPA CARUARU - CG Nº 011/2022</v>
      </c>
      <c r="C147" s="4" t="str">
        <f>'[1]TCE - ANEXO IV - Preencher'!E156</f>
        <v>5.16 - Serviços Médico-Hospitalares, Odotonlogia e Laboratoriais</v>
      </c>
      <c r="D147" s="3">
        <f>'[1]TCE - ANEXO IV - Preencher'!F156</f>
        <v>41686017000121</v>
      </c>
      <c r="E147" s="5" t="str">
        <f>'[1]TCE - ANEXO IV - Preencher'!G156</f>
        <v>CLINICA DANIEL SOARES ORTOPEDIA E FISIOTERAPIA LTDA</v>
      </c>
      <c r="F147" s="5" t="str">
        <f>'[1]TCE - ANEXO IV - Preencher'!H156</f>
        <v>S</v>
      </c>
      <c r="G147" s="5" t="str">
        <f>'[1]TCE - ANEXO IV - Preencher'!I156</f>
        <v>S</v>
      </c>
      <c r="H147" s="5">
        <f>'[1]TCE - ANEXO IV - Preencher'!J156</f>
        <v>678</v>
      </c>
      <c r="I147" s="6">
        <f>IF('[1]TCE - ANEXO IV - Preencher'!K156="","",'[1]TCE - ANEXO IV - Preencher'!K156)</f>
        <v>46091</v>
      </c>
      <c r="J147" s="5" t="str">
        <f>'[1]TCE - ANEXO IV - Preencher'!L156</f>
        <v>HP6GFMJRZ</v>
      </c>
      <c r="K147" s="5" t="str">
        <f>IF(F147="B",LEFT('[1]TCE - ANEXO IV - Preencher'!M156,2),IF(F147="S",LEFT('[1]TCE - ANEXO IV - Preencher'!M156,7),IF('[1]TCE - ANEXO IV - Preencher'!H156="","")))</f>
        <v>2604106</v>
      </c>
      <c r="L147" s="7">
        <f>'[1]TCE - ANEXO IV - Preencher'!N156</f>
        <v>6500</v>
      </c>
    </row>
    <row r="148" spans="1:12" s="8" customFormat="1" ht="19.5" customHeight="1" x14ac:dyDescent="0.2">
      <c r="A148" s="3">
        <f>IFERROR(VLOOKUP(B148,'[1]DADOS (OCULTAR)'!$Q$3:$S$136,3,0),"")</f>
        <v>9767633001257</v>
      </c>
      <c r="B148" s="4" t="str">
        <f>'[1]TCE - ANEXO IV - Preencher'!C157</f>
        <v>UPA CARUARU - CG Nº 011/2022</v>
      </c>
      <c r="C148" s="4" t="str">
        <f>'[1]TCE - ANEXO IV - Preencher'!E157</f>
        <v>5.16 - Serviços Médico-Hospitalares, Odotonlogia e Laboratoriais</v>
      </c>
      <c r="D148" s="3" t="str">
        <f>'[1]TCE - ANEXO IV - Preencher'!F157</f>
        <v>06269921000130</v>
      </c>
      <c r="E148" s="5" t="str">
        <f>'[1]TCE - ANEXO IV - Preencher'!G157</f>
        <v>CLINICA OTO-OFTALMICA S/S LTDA</v>
      </c>
      <c r="F148" s="5" t="str">
        <f>'[1]TCE - ANEXO IV - Preencher'!H157</f>
        <v>S</v>
      </c>
      <c r="G148" s="5" t="str">
        <f>'[1]TCE - ANEXO IV - Preencher'!I157</f>
        <v>S</v>
      </c>
      <c r="H148" s="5">
        <f>'[1]TCE - ANEXO IV - Preencher'!J157</f>
        <v>1000267</v>
      </c>
      <c r="I148" s="6">
        <f>IF('[1]TCE - ANEXO IV - Preencher'!K157="","",'[1]TCE - ANEXO IV - Preencher'!K157)</f>
        <v>46091</v>
      </c>
      <c r="J148" s="5" t="str">
        <f>'[1]TCE - ANEXO IV - Preencher'!L157</f>
        <v>Hr4Pe9rie</v>
      </c>
      <c r="K148" s="5" t="str">
        <f>IF(F148="B",LEFT('[1]TCE - ANEXO IV - Preencher'!M157,2),IF(F148="S",LEFT('[1]TCE - ANEXO IV - Preencher'!M157,7),IF('[1]TCE - ANEXO IV - Preencher'!H157="","")))</f>
        <v>2507507</v>
      </c>
      <c r="L148" s="7">
        <f>'[1]TCE - ANEXO IV - Preencher'!N157</f>
        <v>19800</v>
      </c>
    </row>
    <row r="149" spans="1:12" s="8" customFormat="1" ht="19.5" customHeight="1" x14ac:dyDescent="0.2">
      <c r="A149" s="3">
        <f>IFERROR(VLOOKUP(B149,'[1]DADOS (OCULTAR)'!$Q$3:$S$136,3,0),"")</f>
        <v>9767633001257</v>
      </c>
      <c r="B149" s="4" t="str">
        <f>'[1]TCE - ANEXO IV - Preencher'!C158</f>
        <v>UPA CARUARU - CG Nº 011/2022</v>
      </c>
      <c r="C149" s="4" t="str">
        <f>'[1]TCE - ANEXO IV - Preencher'!E158</f>
        <v>5.16 - Serviços Médico-Hospitalares, Odotonlogia e Laboratoriais</v>
      </c>
      <c r="D149" s="3">
        <f>'[1]TCE - ANEXO IV - Preencher'!F158</f>
        <v>42719975000114</v>
      </c>
      <c r="E149" s="5" t="str">
        <f>'[1]TCE - ANEXO IV - Preencher'!G158</f>
        <v>CLINICA VIVERY MEDICINA INTEGRATIVA E ORTOMOLECULAR LTDA</v>
      </c>
      <c r="F149" s="5" t="str">
        <f>'[1]TCE - ANEXO IV - Preencher'!H158</f>
        <v>S</v>
      </c>
      <c r="G149" s="5" t="str">
        <f>'[1]TCE - ANEXO IV - Preencher'!I158</f>
        <v>S</v>
      </c>
      <c r="H149" s="5">
        <f>'[1]TCE - ANEXO IV - Preencher'!J158</f>
        <v>80</v>
      </c>
      <c r="I149" s="6">
        <f>IF('[1]TCE - ANEXO IV - Preencher'!K158="","",'[1]TCE - ANEXO IV - Preencher'!K158)</f>
        <v>46091</v>
      </c>
      <c r="J149" s="5" t="str">
        <f>'[1]TCE - ANEXO IV - Preencher'!L158</f>
        <v>SAUQDOUHS</v>
      </c>
      <c r="K149" s="5" t="str">
        <f>IF(F149="B",LEFT('[1]TCE - ANEXO IV - Preencher'!M158,2),IF(F149="S",LEFT('[1]TCE - ANEXO IV - Preencher'!M158,7),IF('[1]TCE - ANEXO IV - Preencher'!H158="","")))</f>
        <v>2604106</v>
      </c>
      <c r="L149" s="7">
        <f>'[1]TCE - ANEXO IV - Preencher'!N158</f>
        <v>22071</v>
      </c>
    </row>
    <row r="150" spans="1:12" s="8" customFormat="1" ht="19.5" customHeight="1" x14ac:dyDescent="0.2">
      <c r="A150" s="3">
        <f>IFERROR(VLOOKUP(B150,'[1]DADOS (OCULTAR)'!$Q$3:$S$136,3,0),"")</f>
        <v>9767633001257</v>
      </c>
      <c r="B150" s="4" t="str">
        <f>'[1]TCE - ANEXO IV - Preencher'!C159</f>
        <v>UPA CARUARU - CG Nº 011/2022</v>
      </c>
      <c r="C150" s="4" t="str">
        <f>'[1]TCE - ANEXO IV - Preencher'!E159</f>
        <v>5.16 - Serviços Médico-Hospitalares, Odotonlogia e Laboratoriais</v>
      </c>
      <c r="D150" s="3">
        <f>'[1]TCE - ANEXO IV - Preencher'!F159</f>
        <v>62165785000100</v>
      </c>
      <c r="E150" s="5" t="str">
        <f>'[1]TCE - ANEXO IV - Preencher'!G159</f>
        <v>DEBORA RUFINO SERVICOS MEDICOS LTDA</v>
      </c>
      <c r="F150" s="5" t="str">
        <f>'[1]TCE - ANEXO IV - Preencher'!H159</f>
        <v>S</v>
      </c>
      <c r="G150" s="5" t="str">
        <f>'[1]TCE - ANEXO IV - Preencher'!I159</f>
        <v>S</v>
      </c>
      <c r="H150" s="5">
        <f>'[1]TCE - ANEXO IV - Preencher'!J159</f>
        <v>18</v>
      </c>
      <c r="I150" s="6">
        <f>IF('[1]TCE - ANEXO IV - Preencher'!K159="","",'[1]TCE - ANEXO IV - Preencher'!K159)</f>
        <v>46091</v>
      </c>
      <c r="J150" s="5" t="str">
        <f>'[1]TCE - ANEXO IV - Preencher'!L159</f>
        <v>OHIPVWWOO</v>
      </c>
      <c r="K150" s="5" t="str">
        <f>IF(F150="B",LEFT('[1]TCE - ANEXO IV - Preencher'!M159,2),IF(F150="S",LEFT('[1]TCE - ANEXO IV - Preencher'!M159,7),IF('[1]TCE - ANEXO IV - Preencher'!H159="","")))</f>
        <v>2604106</v>
      </c>
      <c r="L150" s="7">
        <f>'[1]TCE - ANEXO IV - Preencher'!N159</f>
        <v>4400</v>
      </c>
    </row>
    <row r="151" spans="1:12" s="8" customFormat="1" ht="19.5" customHeight="1" x14ac:dyDescent="0.2">
      <c r="A151" s="3">
        <f>IFERROR(VLOOKUP(B151,'[1]DADOS (OCULTAR)'!$Q$3:$S$136,3,0),"")</f>
        <v>9767633001257</v>
      </c>
      <c r="B151" s="4" t="str">
        <f>'[1]TCE - ANEXO IV - Preencher'!C160</f>
        <v>UPA CARUARU - CG Nº 011/2022</v>
      </c>
      <c r="C151" s="4" t="str">
        <f>'[1]TCE - ANEXO IV - Preencher'!E160</f>
        <v>5.16 - Serviços Médico-Hospitalares, Odotonlogia e Laboratoriais</v>
      </c>
      <c r="D151" s="3">
        <f>'[1]TCE - ANEXO IV - Preencher'!F160</f>
        <v>45716748000123</v>
      </c>
      <c r="E151" s="5" t="str">
        <f>'[1]TCE - ANEXO IV - Preencher'!G160</f>
        <v>DOMINGOS RAFAEL VAZ PACHECO FILHO LTDA</v>
      </c>
      <c r="F151" s="5" t="str">
        <f>'[1]TCE - ANEXO IV - Preencher'!H160</f>
        <v>S</v>
      </c>
      <c r="G151" s="5" t="str">
        <f>'[1]TCE - ANEXO IV - Preencher'!I160</f>
        <v>S</v>
      </c>
      <c r="H151" s="5" t="str">
        <f>'[1]TCE - ANEXO IV - Preencher'!J160</f>
        <v>2600000000003</v>
      </c>
      <c r="I151" s="6">
        <f>IF('[1]TCE - ANEXO IV - Preencher'!K160="","",'[1]TCE - ANEXO IV - Preencher'!K160)</f>
        <v>46091</v>
      </c>
      <c r="J151" s="5" t="str">
        <f>'[1]TCE - ANEXO IV - Preencher'!L160</f>
        <v>26017061245716748000123260000000000326037833524990</v>
      </c>
      <c r="K151" s="5" t="str">
        <f>IF(F151="B",LEFT('[1]TCE - ANEXO IV - Preencher'!M160,2),IF(F151="S",LEFT('[1]TCE - ANEXO IV - Preencher'!M160,7),IF('[1]TCE - ANEXO IV - Preencher'!H160="","")))</f>
        <v>2601706</v>
      </c>
      <c r="L151" s="7">
        <f>'[1]TCE - ANEXO IV - Preencher'!N160</f>
        <v>2200</v>
      </c>
    </row>
    <row r="152" spans="1:12" s="8" customFormat="1" ht="19.5" customHeight="1" x14ac:dyDescent="0.2">
      <c r="A152" s="3">
        <f>IFERROR(VLOOKUP(B152,'[1]DADOS (OCULTAR)'!$Q$3:$S$136,3,0),"")</f>
        <v>9767633001257</v>
      </c>
      <c r="B152" s="4" t="str">
        <f>'[1]TCE - ANEXO IV - Preencher'!C161</f>
        <v>UPA CARUARU - CG Nº 011/2022</v>
      </c>
      <c r="C152" s="4" t="str">
        <f>'[1]TCE - ANEXO IV - Preencher'!E161</f>
        <v>5.16 - Serviços Médico-Hospitalares, Odotonlogia e Laboratoriais</v>
      </c>
      <c r="D152" s="3">
        <f>'[1]TCE - ANEXO IV - Preencher'!F161</f>
        <v>51844676000100</v>
      </c>
      <c r="E152" s="5" t="str">
        <f>'[1]TCE - ANEXO IV - Preencher'!G161</f>
        <v>DOUGLAS RICHARD SERVICOS MEDICOS LTDA.</v>
      </c>
      <c r="F152" s="5" t="str">
        <f>'[1]TCE - ANEXO IV - Preencher'!H161</f>
        <v>S</v>
      </c>
      <c r="G152" s="5" t="str">
        <f>'[1]TCE - ANEXO IV - Preencher'!I161</f>
        <v>S</v>
      </c>
      <c r="H152" s="5">
        <f>'[1]TCE - ANEXO IV - Preencher'!J161</f>
        <v>49</v>
      </c>
      <c r="I152" s="6">
        <f>IF('[1]TCE - ANEXO IV - Preencher'!K161="","",'[1]TCE - ANEXO IV - Preencher'!K161)</f>
        <v>46091</v>
      </c>
      <c r="J152" s="5" t="str">
        <f>'[1]TCE - ANEXO IV - Preencher'!L161</f>
        <v>23044001251844676000100000000000004926030680420435</v>
      </c>
      <c r="K152" s="5" t="str">
        <f>IF(F152="B",LEFT('[1]TCE - ANEXO IV - Preencher'!M161,2),IF(F152="S",LEFT('[1]TCE - ANEXO IV - Preencher'!M161,7),IF('[1]TCE - ANEXO IV - Preencher'!H161="","")))</f>
        <v>2304400</v>
      </c>
      <c r="L152" s="7">
        <f>'[1]TCE - ANEXO IV - Preencher'!N161</f>
        <v>6350</v>
      </c>
    </row>
    <row r="153" spans="1:12" s="8" customFormat="1" ht="19.5" customHeight="1" x14ac:dyDescent="0.2">
      <c r="A153" s="3">
        <f>IFERROR(VLOOKUP(B153,'[1]DADOS (OCULTAR)'!$Q$3:$S$136,3,0),"")</f>
        <v>9767633001257</v>
      </c>
      <c r="B153" s="4" t="str">
        <f>'[1]TCE - ANEXO IV - Preencher'!C162</f>
        <v>UPA CARUARU - CG Nº 011/2022</v>
      </c>
      <c r="C153" s="4" t="str">
        <f>'[1]TCE - ANEXO IV - Preencher'!E162</f>
        <v>5.16 - Serviços Médico-Hospitalares, Odotonlogia e Laboratoriais</v>
      </c>
      <c r="D153" s="3">
        <f>'[1]TCE - ANEXO IV - Preencher'!F162</f>
        <v>55568528000153</v>
      </c>
      <c r="E153" s="5" t="str">
        <f>'[1]TCE - ANEXO IV - Preencher'!G162</f>
        <v>DOUGLAS ROGERIO FREITAS DE SOUZA SERVICOS MEDICOS LTDA</v>
      </c>
      <c r="F153" s="5" t="str">
        <f>'[1]TCE - ANEXO IV - Preencher'!H162</f>
        <v>S</v>
      </c>
      <c r="G153" s="5" t="str">
        <f>'[1]TCE - ANEXO IV - Preencher'!I162</f>
        <v>S</v>
      </c>
      <c r="H153" s="5">
        <f>'[1]TCE - ANEXO IV - Preencher'!J162</f>
        <v>40</v>
      </c>
      <c r="I153" s="6">
        <f>IF('[1]TCE - ANEXO IV - Preencher'!K162="","",'[1]TCE - ANEXO IV - Preencher'!K162)</f>
        <v>46094</v>
      </c>
      <c r="J153" s="5" t="str">
        <f>'[1]TCE - ANEXO IV - Preencher'!L162</f>
        <v>23044001255568528000153000000000004026030517468503</v>
      </c>
      <c r="K153" s="5" t="str">
        <f>IF(F153="B",LEFT('[1]TCE - ANEXO IV - Preencher'!M162,2),IF(F153="S",LEFT('[1]TCE - ANEXO IV - Preencher'!M162,7),IF('[1]TCE - ANEXO IV - Preencher'!H162="","")))</f>
        <v>2304400</v>
      </c>
      <c r="L153" s="7">
        <f>'[1]TCE - ANEXO IV - Preencher'!N162</f>
        <v>5000</v>
      </c>
    </row>
    <row r="154" spans="1:12" s="8" customFormat="1" ht="19.5" customHeight="1" x14ac:dyDescent="0.2">
      <c r="A154" s="3">
        <f>IFERROR(VLOOKUP(B154,'[1]DADOS (OCULTAR)'!$Q$3:$S$136,3,0),"")</f>
        <v>9767633001257</v>
      </c>
      <c r="B154" s="4" t="str">
        <f>'[1]TCE - ANEXO IV - Preencher'!C163</f>
        <v>UPA CARUARU - CG Nº 011/2022</v>
      </c>
      <c r="C154" s="4" t="str">
        <f>'[1]TCE - ANEXO IV - Preencher'!E163</f>
        <v>5.16 - Serviços Médico-Hospitalares, Odotonlogia e Laboratoriais</v>
      </c>
      <c r="D154" s="3">
        <f>'[1]TCE - ANEXO IV - Preencher'!F163</f>
        <v>61185686000127</v>
      </c>
      <c r="E154" s="5" t="str">
        <f>'[1]TCE - ANEXO IV - Preencher'!G163</f>
        <v>DRA HELENA SAADY LTDA</v>
      </c>
      <c r="F154" s="5" t="str">
        <f>'[1]TCE - ANEXO IV - Preencher'!H163</f>
        <v>S</v>
      </c>
      <c r="G154" s="5" t="str">
        <f>'[1]TCE - ANEXO IV - Preencher'!I163</f>
        <v>S</v>
      </c>
      <c r="H154" s="5">
        <f>'[1]TCE - ANEXO IV - Preencher'!J163</f>
        <v>10</v>
      </c>
      <c r="I154" s="6">
        <f>IF('[1]TCE - ANEXO IV - Preencher'!K163="","",'[1]TCE - ANEXO IV - Preencher'!K163)</f>
        <v>46091</v>
      </c>
      <c r="J154" s="5" t="str">
        <f>'[1]TCE - ANEXO IV - Preencher'!L163</f>
        <v>IBZFOGLVO</v>
      </c>
      <c r="K154" s="5" t="str">
        <f>IF(F154="B",LEFT('[1]TCE - ANEXO IV - Preencher'!M163,2),IF(F154="S",LEFT('[1]TCE - ANEXO IV - Preencher'!M163,7),IF('[1]TCE - ANEXO IV - Preencher'!H163="","")))</f>
        <v>2604106</v>
      </c>
      <c r="L154" s="7">
        <f>'[1]TCE - ANEXO IV - Preencher'!N163</f>
        <v>15850</v>
      </c>
    </row>
    <row r="155" spans="1:12" s="8" customFormat="1" ht="19.5" customHeight="1" x14ac:dyDescent="0.2">
      <c r="A155" s="3">
        <f>IFERROR(VLOOKUP(B155,'[1]DADOS (OCULTAR)'!$Q$3:$S$136,3,0),"")</f>
        <v>9767633001257</v>
      </c>
      <c r="B155" s="4" t="str">
        <f>'[1]TCE - ANEXO IV - Preencher'!C164</f>
        <v>UPA CARUARU - CG Nº 011/2022</v>
      </c>
      <c r="C155" s="4" t="str">
        <f>'[1]TCE - ANEXO IV - Preencher'!E164</f>
        <v>5.16 - Serviços Médico-Hospitalares, Odotonlogia e Laboratoriais</v>
      </c>
      <c r="D155" s="3">
        <f>'[1]TCE - ANEXO IV - Preencher'!F164</f>
        <v>58501496000167</v>
      </c>
      <c r="E155" s="5" t="str">
        <f>'[1]TCE - ANEXO IV - Preencher'!G164</f>
        <v>HVP SERVICOS MEDICOS LTDA</v>
      </c>
      <c r="F155" s="5" t="str">
        <f>'[1]TCE - ANEXO IV - Preencher'!H164</f>
        <v>S</v>
      </c>
      <c r="G155" s="5" t="str">
        <f>'[1]TCE - ANEXO IV - Preencher'!I164</f>
        <v>S</v>
      </c>
      <c r="H155" s="5">
        <f>'[1]TCE - ANEXO IV - Preencher'!J164</f>
        <v>29</v>
      </c>
      <c r="I155" s="6">
        <f>IF('[1]TCE - ANEXO IV - Preencher'!K164="","",'[1]TCE - ANEXO IV - Preencher'!K164)</f>
        <v>46092</v>
      </c>
      <c r="J155" s="5" t="str">
        <f>'[1]TCE - ANEXO IV - Preencher'!L164</f>
        <v>K3S1ALTYB</v>
      </c>
      <c r="K155" s="5" t="str">
        <f>IF(F155="B",LEFT('[1]TCE - ANEXO IV - Preencher'!M164,2),IF(F155="S",LEFT('[1]TCE - ANEXO IV - Preencher'!M164,7),IF('[1]TCE - ANEXO IV - Preencher'!H164="","")))</f>
        <v>2604106</v>
      </c>
      <c r="L155" s="7">
        <f>'[1]TCE - ANEXO IV - Preencher'!N164</f>
        <v>10500</v>
      </c>
    </row>
    <row r="156" spans="1:12" s="8" customFormat="1" ht="19.5" customHeight="1" x14ac:dyDescent="0.2">
      <c r="A156" s="3">
        <f>IFERROR(VLOOKUP(B156,'[1]DADOS (OCULTAR)'!$Q$3:$S$136,3,0),"")</f>
        <v>9767633001257</v>
      </c>
      <c r="B156" s="4" t="str">
        <f>'[1]TCE - ANEXO IV - Preencher'!C165</f>
        <v>UPA CARUARU - CG Nº 011/2022</v>
      </c>
      <c r="C156" s="4" t="str">
        <f>'[1]TCE - ANEXO IV - Preencher'!E165</f>
        <v>5.16 - Serviços Médico-Hospitalares, Odotonlogia e Laboratoriais</v>
      </c>
      <c r="D156" s="3">
        <f>'[1]TCE - ANEXO IV - Preencher'!F165</f>
        <v>53202799000165</v>
      </c>
      <c r="E156" s="5" t="str">
        <f>'[1]TCE - ANEXO IV - Preencher'!G165</f>
        <v>JDW MEDICOS INTEGRADOS LTDA</v>
      </c>
      <c r="F156" s="5" t="str">
        <f>'[1]TCE - ANEXO IV - Preencher'!H165</f>
        <v>S</v>
      </c>
      <c r="G156" s="5" t="str">
        <f>'[1]TCE - ANEXO IV - Preencher'!I165</f>
        <v>S</v>
      </c>
      <c r="H156" s="5">
        <f>'[1]TCE - ANEXO IV - Preencher'!J165</f>
        <v>51</v>
      </c>
      <c r="I156" s="6">
        <f>IF('[1]TCE - ANEXO IV - Preencher'!K165="","",'[1]TCE - ANEXO IV - Preencher'!K165)</f>
        <v>46097</v>
      </c>
      <c r="J156" s="5" t="str">
        <f>'[1]TCE - ANEXO IV - Preencher'!L165</f>
        <v>ABE0CJD6H</v>
      </c>
      <c r="K156" s="5" t="str">
        <f>IF(F156="B",LEFT('[1]TCE - ANEXO IV - Preencher'!M165,2),IF(F156="S",LEFT('[1]TCE - ANEXO IV - Preencher'!M165,7),IF('[1]TCE - ANEXO IV - Preencher'!H165="","")))</f>
        <v>2604106</v>
      </c>
      <c r="L156" s="7">
        <f>'[1]TCE - ANEXO IV - Preencher'!N165</f>
        <v>1100</v>
      </c>
    </row>
    <row r="157" spans="1:12" s="8" customFormat="1" ht="19.5" customHeight="1" x14ac:dyDescent="0.2">
      <c r="A157" s="3">
        <f>IFERROR(VLOOKUP(B157,'[1]DADOS (OCULTAR)'!$Q$3:$S$136,3,0),"")</f>
        <v>9767633001257</v>
      </c>
      <c r="B157" s="4" t="str">
        <f>'[1]TCE - ANEXO IV - Preencher'!C166</f>
        <v>UPA CARUARU - CG Nº 011/2022</v>
      </c>
      <c r="C157" s="4" t="str">
        <f>'[1]TCE - ANEXO IV - Preencher'!E166</f>
        <v>5.16 - Serviços Médico-Hospitalares, Odotonlogia e Laboratoriais</v>
      </c>
      <c r="D157" s="3">
        <f>'[1]TCE - ANEXO IV - Preencher'!F166</f>
        <v>51092539000159</v>
      </c>
      <c r="E157" s="5" t="str">
        <f>'[1]TCE - ANEXO IV - Preencher'!G166</f>
        <v>JOAO PEDRO C. DE LIMA SERVICOS MEDICOS LTDA</v>
      </c>
      <c r="F157" s="5" t="str">
        <f>'[1]TCE - ANEXO IV - Preencher'!H166</f>
        <v>S</v>
      </c>
      <c r="G157" s="5" t="str">
        <f>'[1]TCE - ANEXO IV - Preencher'!I166</f>
        <v>S</v>
      </c>
      <c r="H157" s="5">
        <f>'[1]TCE - ANEXO IV - Preencher'!J166</f>
        <v>33</v>
      </c>
      <c r="I157" s="6">
        <f>IF('[1]TCE - ANEXO IV - Preencher'!K166="","",'[1]TCE - ANEXO IV - Preencher'!K166)</f>
        <v>46094</v>
      </c>
      <c r="J157" s="5" t="str">
        <f>'[1]TCE - ANEXO IV - Preencher'!L166</f>
        <v>23044001251092539000159000000000003326030741690285</v>
      </c>
      <c r="K157" s="5" t="str">
        <f>IF(F157="B",LEFT('[1]TCE - ANEXO IV - Preencher'!M166,2),IF(F157="S",LEFT('[1]TCE - ANEXO IV - Preencher'!M166,7),IF('[1]TCE - ANEXO IV - Preencher'!H166="","")))</f>
        <v>2304400</v>
      </c>
      <c r="L157" s="7">
        <f>'[1]TCE - ANEXO IV - Preencher'!N166</f>
        <v>5100</v>
      </c>
    </row>
    <row r="158" spans="1:12" s="8" customFormat="1" ht="19.5" customHeight="1" x14ac:dyDescent="0.2">
      <c r="A158" s="3">
        <f>IFERROR(VLOOKUP(B158,'[1]DADOS (OCULTAR)'!$Q$3:$S$136,3,0),"")</f>
        <v>9767633001257</v>
      </c>
      <c r="B158" s="4" t="str">
        <f>'[1]TCE - ANEXO IV - Preencher'!C167</f>
        <v>UPA CARUARU - CG Nº 011/2022</v>
      </c>
      <c r="C158" s="4" t="str">
        <f>'[1]TCE - ANEXO IV - Preencher'!E167</f>
        <v>5.16 - Serviços Médico-Hospitalares, Odotonlogia e Laboratoriais</v>
      </c>
      <c r="D158" s="3">
        <f>'[1]TCE - ANEXO IV - Preencher'!F167</f>
        <v>41918499000106</v>
      </c>
      <c r="E158" s="5" t="str">
        <f>'[1]TCE - ANEXO IV - Preencher'!G167</f>
        <v>JOSE IGOR SERVICOS MEDICOS LTDA</v>
      </c>
      <c r="F158" s="5" t="str">
        <f>'[1]TCE - ANEXO IV - Preencher'!H167</f>
        <v>S</v>
      </c>
      <c r="G158" s="5" t="str">
        <f>'[1]TCE - ANEXO IV - Preencher'!I167</f>
        <v>S</v>
      </c>
      <c r="H158" s="5">
        <f>'[1]TCE - ANEXO IV - Preencher'!J167</f>
        <v>113</v>
      </c>
      <c r="I158" s="6">
        <f>IF('[1]TCE - ANEXO IV - Preencher'!K167="","",'[1]TCE - ANEXO IV - Preencher'!K167)</f>
        <v>46092</v>
      </c>
      <c r="J158" s="5" t="str">
        <f>'[1]TCE - ANEXO IV - Preencher'!L167</f>
        <v>V8RY9R769</v>
      </c>
      <c r="K158" s="5" t="str">
        <f>IF(F158="B",LEFT('[1]TCE - ANEXO IV - Preencher'!M167,2),IF(F158="S",LEFT('[1]TCE - ANEXO IV - Preencher'!M167,7),IF('[1]TCE - ANEXO IV - Preencher'!H167="","")))</f>
        <v>2604106</v>
      </c>
      <c r="L158" s="7">
        <f>'[1]TCE - ANEXO IV - Preencher'!N167</f>
        <v>15200</v>
      </c>
    </row>
    <row r="159" spans="1:12" s="8" customFormat="1" ht="19.5" customHeight="1" x14ac:dyDescent="0.2">
      <c r="A159" s="3">
        <f>IFERROR(VLOOKUP(B159,'[1]DADOS (OCULTAR)'!$Q$3:$S$136,3,0),"")</f>
        <v>9767633001257</v>
      </c>
      <c r="B159" s="4" t="str">
        <f>'[1]TCE - ANEXO IV - Preencher'!C168</f>
        <v>UPA CARUARU - CG Nº 011/2022</v>
      </c>
      <c r="C159" s="4" t="str">
        <f>'[1]TCE - ANEXO IV - Preencher'!E168</f>
        <v>5.16 - Serviços Médico-Hospitalares, Odotonlogia e Laboratoriais</v>
      </c>
      <c r="D159" s="3">
        <f>'[1]TCE - ANEXO IV - Preencher'!F168</f>
        <v>41918499000106</v>
      </c>
      <c r="E159" s="5" t="str">
        <f>'[1]TCE - ANEXO IV - Preencher'!G168</f>
        <v>JOSE IGOR SERVICOS MEDICOS LTDA</v>
      </c>
      <c r="F159" s="5" t="str">
        <f>'[1]TCE - ANEXO IV - Preencher'!H168</f>
        <v>S</v>
      </c>
      <c r="G159" s="5" t="str">
        <f>'[1]TCE - ANEXO IV - Preencher'!I168</f>
        <v>S</v>
      </c>
      <c r="H159" s="5">
        <f>'[1]TCE - ANEXO IV - Preencher'!J168</f>
        <v>114</v>
      </c>
      <c r="I159" s="6">
        <f>IF('[1]TCE - ANEXO IV - Preencher'!K168="","",'[1]TCE - ANEXO IV - Preencher'!K168)</f>
        <v>46092</v>
      </c>
      <c r="J159" s="5" t="str">
        <f>'[1]TCE - ANEXO IV - Preencher'!L168</f>
        <v>7JS7TMRIL</v>
      </c>
      <c r="K159" s="5" t="str">
        <f>IF(F159="B",LEFT('[1]TCE - ANEXO IV - Preencher'!M168,2),IF(F159="S",LEFT('[1]TCE - ANEXO IV - Preencher'!M168,7),IF('[1]TCE - ANEXO IV - Preencher'!H168="","")))</f>
        <v>2604106</v>
      </c>
      <c r="L159" s="7">
        <f>'[1]TCE - ANEXO IV - Preencher'!N168</f>
        <v>13300</v>
      </c>
    </row>
    <row r="160" spans="1:12" s="8" customFormat="1" ht="19.5" customHeight="1" x14ac:dyDescent="0.2">
      <c r="A160" s="3">
        <f>IFERROR(VLOOKUP(B160,'[1]DADOS (OCULTAR)'!$Q$3:$S$136,3,0),"")</f>
        <v>9767633001257</v>
      </c>
      <c r="B160" s="4" t="str">
        <f>'[1]TCE - ANEXO IV - Preencher'!C169</f>
        <v>UPA CARUARU - CG Nº 011/2022</v>
      </c>
      <c r="C160" s="4" t="str">
        <f>'[1]TCE - ANEXO IV - Preencher'!E169</f>
        <v>5.16 - Serviços Médico-Hospitalares, Odotonlogia e Laboratoriais</v>
      </c>
      <c r="D160" s="3">
        <f>'[1]TCE - ANEXO IV - Preencher'!F169</f>
        <v>54838455000100</v>
      </c>
      <c r="E160" s="5" t="str">
        <f>'[1]TCE - ANEXO IV - Preencher'!G169</f>
        <v>LETICIA QUEIROZ DIAS DO NASCIMENTO SERVICOS MEDICOS LTDA</v>
      </c>
      <c r="F160" s="5" t="str">
        <f>'[1]TCE - ANEXO IV - Preencher'!H169</f>
        <v>S</v>
      </c>
      <c r="G160" s="5" t="str">
        <f>'[1]TCE - ANEXO IV - Preencher'!I169</f>
        <v>S</v>
      </c>
      <c r="H160" s="5">
        <f>'[1]TCE - ANEXO IV - Preencher'!J169</f>
        <v>54</v>
      </c>
      <c r="I160" s="6">
        <f>IF('[1]TCE - ANEXO IV - Preencher'!K169="","",'[1]TCE - ANEXO IV - Preencher'!K169)</f>
        <v>46092</v>
      </c>
      <c r="J160" s="5" t="str">
        <f>'[1]TCE - ANEXO IV - Preencher'!L169</f>
        <v>23044001254838455000100000000000005426030713327000</v>
      </c>
      <c r="K160" s="5" t="str">
        <f>IF(F160="B",LEFT('[1]TCE - ANEXO IV - Preencher'!M169,2),IF(F160="S",LEFT('[1]TCE - ANEXO IV - Preencher'!M169,7),IF('[1]TCE - ANEXO IV - Preencher'!H169="","")))</f>
        <v>2304400</v>
      </c>
      <c r="L160" s="7">
        <f>'[1]TCE - ANEXO IV - Preencher'!N169</f>
        <v>7350</v>
      </c>
    </row>
    <row r="161" spans="1:12" s="8" customFormat="1" ht="19.5" customHeight="1" x14ac:dyDescent="0.2">
      <c r="A161" s="3">
        <f>IFERROR(VLOOKUP(B161,'[1]DADOS (OCULTAR)'!$Q$3:$S$136,3,0),"")</f>
        <v>9767633001257</v>
      </c>
      <c r="B161" s="4" t="str">
        <f>'[1]TCE - ANEXO IV - Preencher'!C170</f>
        <v>UPA CARUARU - CG Nº 011/2022</v>
      </c>
      <c r="C161" s="4" t="str">
        <f>'[1]TCE - ANEXO IV - Preencher'!E170</f>
        <v>5.16 - Serviços Médico-Hospitalares, Odotonlogia e Laboratoriais</v>
      </c>
      <c r="D161" s="3">
        <f>'[1]TCE - ANEXO IV - Preencher'!F170</f>
        <v>61725488000109</v>
      </c>
      <c r="E161" s="5" t="str">
        <f>'[1]TCE - ANEXO IV - Preencher'!G170</f>
        <v>LILIAN EMANUELLE SANTOS DE SOUZA SERVICOS MEDICOS LTDA</v>
      </c>
      <c r="F161" s="5" t="str">
        <f>'[1]TCE - ANEXO IV - Preencher'!H170</f>
        <v>S</v>
      </c>
      <c r="G161" s="5" t="str">
        <f>'[1]TCE - ANEXO IV - Preencher'!I170</f>
        <v>S</v>
      </c>
      <c r="H161" s="5">
        <f>'[1]TCE - ANEXO IV - Preencher'!J170</f>
        <v>11</v>
      </c>
      <c r="I161" s="6">
        <f>IF('[1]TCE - ANEXO IV - Preencher'!K170="","",'[1]TCE - ANEXO IV - Preencher'!K170)</f>
        <v>46091</v>
      </c>
      <c r="J161" s="5" t="str">
        <f>'[1]TCE - ANEXO IV - Preencher'!L170</f>
        <v>23044001261725488000109000000000001126030768625267</v>
      </c>
      <c r="K161" s="5" t="str">
        <f>IF(F161="B",LEFT('[1]TCE - ANEXO IV - Preencher'!M170,2),IF(F161="S",LEFT('[1]TCE - ANEXO IV - Preencher'!M170,7),IF('[1]TCE - ANEXO IV - Preencher'!H170="","")))</f>
        <v>2304400</v>
      </c>
      <c r="L161" s="7">
        <f>'[1]TCE - ANEXO IV - Preencher'!N170</f>
        <v>3300</v>
      </c>
    </row>
    <row r="162" spans="1:12" s="8" customFormat="1" ht="19.5" customHeight="1" x14ac:dyDescent="0.2">
      <c r="A162" s="3">
        <f>IFERROR(VLOOKUP(B162,'[1]DADOS (OCULTAR)'!$Q$3:$S$136,3,0),"")</f>
        <v>9767633001257</v>
      </c>
      <c r="B162" s="4" t="str">
        <f>'[1]TCE - ANEXO IV - Preencher'!C171</f>
        <v>UPA CARUARU - CG Nº 011/2022</v>
      </c>
      <c r="C162" s="4" t="str">
        <f>'[1]TCE - ANEXO IV - Preencher'!E171</f>
        <v>5.16 - Serviços Médico-Hospitalares, Odotonlogia e Laboratoriais</v>
      </c>
      <c r="D162" s="3">
        <f>'[1]TCE - ANEXO IV - Preencher'!F171</f>
        <v>64571751000140</v>
      </c>
      <c r="E162" s="5" t="str">
        <f>'[1]TCE - ANEXO IV - Preencher'!G171</f>
        <v>MARCOS IRAN DE SA GONCALVES JUNIOR ATIVIDADE MEDICA</v>
      </c>
      <c r="F162" s="5" t="str">
        <f>'[1]TCE - ANEXO IV - Preencher'!H171</f>
        <v>S</v>
      </c>
      <c r="G162" s="5" t="str">
        <f>'[1]TCE - ANEXO IV - Preencher'!I171</f>
        <v>S</v>
      </c>
      <c r="H162" s="5">
        <f>'[1]TCE - ANEXO IV - Preencher'!J171</f>
        <v>2</v>
      </c>
      <c r="I162" s="6">
        <f>IF('[1]TCE - ANEXO IV - Preencher'!K171="","",'[1]TCE - ANEXO IV - Preencher'!K171)</f>
        <v>46100</v>
      </c>
      <c r="J162" s="5" t="str">
        <f>'[1]TCE - ANEXO IV - Preencher'!L171</f>
        <v>BKRBPWXQW</v>
      </c>
      <c r="K162" s="5" t="str">
        <f>IF(F162="B",LEFT('[1]TCE - ANEXO IV - Preencher'!M171,2),IF(F162="S",LEFT('[1]TCE - ANEXO IV - Preencher'!M171,7),IF('[1]TCE - ANEXO IV - Preencher'!H171="","")))</f>
        <v>2604106</v>
      </c>
      <c r="L162" s="7">
        <f>'[1]TCE - ANEXO IV - Preencher'!N171</f>
        <v>5800</v>
      </c>
    </row>
    <row r="163" spans="1:12" s="8" customFormat="1" ht="19.5" customHeight="1" x14ac:dyDescent="0.2">
      <c r="A163" s="3">
        <f>IFERROR(VLOOKUP(B163,'[1]DADOS (OCULTAR)'!$Q$3:$S$136,3,0),"")</f>
        <v>9767633001257</v>
      </c>
      <c r="B163" s="4" t="str">
        <f>'[1]TCE - ANEXO IV - Preencher'!C172</f>
        <v>UPA CARUARU - CG Nº 011/2022</v>
      </c>
      <c r="C163" s="4" t="str">
        <f>'[1]TCE - ANEXO IV - Preencher'!E172</f>
        <v>5.16 - Serviços Médico-Hospitalares, Odotonlogia e Laboratoriais</v>
      </c>
      <c r="D163" s="3">
        <f>'[1]TCE - ANEXO IV - Preencher'!F172</f>
        <v>55294633000141</v>
      </c>
      <c r="E163" s="5" t="str">
        <f>'[1]TCE - ANEXO IV - Preencher'!G172</f>
        <v>MARIA EDUARDA FONSECA ESTEVES SERVICOS MEDICOS LTDA</v>
      </c>
      <c r="F163" s="5" t="str">
        <f>'[1]TCE - ANEXO IV - Preencher'!H172</f>
        <v>S</v>
      </c>
      <c r="G163" s="5" t="str">
        <f>'[1]TCE - ANEXO IV - Preencher'!I172</f>
        <v>S</v>
      </c>
      <c r="H163" s="5">
        <f>'[1]TCE - ANEXO IV - Preencher'!J172</f>
        <v>65</v>
      </c>
      <c r="I163" s="6">
        <f>IF('[1]TCE - ANEXO IV - Preencher'!K172="","",'[1]TCE - ANEXO IV - Preencher'!K172)</f>
        <v>46092</v>
      </c>
      <c r="J163" s="5" t="str">
        <f>'[1]TCE - ANEXO IV - Preencher'!L172</f>
        <v>5Q1MVIULW</v>
      </c>
      <c r="K163" s="5" t="str">
        <f>IF(F163="B",LEFT('[1]TCE - ANEXO IV - Preencher'!M172,2),IF(F163="S",LEFT('[1]TCE - ANEXO IV - Preencher'!M172,7),IF('[1]TCE - ANEXO IV - Preencher'!H172="","")))</f>
        <v>2604106</v>
      </c>
      <c r="L163" s="7">
        <f>'[1]TCE - ANEXO IV - Preencher'!N172</f>
        <v>8300</v>
      </c>
    </row>
    <row r="164" spans="1:12" s="8" customFormat="1" ht="19.5" customHeight="1" x14ac:dyDescent="0.2">
      <c r="A164" s="3">
        <f>IFERROR(VLOOKUP(B164,'[1]DADOS (OCULTAR)'!$Q$3:$S$136,3,0),"")</f>
        <v>9767633001257</v>
      </c>
      <c r="B164" s="4" t="str">
        <f>'[1]TCE - ANEXO IV - Preencher'!C173</f>
        <v>UPA CARUARU - CG Nº 011/2022</v>
      </c>
      <c r="C164" s="4" t="str">
        <f>'[1]TCE - ANEXO IV - Preencher'!E173</f>
        <v>5.16 - Serviços Médico-Hospitalares, Odotonlogia e Laboratoriais</v>
      </c>
      <c r="D164" s="3">
        <f>'[1]TCE - ANEXO IV - Preencher'!F173</f>
        <v>55355328000112</v>
      </c>
      <c r="E164" s="5" t="str">
        <f>'[1]TCE - ANEXO IV - Preencher'!G173</f>
        <v>MARIANA DE FATIMA ALVES RIBEIRO SERVICOS MEDICOS LTDA</v>
      </c>
      <c r="F164" s="5" t="str">
        <f>'[1]TCE - ANEXO IV - Preencher'!H173</f>
        <v>S</v>
      </c>
      <c r="G164" s="5" t="str">
        <f>'[1]TCE - ANEXO IV - Preencher'!I173</f>
        <v>S</v>
      </c>
      <c r="H164" s="5">
        <f>'[1]TCE - ANEXO IV - Preencher'!J173</f>
        <v>45</v>
      </c>
      <c r="I164" s="6">
        <f>IF('[1]TCE - ANEXO IV - Preencher'!K173="","",'[1]TCE - ANEXO IV - Preencher'!K173)</f>
        <v>46099</v>
      </c>
      <c r="J164" s="5" t="str">
        <f>'[1]TCE - ANEXO IV - Preencher'!L173</f>
        <v>23044001255355328000112000000000004526030106149195</v>
      </c>
      <c r="K164" s="5" t="str">
        <f>IF(F164="B",LEFT('[1]TCE - ANEXO IV - Preencher'!M173,2),IF(F164="S",LEFT('[1]TCE - ANEXO IV - Preencher'!M173,7),IF('[1]TCE - ANEXO IV - Preencher'!H173="","")))</f>
        <v>2304400</v>
      </c>
      <c r="L164" s="7">
        <f>'[1]TCE - ANEXO IV - Preencher'!N173</f>
        <v>4400</v>
      </c>
    </row>
    <row r="165" spans="1:12" s="8" customFormat="1" ht="19.5" customHeight="1" x14ac:dyDescent="0.2">
      <c r="A165" s="3">
        <f>IFERROR(VLOOKUP(B165,'[1]DADOS (OCULTAR)'!$Q$3:$S$136,3,0),"")</f>
        <v>9767633001257</v>
      </c>
      <c r="B165" s="4" t="str">
        <f>'[1]TCE - ANEXO IV - Preencher'!C174</f>
        <v>UPA CARUARU - CG Nº 011/2022</v>
      </c>
      <c r="C165" s="4" t="str">
        <f>'[1]TCE - ANEXO IV - Preencher'!E174</f>
        <v>5.16 - Serviços Médico-Hospitalares, Odotonlogia e Laboratoriais</v>
      </c>
      <c r="D165" s="3">
        <f>'[1]TCE - ANEXO IV - Preencher'!F174</f>
        <v>61505774000169</v>
      </c>
      <c r="E165" s="5" t="str">
        <f>'[1]TCE - ANEXO IV - Preencher'!G174</f>
        <v>MASTERMED CARUARU GESTAO MEDICA LTDA</v>
      </c>
      <c r="F165" s="5" t="str">
        <f>'[1]TCE - ANEXO IV - Preencher'!H174</f>
        <v>S</v>
      </c>
      <c r="G165" s="5" t="str">
        <f>'[1]TCE - ANEXO IV - Preencher'!I174</f>
        <v>S</v>
      </c>
      <c r="H165" s="5">
        <f>'[1]TCE - ANEXO IV - Preencher'!J174</f>
        <v>144</v>
      </c>
      <c r="I165" s="6">
        <f>IF('[1]TCE - ANEXO IV - Preencher'!K174="","",'[1]TCE - ANEXO IV - Preencher'!K174)</f>
        <v>46092</v>
      </c>
      <c r="J165" s="5" t="str">
        <f>'[1]TCE - ANEXO IV - Preencher'!L174</f>
        <v>NFLW7RFKD</v>
      </c>
      <c r="K165" s="5" t="str">
        <f>IF(F165="B",LEFT('[1]TCE - ANEXO IV - Preencher'!M174,2),IF(F165="S",LEFT('[1]TCE - ANEXO IV - Preencher'!M174,7),IF('[1]TCE - ANEXO IV - Preencher'!H174="","")))</f>
        <v>2604106</v>
      </c>
      <c r="L165" s="7">
        <f>'[1]TCE - ANEXO IV - Preencher'!N174</f>
        <v>3300</v>
      </c>
    </row>
    <row r="166" spans="1:12" s="8" customFormat="1" ht="19.5" customHeight="1" x14ac:dyDescent="0.2">
      <c r="A166" s="3">
        <f>IFERROR(VLOOKUP(B166,'[1]DADOS (OCULTAR)'!$Q$3:$S$136,3,0),"")</f>
        <v>9767633001257</v>
      </c>
      <c r="B166" s="4" t="str">
        <f>'[1]TCE - ANEXO IV - Preencher'!C175</f>
        <v>UPA CARUARU - CG Nº 011/2022</v>
      </c>
      <c r="C166" s="4" t="str">
        <f>'[1]TCE - ANEXO IV - Preencher'!E175</f>
        <v>5.16 - Serviços Médico-Hospitalares, Odotonlogia e Laboratoriais</v>
      </c>
      <c r="D166" s="3">
        <f>'[1]TCE - ANEXO IV - Preencher'!F175</f>
        <v>61505774000169</v>
      </c>
      <c r="E166" s="5" t="str">
        <f>'[1]TCE - ANEXO IV - Preencher'!G175</f>
        <v>MASTERMED CARUARU GESTAO MEDICA LTDA</v>
      </c>
      <c r="F166" s="5" t="str">
        <f>'[1]TCE - ANEXO IV - Preencher'!H175</f>
        <v>S</v>
      </c>
      <c r="G166" s="5" t="str">
        <f>'[1]TCE - ANEXO IV - Preencher'!I175</f>
        <v>S</v>
      </c>
      <c r="H166" s="5">
        <f>'[1]TCE - ANEXO IV - Preencher'!J175</f>
        <v>146</v>
      </c>
      <c r="I166" s="6">
        <f>IF('[1]TCE - ANEXO IV - Preencher'!K175="","",'[1]TCE - ANEXO IV - Preencher'!K175)</f>
        <v>46092</v>
      </c>
      <c r="J166" s="5" t="str">
        <f>'[1]TCE - ANEXO IV - Preencher'!L175</f>
        <v>HDMIKEEML</v>
      </c>
      <c r="K166" s="5" t="str">
        <f>IF(F166="B",LEFT('[1]TCE - ANEXO IV - Preencher'!M175,2),IF(F166="S",LEFT('[1]TCE - ANEXO IV - Preencher'!M175,7),IF('[1]TCE - ANEXO IV - Preencher'!H175="","")))</f>
        <v>2604106</v>
      </c>
      <c r="L166" s="7">
        <f>'[1]TCE - ANEXO IV - Preencher'!N175</f>
        <v>5000</v>
      </c>
    </row>
    <row r="167" spans="1:12" s="8" customFormat="1" ht="19.5" customHeight="1" x14ac:dyDescent="0.2">
      <c r="A167" s="3">
        <f>IFERROR(VLOOKUP(B167,'[1]DADOS (OCULTAR)'!$Q$3:$S$136,3,0),"")</f>
        <v>9767633001257</v>
      </c>
      <c r="B167" s="4" t="str">
        <f>'[1]TCE - ANEXO IV - Preencher'!C176</f>
        <v>UPA CARUARU - CG Nº 011/2022</v>
      </c>
      <c r="C167" s="4" t="str">
        <f>'[1]TCE - ANEXO IV - Preencher'!E176</f>
        <v>5.16 - Serviços Médico-Hospitalares, Odotonlogia e Laboratoriais</v>
      </c>
      <c r="D167" s="3">
        <f>'[1]TCE - ANEXO IV - Preencher'!F176</f>
        <v>61505774000169</v>
      </c>
      <c r="E167" s="5" t="str">
        <f>'[1]TCE - ANEXO IV - Preencher'!G176</f>
        <v>MASTERMED CARUARU GESTAO MEDICA LTDA</v>
      </c>
      <c r="F167" s="5" t="str">
        <f>'[1]TCE - ANEXO IV - Preencher'!H176</f>
        <v>S</v>
      </c>
      <c r="G167" s="5" t="str">
        <f>'[1]TCE - ANEXO IV - Preencher'!I176</f>
        <v>S</v>
      </c>
      <c r="H167" s="5">
        <f>'[1]TCE - ANEXO IV - Preencher'!J176</f>
        <v>147</v>
      </c>
      <c r="I167" s="6">
        <f>IF('[1]TCE - ANEXO IV - Preencher'!K176="","",'[1]TCE - ANEXO IV - Preencher'!K176)</f>
        <v>46092</v>
      </c>
      <c r="J167" s="5" t="str">
        <f>'[1]TCE - ANEXO IV - Preencher'!L176</f>
        <v>VIAIZGTSF</v>
      </c>
      <c r="K167" s="5" t="str">
        <f>IF(F167="B",LEFT('[1]TCE - ANEXO IV - Preencher'!M176,2),IF(F167="S",LEFT('[1]TCE - ANEXO IV - Preencher'!M176,7),IF('[1]TCE - ANEXO IV - Preencher'!H176="","")))</f>
        <v>2604106</v>
      </c>
      <c r="L167" s="7">
        <f>'[1]TCE - ANEXO IV - Preencher'!N176</f>
        <v>13708</v>
      </c>
    </row>
    <row r="168" spans="1:12" s="8" customFormat="1" ht="19.5" customHeight="1" x14ac:dyDescent="0.2">
      <c r="A168" s="3">
        <f>IFERROR(VLOOKUP(B168,'[1]DADOS (OCULTAR)'!$Q$3:$S$136,3,0),"")</f>
        <v>9767633001257</v>
      </c>
      <c r="B168" s="4" t="str">
        <f>'[1]TCE - ANEXO IV - Preencher'!C177</f>
        <v>UPA CARUARU - CG Nº 011/2022</v>
      </c>
      <c r="C168" s="4" t="str">
        <f>'[1]TCE - ANEXO IV - Preencher'!E177</f>
        <v>5.16 - Serviços Médico-Hospitalares, Odotonlogia e Laboratoriais</v>
      </c>
      <c r="D168" s="3">
        <f>'[1]TCE - ANEXO IV - Preencher'!F177</f>
        <v>61505774000169</v>
      </c>
      <c r="E168" s="5" t="str">
        <f>'[1]TCE - ANEXO IV - Preencher'!G177</f>
        <v>MASTERMED CARUARU GESTAO MEDICA LTDA</v>
      </c>
      <c r="F168" s="5" t="str">
        <f>'[1]TCE - ANEXO IV - Preencher'!H177</f>
        <v>S</v>
      </c>
      <c r="G168" s="5" t="str">
        <f>'[1]TCE - ANEXO IV - Preencher'!I177</f>
        <v>S</v>
      </c>
      <c r="H168" s="5">
        <f>'[1]TCE - ANEXO IV - Preencher'!J177</f>
        <v>148</v>
      </c>
      <c r="I168" s="6">
        <f>IF('[1]TCE - ANEXO IV - Preencher'!K177="","",'[1]TCE - ANEXO IV - Preencher'!K177)</f>
        <v>46092</v>
      </c>
      <c r="J168" s="5" t="str">
        <f>'[1]TCE - ANEXO IV - Preencher'!L177</f>
        <v>N5O8ZVMAA</v>
      </c>
      <c r="K168" s="5" t="str">
        <f>IF(F168="B",LEFT('[1]TCE - ANEXO IV - Preencher'!M177,2),IF(F168="S",LEFT('[1]TCE - ANEXO IV - Preencher'!M177,7),IF('[1]TCE - ANEXO IV - Preencher'!H177="","")))</f>
        <v>2604106</v>
      </c>
      <c r="L168" s="7">
        <f>'[1]TCE - ANEXO IV - Preencher'!N177</f>
        <v>3300</v>
      </c>
    </row>
    <row r="169" spans="1:12" s="8" customFormat="1" ht="19.5" customHeight="1" x14ac:dyDescent="0.2">
      <c r="A169" s="3">
        <f>IFERROR(VLOOKUP(B169,'[1]DADOS (OCULTAR)'!$Q$3:$S$136,3,0),"")</f>
        <v>9767633001257</v>
      </c>
      <c r="B169" s="4" t="str">
        <f>'[1]TCE - ANEXO IV - Preencher'!C178</f>
        <v>UPA CARUARU - CG Nº 011/2022</v>
      </c>
      <c r="C169" s="4" t="str">
        <f>'[1]TCE - ANEXO IV - Preencher'!E178</f>
        <v>5.16 - Serviços Médico-Hospitalares, Odotonlogia e Laboratoriais</v>
      </c>
      <c r="D169" s="3">
        <f>'[1]TCE - ANEXO IV - Preencher'!F178</f>
        <v>61505774000169</v>
      </c>
      <c r="E169" s="5" t="str">
        <f>'[1]TCE - ANEXO IV - Preencher'!G178</f>
        <v>MASTERMED CARUARU GESTAO MEDICA LTDA</v>
      </c>
      <c r="F169" s="5" t="str">
        <f>'[1]TCE - ANEXO IV - Preencher'!H178</f>
        <v>S</v>
      </c>
      <c r="G169" s="5" t="str">
        <f>'[1]TCE - ANEXO IV - Preencher'!I178</f>
        <v>S</v>
      </c>
      <c r="H169" s="5">
        <f>'[1]TCE - ANEXO IV - Preencher'!J178</f>
        <v>149</v>
      </c>
      <c r="I169" s="6">
        <f>IF('[1]TCE - ANEXO IV - Preencher'!K178="","",'[1]TCE - ANEXO IV - Preencher'!K178)</f>
        <v>46092</v>
      </c>
      <c r="J169" s="5" t="str">
        <f>'[1]TCE - ANEXO IV - Preencher'!L178</f>
        <v>20HED8EN9</v>
      </c>
      <c r="K169" s="5" t="str">
        <f>IF(F169="B",LEFT('[1]TCE - ANEXO IV - Preencher'!M178,2),IF(F169="S",LEFT('[1]TCE - ANEXO IV - Preencher'!M178,7),IF('[1]TCE - ANEXO IV - Preencher'!H178="","")))</f>
        <v>2604106</v>
      </c>
      <c r="L169" s="7">
        <f>'[1]TCE - ANEXO IV - Preencher'!N178</f>
        <v>10400</v>
      </c>
    </row>
    <row r="170" spans="1:12" s="8" customFormat="1" ht="19.5" customHeight="1" x14ac:dyDescent="0.2">
      <c r="A170" s="3">
        <f>IFERROR(VLOOKUP(B170,'[1]DADOS (OCULTAR)'!$Q$3:$S$136,3,0),"")</f>
        <v>9767633001257</v>
      </c>
      <c r="B170" s="4" t="str">
        <f>'[1]TCE - ANEXO IV - Preencher'!C179</f>
        <v>UPA CARUARU - CG Nº 011/2022</v>
      </c>
      <c r="C170" s="4" t="str">
        <f>'[1]TCE - ANEXO IV - Preencher'!E179</f>
        <v>5.16 - Serviços Médico-Hospitalares, Odotonlogia e Laboratoriais</v>
      </c>
      <c r="D170" s="3">
        <f>'[1]TCE - ANEXO IV - Preencher'!F179</f>
        <v>61505774000169</v>
      </c>
      <c r="E170" s="5" t="str">
        <f>'[1]TCE - ANEXO IV - Preencher'!G179</f>
        <v>MASTERMED CARUARU GESTAO MEDICA LTDA</v>
      </c>
      <c r="F170" s="5" t="str">
        <f>'[1]TCE - ANEXO IV - Preencher'!H179</f>
        <v>S</v>
      </c>
      <c r="G170" s="5" t="str">
        <f>'[1]TCE - ANEXO IV - Preencher'!I179</f>
        <v>S</v>
      </c>
      <c r="H170" s="5">
        <f>'[1]TCE - ANEXO IV - Preencher'!J179</f>
        <v>150</v>
      </c>
      <c r="I170" s="6">
        <f>IF('[1]TCE - ANEXO IV - Preencher'!K179="","",'[1]TCE - ANEXO IV - Preencher'!K179)</f>
        <v>46092</v>
      </c>
      <c r="J170" s="5" t="str">
        <f>'[1]TCE - ANEXO IV - Preencher'!L179</f>
        <v>MSCTYESBR</v>
      </c>
      <c r="K170" s="5" t="str">
        <f>IF(F170="B",LEFT('[1]TCE - ANEXO IV - Preencher'!M179,2),IF(F170="S",LEFT('[1]TCE - ANEXO IV - Preencher'!M179,7),IF('[1]TCE - ANEXO IV - Preencher'!H179="","")))</f>
        <v>2604106</v>
      </c>
      <c r="L170" s="7">
        <f>'[1]TCE - ANEXO IV - Preencher'!N179</f>
        <v>9550</v>
      </c>
    </row>
    <row r="171" spans="1:12" s="8" customFormat="1" ht="19.5" customHeight="1" x14ac:dyDescent="0.2">
      <c r="A171" s="3">
        <f>IFERROR(VLOOKUP(B171,'[1]DADOS (OCULTAR)'!$Q$3:$S$136,3,0),"")</f>
        <v>9767633001257</v>
      </c>
      <c r="B171" s="4" t="str">
        <f>'[1]TCE - ANEXO IV - Preencher'!C180</f>
        <v>UPA CARUARU - CG Nº 011/2022</v>
      </c>
      <c r="C171" s="4" t="str">
        <f>'[1]TCE - ANEXO IV - Preencher'!E180</f>
        <v>5.16 - Serviços Médico-Hospitalares, Odotonlogia e Laboratoriais</v>
      </c>
      <c r="D171" s="3">
        <f>'[1]TCE - ANEXO IV - Preencher'!F180</f>
        <v>61505774000169</v>
      </c>
      <c r="E171" s="5" t="str">
        <f>'[1]TCE - ANEXO IV - Preencher'!G180</f>
        <v>MASTERMED CARUARU GESTAO MEDICA LTDA</v>
      </c>
      <c r="F171" s="5" t="str">
        <f>'[1]TCE - ANEXO IV - Preencher'!H180</f>
        <v>S</v>
      </c>
      <c r="G171" s="5" t="str">
        <f>'[1]TCE - ANEXO IV - Preencher'!I180</f>
        <v>S</v>
      </c>
      <c r="H171" s="5">
        <f>'[1]TCE - ANEXO IV - Preencher'!J180</f>
        <v>151</v>
      </c>
      <c r="I171" s="6">
        <f>IF('[1]TCE - ANEXO IV - Preencher'!K180="","",'[1]TCE - ANEXO IV - Preencher'!K180)</f>
        <v>46092</v>
      </c>
      <c r="J171" s="5" t="str">
        <f>'[1]TCE - ANEXO IV - Preencher'!L180</f>
        <v>6TX1DCEYB</v>
      </c>
      <c r="K171" s="5" t="str">
        <f>IF(F171="B",LEFT('[1]TCE - ANEXO IV - Preencher'!M180,2),IF(F171="S",LEFT('[1]TCE - ANEXO IV - Preencher'!M180,7),IF('[1]TCE - ANEXO IV - Preencher'!H180="","")))</f>
        <v>2604106</v>
      </c>
      <c r="L171" s="7">
        <f>'[1]TCE - ANEXO IV - Preencher'!N180</f>
        <v>12700</v>
      </c>
    </row>
    <row r="172" spans="1:12" s="8" customFormat="1" ht="19.5" customHeight="1" x14ac:dyDescent="0.2">
      <c r="A172" s="3">
        <f>IFERROR(VLOOKUP(B172,'[1]DADOS (OCULTAR)'!$Q$3:$S$136,3,0),"")</f>
        <v>9767633001257</v>
      </c>
      <c r="B172" s="4" t="str">
        <f>'[1]TCE - ANEXO IV - Preencher'!C181</f>
        <v>UPA CARUARU - CG Nº 011/2022</v>
      </c>
      <c r="C172" s="4" t="str">
        <f>'[1]TCE - ANEXO IV - Preencher'!E181</f>
        <v>5.16 - Serviços Médico-Hospitalares, Odotonlogia e Laboratoriais</v>
      </c>
      <c r="D172" s="3">
        <f>'[1]TCE - ANEXO IV - Preencher'!F181</f>
        <v>61505774000169</v>
      </c>
      <c r="E172" s="5" t="str">
        <f>'[1]TCE - ANEXO IV - Preencher'!G181</f>
        <v>MASTERMED CARUARU GESTAO MEDICA LTDA</v>
      </c>
      <c r="F172" s="5" t="str">
        <f>'[1]TCE - ANEXO IV - Preencher'!H181</f>
        <v>S</v>
      </c>
      <c r="G172" s="5" t="str">
        <f>'[1]TCE - ANEXO IV - Preencher'!I181</f>
        <v>S</v>
      </c>
      <c r="H172" s="5">
        <f>'[1]TCE - ANEXO IV - Preencher'!J181</f>
        <v>152</v>
      </c>
      <c r="I172" s="6">
        <f>IF('[1]TCE - ANEXO IV - Preencher'!K181="","",'[1]TCE - ANEXO IV - Preencher'!K181)</f>
        <v>46092</v>
      </c>
      <c r="J172" s="5" t="str">
        <f>'[1]TCE - ANEXO IV - Preencher'!L181</f>
        <v>3APFI0RJN</v>
      </c>
      <c r="K172" s="5" t="str">
        <f>IF(F172="B",LEFT('[1]TCE - ANEXO IV - Preencher'!M181,2),IF(F172="S",LEFT('[1]TCE - ANEXO IV - Preencher'!M181,7),IF('[1]TCE - ANEXO IV - Preencher'!H181="","")))</f>
        <v>2604106</v>
      </c>
      <c r="L172" s="7">
        <f>'[1]TCE - ANEXO IV - Preencher'!N181</f>
        <v>5000</v>
      </c>
    </row>
    <row r="173" spans="1:12" s="8" customFormat="1" ht="19.5" customHeight="1" x14ac:dyDescent="0.2">
      <c r="A173" s="3">
        <f>IFERROR(VLOOKUP(B173,'[1]DADOS (OCULTAR)'!$Q$3:$S$136,3,0),"")</f>
        <v>9767633001257</v>
      </c>
      <c r="B173" s="4" t="str">
        <f>'[1]TCE - ANEXO IV - Preencher'!C182</f>
        <v>UPA CARUARU - CG Nº 011/2022</v>
      </c>
      <c r="C173" s="4" t="str">
        <f>'[1]TCE - ANEXO IV - Preencher'!E182</f>
        <v>5.16 - Serviços Médico-Hospitalares, Odotonlogia e Laboratoriais</v>
      </c>
      <c r="D173" s="3">
        <f>'[1]TCE - ANEXO IV - Preencher'!F182</f>
        <v>61505774000169</v>
      </c>
      <c r="E173" s="5" t="str">
        <f>'[1]TCE - ANEXO IV - Preencher'!G182</f>
        <v>MASTERMED CARUARU GESTAO MEDICA LTDA</v>
      </c>
      <c r="F173" s="5" t="str">
        <f>'[1]TCE - ANEXO IV - Preencher'!H182</f>
        <v>S</v>
      </c>
      <c r="G173" s="5" t="str">
        <f>'[1]TCE - ANEXO IV - Preencher'!I182</f>
        <v>S</v>
      </c>
      <c r="H173" s="5">
        <f>'[1]TCE - ANEXO IV - Preencher'!J182</f>
        <v>154</v>
      </c>
      <c r="I173" s="6">
        <f>IF('[1]TCE - ANEXO IV - Preencher'!K182="","",'[1]TCE - ANEXO IV - Preencher'!K182)</f>
        <v>46092</v>
      </c>
      <c r="J173" s="5" t="str">
        <f>'[1]TCE - ANEXO IV - Preencher'!L182</f>
        <v>DHACJELHJ</v>
      </c>
      <c r="K173" s="5" t="str">
        <f>IF(F173="B",LEFT('[1]TCE - ANEXO IV - Preencher'!M182,2),IF(F173="S",LEFT('[1]TCE - ANEXO IV - Preencher'!M182,7),IF('[1]TCE - ANEXO IV - Preencher'!H182="","")))</f>
        <v>2604106</v>
      </c>
      <c r="L173" s="7">
        <f>'[1]TCE - ANEXO IV - Preencher'!N182</f>
        <v>5000</v>
      </c>
    </row>
    <row r="174" spans="1:12" s="8" customFormat="1" ht="19.5" customHeight="1" x14ac:dyDescent="0.2">
      <c r="A174" s="3">
        <f>IFERROR(VLOOKUP(B174,'[1]DADOS (OCULTAR)'!$Q$3:$S$136,3,0),"")</f>
        <v>9767633001257</v>
      </c>
      <c r="B174" s="4" t="str">
        <f>'[1]TCE - ANEXO IV - Preencher'!C183</f>
        <v>UPA CARUARU - CG Nº 011/2022</v>
      </c>
      <c r="C174" s="4" t="str">
        <f>'[1]TCE - ANEXO IV - Preencher'!E183</f>
        <v>5.16 - Serviços Médico-Hospitalares, Odotonlogia e Laboratoriais</v>
      </c>
      <c r="D174" s="3">
        <f>'[1]TCE - ANEXO IV - Preencher'!F183</f>
        <v>61505774000169</v>
      </c>
      <c r="E174" s="5" t="str">
        <f>'[1]TCE - ANEXO IV - Preencher'!G183</f>
        <v>MASTERMED CARUARU GESTAO MEDICA LTDA</v>
      </c>
      <c r="F174" s="5" t="str">
        <f>'[1]TCE - ANEXO IV - Preencher'!H183</f>
        <v>S</v>
      </c>
      <c r="G174" s="5" t="str">
        <f>'[1]TCE - ANEXO IV - Preencher'!I183</f>
        <v>S</v>
      </c>
      <c r="H174" s="5">
        <f>'[1]TCE - ANEXO IV - Preencher'!J183</f>
        <v>155</v>
      </c>
      <c r="I174" s="6">
        <f>IF('[1]TCE - ANEXO IV - Preencher'!K183="","",'[1]TCE - ANEXO IV - Preencher'!K183)</f>
        <v>46093</v>
      </c>
      <c r="J174" s="5" t="str">
        <f>'[1]TCE - ANEXO IV - Preencher'!L183</f>
        <v>38HL9YCBH</v>
      </c>
      <c r="K174" s="5" t="str">
        <f>IF(F174="B",LEFT('[1]TCE - ANEXO IV - Preencher'!M183,2),IF(F174="S",LEFT('[1]TCE - ANEXO IV - Preencher'!M183,7),IF('[1]TCE - ANEXO IV - Preencher'!H183="","")))</f>
        <v>2604106</v>
      </c>
      <c r="L174" s="7">
        <f>'[1]TCE - ANEXO IV - Preencher'!N183</f>
        <v>3300</v>
      </c>
    </row>
    <row r="175" spans="1:12" s="8" customFormat="1" ht="19.5" customHeight="1" x14ac:dyDescent="0.2">
      <c r="A175" s="3">
        <f>IFERROR(VLOOKUP(B175,'[1]DADOS (OCULTAR)'!$Q$3:$S$136,3,0),"")</f>
        <v>9767633001257</v>
      </c>
      <c r="B175" s="4" t="str">
        <f>'[1]TCE - ANEXO IV - Preencher'!C184</f>
        <v>UPA CARUARU - CG Nº 011/2022</v>
      </c>
      <c r="C175" s="4" t="str">
        <f>'[1]TCE - ANEXO IV - Preencher'!E184</f>
        <v>5.16 - Serviços Médico-Hospitalares, Odotonlogia e Laboratoriais</v>
      </c>
      <c r="D175" s="3">
        <f>'[1]TCE - ANEXO IV - Preencher'!F184</f>
        <v>61505774000169</v>
      </c>
      <c r="E175" s="5" t="str">
        <f>'[1]TCE - ANEXO IV - Preencher'!G184</f>
        <v>MASTERMED CARUARU GESTAO MEDICA LTDA</v>
      </c>
      <c r="F175" s="5" t="str">
        <f>'[1]TCE - ANEXO IV - Preencher'!H184</f>
        <v>S</v>
      </c>
      <c r="G175" s="5" t="str">
        <f>'[1]TCE - ANEXO IV - Preencher'!I184</f>
        <v>S</v>
      </c>
      <c r="H175" s="5">
        <f>'[1]TCE - ANEXO IV - Preencher'!J184</f>
        <v>156</v>
      </c>
      <c r="I175" s="6">
        <f>IF('[1]TCE - ANEXO IV - Preencher'!K184="","",'[1]TCE - ANEXO IV - Preencher'!K184)</f>
        <v>46093</v>
      </c>
      <c r="J175" s="5" t="str">
        <f>'[1]TCE - ANEXO IV - Preencher'!L184</f>
        <v>5SV9HPVLT</v>
      </c>
      <c r="K175" s="5" t="str">
        <f>IF(F175="B",LEFT('[1]TCE - ANEXO IV - Preencher'!M184,2),IF(F175="S",LEFT('[1]TCE - ANEXO IV - Preencher'!M184,7),IF('[1]TCE - ANEXO IV - Preencher'!H184="","")))</f>
        <v>2604106</v>
      </c>
      <c r="L175" s="7">
        <f>'[1]TCE - ANEXO IV - Preencher'!N184</f>
        <v>9550</v>
      </c>
    </row>
    <row r="176" spans="1:12" s="8" customFormat="1" ht="19.5" customHeight="1" x14ac:dyDescent="0.2">
      <c r="A176" s="3">
        <f>IFERROR(VLOOKUP(B176,'[1]DADOS (OCULTAR)'!$Q$3:$S$136,3,0),"")</f>
        <v>9767633001257</v>
      </c>
      <c r="B176" s="4" t="str">
        <f>'[1]TCE - ANEXO IV - Preencher'!C185</f>
        <v>UPA CARUARU - CG Nº 011/2022</v>
      </c>
      <c r="C176" s="4" t="str">
        <f>'[1]TCE - ANEXO IV - Preencher'!E185</f>
        <v>5.16 - Serviços Médico-Hospitalares, Odotonlogia e Laboratoriais</v>
      </c>
      <c r="D176" s="3">
        <f>'[1]TCE - ANEXO IV - Preencher'!F185</f>
        <v>57883930000158</v>
      </c>
      <c r="E176" s="5" t="str">
        <f>'[1]TCE - ANEXO IV - Preencher'!G185</f>
        <v>MATEUS SOUZA DE CARVALHO LTDA</v>
      </c>
      <c r="F176" s="5" t="str">
        <f>'[1]TCE - ANEXO IV - Preencher'!H185</f>
        <v>S</v>
      </c>
      <c r="G176" s="5" t="str">
        <f>'[1]TCE - ANEXO IV - Preencher'!I185</f>
        <v>S</v>
      </c>
      <c r="H176" s="5">
        <f>'[1]TCE - ANEXO IV - Preencher'!J185</f>
        <v>4</v>
      </c>
      <c r="I176" s="6">
        <f>IF('[1]TCE - ANEXO IV - Preencher'!K185="","",'[1]TCE - ANEXO IV - Preencher'!K185)</f>
        <v>46097</v>
      </c>
      <c r="J176" s="5" t="str">
        <f>'[1]TCE - ANEXO IV - Preencher'!L185</f>
        <v>26116062257883930000158000000000000426034972176910</v>
      </c>
      <c r="K176" s="5" t="str">
        <f>IF(F176="B",LEFT('[1]TCE - ANEXO IV - Preencher'!M185,2),IF(F176="S",LEFT('[1]TCE - ANEXO IV - Preencher'!M185,7),IF('[1]TCE - ANEXO IV - Preencher'!H185="","")))</f>
        <v>2611606</v>
      </c>
      <c r="L176" s="7">
        <f>'[1]TCE - ANEXO IV - Preencher'!N185</f>
        <v>6250</v>
      </c>
    </row>
    <row r="177" spans="1:12" s="8" customFormat="1" ht="19.5" customHeight="1" x14ac:dyDescent="0.2">
      <c r="A177" s="3">
        <f>IFERROR(VLOOKUP(B177,'[1]DADOS (OCULTAR)'!$Q$3:$S$136,3,0),"")</f>
        <v>9767633001257</v>
      </c>
      <c r="B177" s="4" t="str">
        <f>'[1]TCE - ANEXO IV - Preencher'!C186</f>
        <v>UPA CARUARU - CG Nº 011/2022</v>
      </c>
      <c r="C177" s="4" t="str">
        <f>'[1]TCE - ANEXO IV - Preencher'!E186</f>
        <v>5.16 - Serviços Médico-Hospitalares, Odotonlogia e Laboratoriais</v>
      </c>
      <c r="D177" s="3">
        <f>'[1]TCE - ANEXO IV - Preencher'!F186</f>
        <v>45237924000144</v>
      </c>
      <c r="E177" s="5" t="str">
        <f>'[1]TCE - ANEXO IV - Preencher'!G186</f>
        <v>MEDCENTER ATIVIDADES MEDICAS LTDA</v>
      </c>
      <c r="F177" s="5" t="str">
        <f>'[1]TCE - ANEXO IV - Preencher'!H186</f>
        <v>S</v>
      </c>
      <c r="G177" s="5" t="str">
        <f>'[1]TCE - ANEXO IV - Preencher'!I186</f>
        <v>S</v>
      </c>
      <c r="H177" s="5" t="str">
        <f>'[1]TCE - ANEXO IV - Preencher'!J186</f>
        <v>2600000000368</v>
      </c>
      <c r="I177" s="6">
        <f>IF('[1]TCE - ANEXO IV - Preencher'!K186="","",'[1]TCE - ANEXO IV - Preencher'!K186)</f>
        <v>46092</v>
      </c>
      <c r="J177" s="5" t="str">
        <f>'[1]TCE - ANEXO IV - Preencher'!L186</f>
        <v>26096001245237924000144260000000036826037134117363</v>
      </c>
      <c r="K177" s="5" t="str">
        <f>IF(F177="B",LEFT('[1]TCE - ANEXO IV - Preencher'!M186,2),IF(F177="S",LEFT('[1]TCE - ANEXO IV - Preencher'!M186,7),IF('[1]TCE - ANEXO IV - Preencher'!H186="","")))</f>
        <v>2609600</v>
      </c>
      <c r="L177" s="7">
        <f>'[1]TCE - ANEXO IV - Preencher'!N186</f>
        <v>13800</v>
      </c>
    </row>
    <row r="178" spans="1:12" s="8" customFormat="1" ht="19.5" customHeight="1" x14ac:dyDescent="0.2">
      <c r="A178" s="3">
        <f>IFERROR(VLOOKUP(B178,'[1]DADOS (OCULTAR)'!$Q$3:$S$136,3,0),"")</f>
        <v>9767633001257</v>
      </c>
      <c r="B178" s="4" t="str">
        <f>'[1]TCE - ANEXO IV - Preencher'!C187</f>
        <v>UPA CARUARU - CG Nº 011/2022</v>
      </c>
      <c r="C178" s="4" t="str">
        <f>'[1]TCE - ANEXO IV - Preencher'!E187</f>
        <v>5.16 - Serviços Médico-Hospitalares, Odotonlogia e Laboratoriais</v>
      </c>
      <c r="D178" s="3">
        <f>'[1]TCE - ANEXO IV - Preencher'!F187</f>
        <v>24684015000184</v>
      </c>
      <c r="E178" s="5" t="str">
        <f>'[1]TCE - ANEXO IV - Preencher'!G187</f>
        <v>MURAB LINS MEDICOS ASSOCIADOS LTDA - ME</v>
      </c>
      <c r="F178" s="5" t="str">
        <f>'[1]TCE - ANEXO IV - Preencher'!H187</f>
        <v>S</v>
      </c>
      <c r="G178" s="5" t="str">
        <f>'[1]TCE - ANEXO IV - Preencher'!I187</f>
        <v>S</v>
      </c>
      <c r="H178" s="5">
        <f>'[1]TCE - ANEXO IV - Preencher'!J187</f>
        <v>750</v>
      </c>
      <c r="I178" s="6">
        <f>IF('[1]TCE - ANEXO IV - Preencher'!K187="","",'[1]TCE - ANEXO IV - Preencher'!K187)</f>
        <v>46097</v>
      </c>
      <c r="J178" s="5" t="str">
        <f>'[1]TCE - ANEXO IV - Preencher'!L187</f>
        <v>23073041224684015000184000000000075026037591686086</v>
      </c>
      <c r="K178" s="5" t="str">
        <f>IF(F178="B",LEFT('[1]TCE - ANEXO IV - Preencher'!M187,2),IF(F178="S",LEFT('[1]TCE - ANEXO IV - Preencher'!M187,7),IF('[1]TCE - ANEXO IV - Preencher'!H187="","")))</f>
        <v>2307304</v>
      </c>
      <c r="L178" s="7">
        <f>'[1]TCE - ANEXO IV - Preencher'!N187</f>
        <v>5000</v>
      </c>
    </row>
    <row r="179" spans="1:12" s="8" customFormat="1" ht="19.5" customHeight="1" x14ac:dyDescent="0.2">
      <c r="A179" s="3">
        <f>IFERROR(VLOOKUP(B179,'[1]DADOS (OCULTAR)'!$Q$3:$S$136,3,0),"")</f>
        <v>9767633001257</v>
      </c>
      <c r="B179" s="4" t="str">
        <f>'[1]TCE - ANEXO IV - Preencher'!C188</f>
        <v>UPA CARUARU - CG Nº 011/2022</v>
      </c>
      <c r="C179" s="4" t="str">
        <f>'[1]TCE - ANEXO IV - Preencher'!E188</f>
        <v>5.16 - Serviços Médico-Hospitalares, Odotonlogia e Laboratoriais</v>
      </c>
      <c r="D179" s="3">
        <f>'[1]TCE - ANEXO IV - Preencher'!F188</f>
        <v>33822436000115</v>
      </c>
      <c r="E179" s="5" t="str">
        <f>'[1]TCE - ANEXO IV - Preencher'!G188</f>
        <v>NOVA SAUDE E MEDICINA ESPECIALIZADA LTDA</v>
      </c>
      <c r="F179" s="5" t="str">
        <f>'[1]TCE - ANEXO IV - Preencher'!H188</f>
        <v>S</v>
      </c>
      <c r="G179" s="5" t="str">
        <f>'[1]TCE - ANEXO IV - Preencher'!I188</f>
        <v>S</v>
      </c>
      <c r="H179" s="5" t="str">
        <f>'[1]TCE - ANEXO IV - Preencher'!J188</f>
        <v>2600000000057</v>
      </c>
      <c r="I179" s="6">
        <f>IF('[1]TCE - ANEXO IV - Preencher'!K188="","",'[1]TCE - ANEXO IV - Preencher'!K188)</f>
        <v>46092</v>
      </c>
      <c r="J179" s="5" t="str">
        <f>'[1]TCE - ANEXO IV - Preencher'!L188</f>
        <v>26096001233822436000115260000000005726032270841819</v>
      </c>
      <c r="K179" s="5" t="str">
        <f>IF(F179="B",LEFT('[1]TCE - ANEXO IV - Preencher'!M188,2),IF(F179="S",LEFT('[1]TCE - ANEXO IV - Preencher'!M188,7),IF('[1]TCE - ANEXO IV - Preencher'!H188="","")))</f>
        <v>2609600</v>
      </c>
      <c r="L179" s="7">
        <f>'[1]TCE - ANEXO IV - Preencher'!N188</f>
        <v>10408</v>
      </c>
    </row>
    <row r="180" spans="1:12" s="8" customFormat="1" ht="19.5" customHeight="1" x14ac:dyDescent="0.2">
      <c r="A180" s="3">
        <f>IFERROR(VLOOKUP(B180,'[1]DADOS (OCULTAR)'!$Q$3:$S$136,3,0),"")</f>
        <v>9767633001257</v>
      </c>
      <c r="B180" s="4" t="str">
        <f>'[1]TCE - ANEXO IV - Preencher'!C189</f>
        <v>UPA CARUARU - CG Nº 011/2022</v>
      </c>
      <c r="C180" s="4" t="str">
        <f>'[1]TCE - ANEXO IV - Preencher'!E189</f>
        <v>5.16 - Serviços Médico-Hospitalares, Odotonlogia e Laboratoriais</v>
      </c>
      <c r="D180" s="3">
        <f>'[1]TCE - ANEXO IV - Preencher'!F189</f>
        <v>55187065000180</v>
      </c>
      <c r="E180" s="5" t="str">
        <f>'[1]TCE - ANEXO IV - Preencher'!G189</f>
        <v>OTAVIO FERREIRA LINS NETO LTDA</v>
      </c>
      <c r="F180" s="5" t="str">
        <f>'[1]TCE - ANEXO IV - Preencher'!H189</f>
        <v>S</v>
      </c>
      <c r="G180" s="5" t="str">
        <f>'[1]TCE - ANEXO IV - Preencher'!I189</f>
        <v>S</v>
      </c>
      <c r="H180" s="5">
        <f>'[1]TCE - ANEXO IV - Preencher'!J189</f>
        <v>36</v>
      </c>
      <c r="I180" s="6">
        <f>IF('[1]TCE - ANEXO IV - Preencher'!K189="","",'[1]TCE - ANEXO IV - Preencher'!K189)</f>
        <v>46093</v>
      </c>
      <c r="J180" s="5" t="str">
        <f>'[1]TCE - ANEXO IV - Preencher'!L189</f>
        <v>DO8DE02JP</v>
      </c>
      <c r="K180" s="5" t="str">
        <f>IF(F180="B",LEFT('[1]TCE - ANEXO IV - Preencher'!M189,2),IF(F180="S",LEFT('[1]TCE - ANEXO IV - Preencher'!M189,7),IF('[1]TCE - ANEXO IV - Preencher'!H189="","")))</f>
        <v>2604106</v>
      </c>
      <c r="L180" s="7">
        <f>'[1]TCE - ANEXO IV - Preencher'!N189</f>
        <v>8800</v>
      </c>
    </row>
    <row r="181" spans="1:12" s="8" customFormat="1" ht="19.5" customHeight="1" x14ac:dyDescent="0.2">
      <c r="A181" s="3">
        <f>IFERROR(VLOOKUP(B181,'[1]DADOS (OCULTAR)'!$Q$3:$S$136,3,0),"")</f>
        <v>9767633001257</v>
      </c>
      <c r="B181" s="4" t="str">
        <f>'[1]TCE - ANEXO IV - Preencher'!C190</f>
        <v>UPA CARUARU - CG Nº 011/2022</v>
      </c>
      <c r="C181" s="4" t="str">
        <f>'[1]TCE - ANEXO IV - Preencher'!E190</f>
        <v>5.16 - Serviços Médico-Hospitalares, Odotonlogia e Laboratoriais</v>
      </c>
      <c r="D181" s="3">
        <f>'[1]TCE - ANEXO IV - Preencher'!F190</f>
        <v>55393703000119</v>
      </c>
      <c r="E181" s="5" t="str">
        <f>'[1]TCE - ANEXO IV - Preencher'!G190</f>
        <v>R. V. MONTEIRO SERVICOS MEDICOS</v>
      </c>
      <c r="F181" s="5" t="str">
        <f>'[1]TCE - ANEXO IV - Preencher'!H190</f>
        <v>S</v>
      </c>
      <c r="G181" s="5" t="str">
        <f>'[1]TCE - ANEXO IV - Preencher'!I190</f>
        <v>S</v>
      </c>
      <c r="H181" s="5">
        <f>'[1]TCE - ANEXO IV - Preencher'!J190</f>
        <v>21</v>
      </c>
      <c r="I181" s="6">
        <f>IF('[1]TCE - ANEXO IV - Preencher'!K190="","",'[1]TCE - ANEXO IV - Preencher'!K190)</f>
        <v>46092</v>
      </c>
      <c r="J181" s="5" t="str">
        <f>'[1]TCE - ANEXO IV - Preencher'!L190</f>
        <v>U3BSQDIYY</v>
      </c>
      <c r="K181" s="5" t="str">
        <f>IF(F181="B",LEFT('[1]TCE - ANEXO IV - Preencher'!M190,2),IF(F181="S",LEFT('[1]TCE - ANEXO IV - Preencher'!M190,7),IF('[1]TCE - ANEXO IV - Preencher'!H190="","")))</f>
        <v>2608800</v>
      </c>
      <c r="L181" s="7">
        <f>'[1]TCE - ANEXO IV - Preencher'!N190</f>
        <v>8300</v>
      </c>
    </row>
    <row r="182" spans="1:12" s="8" customFormat="1" ht="19.5" customHeight="1" x14ac:dyDescent="0.2">
      <c r="A182" s="3">
        <f>IFERROR(VLOOKUP(B182,'[1]DADOS (OCULTAR)'!$Q$3:$S$136,3,0),"")</f>
        <v>9767633001257</v>
      </c>
      <c r="B182" s="4" t="str">
        <f>'[1]TCE - ANEXO IV - Preencher'!C191</f>
        <v>UPA CARUARU - CG Nº 011/2022</v>
      </c>
      <c r="C182" s="4" t="str">
        <f>'[1]TCE - ANEXO IV - Preencher'!E191</f>
        <v>5.16 - Serviços Médico-Hospitalares, Odotonlogia e Laboratoriais</v>
      </c>
      <c r="D182" s="3">
        <f>'[1]TCE - ANEXO IV - Preencher'!F191</f>
        <v>59944458000141</v>
      </c>
      <c r="E182" s="5" t="str">
        <f>'[1]TCE - ANEXO IV - Preencher'!G191</f>
        <v>RC GESTAO EM SAUDE DE CARUARU LTDA</v>
      </c>
      <c r="F182" s="5" t="str">
        <f>'[1]TCE - ANEXO IV - Preencher'!H191</f>
        <v>S</v>
      </c>
      <c r="G182" s="5" t="str">
        <f>'[1]TCE - ANEXO IV - Preencher'!I191</f>
        <v>S</v>
      </c>
      <c r="H182" s="5">
        <f>'[1]TCE - ANEXO IV - Preencher'!J191</f>
        <v>20</v>
      </c>
      <c r="I182" s="6">
        <f>IF('[1]TCE - ANEXO IV - Preencher'!K191="","",'[1]TCE - ANEXO IV - Preencher'!K191)</f>
        <v>46092</v>
      </c>
      <c r="J182" s="5" t="str">
        <f>'[1]TCE - ANEXO IV - Preencher'!L191</f>
        <v>LNC1HOJZI</v>
      </c>
      <c r="K182" s="5" t="str">
        <f>IF(F182="B",LEFT('[1]TCE - ANEXO IV - Preencher'!M191,2),IF(F182="S",LEFT('[1]TCE - ANEXO IV - Preencher'!M191,7),IF('[1]TCE - ANEXO IV - Preencher'!H191="","")))</f>
        <v>2604106</v>
      </c>
      <c r="L182" s="7">
        <f>'[1]TCE - ANEXO IV - Preencher'!N191</f>
        <v>4400</v>
      </c>
    </row>
    <row r="183" spans="1:12" s="8" customFormat="1" ht="19.5" customHeight="1" x14ac:dyDescent="0.2">
      <c r="A183" s="3">
        <f>IFERROR(VLOOKUP(B183,'[1]DADOS (OCULTAR)'!$Q$3:$S$136,3,0),"")</f>
        <v>9767633001257</v>
      </c>
      <c r="B183" s="4" t="str">
        <f>'[1]TCE - ANEXO IV - Preencher'!C192</f>
        <v>UPA CARUARU - CG Nº 011/2022</v>
      </c>
      <c r="C183" s="4" t="str">
        <f>'[1]TCE - ANEXO IV - Preencher'!E192</f>
        <v>5.16 - Serviços Médico-Hospitalares, Odotonlogia e Laboratoriais</v>
      </c>
      <c r="D183" s="3">
        <f>'[1]TCE - ANEXO IV - Preencher'!F192</f>
        <v>59944458000141</v>
      </c>
      <c r="E183" s="5" t="str">
        <f>'[1]TCE - ANEXO IV - Preencher'!G192</f>
        <v>RC GESTAO EM SAUDE DE CARUARU LTDA</v>
      </c>
      <c r="F183" s="5" t="str">
        <f>'[1]TCE - ANEXO IV - Preencher'!H192</f>
        <v>S</v>
      </c>
      <c r="G183" s="5" t="str">
        <f>'[1]TCE - ANEXO IV - Preencher'!I192</f>
        <v>S</v>
      </c>
      <c r="H183" s="5">
        <f>'[1]TCE - ANEXO IV - Preencher'!J192</f>
        <v>21</v>
      </c>
      <c r="I183" s="6">
        <f>IF('[1]TCE - ANEXO IV - Preencher'!K192="","",'[1]TCE - ANEXO IV - Preencher'!K192)</f>
        <v>46092</v>
      </c>
      <c r="J183" s="5" t="str">
        <f>'[1]TCE - ANEXO IV - Preencher'!L192</f>
        <v>MWN3NEDHA</v>
      </c>
      <c r="K183" s="5" t="str">
        <f>IF(F183="B",LEFT('[1]TCE - ANEXO IV - Preencher'!M192,2),IF(F183="S",LEFT('[1]TCE - ANEXO IV - Preencher'!M192,7),IF('[1]TCE - ANEXO IV - Preencher'!H192="","")))</f>
        <v>2604106</v>
      </c>
      <c r="L183" s="7">
        <f>'[1]TCE - ANEXO IV - Preencher'!N192</f>
        <v>4400</v>
      </c>
    </row>
    <row r="184" spans="1:12" s="8" customFormat="1" ht="19.5" customHeight="1" x14ac:dyDescent="0.2">
      <c r="A184" s="3">
        <f>IFERROR(VLOOKUP(B184,'[1]DADOS (OCULTAR)'!$Q$3:$S$136,3,0),"")</f>
        <v>9767633001257</v>
      </c>
      <c r="B184" s="4" t="str">
        <f>'[1]TCE - ANEXO IV - Preencher'!C193</f>
        <v>UPA CARUARU - CG Nº 011/2022</v>
      </c>
      <c r="C184" s="4" t="str">
        <f>'[1]TCE - ANEXO IV - Preencher'!E193</f>
        <v>5.16 - Serviços Médico-Hospitalares, Odotonlogia e Laboratoriais</v>
      </c>
      <c r="D184" s="3">
        <f>'[1]TCE - ANEXO IV - Preencher'!F193</f>
        <v>45595818000132</v>
      </c>
      <c r="E184" s="5" t="str">
        <f>'[1]TCE - ANEXO IV - Preencher'!G193</f>
        <v>ROSICLEIA MOURA GOMES SERVIÇOS MEDICOS LTDA</v>
      </c>
      <c r="F184" s="5" t="str">
        <f>'[1]TCE - ANEXO IV - Preencher'!H193</f>
        <v>S</v>
      </c>
      <c r="G184" s="5" t="str">
        <f>'[1]TCE - ANEXO IV - Preencher'!I193</f>
        <v>S</v>
      </c>
      <c r="H184" s="5" t="str">
        <f>'[1]TCE - ANEXO IV - Preencher'!J193</f>
        <v>2600000000009</v>
      </c>
      <c r="I184" s="6">
        <f>IF('[1]TCE - ANEXO IV - Preencher'!K193="","",'[1]TCE - ANEXO IV - Preencher'!K193)</f>
        <v>46092</v>
      </c>
      <c r="J184" s="5" t="str">
        <f>'[1]TCE - ANEXO IV - Preencher'!L193</f>
        <v>26068041245595818000132260000000000926032177818625</v>
      </c>
      <c r="K184" s="5" t="str">
        <f>IF(F184="B",LEFT('[1]TCE - ANEXO IV - Preencher'!M193,2),IF(F184="S",LEFT('[1]TCE - ANEXO IV - Preencher'!M193,7),IF('[1]TCE - ANEXO IV - Preencher'!H193="","")))</f>
        <v>2611606</v>
      </c>
      <c r="L184" s="7">
        <f>'[1]TCE - ANEXO IV - Preencher'!N193</f>
        <v>5000</v>
      </c>
    </row>
    <row r="185" spans="1:12" s="8" customFormat="1" ht="19.5" customHeight="1" x14ac:dyDescent="0.2">
      <c r="A185" s="3">
        <f>IFERROR(VLOOKUP(B185,'[1]DADOS (OCULTAR)'!$Q$3:$S$136,3,0),"")</f>
        <v>9767633001257</v>
      </c>
      <c r="B185" s="4" t="str">
        <f>'[1]TCE - ANEXO IV - Preencher'!C194</f>
        <v>UPA CARUARU - CG Nº 011/2022</v>
      </c>
      <c r="C185" s="4" t="str">
        <f>'[1]TCE - ANEXO IV - Preencher'!E194</f>
        <v>5.16 - Serviços Médico-Hospitalares, Odotonlogia e Laboratoriais</v>
      </c>
      <c r="D185" s="3">
        <f>'[1]TCE - ANEXO IV - Preencher'!F194</f>
        <v>59151078000150</v>
      </c>
      <c r="E185" s="5" t="str">
        <f>'[1]TCE - ANEXO IV - Preencher'!G194</f>
        <v>RT SERVICOS MEDICOS AMBULATORIAIS LTDA</v>
      </c>
      <c r="F185" s="5" t="str">
        <f>'[1]TCE - ANEXO IV - Preencher'!H194</f>
        <v>S</v>
      </c>
      <c r="G185" s="5" t="str">
        <f>'[1]TCE - ANEXO IV - Preencher'!I194</f>
        <v>S</v>
      </c>
      <c r="H185" s="5">
        <f>'[1]TCE - ANEXO IV - Preencher'!J194</f>
        <v>4</v>
      </c>
      <c r="I185" s="6">
        <f>IF('[1]TCE - ANEXO IV - Preencher'!K194="","",'[1]TCE - ANEXO IV - Preencher'!K194)</f>
        <v>46092</v>
      </c>
      <c r="J185" s="5" t="str">
        <f>'[1]TCE - ANEXO IV - Preencher'!L194</f>
        <v>26116062259151078000150000000000000426037867824939</v>
      </c>
      <c r="K185" s="5" t="str">
        <f>IF(F185="B",LEFT('[1]TCE - ANEXO IV - Preencher'!M194,2),IF(F185="S",LEFT('[1]TCE - ANEXO IV - Preencher'!M194,7),IF('[1]TCE - ANEXO IV - Preencher'!H194="","")))</f>
        <v>2611606</v>
      </c>
      <c r="L185" s="7">
        <f>'[1]TCE - ANEXO IV - Preencher'!N194</f>
        <v>7300</v>
      </c>
    </row>
    <row r="186" spans="1:12" s="8" customFormat="1" ht="19.5" customHeight="1" x14ac:dyDescent="0.2">
      <c r="A186" s="3">
        <f>IFERROR(VLOOKUP(B186,'[1]DADOS (OCULTAR)'!$Q$3:$S$136,3,0),"")</f>
        <v>9767633001257</v>
      </c>
      <c r="B186" s="4" t="str">
        <f>'[1]TCE - ANEXO IV - Preencher'!C195</f>
        <v>UPA CARUARU - CG Nº 011/2022</v>
      </c>
      <c r="C186" s="4" t="str">
        <f>'[1]TCE - ANEXO IV - Preencher'!E195</f>
        <v>5.16 - Serviços Médico-Hospitalares, Odotonlogia e Laboratoriais</v>
      </c>
      <c r="D186" s="3">
        <f>'[1]TCE - ANEXO IV - Preencher'!F195</f>
        <v>53809280000140</v>
      </c>
      <c r="E186" s="5" t="str">
        <f>'[1]TCE - ANEXO IV - Preencher'!G195</f>
        <v>SEVLLA LORENA MELO LIMA ATIVIDADE MEDICA</v>
      </c>
      <c r="F186" s="5" t="str">
        <f>'[1]TCE - ANEXO IV - Preencher'!H195</f>
        <v>S</v>
      </c>
      <c r="G186" s="5" t="str">
        <f>'[1]TCE - ANEXO IV - Preencher'!I195</f>
        <v>S</v>
      </c>
      <c r="H186" s="5">
        <f>'[1]TCE - ANEXO IV - Preencher'!J195</f>
        <v>27</v>
      </c>
      <c r="I186" s="6">
        <f>IF('[1]TCE - ANEXO IV - Preencher'!K195="","",'[1]TCE - ANEXO IV - Preencher'!K195)</f>
        <v>46093</v>
      </c>
      <c r="J186" s="5" t="str">
        <f>'[1]TCE - ANEXO IV - Preencher'!L195</f>
        <v>5Y92ARHBD</v>
      </c>
      <c r="K186" s="5" t="str">
        <f>IF(F186="B",LEFT('[1]TCE - ANEXO IV - Preencher'!M195,2),IF(F186="S",LEFT('[1]TCE - ANEXO IV - Preencher'!M195,7),IF('[1]TCE - ANEXO IV - Preencher'!H195="","")))</f>
        <v>2604106</v>
      </c>
      <c r="L186" s="7">
        <f>'[1]TCE - ANEXO IV - Preencher'!N195</f>
        <v>4400</v>
      </c>
    </row>
    <row r="187" spans="1:12" s="8" customFormat="1" ht="19.5" customHeight="1" x14ac:dyDescent="0.2">
      <c r="A187" s="3">
        <f>IFERROR(VLOOKUP(B187,'[1]DADOS (OCULTAR)'!$Q$3:$S$136,3,0),"")</f>
        <v>9767633001257</v>
      </c>
      <c r="B187" s="4" t="str">
        <f>'[1]TCE - ANEXO IV - Preencher'!C196</f>
        <v>UPA CARUARU - CG Nº 011/2022</v>
      </c>
      <c r="C187" s="4" t="str">
        <f>'[1]TCE - ANEXO IV - Preencher'!E196</f>
        <v>5.16 - Serviços Médico-Hospitalares, Odotonlogia e Laboratoriais</v>
      </c>
      <c r="D187" s="3">
        <f>'[1]TCE - ANEXO IV - Preencher'!F196</f>
        <v>49924510000144</v>
      </c>
      <c r="E187" s="5" t="str">
        <f>'[1]TCE - ANEXO IV - Preencher'!G196</f>
        <v>T M C BRASILIANO</v>
      </c>
      <c r="F187" s="5" t="str">
        <f>'[1]TCE - ANEXO IV - Preencher'!H196</f>
        <v>S</v>
      </c>
      <c r="G187" s="5" t="str">
        <f>'[1]TCE - ANEXO IV - Preencher'!I196</f>
        <v>S</v>
      </c>
      <c r="H187" s="5">
        <f>'[1]TCE - ANEXO IV - Preencher'!J196</f>
        <v>45</v>
      </c>
      <c r="I187" s="6">
        <f>IF('[1]TCE - ANEXO IV - Preencher'!K196="","",'[1]TCE - ANEXO IV - Preencher'!K196)</f>
        <v>46093</v>
      </c>
      <c r="J187" s="5" t="str">
        <f>'[1]TCE - ANEXO IV - Preencher'!L196</f>
        <v>WYG8PIX7Q</v>
      </c>
      <c r="K187" s="5" t="str">
        <f>IF(F187="B",LEFT('[1]TCE - ANEXO IV - Preencher'!M196,2),IF(F187="S",LEFT('[1]TCE - ANEXO IV - Preencher'!M196,7),IF('[1]TCE - ANEXO IV - Preencher'!H196="","")))</f>
        <v>2604106</v>
      </c>
      <c r="L187" s="7">
        <f>'[1]TCE - ANEXO IV - Preencher'!N196</f>
        <v>14300</v>
      </c>
    </row>
    <row r="188" spans="1:12" s="8" customFormat="1" ht="19.5" customHeight="1" x14ac:dyDescent="0.2">
      <c r="A188" s="3">
        <f>IFERROR(VLOOKUP(B188,'[1]DADOS (OCULTAR)'!$Q$3:$S$136,3,0),"")</f>
        <v>9767633001257</v>
      </c>
      <c r="B188" s="4" t="str">
        <f>'[1]TCE - ANEXO IV - Preencher'!C197</f>
        <v>UPA CARUARU - CG Nº 011/2022</v>
      </c>
      <c r="C188" s="4" t="str">
        <f>'[1]TCE - ANEXO IV - Preencher'!E197</f>
        <v>5.16 - Serviços Médico-Hospitalares, Odotonlogia e Laboratoriais</v>
      </c>
      <c r="D188" s="3">
        <f>'[1]TCE - ANEXO IV - Preencher'!F197</f>
        <v>51230618000189</v>
      </c>
      <c r="E188" s="5" t="str">
        <f>'[1]TCE - ANEXO IV - Preencher'!G197</f>
        <v>THAYANA PBL E CIA LTDA</v>
      </c>
      <c r="F188" s="5" t="str">
        <f>'[1]TCE - ANEXO IV - Preencher'!H197</f>
        <v>S</v>
      </c>
      <c r="G188" s="5" t="str">
        <f>'[1]TCE - ANEXO IV - Preencher'!I197</f>
        <v>S</v>
      </c>
      <c r="H188" s="5">
        <f>'[1]TCE - ANEXO IV - Preencher'!J197</f>
        <v>37</v>
      </c>
      <c r="I188" s="6">
        <f>IF('[1]TCE - ANEXO IV - Preencher'!K197="","",'[1]TCE - ANEXO IV - Preencher'!K197)</f>
        <v>46092</v>
      </c>
      <c r="J188" s="5" t="str">
        <f>'[1]TCE - ANEXO IV - Preencher'!L197</f>
        <v>23044001251230618000189000000000003726030443144790</v>
      </c>
      <c r="K188" s="5" t="str">
        <f>IF(F188="B",LEFT('[1]TCE - ANEXO IV - Preencher'!M197,2),IF(F188="S",LEFT('[1]TCE - ANEXO IV - Preencher'!M197,7),IF('[1]TCE - ANEXO IV - Preencher'!H197="","")))</f>
        <v>2304400</v>
      </c>
      <c r="L188" s="7">
        <f>'[1]TCE - ANEXO IV - Preencher'!N197</f>
        <v>8700</v>
      </c>
    </row>
    <row r="189" spans="1:12" s="8" customFormat="1" ht="19.5" customHeight="1" x14ac:dyDescent="0.2">
      <c r="A189" s="3">
        <f>IFERROR(VLOOKUP(B189,'[1]DADOS (OCULTAR)'!$Q$3:$S$136,3,0),"")</f>
        <v>9767633001257</v>
      </c>
      <c r="B189" s="4" t="str">
        <f>'[1]TCE - ANEXO IV - Preencher'!C198</f>
        <v>UPA CARUARU - CG Nº 011/2022</v>
      </c>
      <c r="C189" s="4" t="str">
        <f>'[1]TCE - ANEXO IV - Preencher'!E198</f>
        <v>5.16 - Serviços Médico-Hospitalares, Odotonlogia e Laboratoriais</v>
      </c>
      <c r="D189" s="3">
        <f>'[1]TCE - ANEXO IV - Preencher'!F198</f>
        <v>63966242000154</v>
      </c>
      <c r="E189" s="5" t="str">
        <f>'[1]TCE - ANEXO IV - Preencher'!G198</f>
        <v>THS SERVICOS MEDICOS LTDA</v>
      </c>
      <c r="F189" s="5" t="str">
        <f>'[1]TCE - ANEXO IV - Preencher'!H198</f>
        <v>S</v>
      </c>
      <c r="G189" s="5" t="str">
        <f>'[1]TCE - ANEXO IV - Preencher'!I198</f>
        <v>S</v>
      </c>
      <c r="H189" s="5">
        <f>'[1]TCE - ANEXO IV - Preencher'!J198</f>
        <v>6</v>
      </c>
      <c r="I189" s="6">
        <f>IF('[1]TCE - ANEXO IV - Preencher'!K198="","",'[1]TCE - ANEXO IV - Preencher'!K198)</f>
        <v>46094</v>
      </c>
      <c r="J189" s="5" t="str">
        <f>'[1]TCE - ANEXO IV - Preencher'!L198</f>
        <v>GYKVAVPPW</v>
      </c>
      <c r="K189" s="5" t="str">
        <f>IF(F189="B",LEFT('[1]TCE - ANEXO IV - Preencher'!M198,2),IF(F189="S",LEFT('[1]TCE - ANEXO IV - Preencher'!M198,7),IF('[1]TCE - ANEXO IV - Preencher'!H198="","")))</f>
        <v>2604106</v>
      </c>
      <c r="L189" s="7">
        <f>'[1]TCE - ANEXO IV - Preencher'!N198</f>
        <v>8150</v>
      </c>
    </row>
    <row r="190" spans="1:12" s="8" customFormat="1" ht="19.5" customHeight="1" x14ac:dyDescent="0.2">
      <c r="A190" s="3">
        <f>IFERROR(VLOOKUP(B190,'[1]DADOS (OCULTAR)'!$Q$3:$S$136,3,0),"")</f>
        <v>9767633001257</v>
      </c>
      <c r="B190" s="4" t="str">
        <f>'[1]TCE - ANEXO IV - Preencher'!C199</f>
        <v>UPA CARUARU - CG Nº 011/2022</v>
      </c>
      <c r="C190" s="4" t="str">
        <f>'[1]TCE - ANEXO IV - Preencher'!E199</f>
        <v>5.16 - Serviços Médico-Hospitalares, Odotonlogia e Laboratoriais</v>
      </c>
      <c r="D190" s="3">
        <f>'[1]TCE - ANEXO IV - Preencher'!F199</f>
        <v>55971492000154</v>
      </c>
      <c r="E190" s="5" t="str">
        <f>'[1]TCE - ANEXO IV - Preencher'!G199</f>
        <v xml:space="preserve">TMAP SERVICOS MEDICOS LTDA </v>
      </c>
      <c r="F190" s="5" t="str">
        <f>'[1]TCE - ANEXO IV - Preencher'!H199</f>
        <v>S</v>
      </c>
      <c r="G190" s="5" t="str">
        <f>'[1]TCE - ANEXO IV - Preencher'!I199</f>
        <v>S</v>
      </c>
      <c r="H190" s="5">
        <f>'[1]TCE - ANEXO IV - Preencher'!J199</f>
        <v>46</v>
      </c>
      <c r="I190" s="6">
        <f>IF('[1]TCE - ANEXO IV - Preencher'!K199="","",'[1]TCE - ANEXO IV - Preencher'!K199)</f>
        <v>46092</v>
      </c>
      <c r="J190" s="5" t="str">
        <f>'[1]TCE - ANEXO IV - Preencher'!L199</f>
        <v>L1957WXIU</v>
      </c>
      <c r="K190" s="5" t="str">
        <f>IF(F190="B",LEFT('[1]TCE - ANEXO IV - Preencher'!M199,2),IF(F190="S",LEFT('[1]TCE - ANEXO IV - Preencher'!M199,7),IF('[1]TCE - ANEXO IV - Preencher'!H199="","")))</f>
        <v>2604106</v>
      </c>
      <c r="L190" s="7">
        <f>'[1]TCE - ANEXO IV - Preencher'!N199</f>
        <v>10150</v>
      </c>
    </row>
    <row r="191" spans="1:12" s="8" customFormat="1" ht="19.5" customHeight="1" x14ac:dyDescent="0.2">
      <c r="A191" s="3">
        <f>IFERROR(VLOOKUP(B191,'[1]DADOS (OCULTAR)'!$Q$3:$S$136,3,0),"")</f>
        <v>9767633001257</v>
      </c>
      <c r="B191" s="4" t="str">
        <f>'[1]TCE - ANEXO IV - Preencher'!C200</f>
        <v>UPA CARUARU - CG Nº 011/2022</v>
      </c>
      <c r="C191" s="4" t="str">
        <f>'[1]TCE - ANEXO IV - Preencher'!E200</f>
        <v>5.16 - Serviços Médico-Hospitalares, Odotonlogia e Laboratoriais</v>
      </c>
      <c r="D191" s="3">
        <f>'[1]TCE - ANEXO IV - Preencher'!F200</f>
        <v>45720936000125</v>
      </c>
      <c r="E191" s="5" t="str">
        <f>'[1]TCE - ANEXO IV - Preencher'!G200</f>
        <v>TP SERVICOS MEDICOS LTDA</v>
      </c>
      <c r="F191" s="5" t="str">
        <f>'[1]TCE - ANEXO IV - Preencher'!H200</f>
        <v>S</v>
      </c>
      <c r="G191" s="5" t="str">
        <f>'[1]TCE - ANEXO IV - Preencher'!I200</f>
        <v>S</v>
      </c>
      <c r="H191" s="5">
        <f>'[1]TCE - ANEXO IV - Preencher'!J200</f>
        <v>51</v>
      </c>
      <c r="I191" s="6">
        <f>IF('[1]TCE - ANEXO IV - Preencher'!K200="","",'[1]TCE - ANEXO IV - Preencher'!K200)</f>
        <v>46093</v>
      </c>
      <c r="J191" s="5" t="str">
        <f>'[1]TCE - ANEXO IV - Preencher'!L200</f>
        <v>X28A2QHXB</v>
      </c>
      <c r="K191" s="5" t="str">
        <f>IF(F191="B",LEFT('[1]TCE - ANEXO IV - Preencher'!M200,2),IF(F191="S",LEFT('[1]TCE - ANEXO IV - Preencher'!M200,7),IF('[1]TCE - ANEXO IV - Preencher'!H200="","")))</f>
        <v>2604106</v>
      </c>
      <c r="L191" s="7">
        <f>'[1]TCE - ANEXO IV - Preencher'!N200</f>
        <v>18200</v>
      </c>
    </row>
    <row r="192" spans="1:12" s="8" customFormat="1" ht="19.5" customHeight="1" x14ac:dyDescent="0.2">
      <c r="A192" s="3">
        <f>IFERROR(VLOOKUP(B192,'[1]DADOS (OCULTAR)'!$Q$3:$S$136,3,0),"")</f>
        <v>9767633001257</v>
      </c>
      <c r="B192" s="4" t="str">
        <f>'[1]TCE - ANEXO IV - Preencher'!C201</f>
        <v>UPA CARUARU - CG Nº 011/2022</v>
      </c>
      <c r="C192" s="4" t="str">
        <f>'[1]TCE - ANEXO IV - Preencher'!E201</f>
        <v>5.16 - Serviços Médico-Hospitalares, Odotonlogia e Laboratoriais</v>
      </c>
      <c r="D192" s="3">
        <f>'[1]TCE - ANEXO IV - Preencher'!F201</f>
        <v>30888560000195</v>
      </c>
      <c r="E192" s="5" t="str">
        <f>'[1]TCE - ANEXO IV - Preencher'!G201</f>
        <v>TTIAGO JOSE PEDRO DA SILVA</v>
      </c>
      <c r="F192" s="5" t="str">
        <f>'[1]TCE - ANEXO IV - Preencher'!H201</f>
        <v>S</v>
      </c>
      <c r="G192" s="5" t="str">
        <f>'[1]TCE - ANEXO IV - Preencher'!I201</f>
        <v>S</v>
      </c>
      <c r="H192" s="5">
        <f>'[1]TCE - ANEXO IV - Preencher'!J201</f>
        <v>146</v>
      </c>
      <c r="I192" s="6">
        <f>IF('[1]TCE - ANEXO IV - Preencher'!K201="","",'[1]TCE - ANEXO IV - Preencher'!K201)</f>
        <v>46093</v>
      </c>
      <c r="J192" s="5" t="str">
        <f>'[1]TCE - ANEXO IV - Preencher'!L201</f>
        <v>ZA8KWQD8F</v>
      </c>
      <c r="K192" s="5" t="str">
        <f>IF(F192="B",LEFT('[1]TCE - ANEXO IV - Preencher'!M201,2),IF(F192="S",LEFT('[1]TCE - ANEXO IV - Preencher'!M201,7),IF('[1]TCE - ANEXO IV - Preencher'!H201="","")))</f>
        <v>2604106</v>
      </c>
      <c r="L192" s="7">
        <f>'[1]TCE - ANEXO IV - Preencher'!N201</f>
        <v>5000</v>
      </c>
    </row>
    <row r="193" spans="1:12" s="8" customFormat="1" ht="19.5" customHeight="1" x14ac:dyDescent="0.2">
      <c r="A193" s="3">
        <f>IFERROR(VLOOKUP(B193,'[1]DADOS (OCULTAR)'!$Q$3:$S$136,3,0),"")</f>
        <v>9767633001257</v>
      </c>
      <c r="B193" s="4" t="str">
        <f>'[1]TCE - ANEXO IV - Preencher'!C202</f>
        <v>UPA CARUARU - CG Nº 011/2022</v>
      </c>
      <c r="C193" s="4" t="str">
        <f>'[1]TCE - ANEXO IV - Preencher'!E202</f>
        <v>5.16 - Serviços Médico-Hospitalares, Odotonlogia e Laboratoriais</v>
      </c>
      <c r="D193" s="3">
        <f>'[1]TCE - ANEXO IV - Preencher'!F202</f>
        <v>48511136000192</v>
      </c>
      <c r="E193" s="5" t="str">
        <f>'[1]TCE - ANEXO IV - Preencher'!G202</f>
        <v>V1 SERVICOS MEDICOS LTDA</v>
      </c>
      <c r="F193" s="5" t="str">
        <f>'[1]TCE - ANEXO IV - Preencher'!H202</f>
        <v>S</v>
      </c>
      <c r="G193" s="5" t="str">
        <f>'[1]TCE - ANEXO IV - Preencher'!I202</f>
        <v>S</v>
      </c>
      <c r="H193" s="5" t="str">
        <f>'[1]TCE - ANEXO IV - Preencher'!J202</f>
        <v>2600000000294</v>
      </c>
      <c r="I193" s="6">
        <f>IF('[1]TCE - ANEXO IV - Preencher'!K202="","",'[1]TCE - ANEXO IV - Preencher'!K202)</f>
        <v>46092</v>
      </c>
      <c r="J193" s="5" t="str">
        <f>'[1]TCE - ANEXO IV - Preencher'!L202</f>
        <v>26096001248511136000192260000000029426033646947237</v>
      </c>
      <c r="K193" s="5" t="str">
        <f>IF(F193="B",LEFT('[1]TCE - ANEXO IV - Preencher'!M202,2),IF(F193="S",LEFT('[1]TCE - ANEXO IV - Preencher'!M202,7),IF('[1]TCE - ANEXO IV - Preencher'!H202="","")))</f>
        <v>2609600</v>
      </c>
      <c r="L193" s="7">
        <f>'[1]TCE - ANEXO IV - Preencher'!N202</f>
        <v>12900</v>
      </c>
    </row>
    <row r="194" spans="1:12" s="8" customFormat="1" ht="19.5" customHeight="1" x14ac:dyDescent="0.2">
      <c r="A194" s="3">
        <f>IFERROR(VLOOKUP(B194,'[1]DADOS (OCULTAR)'!$Q$3:$S$136,3,0),"")</f>
        <v>9767633001257</v>
      </c>
      <c r="B194" s="4" t="str">
        <f>'[1]TCE - ANEXO IV - Preencher'!C203</f>
        <v>UPA CARUARU - CG Nº 011/2022</v>
      </c>
      <c r="C194" s="4" t="str">
        <f>'[1]TCE - ANEXO IV - Preencher'!E203</f>
        <v>5.16 - Serviços Médico-Hospitalares, Odotonlogia e Laboratoriais</v>
      </c>
      <c r="D194" s="3">
        <f>'[1]TCE - ANEXO IV - Preencher'!F203</f>
        <v>48163806000127</v>
      </c>
      <c r="E194" s="5" t="str">
        <f>'[1]TCE - ANEXO IV - Preencher'!G203</f>
        <v>VAGNER DA FONSECA CONCA FILHO</v>
      </c>
      <c r="F194" s="5" t="str">
        <f>'[1]TCE - ANEXO IV - Preencher'!H203</f>
        <v>S</v>
      </c>
      <c r="G194" s="5" t="str">
        <f>'[1]TCE - ANEXO IV - Preencher'!I203</f>
        <v>S</v>
      </c>
      <c r="H194" s="5">
        <f>'[1]TCE - ANEXO IV - Preencher'!J203</f>
        <v>55</v>
      </c>
      <c r="I194" s="6">
        <f>IF('[1]TCE - ANEXO IV - Preencher'!K203="","",'[1]TCE - ANEXO IV - Preencher'!K203)</f>
        <v>46092</v>
      </c>
      <c r="J194" s="5" t="str">
        <f>'[1]TCE - ANEXO IV - Preencher'!L203</f>
        <v>25113011248163806000127000000000005526030000000555</v>
      </c>
      <c r="K194" s="5" t="str">
        <f>IF(F194="B",LEFT('[1]TCE - ANEXO IV - Preencher'!M203,2),IF(F194="S",LEFT('[1]TCE - ANEXO IV - Preencher'!M203,7),IF('[1]TCE - ANEXO IV - Preencher'!H203="","")))</f>
        <v>2511301</v>
      </c>
      <c r="L194" s="7">
        <f>'[1]TCE - ANEXO IV - Preencher'!N203</f>
        <v>10100</v>
      </c>
    </row>
    <row r="195" spans="1:12" s="8" customFormat="1" ht="19.5" customHeight="1" x14ac:dyDescent="0.2">
      <c r="A195" s="3">
        <f>IFERROR(VLOOKUP(B195,'[1]DADOS (OCULTAR)'!$Q$3:$S$136,3,0),"")</f>
        <v>9767633001257</v>
      </c>
      <c r="B195" s="4" t="str">
        <f>'[1]TCE - ANEXO IV - Preencher'!C204</f>
        <v>UPA CARUARU - CG Nº 011/2022</v>
      </c>
      <c r="C195" s="4" t="str">
        <f>'[1]TCE - ANEXO IV - Preencher'!E204</f>
        <v>5.16 - Serviços Médico-Hospitalares, Odotonlogia e Laboratoriais</v>
      </c>
      <c r="D195" s="3">
        <f>'[1]TCE - ANEXO IV - Preencher'!F204</f>
        <v>55728979000100</v>
      </c>
      <c r="E195" s="5" t="str">
        <f>'[1]TCE - ANEXO IV - Preencher'!G204</f>
        <v>VITOR EMANUEL DE CARVALHO ALVES</v>
      </c>
      <c r="F195" s="5" t="str">
        <f>'[1]TCE - ANEXO IV - Preencher'!H204</f>
        <v>S</v>
      </c>
      <c r="G195" s="5" t="str">
        <f>'[1]TCE - ANEXO IV - Preencher'!I204</f>
        <v>S</v>
      </c>
      <c r="H195" s="5">
        <f>'[1]TCE - ANEXO IV - Preencher'!J204</f>
        <v>18</v>
      </c>
      <c r="I195" s="6">
        <f>IF('[1]TCE - ANEXO IV - Preencher'!K204="","",'[1]TCE - ANEXO IV - Preencher'!K204)</f>
        <v>46097</v>
      </c>
      <c r="J195" s="5" t="str">
        <f>'[1]TCE - ANEXO IV - Preencher'!L204</f>
        <v>25090081255728979000100000000000001826030000000189</v>
      </c>
      <c r="K195" s="5" t="str">
        <f>IF(F195="B",LEFT('[1]TCE - ANEXO IV - Preencher'!M204,2),IF(F195="S",LEFT('[1]TCE - ANEXO IV - Preencher'!M204,7),IF('[1]TCE - ANEXO IV - Preencher'!H204="","")))</f>
        <v>2509008</v>
      </c>
      <c r="L195" s="7">
        <f>'[1]TCE - ANEXO IV - Preencher'!N204</f>
        <v>1100</v>
      </c>
    </row>
    <row r="196" spans="1:12" s="8" customFormat="1" ht="19.5" customHeight="1" x14ac:dyDescent="0.2">
      <c r="A196" s="3">
        <f>IFERROR(VLOOKUP(B196,'[1]DADOS (OCULTAR)'!$Q$3:$S$136,3,0),"")</f>
        <v>9767633001257</v>
      </c>
      <c r="B196" s="4" t="str">
        <f>'[1]TCE - ANEXO IV - Preencher'!C205</f>
        <v>UPA CARUARU - CG Nº 011/2022</v>
      </c>
      <c r="C196" s="4" t="str">
        <f>'[1]TCE - ANEXO IV - Preencher'!E205</f>
        <v>5.16 - Serviços Médico-Hospitalares, Odotonlogia e Laboratoriais</v>
      </c>
      <c r="D196" s="3">
        <f>'[1]TCE - ANEXO IV - Preencher'!F205</f>
        <v>49458990000103</v>
      </c>
      <c r="E196" s="5" t="str">
        <f>'[1]TCE - ANEXO IV - Preencher'!G205</f>
        <v>WALDEMIR ERNESTO DE SOUZA JUNIOR</v>
      </c>
      <c r="F196" s="5" t="str">
        <f>'[1]TCE - ANEXO IV - Preencher'!H205</f>
        <v>S</v>
      </c>
      <c r="G196" s="5" t="str">
        <f>'[1]TCE - ANEXO IV - Preencher'!I205</f>
        <v>S</v>
      </c>
      <c r="H196" s="5">
        <f>'[1]TCE - ANEXO IV - Preencher'!J205</f>
        <v>46</v>
      </c>
      <c r="I196" s="6">
        <f>IF('[1]TCE - ANEXO IV - Preencher'!K205="","",'[1]TCE - ANEXO IV - Preencher'!K205)</f>
        <v>46092</v>
      </c>
      <c r="J196" s="5" t="str">
        <f>'[1]TCE - ANEXO IV - Preencher'!L205</f>
        <v>WK5KTKFLP</v>
      </c>
      <c r="K196" s="5" t="str">
        <f>IF(F196="B",LEFT('[1]TCE - ANEXO IV - Preencher'!M205,2),IF(F196="S",LEFT('[1]TCE - ANEXO IV - Preencher'!M205,7),IF('[1]TCE - ANEXO IV - Preencher'!H205="","")))</f>
        <v>2604106</v>
      </c>
      <c r="L196" s="7">
        <f>'[1]TCE - ANEXO IV - Preencher'!N205</f>
        <v>5000</v>
      </c>
    </row>
    <row r="197" spans="1:12" s="8" customFormat="1" ht="19.5" customHeight="1" x14ac:dyDescent="0.2">
      <c r="A197" s="3">
        <f>IFERROR(VLOOKUP(B197,'[1]DADOS (OCULTAR)'!$Q$3:$S$136,3,0),"")</f>
        <v>9767633001257</v>
      </c>
      <c r="B197" s="4" t="str">
        <f>'[1]TCE - ANEXO IV - Preencher'!C206</f>
        <v>UPA CARUARU - CG Nº 011/2022</v>
      </c>
      <c r="C197" s="4" t="str">
        <f>'[1]TCE - ANEXO IV - Preencher'!E206</f>
        <v>5.16 - Serviços Médico-Hospitalares, Odotonlogia e Laboratoriais</v>
      </c>
      <c r="D197" s="3">
        <f>'[1]TCE - ANEXO IV - Preencher'!F206</f>
        <v>59180115000158</v>
      </c>
      <c r="E197" s="5" t="str">
        <f>'[1]TCE - ANEXO IV - Preencher'!G206</f>
        <v>WYVISON GOMES DE LIMA SERVICOS MEDICOS LTDA</v>
      </c>
      <c r="F197" s="5" t="str">
        <f>'[1]TCE - ANEXO IV - Preencher'!H206</f>
        <v>S</v>
      </c>
      <c r="G197" s="5" t="str">
        <f>'[1]TCE - ANEXO IV - Preencher'!I206</f>
        <v>S</v>
      </c>
      <c r="H197" s="5" t="str">
        <f>'[1]TCE - ANEXO IV - Preencher'!J206</f>
        <v>2600000000003</v>
      </c>
      <c r="I197" s="6">
        <f>IF('[1]TCE - ANEXO IV - Preencher'!K206="","",'[1]TCE - ANEXO IV - Preencher'!K206)</f>
        <v>46084</v>
      </c>
      <c r="J197" s="5" t="str">
        <f>'[1]TCE - ANEXO IV - Preencher'!L206</f>
        <v>26096001259180115000158260000000000326030269475990</v>
      </c>
      <c r="K197" s="5" t="str">
        <f>IF(F197="B",LEFT('[1]TCE - ANEXO IV - Preencher'!M206,2),IF(F197="S",LEFT('[1]TCE - ANEXO IV - Preencher'!M206,7),IF('[1]TCE - ANEXO IV - Preencher'!H206="","")))</f>
        <v>2609600</v>
      </c>
      <c r="L197" s="7">
        <f>'[1]TCE - ANEXO IV - Preencher'!N206</f>
        <v>3300</v>
      </c>
    </row>
    <row r="198" spans="1:12" s="8" customFormat="1" ht="19.5" customHeight="1" x14ac:dyDescent="0.2">
      <c r="A198" s="3">
        <f>IFERROR(VLOOKUP(B198,'[1]DADOS (OCULTAR)'!$Q$3:$S$136,3,0),"")</f>
        <v>9767633001257</v>
      </c>
      <c r="B198" s="4" t="str">
        <f>'[1]TCE - ANEXO IV - Preencher'!C207</f>
        <v>UPA CARUARU - CG Nº 011/2022</v>
      </c>
      <c r="C198" s="4" t="str">
        <f>'[1]TCE - ANEXO IV - Preencher'!E207</f>
        <v>5.16 - Serviços Médico-Hospitalares, Odotonlogia e Laboratoriais</v>
      </c>
      <c r="D198" s="3">
        <f>'[1]TCE - ANEXO IV - Preencher'!F207</f>
        <v>46705567000164</v>
      </c>
      <c r="E198" s="5" t="str">
        <f>'[1]TCE - ANEXO IV - Preencher'!G207</f>
        <v>RESFISIO FISIOTERAPIA LTDA</v>
      </c>
      <c r="F198" s="5" t="str">
        <f>'[1]TCE - ANEXO IV - Preencher'!H207</f>
        <v>S</v>
      </c>
      <c r="G198" s="5" t="str">
        <f>'[1]TCE - ANEXO IV - Preencher'!I207</f>
        <v>S</v>
      </c>
      <c r="H198" s="5" t="str">
        <f>'[1]TCE - ANEXO IV - Preencher'!J207</f>
        <v>25</v>
      </c>
      <c r="I198" s="6">
        <f>IF('[1]TCE - ANEXO IV - Preencher'!K207="","",'[1]TCE - ANEXO IV - Preencher'!K207)</f>
        <v>46085</v>
      </c>
      <c r="J198" s="5" t="str">
        <f>'[1]TCE - ANEXO IV - Preencher'!L207</f>
        <v>26116062246705567000164000000000002526037940174525</v>
      </c>
      <c r="K198" s="5" t="str">
        <f>IF(F198="B",LEFT('[1]TCE - ANEXO IV - Preencher'!M207,2),IF(F198="S",LEFT('[1]TCE - ANEXO IV - Preencher'!M207,7),IF('[1]TCE - ANEXO IV - Preencher'!H207="","")))</f>
        <v>2611606</v>
      </c>
      <c r="L198" s="7">
        <f>'[1]TCE - ANEXO IV - Preencher'!N207</f>
        <v>23980</v>
      </c>
    </row>
    <row r="199" spans="1:12" s="8" customFormat="1" ht="19.5" customHeight="1" x14ac:dyDescent="0.2">
      <c r="A199" s="3">
        <f>IFERROR(VLOOKUP(B199,'[1]DADOS (OCULTAR)'!$Q$3:$S$136,3,0),"")</f>
        <v>9767633001257</v>
      </c>
      <c r="B199" s="4" t="str">
        <f>'[1]TCE - ANEXO IV - Preencher'!C208</f>
        <v>UPA CARUARU - CG Nº 011/2022</v>
      </c>
      <c r="C199" s="4" t="str">
        <f>'[1]TCE - ANEXO IV - Preencher'!E208</f>
        <v>5.16 - Serviços Médico-Hospitalares, Odotonlogia e Laboratoriais</v>
      </c>
      <c r="D199" s="3">
        <f>'[1]TCE - ANEXO IV - Preencher'!F208</f>
        <v>35369111000154</v>
      </c>
      <c r="E199" s="5" t="str">
        <f>'[1]TCE - ANEXO IV - Preencher'!G208</f>
        <v>ASSOCIACAO ADOLFO LUTZ DE PESQUISAS E DIAGNOSTICOS</v>
      </c>
      <c r="F199" s="5" t="str">
        <f>'[1]TCE - ANEXO IV - Preencher'!H208</f>
        <v>S</v>
      </c>
      <c r="G199" s="5" t="str">
        <f>'[1]TCE - ANEXO IV - Preencher'!I208</f>
        <v>S</v>
      </c>
      <c r="H199" s="5" t="str">
        <f>'[1]TCE - ANEXO IV - Preencher'!J208</f>
        <v>53</v>
      </c>
      <c r="I199" s="6">
        <f>IF('[1]TCE - ANEXO IV - Preencher'!K208="","",'[1]TCE - ANEXO IV - Preencher'!K208)</f>
        <v>46083</v>
      </c>
      <c r="J199" s="5" t="str">
        <f>'[1]TCE - ANEXO IV - Preencher'!L208</f>
        <v>26116062235369111000154000000000005326037318425948</v>
      </c>
      <c r="K199" s="5" t="str">
        <f>IF(F199="B",LEFT('[1]TCE - ANEXO IV - Preencher'!M208,2),IF(F199="S",LEFT('[1]TCE - ANEXO IV - Preencher'!M208,7),IF('[1]TCE - ANEXO IV - Preencher'!H208="","")))</f>
        <v>2611606</v>
      </c>
      <c r="L199" s="7">
        <f>'[1]TCE - ANEXO IV - Preencher'!N208</f>
        <v>62800</v>
      </c>
    </row>
    <row r="200" spans="1:12" s="8" customFormat="1" ht="19.5" customHeight="1" x14ac:dyDescent="0.2">
      <c r="A200" s="3">
        <f>IFERROR(VLOOKUP(B200,'[1]DADOS (OCULTAR)'!$Q$3:$S$136,3,0),"")</f>
        <v>9767633001257</v>
      </c>
      <c r="B200" s="4" t="str">
        <f>'[1]TCE - ANEXO IV - Preencher'!C209</f>
        <v>UPA CARUARU - CG Nº 011/2022</v>
      </c>
      <c r="C200" s="4" t="str">
        <f>'[1]TCE - ANEXO IV - Preencher'!E209</f>
        <v>5.16 - Serviços Médico-Hospitalares, Odotonlogia e Laboratoriais</v>
      </c>
      <c r="D200" s="3">
        <f>'[1]TCE - ANEXO IV - Preencher'!F209</f>
        <v>1699696000159</v>
      </c>
      <c r="E200" s="5" t="str">
        <f>'[1]TCE - ANEXO IV - Preencher'!G209</f>
        <v>QUALIAGUA LABORATORIO E CONSULTORIA LTDA</v>
      </c>
      <c r="F200" s="5" t="str">
        <f>'[1]TCE - ANEXO IV - Preencher'!H209</f>
        <v>S</v>
      </c>
      <c r="G200" s="5" t="str">
        <f>'[1]TCE - ANEXO IV - Preencher'!I209</f>
        <v>S</v>
      </c>
      <c r="H200" s="5" t="str">
        <f>'[1]TCE - ANEXO IV - Preencher'!J209</f>
        <v>956</v>
      </c>
      <c r="I200" s="6">
        <f>IF('[1]TCE - ANEXO IV - Preencher'!K209="","",'[1]TCE - ANEXO IV - Preencher'!K209)</f>
        <v>46083</v>
      </c>
      <c r="J200" s="5" t="str">
        <f>'[1]TCE - ANEXO IV - Preencher'!L209</f>
        <v>26116062201699696000159000000000095626031009238697</v>
      </c>
      <c r="K200" s="5" t="str">
        <f>IF(F200="B",LEFT('[1]TCE - ANEXO IV - Preencher'!M209,2),IF(F200="S",LEFT('[1]TCE - ANEXO IV - Preencher'!M209,7),IF('[1]TCE - ANEXO IV - Preencher'!H209="","")))</f>
        <v>2604106</v>
      </c>
      <c r="L200" s="7">
        <f>'[1]TCE - ANEXO IV - Preencher'!N209</f>
        <v>563.86</v>
      </c>
    </row>
    <row r="201" spans="1:12" s="8" customFormat="1" ht="19.5" customHeight="1" x14ac:dyDescent="0.2">
      <c r="A201" s="3">
        <f>IFERROR(VLOOKUP(B201,'[1]DADOS (OCULTAR)'!$Q$3:$S$136,3,0),"")</f>
        <v>9767633001257</v>
      </c>
      <c r="B201" s="4" t="str">
        <f>'[1]TCE - ANEXO IV - Preencher'!C210</f>
        <v>UPA CARUARU - CG Nº 011/2022</v>
      </c>
      <c r="C201" s="4" t="str">
        <f>'[1]TCE - ANEXO IV - Preencher'!E210</f>
        <v>5.16 - Serviços Médico-Hospitalares, Odotonlogia e Laboratoriais</v>
      </c>
      <c r="D201" s="3">
        <f>'[1]TCE - ANEXO IV - Preencher'!F210</f>
        <v>1699696000159</v>
      </c>
      <c r="E201" s="5" t="str">
        <f>'[1]TCE - ANEXO IV - Preencher'!G210</f>
        <v>QUALIAGUA LABORATORIO E CONSULTORIA LTDA</v>
      </c>
      <c r="F201" s="5" t="str">
        <f>'[1]TCE - ANEXO IV - Preencher'!H210</f>
        <v>S</v>
      </c>
      <c r="G201" s="5" t="str">
        <f>'[1]TCE - ANEXO IV - Preencher'!I210</f>
        <v>S</v>
      </c>
      <c r="H201" s="5" t="str">
        <f>'[1]TCE - ANEXO IV - Preencher'!J210</f>
        <v>957</v>
      </c>
      <c r="I201" s="6">
        <f>IF('[1]TCE - ANEXO IV - Preencher'!K210="","",'[1]TCE - ANEXO IV - Preencher'!K210)</f>
        <v>46083</v>
      </c>
      <c r="J201" s="5" t="str">
        <f>'[1]TCE - ANEXO IV - Preencher'!L210</f>
        <v>26116062201699696000159000000000095726033291857132</v>
      </c>
      <c r="K201" s="5" t="str">
        <f>IF(F201="B",LEFT('[1]TCE - ANEXO IV - Preencher'!M210,2),IF(F201="S",LEFT('[1]TCE - ANEXO IV - Preencher'!M210,7),IF('[1]TCE - ANEXO IV - Preencher'!H210="","")))</f>
        <v>2611606</v>
      </c>
      <c r="L201" s="7">
        <f>'[1]TCE - ANEXO IV - Preencher'!N210</f>
        <v>720.5</v>
      </c>
    </row>
    <row r="202" spans="1:12" s="8" customFormat="1" ht="19.5" customHeight="1" x14ac:dyDescent="0.2">
      <c r="A202" s="3">
        <f>IFERROR(VLOOKUP(B202,'[1]DADOS (OCULTAR)'!$Q$3:$S$136,3,0),"")</f>
        <v>9767633001257</v>
      </c>
      <c r="B202" s="4" t="str">
        <f>'[1]TCE - ANEXO IV - Preencher'!C211</f>
        <v>UPA CARUARU - CG Nº 011/2022</v>
      </c>
      <c r="C202" s="4" t="str">
        <f>'[1]TCE - ANEXO IV - Preencher'!E211</f>
        <v>5.8 - Locação de Veículos Automotores</v>
      </c>
      <c r="D202" s="3">
        <f>'[1]TCE - ANEXO IV - Preencher'!F211</f>
        <v>29932922000119</v>
      </c>
      <c r="E202" s="5" t="str">
        <f>'[1]TCE - ANEXO IV - Preencher'!G211</f>
        <v>MEDLIFE LOCACAO DE MAQUINAS E EQUIPAMENTOS LTDA</v>
      </c>
      <c r="F202" s="5" t="str">
        <f>'[1]TCE - ANEXO IV - Preencher'!H211</f>
        <v>S</v>
      </c>
      <c r="G202" s="5" t="str">
        <f>'[1]TCE - ANEXO IV - Preencher'!I211</f>
        <v>N</v>
      </c>
      <c r="H202" s="5" t="str">
        <f>'[1]TCE - ANEXO IV - Preencher'!J211</f>
        <v>29</v>
      </c>
      <c r="I202" s="6">
        <f>IF('[1]TCE - ANEXO IV - Preencher'!K211="","",'[1]TCE - ANEXO IV - Preencher'!K211)</f>
        <v>46078</v>
      </c>
      <c r="J202" s="5" t="str">
        <f>'[1]TCE - ANEXO IV - Preencher'!L211</f>
        <v>26116062229932922000119000000000002926020216466364</v>
      </c>
      <c r="K202" s="5" t="str">
        <f>IF(F202="B",LEFT('[1]TCE - ANEXO IV - Preencher'!M211,2),IF(F202="S",LEFT('[1]TCE - ANEXO IV - Preencher'!M211,7),IF('[1]TCE - ANEXO IV - Preencher'!H211="","")))</f>
        <v>2611606</v>
      </c>
      <c r="L202" s="7">
        <f>'[1]TCE - ANEXO IV - Preencher'!N211</f>
        <v>32000</v>
      </c>
    </row>
    <row r="203" spans="1:12" s="8" customFormat="1" ht="19.5" customHeight="1" x14ac:dyDescent="0.2">
      <c r="A203" s="3">
        <f>IFERROR(VLOOKUP(B203,'[1]DADOS (OCULTAR)'!$Q$3:$S$136,3,0),"")</f>
        <v>9767633001257</v>
      </c>
      <c r="B203" s="4" t="str">
        <f>'[1]TCE - ANEXO IV - Preencher'!C212</f>
        <v>UPA CARUARU - CG Nº 011/2022</v>
      </c>
      <c r="C203" s="4" t="str">
        <f>'[1]TCE - ANEXO IV - Preencher'!E212</f>
        <v>5.15 - Serviços Domésticos</v>
      </c>
      <c r="D203" s="3">
        <f>'[1]TCE - ANEXO IV - Preencher'!F212</f>
        <v>27837083000124</v>
      </c>
      <c r="E203" s="5" t="str">
        <f>'[1]TCE - ANEXO IV - Preencher'!G212</f>
        <v>CLEAN HIGIENIZAÇÃO DE TEXTEIS LTDA</v>
      </c>
      <c r="F203" s="5" t="str">
        <f>'[1]TCE - ANEXO IV - Preencher'!H212</f>
        <v>S</v>
      </c>
      <c r="G203" s="5" t="str">
        <f>'[1]TCE - ANEXO IV - Preencher'!I212</f>
        <v>S</v>
      </c>
      <c r="H203" s="5" t="str">
        <f>'[1]TCE - ANEXO IV - Preencher'!J212</f>
        <v>240</v>
      </c>
      <c r="I203" s="6">
        <f>IF('[1]TCE - ANEXO IV - Preencher'!K212="","",'[1]TCE - ANEXO IV - Preencher'!K212)</f>
        <v>46086</v>
      </c>
      <c r="J203" s="5" t="str">
        <f>'[1]TCE - ANEXO IV - Preencher'!L212</f>
        <v>26079011227837083000124260000000024026031884044336</v>
      </c>
      <c r="K203" s="5" t="str">
        <f>IF(F203="B",LEFT('[1]TCE - ANEXO IV - Preencher'!M212,2),IF(F203="S",LEFT('[1]TCE - ANEXO IV - Preencher'!M212,7),IF('[1]TCE - ANEXO IV - Preencher'!H212="","")))</f>
        <v>2607901</v>
      </c>
      <c r="L203" s="7">
        <f>'[1]TCE - ANEXO IV - Preencher'!N212</f>
        <v>3300</v>
      </c>
    </row>
    <row r="204" spans="1:12" s="8" customFormat="1" ht="19.5" customHeight="1" x14ac:dyDescent="0.2">
      <c r="A204" s="3">
        <f>IFERROR(VLOOKUP(B204,'[1]DADOS (OCULTAR)'!$Q$3:$S$136,3,0),"")</f>
        <v>9767633001257</v>
      </c>
      <c r="B204" s="4" t="str">
        <f>'[1]TCE - ANEXO IV - Preencher'!C213</f>
        <v>UPA CARUARU - CG Nº 011/2022</v>
      </c>
      <c r="C204" s="4" t="str">
        <f>'[1]TCE - ANEXO IV - Preencher'!E213</f>
        <v>5.10 - Detetização/Tratamento de Resíduos e Afins</v>
      </c>
      <c r="D204" s="3">
        <f>'[1]TCE - ANEXO IV - Preencher'!F213</f>
        <v>11863530000180</v>
      </c>
      <c r="E204" s="5" t="str">
        <f>'[1]TCE - ANEXO IV - Preencher'!G213</f>
        <v>BRASCON GESTÃO AMBIENTAL LTDA</v>
      </c>
      <c r="F204" s="5" t="str">
        <f>'[1]TCE - ANEXO IV - Preencher'!H213</f>
        <v>S</v>
      </c>
      <c r="G204" s="5" t="str">
        <f>'[1]TCE - ANEXO IV - Preencher'!I213</f>
        <v>S</v>
      </c>
      <c r="H204" s="5" t="str">
        <f>'[1]TCE - ANEXO IV - Preencher'!J213</f>
        <v>284963</v>
      </c>
      <c r="I204" s="6">
        <f>IF('[1]TCE - ANEXO IV - Preencher'!K213="","",'[1]TCE - ANEXO IV - Preencher'!K213)</f>
        <v>46092</v>
      </c>
      <c r="J204" s="5" t="str">
        <f>'[1]TCE - ANEXO IV - Preencher'!L213</f>
        <v>LWZPK7VCS</v>
      </c>
      <c r="K204" s="5" t="str">
        <f>IF(F204="B",LEFT('[1]TCE - ANEXO IV - Preencher'!M213,2),IF(F204="S",LEFT('[1]TCE - ANEXO IV - Preencher'!M213,7),IF('[1]TCE - ANEXO IV - Preencher'!H213="","")))</f>
        <v>2611309</v>
      </c>
      <c r="L204" s="7">
        <f>'[1]TCE - ANEXO IV - Preencher'!N213</f>
        <v>1582.08</v>
      </c>
    </row>
    <row r="205" spans="1:12" s="8" customFormat="1" ht="19.5" customHeight="1" x14ac:dyDescent="0.2">
      <c r="A205" s="3">
        <f>IFERROR(VLOOKUP(B205,'[1]DADOS (OCULTAR)'!$Q$3:$S$136,3,0),"")</f>
        <v>9767633001257</v>
      </c>
      <c r="B205" s="4" t="str">
        <f>'[1]TCE - ANEXO IV - Preencher'!C214</f>
        <v>UPA CARUARU - CG Nº 011/2022</v>
      </c>
      <c r="C205" s="4" t="str">
        <f>'[1]TCE - ANEXO IV - Preencher'!E214</f>
        <v>5.17 - Manutenção de Software, Certificação Digital e Microfilmagem</v>
      </c>
      <c r="D205" s="3">
        <f>'[1]TCE - ANEXO IV - Preencher'!F214</f>
        <v>10891998000115</v>
      </c>
      <c r="E205" s="5" t="str">
        <f>'[1]TCE - ANEXO IV - Preencher'!G214</f>
        <v>ADVISERSIT SERVICOS EM INFORMATICA LTDA</v>
      </c>
      <c r="F205" s="5" t="str">
        <f>'[1]TCE - ANEXO IV - Preencher'!H214</f>
        <v>S</v>
      </c>
      <c r="G205" s="5" t="str">
        <f>'[1]TCE - ANEXO IV - Preencher'!I214</f>
        <v>S</v>
      </c>
      <c r="H205" s="5" t="str">
        <f>'[1]TCE - ANEXO IV - Preencher'!J214</f>
        <v>64</v>
      </c>
      <c r="I205" s="6">
        <f>IF('[1]TCE - ANEXO IV - Preencher'!K214="","",'[1]TCE - ANEXO IV - Preencher'!K214)</f>
        <v>46078</v>
      </c>
      <c r="J205" s="5" t="str">
        <f>'[1]TCE - ANEXO IV - Preencher'!L214</f>
        <v>26116062210891778000115000000000006426025570237047</v>
      </c>
      <c r="K205" s="5" t="str">
        <f>IF(F205="B",LEFT('[1]TCE - ANEXO IV - Preencher'!M214,2),IF(F205="S",LEFT('[1]TCE - ANEXO IV - Preencher'!M214,7),IF('[1]TCE - ANEXO IV - Preencher'!H214="","")))</f>
        <v>2610707</v>
      </c>
      <c r="L205" s="7">
        <f>'[1]TCE - ANEXO IV - Preencher'!N214</f>
        <v>1520.21</v>
      </c>
    </row>
    <row r="206" spans="1:12" s="8" customFormat="1" ht="19.5" customHeight="1" x14ac:dyDescent="0.2">
      <c r="A206" s="3">
        <f>IFERROR(VLOOKUP(B206,'[1]DADOS (OCULTAR)'!$Q$3:$S$136,3,0),"")</f>
        <v>9767633001257</v>
      </c>
      <c r="B206" s="4" t="str">
        <f>'[1]TCE - ANEXO IV - Preencher'!C215</f>
        <v>UPA CARUARU - CG Nº 011/2022</v>
      </c>
      <c r="C206" s="4" t="str">
        <f>'[1]TCE - ANEXO IV - Preencher'!E215</f>
        <v>5.17 - Manutenção de Software, Certificação Digital e Microfilmagem</v>
      </c>
      <c r="D206" s="3">
        <f>'[1]TCE - ANEXO IV - Preencher'!F215</f>
        <v>4069709000102</v>
      </c>
      <c r="E206" s="5" t="str">
        <f>'[1]TCE - ANEXO IV - Preencher'!G215</f>
        <v>BIONEXO S.A.</v>
      </c>
      <c r="F206" s="5" t="str">
        <f>'[1]TCE - ANEXO IV - Preencher'!H215</f>
        <v>S</v>
      </c>
      <c r="G206" s="5" t="str">
        <f>'[1]TCE - ANEXO IV - Preencher'!I215</f>
        <v>S</v>
      </c>
      <c r="H206" s="5" t="str">
        <f>'[1]TCE - ANEXO IV - Preencher'!J215</f>
        <v>628066</v>
      </c>
      <c r="I206" s="6">
        <f>IF('[1]TCE - ANEXO IV - Preencher'!K215="","",'[1]TCE - ANEXO IV - Preencher'!K215)</f>
        <v>46060</v>
      </c>
      <c r="J206" s="5" t="str">
        <f>'[1]TCE - ANEXO IV - Preencher'!L215</f>
        <v>GB7GC8GS</v>
      </c>
      <c r="K206" s="5" t="str">
        <f>IF(F206="B",LEFT('[1]TCE - ANEXO IV - Preencher'!M215,2),IF(F206="S",LEFT('[1]TCE - ANEXO IV - Preencher'!M215,7),IF('[1]TCE - ANEXO IV - Preencher'!H215="","")))</f>
        <v>3550308</v>
      </c>
      <c r="L206" s="7">
        <f>'[1]TCE - ANEXO IV - Preencher'!N215</f>
        <v>982.97</v>
      </c>
    </row>
    <row r="207" spans="1:12" s="8" customFormat="1" ht="19.5" customHeight="1" x14ac:dyDescent="0.2">
      <c r="A207" s="3">
        <f>IFERROR(VLOOKUP(B207,'[1]DADOS (OCULTAR)'!$Q$3:$S$136,3,0),"")</f>
        <v>9767633001257</v>
      </c>
      <c r="B207" s="4" t="str">
        <f>'[1]TCE - ANEXO IV - Preencher'!C216</f>
        <v>UPA CARUARU - CG Nº 011/2022</v>
      </c>
      <c r="C207" s="4" t="str">
        <f>'[1]TCE - ANEXO IV - Preencher'!E216</f>
        <v>5.17 - Manutenção de Software, Certificação Digital e Microfilmagem</v>
      </c>
      <c r="D207" s="3">
        <f>'[1]TCE - ANEXO IV - Preencher'!F216</f>
        <v>92306257000780</v>
      </c>
      <c r="E207" s="5" t="str">
        <f>'[1]TCE - ANEXO IV - Preencher'!G216</f>
        <v>MV INFORMATICA NORDESTE LTDA</v>
      </c>
      <c r="F207" s="5" t="str">
        <f>'[1]TCE - ANEXO IV - Preencher'!H216</f>
        <v>S</v>
      </c>
      <c r="G207" s="5" t="str">
        <f>'[1]TCE - ANEXO IV - Preencher'!I216</f>
        <v>S</v>
      </c>
      <c r="H207" s="5" t="str">
        <f>'[1]TCE - ANEXO IV - Preencher'!J216</f>
        <v>2278</v>
      </c>
      <c r="I207" s="6">
        <f>IF('[1]TCE - ANEXO IV - Preencher'!K216="","",'[1]TCE - ANEXO IV - Preencher'!K216)</f>
        <v>46056</v>
      </c>
      <c r="J207" s="5" t="str">
        <f>'[1]TCE - ANEXO IV - Preencher'!L216</f>
        <v>26116062292306257000780000000000227826021817694030</v>
      </c>
      <c r="K207" s="5" t="str">
        <f>IF(F207="B",LEFT('[1]TCE - ANEXO IV - Preencher'!M216,2),IF(F207="S",LEFT('[1]TCE - ANEXO IV - Preencher'!M216,7),IF('[1]TCE - ANEXO IV - Preencher'!H216="","")))</f>
        <v>2611606</v>
      </c>
      <c r="L207" s="7">
        <f>'[1]TCE - ANEXO IV - Preencher'!N216</f>
        <v>11578.95</v>
      </c>
    </row>
    <row r="208" spans="1:12" s="8" customFormat="1" ht="19.5" customHeight="1" x14ac:dyDescent="0.2">
      <c r="A208" s="3">
        <f>IFERROR(VLOOKUP(B208,'[1]DADOS (OCULTAR)'!$Q$3:$S$136,3,0),"")</f>
        <v>9767633001257</v>
      </c>
      <c r="B208" s="4" t="str">
        <f>'[1]TCE - ANEXO IV - Preencher'!C217</f>
        <v>UPA CARUARU - CG Nº 011/2022</v>
      </c>
      <c r="C208" s="4" t="str">
        <f>'[1]TCE - ANEXO IV - Preencher'!E217</f>
        <v>5.17 - Manutenção de Software, Certificação Digital e Microfilmagem</v>
      </c>
      <c r="D208" s="3">
        <f>'[1]TCE - ANEXO IV - Preencher'!F217</f>
        <v>43166657000136</v>
      </c>
      <c r="E208" s="5" t="str">
        <f>'[1]TCE - ANEXO IV - Preencher'!G217</f>
        <v>SERVICOS TECNICOS LTDA</v>
      </c>
      <c r="F208" s="5" t="str">
        <f>'[1]TCE - ANEXO IV - Preencher'!H217</f>
        <v>S</v>
      </c>
      <c r="G208" s="5" t="str">
        <f>'[1]TCE - ANEXO IV - Preencher'!I217</f>
        <v>S</v>
      </c>
      <c r="H208" s="5" t="str">
        <f>'[1]TCE - ANEXO IV - Preencher'!J217</f>
        <v>93</v>
      </c>
      <c r="I208" s="6">
        <f>IF('[1]TCE - ANEXO IV - Preencher'!K217="","",'[1]TCE - ANEXO IV - Preencher'!K217)</f>
        <v>46055</v>
      </c>
      <c r="J208" s="5" t="str">
        <f>'[1]TCE - ANEXO IV - Preencher'!L217</f>
        <v>26116062243166657000136000000000009326025307124366</v>
      </c>
      <c r="K208" s="5" t="str">
        <f>IF(F208="B",LEFT('[1]TCE - ANEXO IV - Preencher'!M217,2),IF(F208="S",LEFT('[1]TCE - ANEXO IV - Preencher'!M217,7),IF('[1]TCE - ANEXO IV - Preencher'!H217="","")))</f>
        <v>2611606</v>
      </c>
      <c r="L208" s="7">
        <f>'[1]TCE - ANEXO IV - Preencher'!N217</f>
        <v>13403.5</v>
      </c>
    </row>
    <row r="209" spans="1:12" s="8" customFormat="1" ht="19.5" customHeight="1" x14ac:dyDescent="0.2">
      <c r="A209" s="3">
        <f>IFERROR(VLOOKUP(B209,'[1]DADOS (OCULTAR)'!$Q$3:$S$136,3,0),"")</f>
        <v>9767633001257</v>
      </c>
      <c r="B209" s="4" t="str">
        <f>'[1]TCE - ANEXO IV - Preencher'!C218</f>
        <v>UPA CARUARU - CG Nº 011/2022</v>
      </c>
      <c r="C209" s="4" t="str">
        <f>'[1]TCE - ANEXO IV - Preencher'!E218</f>
        <v>5.17 - Manutenção de Software, Certificação Digital e Microfilmagem</v>
      </c>
      <c r="D209" s="3">
        <f>'[1]TCE - ANEXO IV - Preencher'!F218</f>
        <v>7333111000169</v>
      </c>
      <c r="E209" s="5" t="str">
        <f>'[1]TCE - ANEXO IV - Preencher'!G218</f>
        <v>SAFETEC INFORMATICA LTDA</v>
      </c>
      <c r="F209" s="5" t="str">
        <f>'[1]TCE - ANEXO IV - Preencher'!H218</f>
        <v>S</v>
      </c>
      <c r="G209" s="5" t="str">
        <f>'[1]TCE - ANEXO IV - Preencher'!I218</f>
        <v>S</v>
      </c>
      <c r="H209" s="5" t="str">
        <f>'[1]TCE - ANEXO IV - Preencher'!J218</f>
        <v>10468</v>
      </c>
      <c r="I209" s="6">
        <f>IF('[1]TCE - ANEXO IV - Preencher'!K218="","",'[1]TCE - ANEXO IV - Preencher'!K218)</f>
        <v>46084</v>
      </c>
      <c r="J209" s="5" t="str">
        <f>'[1]TCE - ANEXO IV - Preencher'!L218</f>
        <v>26116062207333111000169000000001046826030974254894</v>
      </c>
      <c r="K209" s="5" t="str">
        <f>IF(F209="B",LEFT('[1]TCE - ANEXO IV - Preencher'!M218,2),IF(F209="S",LEFT('[1]TCE - ANEXO IV - Preencher'!M218,7),IF('[1]TCE - ANEXO IV - Preencher'!H218="","")))</f>
        <v>2611606</v>
      </c>
      <c r="L209" s="7">
        <f>'[1]TCE - ANEXO IV - Preencher'!N218</f>
        <v>59.44</v>
      </c>
    </row>
    <row r="210" spans="1:12" s="8" customFormat="1" ht="19.5" customHeight="1" x14ac:dyDescent="0.2">
      <c r="A210" s="3">
        <f>IFERROR(VLOOKUP(B210,'[1]DADOS (OCULTAR)'!$Q$3:$S$136,3,0),"")</f>
        <v>9767633001257</v>
      </c>
      <c r="B210" s="4" t="str">
        <f>'[1]TCE - ANEXO IV - Preencher'!C219</f>
        <v>UPA CARUARU - CG Nº 011/2022</v>
      </c>
      <c r="C210" s="4" t="str">
        <f>'[1]TCE - ANEXO IV - Preencher'!E219</f>
        <v>5.17 - Manutenção de Software, Certificação Digital e Microfilmagem</v>
      </c>
      <c r="D210" s="3">
        <f>'[1]TCE - ANEXO IV - Preencher'!F219</f>
        <v>7333111000169</v>
      </c>
      <c r="E210" s="5" t="str">
        <f>'[1]TCE - ANEXO IV - Preencher'!G219</f>
        <v>SAFETEC INFORMATICA LTDA</v>
      </c>
      <c r="F210" s="5" t="str">
        <f>'[1]TCE - ANEXO IV - Preencher'!H219</f>
        <v>S</v>
      </c>
      <c r="G210" s="5" t="str">
        <f>'[1]TCE - ANEXO IV - Preencher'!I219</f>
        <v>S</v>
      </c>
      <c r="H210" s="5" t="str">
        <f>'[1]TCE - ANEXO IV - Preencher'!J219</f>
        <v>11500</v>
      </c>
      <c r="I210" s="6">
        <f>IF('[1]TCE - ANEXO IV - Preencher'!K219="","",'[1]TCE - ANEXO IV - Preencher'!K219)</f>
        <v>46084</v>
      </c>
      <c r="J210" s="5" t="str">
        <f>'[1]TCE - ANEXO IV - Preencher'!L219</f>
        <v>26116062207333111000169000000001150026035809174346</v>
      </c>
      <c r="K210" s="5" t="str">
        <f>IF(F210="B",LEFT('[1]TCE - ANEXO IV - Preencher'!M219,2),IF(F210="S",LEFT('[1]TCE - ANEXO IV - Preencher'!M219,7),IF('[1]TCE - ANEXO IV - Preencher'!H219="","")))</f>
        <v>2611606</v>
      </c>
      <c r="L210" s="7">
        <f>'[1]TCE - ANEXO IV - Preencher'!N219</f>
        <v>1021.73</v>
      </c>
    </row>
    <row r="211" spans="1:12" s="8" customFormat="1" ht="19.5" customHeight="1" x14ac:dyDescent="0.2">
      <c r="A211" s="3">
        <f>IFERROR(VLOOKUP(B211,'[1]DADOS (OCULTAR)'!$Q$3:$S$136,3,0),"")</f>
        <v>9767633001257</v>
      </c>
      <c r="B211" s="4" t="str">
        <f>'[1]TCE - ANEXO IV - Preencher'!C220</f>
        <v>UPA CARUARU - CG Nº 011/2022</v>
      </c>
      <c r="C211" s="4" t="str">
        <f>'[1]TCE - ANEXO IV - Preencher'!E220</f>
        <v>5.17 - Manutenção de Software, Certificação Digital e Microfilmagem</v>
      </c>
      <c r="D211" s="3">
        <f>'[1]TCE - ANEXO IV - Preencher'!F220</f>
        <v>5633849000116</v>
      </c>
      <c r="E211" s="5" t="str">
        <f>'[1]TCE - ANEXO IV - Preencher'!G220</f>
        <v>GCINET SERVICOS DE INFORMATICA LTDA</v>
      </c>
      <c r="F211" s="5" t="str">
        <f>'[1]TCE - ANEXO IV - Preencher'!H220</f>
        <v>S</v>
      </c>
      <c r="G211" s="5" t="str">
        <f>'[1]TCE - ANEXO IV - Preencher'!I220</f>
        <v>S</v>
      </c>
      <c r="H211" s="5" t="str">
        <f>'[1]TCE - ANEXO IV - Preencher'!J220</f>
        <v>447</v>
      </c>
      <c r="I211" s="6">
        <f>IF('[1]TCE - ANEXO IV - Preencher'!K220="","",'[1]TCE - ANEXO IV - Preencher'!K220)</f>
        <v>46058</v>
      </c>
      <c r="J211" s="5" t="str">
        <f>'[1]TCE - ANEXO IV - Preencher'!L220</f>
        <v>26116062205633849000116000000000044726027504123747</v>
      </c>
      <c r="K211" s="5" t="str">
        <f>IF(F211="B",LEFT('[1]TCE - ANEXO IV - Preencher'!M220,2),IF(F211="S",LEFT('[1]TCE - ANEXO IV - Preencher'!M220,7),IF('[1]TCE - ANEXO IV - Preencher'!H220="","")))</f>
        <v>2611606</v>
      </c>
      <c r="L211" s="7">
        <f>'[1]TCE - ANEXO IV - Preencher'!N220</f>
        <v>1612.66</v>
      </c>
    </row>
    <row r="212" spans="1:12" s="8" customFormat="1" ht="19.5" customHeight="1" x14ac:dyDescent="0.2">
      <c r="A212" s="3">
        <f>IFERROR(VLOOKUP(B212,'[1]DADOS (OCULTAR)'!$Q$3:$S$136,3,0),"")</f>
        <v>9767633001257</v>
      </c>
      <c r="B212" s="4" t="str">
        <f>'[1]TCE - ANEXO IV - Preencher'!C221</f>
        <v>UPA CARUARU - CG Nº 011/2022</v>
      </c>
      <c r="C212" s="4" t="str">
        <f>'[1]TCE - ANEXO IV - Preencher'!E221</f>
        <v>5.17 - Manutenção de Software, Certificação Digital e Microfilmagem</v>
      </c>
      <c r="D212" s="3">
        <f>'[1]TCE - ANEXO IV - Preencher'!F221</f>
        <v>34624704000157</v>
      </c>
      <c r="E212" s="5" t="str">
        <f>'[1]TCE - ANEXO IV - Preencher'!G221</f>
        <v>TECHSYST SISTEMAS DE AUTOMACAO E INFORMATICA LTDA</v>
      </c>
      <c r="F212" s="5" t="str">
        <f>'[1]TCE - ANEXO IV - Preencher'!H221</f>
        <v>S</v>
      </c>
      <c r="G212" s="5" t="str">
        <f>'[1]TCE - ANEXO IV - Preencher'!I221</f>
        <v>S</v>
      </c>
      <c r="H212" s="5" t="str">
        <f>'[1]TCE - ANEXO IV - Preencher'!J221</f>
        <v>30</v>
      </c>
      <c r="I212" s="6">
        <f>IF('[1]TCE - ANEXO IV - Preencher'!K221="","",'[1]TCE - ANEXO IV - Preencher'!K221)</f>
        <v>46084</v>
      </c>
      <c r="J212" s="5" t="str">
        <f>'[1]TCE - ANEXO IV - Preencher'!L221</f>
        <v>26116062234624704000157000000000003026037353623565</v>
      </c>
      <c r="K212" s="5" t="str">
        <f>IF(F212="B",LEFT('[1]TCE - ANEXO IV - Preencher'!M221,2),IF(F212="S",LEFT('[1]TCE - ANEXO IV - Preencher'!M221,7),IF('[1]TCE - ANEXO IV - Preencher'!H221="","")))</f>
        <v>2611606</v>
      </c>
      <c r="L212" s="7">
        <f>'[1]TCE - ANEXO IV - Preencher'!N221</f>
        <v>320</v>
      </c>
    </row>
    <row r="213" spans="1:12" s="8" customFormat="1" ht="19.5" customHeight="1" x14ac:dyDescent="0.2">
      <c r="A213" s="3">
        <f>IFERROR(VLOOKUP(B213,'[1]DADOS (OCULTAR)'!$Q$3:$S$136,3,0),"")</f>
        <v>9767633001257</v>
      </c>
      <c r="B213" s="4" t="str">
        <f>'[1]TCE - ANEXO IV - Preencher'!C222</f>
        <v>UPA CARUARU - CG Nº 011/2022</v>
      </c>
      <c r="C213" s="4" t="str">
        <f>'[1]TCE - ANEXO IV - Preencher'!E222</f>
        <v>5.17 - Manutenção de Software, Certificação Digital e Microfilmagem</v>
      </c>
      <c r="D213" s="3">
        <f>'[1]TCE - ANEXO IV - Preencher'!F222</f>
        <v>23412408000176</v>
      </c>
      <c r="E213" s="5" t="str">
        <f>'[1]TCE - ANEXO IV - Preencher'!G222</f>
        <v>WEK - TECHNOLOGY IN BUSINESS LTDA</v>
      </c>
      <c r="F213" s="5" t="str">
        <f>'[1]TCE - ANEXO IV - Preencher'!H222</f>
        <v>S</v>
      </c>
      <c r="G213" s="5" t="str">
        <f>'[1]TCE - ANEXO IV - Preencher'!I222</f>
        <v>S</v>
      </c>
      <c r="H213" s="5" t="str">
        <f>'[1]TCE - ANEXO IV - Preencher'!J222</f>
        <v>18713</v>
      </c>
      <c r="I213" s="6">
        <f>IF('[1]TCE - ANEXO IV - Preencher'!K222="","",'[1]TCE - ANEXO IV - Preencher'!K222)</f>
        <v>46092</v>
      </c>
      <c r="J213" s="5" t="str">
        <f>'[1]TCE - ANEXO IV - Preencher'!L222</f>
        <v>7TZ4FCSJ</v>
      </c>
      <c r="K213" s="5" t="str">
        <f>IF(F213="B",LEFT('[1]TCE - ANEXO IV - Preencher'!M222,2),IF(F213="S",LEFT('[1]TCE - ANEXO IV - Preencher'!M222,7),IF('[1]TCE - ANEXO IV - Preencher'!H222="","")))</f>
        <v>4209102</v>
      </c>
      <c r="L213" s="7">
        <f>'[1]TCE - ANEXO IV - Preencher'!N222</f>
        <v>1160.52</v>
      </c>
    </row>
    <row r="214" spans="1:12" s="8" customFormat="1" ht="19.5" customHeight="1" x14ac:dyDescent="0.2">
      <c r="A214" s="3">
        <f>IFERROR(VLOOKUP(B214,'[1]DADOS (OCULTAR)'!$Q$3:$S$136,3,0),"")</f>
        <v>9767633001257</v>
      </c>
      <c r="B214" s="4" t="str">
        <f>'[1]TCE - ANEXO IV - Preencher'!C223</f>
        <v>UPA CARUARU - CG Nº 011/2022</v>
      </c>
      <c r="C214" s="4" t="str">
        <f>'[1]TCE - ANEXO IV - Preencher'!E223</f>
        <v>5.22 - Vigilância Ostensiva / Monitorada</v>
      </c>
      <c r="D214" s="3">
        <f>'[1]TCE - ANEXO IV - Preencher'!F223</f>
        <v>11572781000105</v>
      </c>
      <c r="E214" s="5" t="str">
        <f>'[1]TCE - ANEXO IV - Preencher'!G223</f>
        <v>SOSERVI VIGILANCIA LTDA</v>
      </c>
      <c r="F214" s="5" t="str">
        <f>'[1]TCE - ANEXO IV - Preencher'!H223</f>
        <v>S</v>
      </c>
      <c r="G214" s="5" t="str">
        <f>'[1]TCE - ANEXO IV - Preencher'!I223</f>
        <v>S</v>
      </c>
      <c r="H214" s="5" t="str">
        <f>'[1]TCE - ANEXO IV - Preencher'!J223</f>
        <v>116</v>
      </c>
      <c r="I214" s="6">
        <f>IF('[1]TCE - ANEXO IV - Preencher'!K223="","",'[1]TCE - ANEXO IV - Preencher'!K223)</f>
        <v>46062</v>
      </c>
      <c r="J214" s="5" t="str">
        <f>'[1]TCE - ANEXO IV - Preencher'!L223</f>
        <v>2609600121572781000105260000000011626028323228629</v>
      </c>
      <c r="K214" s="5" t="str">
        <f>IF(F214="B",LEFT('[1]TCE - ANEXO IV - Preencher'!M223,2),IF(F214="S",LEFT('[1]TCE - ANEXO IV - Preencher'!M223,7),IF('[1]TCE - ANEXO IV - Preencher'!H223="","")))</f>
        <v>2609600</v>
      </c>
      <c r="L214" s="7">
        <f>'[1]TCE - ANEXO IV - Preencher'!N223</f>
        <v>28117.03</v>
      </c>
    </row>
    <row r="215" spans="1:12" s="8" customFormat="1" ht="19.5" customHeight="1" x14ac:dyDescent="0.2">
      <c r="A215" s="3">
        <f>IFERROR(VLOOKUP(B215,'[1]DADOS (OCULTAR)'!$Q$3:$S$136,3,0),"")</f>
        <v>9767633001257</v>
      </c>
      <c r="B215" s="4" t="str">
        <f>'[1]TCE - ANEXO IV - Preencher'!C224</f>
        <v>UPA CARUARU - CG Nº 011/2022</v>
      </c>
      <c r="C215" s="4" t="str">
        <f>'[1]TCE - ANEXO IV - Preencher'!E224</f>
        <v>5.99 - Outros Serviços de Terceiros Pessoa Jurídica</v>
      </c>
      <c r="D215" s="3" t="str">
        <f>'[1]TCE - ANEXO IV - Preencher'!F224</f>
        <v>10.998.292/0001-57</v>
      </c>
      <c r="E215" s="5" t="str">
        <f>'[1]TCE - ANEXO IV - Preencher'!G224</f>
        <v>CIEE - CENTRO DE INTEGRAÇÃO EMPRESA ESCOLA PERNAMBUCO</v>
      </c>
      <c r="F215" s="5" t="str">
        <f>'[1]TCE - ANEXO IV - Preencher'!H224</f>
        <v>S</v>
      </c>
      <c r="G215" s="5" t="str">
        <f>'[1]TCE - ANEXO IV - Preencher'!I224</f>
        <v>N</v>
      </c>
      <c r="H215" s="5" t="str">
        <f>'[1]TCE - ANEXO IV - Preencher'!J224</f>
        <v>022026</v>
      </c>
      <c r="I215" s="6">
        <f>IF('[1]TCE - ANEXO IV - Preencher'!K224="","",'[1]TCE - ANEXO IV - Preencher'!K224)</f>
        <v>46090</v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>2604106</v>
      </c>
      <c r="L215" s="7">
        <f>'[1]TCE - ANEXO IV - Preencher'!N224</f>
        <v>1122.96</v>
      </c>
    </row>
    <row r="216" spans="1:12" s="8" customFormat="1" ht="19.5" customHeight="1" x14ac:dyDescent="0.2">
      <c r="A216" s="3">
        <f>IFERROR(VLOOKUP(B216,'[1]DADOS (OCULTAR)'!$Q$3:$S$136,3,0),"")</f>
        <v>9767633001257</v>
      </c>
      <c r="B216" s="4" t="str">
        <f>'[1]TCE - ANEXO IV - Preencher'!C225</f>
        <v>UPA CARUARU - CG Nº 011/2022</v>
      </c>
      <c r="C216" s="4" t="str">
        <f>'[1]TCE - ANEXO IV - Preencher'!E225</f>
        <v>5.10 - Detetização/Tratamento de Resíduos e Afins</v>
      </c>
      <c r="D216" s="3">
        <f>'[1]TCE - ANEXO IV - Preencher'!F225</f>
        <v>9595245000183</v>
      </c>
      <c r="E216" s="5" t="str">
        <f>'[1]TCE - ANEXO IV - Preencher'!G225</f>
        <v xml:space="preserve">FOCUS SERVICOS AMBIENTAIS LTDA ME </v>
      </c>
      <c r="F216" s="5" t="str">
        <f>'[1]TCE - ANEXO IV - Preencher'!H225</f>
        <v>S</v>
      </c>
      <c r="G216" s="5" t="str">
        <f>'[1]TCE - ANEXO IV - Preencher'!I225</f>
        <v>S</v>
      </c>
      <c r="H216" s="5" t="str">
        <f>'[1]TCE - ANEXO IV - Preencher'!J225</f>
        <v>500</v>
      </c>
      <c r="I216" s="6">
        <f>IF('[1]TCE - ANEXO IV - Preencher'!K225="","",'[1]TCE - ANEXO IV - Preencher'!K225)</f>
        <v>46069</v>
      </c>
      <c r="J216" s="5" t="str">
        <f>'[1]TCE - ANEXO IV - Preencher'!L225</f>
        <v>26116062209595245000183000000000050026029035232099</v>
      </c>
      <c r="K216" s="5" t="str">
        <f>IF(F216="B",LEFT('[1]TCE - ANEXO IV - Preencher'!M225,2),IF(F216="S",LEFT('[1]TCE - ANEXO IV - Preencher'!M225,7),IF('[1]TCE - ANEXO IV - Preencher'!H225="","")))</f>
        <v>2611606</v>
      </c>
      <c r="L216" s="7">
        <f>'[1]TCE - ANEXO IV - Preencher'!N225</f>
        <v>1058.76</v>
      </c>
    </row>
    <row r="217" spans="1:12" s="8" customFormat="1" ht="19.5" customHeight="1" x14ac:dyDescent="0.2">
      <c r="A217" s="3">
        <f>IFERROR(VLOOKUP(B217,'[1]DADOS (OCULTAR)'!$Q$3:$S$136,3,0),"")</f>
        <v>9767633001257</v>
      </c>
      <c r="B217" s="4" t="str">
        <f>'[1]TCE - ANEXO IV - Preencher'!C226</f>
        <v>UPA CARUARU - CG Nº 011/2022</v>
      </c>
      <c r="C217" s="4" t="str">
        <f>'[1]TCE - ANEXO IV - Preencher'!E226</f>
        <v>5.23 - Limpeza e Conservação</v>
      </c>
      <c r="D217" s="3">
        <f>'[1]TCE - ANEXO IV - Preencher'!F226</f>
        <v>9863853000121</v>
      </c>
      <c r="E217" s="5" t="str">
        <f>'[1]TCE - ANEXO IV - Preencher'!G226</f>
        <v>SOSERVI-SOCIEDADE DE SERVICOS GERAIS LTDA</v>
      </c>
      <c r="F217" s="5" t="str">
        <f>'[1]TCE - ANEXO IV - Preencher'!H226</f>
        <v>S</v>
      </c>
      <c r="G217" s="5" t="str">
        <f>'[1]TCE - ANEXO IV - Preencher'!I226</f>
        <v>S</v>
      </c>
      <c r="H217" s="5" t="str">
        <f>'[1]TCE - ANEXO IV - Preencher'!J226</f>
        <v>725</v>
      </c>
      <c r="I217" s="6">
        <f>IF('[1]TCE - ANEXO IV - Preencher'!K226="","",'[1]TCE - ANEXO IV - Preencher'!K226)</f>
        <v>46056</v>
      </c>
      <c r="J217" s="5" t="str">
        <f>'[1]TCE - ANEXO IV - Preencher'!L226</f>
        <v>26096001209863853000121260000000072526024570574332</v>
      </c>
      <c r="K217" s="5" t="str">
        <f>IF(F217="B",LEFT('[1]TCE - ANEXO IV - Preencher'!M226,2),IF(F217="S",LEFT('[1]TCE - ANEXO IV - Preencher'!M226,7),IF('[1]TCE - ANEXO IV - Preencher'!H226="","")))</f>
        <v>2609600</v>
      </c>
      <c r="L217" s="7">
        <f>'[1]TCE - ANEXO IV - Preencher'!N226</f>
        <v>57551.75</v>
      </c>
    </row>
    <row r="218" spans="1:12" s="8" customFormat="1" ht="19.5" customHeight="1" x14ac:dyDescent="0.2">
      <c r="A218" s="3">
        <f>IFERROR(VLOOKUP(B218,'[1]DADOS (OCULTAR)'!$Q$3:$S$136,3,0),"")</f>
        <v>9767633001257</v>
      </c>
      <c r="B218" s="4" t="str">
        <f>'[1]TCE - ANEXO IV - Preencher'!C227</f>
        <v>UPA CARUARU - CG Nº 011/2022</v>
      </c>
      <c r="C218" s="4" t="str">
        <f>'[1]TCE - ANEXO IV - Preencher'!E227</f>
        <v>5.99 - Outros Serviços de Terceiros Pessoa Jurídica</v>
      </c>
      <c r="D218" s="3">
        <f>'[1]TCE - ANEXO IV - Preencher'!F227</f>
        <v>46021768000142</v>
      </c>
      <c r="E218" s="5" t="str">
        <f>'[1]TCE - ANEXO IV - Preencher'!G227</f>
        <v>BEM SAUDE</v>
      </c>
      <c r="F218" s="5" t="str">
        <f>'[1]TCE - ANEXO IV - Preencher'!H227</f>
        <v>S</v>
      </c>
      <c r="G218" s="5" t="str">
        <f>'[1]TCE - ANEXO IV - Preencher'!I227</f>
        <v>S</v>
      </c>
      <c r="H218" s="5" t="str">
        <f>'[1]TCE - ANEXO IV - Preencher'!J227</f>
        <v>162</v>
      </c>
      <c r="I218" s="6">
        <f>IF('[1]TCE - ANEXO IV - Preencher'!K227="","",'[1]TCE - ANEXO IV - Preencher'!K227)</f>
        <v>46086</v>
      </c>
      <c r="J218" s="5" t="str">
        <f>'[1]TCE - ANEXO IV - Preencher'!L227</f>
        <v>26116062246021768000142000000000016226039073179195</v>
      </c>
      <c r="K218" s="5" t="str">
        <f>IF(F218="B",LEFT('[1]TCE - ANEXO IV - Preencher'!M227,2),IF(F218="S",LEFT('[1]TCE - ANEXO IV - Preencher'!M227,7),IF('[1]TCE - ANEXO IV - Preencher'!H227="","")))</f>
        <v>2607901</v>
      </c>
      <c r="L218" s="7">
        <f>'[1]TCE - ANEXO IV - Preencher'!N227</f>
        <v>3200</v>
      </c>
    </row>
    <row r="219" spans="1:12" s="8" customFormat="1" ht="19.5" customHeight="1" x14ac:dyDescent="0.2">
      <c r="A219" s="3">
        <f>IFERROR(VLOOKUP(B219,'[1]DADOS (OCULTAR)'!$Q$3:$S$136,3,0),"")</f>
        <v>9767633001257</v>
      </c>
      <c r="B219" s="4" t="str">
        <f>'[1]TCE - ANEXO IV - Preencher'!C228</f>
        <v>UPA CARUARU - CG Nº 011/2022</v>
      </c>
      <c r="C219" s="4" t="str">
        <f>'[1]TCE - ANEXO IV - Preencher'!E228</f>
        <v>5.99 - Outros Serviços de Terceiros Pessoa Jurídica</v>
      </c>
      <c r="D219" s="3">
        <f>'[1]TCE - ANEXO IV - Preencher'!F228</f>
        <v>8654123000158</v>
      </c>
      <c r="E219" s="5" t="str">
        <f>'[1]TCE - ANEXO IV - Preencher'!G228</f>
        <v>AUDISA - AUDITORES ASSOCIADOS S/S</v>
      </c>
      <c r="F219" s="5" t="str">
        <f>'[1]TCE - ANEXO IV - Preencher'!H228</f>
        <v>S</v>
      </c>
      <c r="G219" s="5" t="str">
        <f>'[1]TCE - ANEXO IV - Preencher'!I228</f>
        <v>S</v>
      </c>
      <c r="H219" s="5" t="str">
        <f>'[1]TCE - ANEXO IV - Preencher'!J228</f>
        <v>32385</v>
      </c>
      <c r="I219" s="6">
        <f>IF('[1]TCE - ANEXO IV - Preencher'!K228="","",'[1]TCE - ANEXO IV - Preencher'!K228)</f>
        <v>46054</v>
      </c>
      <c r="J219" s="5" t="str">
        <f>'[1]TCE - ANEXO IV - Preencher'!L228</f>
        <v>156W.4728.1272.0249299-V</v>
      </c>
      <c r="K219" s="5" t="str">
        <f>IF(F219="B",LEFT('[1]TCE - ANEXO IV - Preencher'!M228,2),IF(F219="S",LEFT('[1]TCE - ANEXO IV - Preencher'!M228,7),IF('[1]TCE - ANEXO IV - Preencher'!H228="","")))</f>
        <v>3505708</v>
      </c>
      <c r="L219" s="7">
        <f>'[1]TCE - ANEXO IV - Preencher'!N228</f>
        <v>1189</v>
      </c>
    </row>
    <row r="220" spans="1:12" s="8" customFormat="1" ht="19.5" customHeight="1" x14ac:dyDescent="0.2">
      <c r="A220" s="3">
        <f>IFERROR(VLOOKUP(B220,'[1]DADOS (OCULTAR)'!$Q$3:$S$136,3,0),"")</f>
        <v>9767633001257</v>
      </c>
      <c r="B220" s="4" t="str">
        <f>'[1]TCE - ANEXO IV - Preencher'!C229</f>
        <v>UPA CARUARU - CG Nº 011/2022</v>
      </c>
      <c r="C220" s="4" t="str">
        <f>'[1]TCE - ANEXO IV - Preencher'!E229</f>
        <v>5.99 - Outros Serviços de Terceiros Pessoa Jurídica</v>
      </c>
      <c r="D220" s="3">
        <f>'[1]TCE - ANEXO IV - Preencher'!F229</f>
        <v>1545203000126</v>
      </c>
      <c r="E220" s="5" t="str">
        <f>'[1]TCE - ANEXO IV - Preencher'!G229</f>
        <v>ENAE - EMPRESA NACIONAL DE ESTERILIZACAO LTDA</v>
      </c>
      <c r="F220" s="5" t="str">
        <f>'[1]TCE - ANEXO IV - Preencher'!H229</f>
        <v>S</v>
      </c>
      <c r="G220" s="5" t="str">
        <f>'[1]TCE - ANEXO IV - Preencher'!I229</f>
        <v>S</v>
      </c>
      <c r="H220" s="5" t="str">
        <f>'[1]TCE - ANEXO IV - Preencher'!J229</f>
        <v>16</v>
      </c>
      <c r="I220" s="6">
        <f>IF('[1]TCE - ANEXO IV - Preencher'!K229="","",'[1]TCE - ANEXO IV - Preencher'!K229)</f>
        <v>46083</v>
      </c>
      <c r="J220" s="5" t="str">
        <f>'[1]TCE - ANEXO IV - Preencher'!L229</f>
        <v>26116062201545203000126000000000007826034553469128</v>
      </c>
      <c r="K220" s="5" t="str">
        <f>IF(F220="B",LEFT('[1]TCE - ANEXO IV - Preencher'!M229,2),IF(F220="S",LEFT('[1]TCE - ANEXO IV - Preencher'!M229,7),IF('[1]TCE - ANEXO IV - Preencher'!H229="","")))</f>
        <v>2611606</v>
      </c>
      <c r="L220" s="7">
        <f>'[1]TCE - ANEXO IV - Preencher'!N229</f>
        <v>3159.75</v>
      </c>
    </row>
    <row r="221" spans="1:12" s="8" customFormat="1" ht="19.5" customHeight="1" x14ac:dyDescent="0.2">
      <c r="A221" s="3">
        <f>IFERROR(VLOOKUP(B221,'[1]DADOS (OCULTAR)'!$Q$3:$S$136,3,0),"")</f>
        <v>9767633001257</v>
      </c>
      <c r="B221" s="4" t="str">
        <f>'[1]TCE - ANEXO IV - Preencher'!C230</f>
        <v>UPA CARUARU - CG Nº 011/2022</v>
      </c>
      <c r="C221" s="4" t="str">
        <f>'[1]TCE - ANEXO IV - Preencher'!E230</f>
        <v>5.99 - Outros Serviços de Terceiros Pessoa Jurídica</v>
      </c>
      <c r="D221" s="3">
        <f>'[1]TCE - ANEXO IV - Preencher'!F230</f>
        <v>55561817000201</v>
      </c>
      <c r="E221" s="5" t="str">
        <f>'[1]TCE - ANEXO IV - Preencher'!G230</f>
        <v>MAXXA LOG LTDA</v>
      </c>
      <c r="F221" s="5" t="str">
        <f>'[1]TCE - ANEXO IV - Preencher'!H230</f>
        <v>S</v>
      </c>
      <c r="G221" s="5" t="str">
        <f>'[1]TCE - ANEXO IV - Preencher'!I230</f>
        <v>S</v>
      </c>
      <c r="H221" s="5" t="str">
        <f>'[1]TCE - ANEXO IV - Preencher'!J230</f>
        <v>30</v>
      </c>
      <c r="I221" s="6">
        <f>IF('[1]TCE - ANEXO IV - Preencher'!K230="","",'[1]TCE - ANEXO IV - Preencher'!K230)</f>
        <v>46098</v>
      </c>
      <c r="J221" s="5" t="str">
        <f>'[1]TCE - ANEXO IV - Preencher'!L230</f>
        <v>26079011255561817000201260000000003026039836101852</v>
      </c>
      <c r="K221" s="5" t="str">
        <f>IF(F221="B",LEFT('[1]TCE - ANEXO IV - Preencher'!M230,2),IF(F221="S",LEFT('[1]TCE - ANEXO IV - Preencher'!M230,7),IF('[1]TCE - ANEXO IV - Preencher'!H230="","")))</f>
        <v>2607901</v>
      </c>
      <c r="L221" s="7">
        <f>'[1]TCE - ANEXO IV - Preencher'!N230</f>
        <v>3573.68</v>
      </c>
    </row>
    <row r="222" spans="1:12" s="8" customFormat="1" ht="19.5" customHeight="1" x14ac:dyDescent="0.2">
      <c r="A222" s="3">
        <f>IFERROR(VLOOKUP(B222,'[1]DADOS (OCULTAR)'!$Q$3:$S$136,3,0),"")</f>
        <v>9767633001257</v>
      </c>
      <c r="B222" s="4" t="str">
        <f>'[1]TCE - ANEXO IV - Preencher'!C231</f>
        <v>UPA CARUARU - CG Nº 011/2022</v>
      </c>
      <c r="C222" s="4" t="str">
        <f>'[1]TCE - ANEXO IV - Preencher'!E231</f>
        <v>5.99 - Outros Serviços de Terceiros Pessoa Jurídica</v>
      </c>
      <c r="D222" s="3">
        <f>'[1]TCE - ANEXO IV - Preencher'!F231</f>
        <v>7360290000123</v>
      </c>
      <c r="E222" s="5" t="str">
        <f>'[1]TCE - ANEXO IV - Preencher'!G231</f>
        <v>SERVAL SERVICOS E LIMPEZA LTDA</v>
      </c>
      <c r="F222" s="5" t="str">
        <f>'[1]TCE - ANEXO IV - Preencher'!H231</f>
        <v>S</v>
      </c>
      <c r="G222" s="5" t="str">
        <f>'[1]TCE - ANEXO IV - Preencher'!I231</f>
        <v>S</v>
      </c>
      <c r="H222" s="5" t="str">
        <f>'[1]TCE - ANEXO IV - Preencher'!J231</f>
        <v>65273</v>
      </c>
      <c r="I222" s="6">
        <f>IF('[1]TCE - ANEXO IV - Preencher'!K231="","",'[1]TCE - ANEXO IV - Preencher'!K231)</f>
        <v>46083</v>
      </c>
      <c r="J222" s="5" t="str">
        <f>'[1]TCE - ANEXO IV - Preencher'!L231</f>
        <v>23044001207360290000123000000006527326030179623435</v>
      </c>
      <c r="K222" s="5" t="str">
        <f>IF(F222="B",LEFT('[1]TCE - ANEXO IV - Preencher'!M231,2),IF(F222="S",LEFT('[1]TCE - ANEXO IV - Preencher'!M231,7),IF('[1]TCE - ANEXO IV - Preencher'!H231="","")))</f>
        <v>2304400</v>
      </c>
      <c r="L222" s="7">
        <f>'[1]TCE - ANEXO IV - Preencher'!N231</f>
        <v>37663.019999999997</v>
      </c>
    </row>
    <row r="223" spans="1:12" s="8" customFormat="1" ht="19.5" customHeight="1" x14ac:dyDescent="0.2">
      <c r="A223" s="3">
        <f>IFERROR(VLOOKUP(B223,'[1]DADOS (OCULTAR)'!$Q$3:$S$136,3,0),"")</f>
        <v>9767633001257</v>
      </c>
      <c r="B223" s="4" t="str">
        <f>'[1]TCE - ANEXO IV - Preencher'!C232</f>
        <v>UPA CARUARU - CG Nº 011/2022</v>
      </c>
      <c r="C223" s="4" t="str">
        <f>'[1]TCE - ANEXO IV - Preencher'!E232</f>
        <v>5.99 - Outros Serviços de Terceiros Pessoa Jurídica</v>
      </c>
      <c r="D223" s="3">
        <f>'[1]TCE - ANEXO IV - Preencher'!F232</f>
        <v>51140639000103</v>
      </c>
      <c r="E223" s="5" t="str">
        <f>'[1]TCE - ANEXO IV - Preencher'!G232</f>
        <v>FOCUS ENGENHARIA E CONSULTORIA SST LTDA</v>
      </c>
      <c r="F223" s="5" t="str">
        <f>'[1]TCE - ANEXO IV - Preencher'!H232</f>
        <v>S</v>
      </c>
      <c r="G223" s="5" t="str">
        <f>'[1]TCE - ANEXO IV - Preencher'!I232</f>
        <v>S</v>
      </c>
      <c r="H223" s="5" t="str">
        <f>'[1]TCE - ANEXO IV - Preencher'!J232</f>
        <v>65</v>
      </c>
      <c r="I223" s="6">
        <f>IF('[1]TCE - ANEXO IV - Preencher'!K232="","",'[1]TCE - ANEXO IV - Preencher'!K232)</f>
        <v>46092</v>
      </c>
      <c r="J223" s="5" t="str">
        <f>'[1]TCE - ANEXO IV - Preencher'!L232</f>
        <v>26116062251140639000103000000000006526031043777276</v>
      </c>
      <c r="K223" s="5" t="str">
        <f>IF(F223="B",LEFT('[1]TCE - ANEXO IV - Preencher'!M232,2),IF(F223="S",LEFT('[1]TCE - ANEXO IV - Preencher'!M232,7),IF('[1]TCE - ANEXO IV - Preencher'!H232="","")))</f>
        <v>2611606</v>
      </c>
      <c r="L223" s="7">
        <f>'[1]TCE - ANEXO IV - Preencher'!N232</f>
        <v>3430.56</v>
      </c>
    </row>
    <row r="224" spans="1:12" s="8" customFormat="1" ht="19.5" customHeight="1" x14ac:dyDescent="0.2">
      <c r="A224" s="3">
        <f>IFERROR(VLOOKUP(B224,'[1]DADOS (OCULTAR)'!$Q$3:$S$136,3,0),"")</f>
        <v>9767633001257</v>
      </c>
      <c r="B224" s="4" t="str">
        <f>'[1]TCE - ANEXO IV - Preencher'!C233</f>
        <v>UPA CARUARU - CG Nº 011/2022</v>
      </c>
      <c r="C224" s="4" t="str">
        <f>'[1]TCE - ANEXO IV - Preencher'!E233</f>
        <v>5.99 - Outros Serviços de Terceiros Pessoa Jurídica</v>
      </c>
      <c r="D224" s="3">
        <f>'[1]TCE - ANEXO IV - Preencher'!F233</f>
        <v>6312868000103</v>
      </c>
      <c r="E224" s="5" t="str">
        <f>'[1]TCE - ANEXO IV - Preencher'!G233</f>
        <v>TASCOM INFORMATICA LTDA</v>
      </c>
      <c r="F224" s="5" t="str">
        <f>'[1]TCE - ANEXO IV - Preencher'!H233</f>
        <v>S</v>
      </c>
      <c r="G224" s="5" t="str">
        <f>'[1]TCE - ANEXO IV - Preencher'!I233</f>
        <v>S</v>
      </c>
      <c r="H224" s="5" t="str">
        <f>'[1]TCE - ANEXO IV - Preencher'!J233</f>
        <v>472</v>
      </c>
      <c r="I224" s="6">
        <f>IF('[1]TCE - ANEXO IV - Preencher'!K233="","",'[1]TCE - ANEXO IV - Preencher'!K233)</f>
        <v>46084</v>
      </c>
      <c r="J224" s="5" t="str">
        <f>'[1]TCE - ANEXO IV - Preencher'!L233</f>
        <v>W16QSVJIO</v>
      </c>
      <c r="K224" s="5" t="str">
        <f>IF(F224="B",LEFT('[1]TCE - ANEXO IV - Preencher'!M233,2),IF(F224="S",LEFT('[1]TCE - ANEXO IV - Preencher'!M233,7),IF('[1]TCE - ANEXO IV - Preencher'!H233="","")))</f>
        <v>2610707</v>
      </c>
      <c r="L224" s="7">
        <f>'[1]TCE - ANEXO IV - Preencher'!N233</f>
        <v>1346.11</v>
      </c>
    </row>
    <row r="225" spans="1:12" s="8" customFormat="1" ht="19.5" customHeight="1" x14ac:dyDescent="0.2">
      <c r="A225" s="3">
        <f>IFERROR(VLOOKUP(B225,'[1]DADOS (OCULTAR)'!$Q$3:$S$136,3,0),"")</f>
        <v>9767633001257</v>
      </c>
      <c r="B225" s="4" t="str">
        <f>'[1]TCE - ANEXO IV - Preencher'!C234</f>
        <v>UPA CARUARU - CG Nº 011/2022</v>
      </c>
      <c r="C225" s="4" t="str">
        <f>'[1]TCE - ANEXO IV - Preencher'!E234</f>
        <v>5.99 - Outros Serviços de Terceiros Pessoa Jurídica</v>
      </c>
      <c r="D225" s="3">
        <f>'[1]TCE - ANEXO IV - Preencher'!F234</f>
        <v>45671533000133</v>
      </c>
      <c r="E225" s="5" t="str">
        <f>'[1]TCE - ANEXO IV - Preencher'!G234</f>
        <v>VITORINO E MAIA ADVOGADOS</v>
      </c>
      <c r="F225" s="5" t="str">
        <f>'[1]TCE - ANEXO IV - Preencher'!H234</f>
        <v>S</v>
      </c>
      <c r="G225" s="5" t="str">
        <f>'[1]TCE - ANEXO IV - Preencher'!I234</f>
        <v>S</v>
      </c>
      <c r="H225" s="5" t="str">
        <f>'[1]TCE - ANEXO IV - Preencher'!J234</f>
        <v>63</v>
      </c>
      <c r="I225" s="6">
        <f>IF('[1]TCE - ANEXO IV - Preencher'!K234="","",'[1]TCE - ANEXO IV - Preencher'!K234)</f>
        <v>46083</v>
      </c>
      <c r="J225" s="5" t="str">
        <f>'[1]TCE - ANEXO IV - Preencher'!L234</f>
        <v>26116062245671533000133000000000006326036922761327</v>
      </c>
      <c r="K225" s="5" t="str">
        <f>IF(F225="B",LEFT('[1]TCE - ANEXO IV - Preencher'!M234,2),IF(F225="S",LEFT('[1]TCE - ANEXO IV - Preencher'!M234,7),IF('[1]TCE - ANEXO IV - Preencher'!H234="","")))</f>
        <v>2611606</v>
      </c>
      <c r="L225" s="7">
        <f>'[1]TCE - ANEXO IV - Preencher'!N234</f>
        <v>2233.5100000000002</v>
      </c>
    </row>
    <row r="226" spans="1:12" s="8" customFormat="1" ht="19.5" customHeight="1" x14ac:dyDescent="0.2">
      <c r="A226" s="3">
        <f>IFERROR(VLOOKUP(B226,'[1]DADOS (OCULTAR)'!$Q$3:$S$136,3,0),"")</f>
        <v>9767633001257</v>
      </c>
      <c r="B226" s="4" t="str">
        <f>'[1]TCE - ANEXO IV - Preencher'!C235</f>
        <v>UPA CARUARU - CG Nº 011/2022</v>
      </c>
      <c r="C226" s="4" t="str">
        <f>'[1]TCE - ANEXO IV - Preencher'!E235</f>
        <v>4.7 - Apoio Administrativo, Técnico e Operacional</v>
      </c>
      <c r="D226" s="3" t="str">
        <f>'[1]TCE - ANEXO IV - Preencher'!F235</f>
        <v>044.173.854-08</v>
      </c>
      <c r="E226" s="5" t="str">
        <f>'[1]TCE - ANEXO IV - Preencher'!G235</f>
        <v>DAMIANA VENTURA DE SOUZA ALVES</v>
      </c>
      <c r="F226" s="5" t="str">
        <f>'[1]TCE - ANEXO IV - Preencher'!H235</f>
        <v>S</v>
      </c>
      <c r="G226" s="5" t="str">
        <f>'[1]TCE - ANEXO IV - Preencher'!I235</f>
        <v>N</v>
      </c>
      <c r="H226" s="5" t="str">
        <f>'[1]TCE - ANEXO IV - Preencher'!J235</f>
        <v>022026</v>
      </c>
      <c r="I226" s="6">
        <f>IF('[1]TCE - ANEXO IV - Preencher'!K235="","",'[1]TCE - ANEXO IV - Preencher'!K235)</f>
        <v>46081</v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>2613107</v>
      </c>
      <c r="L226" s="7">
        <f>'[1]TCE - ANEXO IV - Preencher'!N235</f>
        <v>1595.1</v>
      </c>
    </row>
    <row r="227" spans="1:12" s="8" customFormat="1" ht="19.5" customHeight="1" x14ac:dyDescent="0.2">
      <c r="A227" s="3">
        <f>IFERROR(VLOOKUP(B227,'[1]DADOS (OCULTAR)'!$Q$3:$S$136,3,0),"")</f>
        <v>9767633001257</v>
      </c>
      <c r="B227" s="4" t="str">
        <f>'[1]TCE - ANEXO IV - Preencher'!C236</f>
        <v>UPA CARUARU - CG Nº 011/2022</v>
      </c>
      <c r="C227" s="4" t="str">
        <f>'[1]TCE - ANEXO IV - Preencher'!E236</f>
        <v>4.7 - Apoio Administrativo, Técnico e Operacional</v>
      </c>
      <c r="D227" s="3" t="str">
        <f>'[1]TCE - ANEXO IV - Preencher'!F236</f>
        <v>403.452.128-78</v>
      </c>
      <c r="E227" s="5" t="str">
        <f>'[1]TCE - ANEXO IV - Preencher'!G236</f>
        <v xml:space="preserve">LUANA MARIA SANTOS </v>
      </c>
      <c r="F227" s="5" t="str">
        <f>'[1]TCE - ANEXO IV - Preencher'!H236</f>
        <v>S</v>
      </c>
      <c r="G227" s="5" t="str">
        <f>'[1]TCE - ANEXO IV - Preencher'!I236</f>
        <v>N</v>
      </c>
      <c r="H227" s="5" t="str">
        <f>'[1]TCE - ANEXO IV - Preencher'!J236</f>
        <v>022026</v>
      </c>
      <c r="I227" s="6">
        <f>IF('[1]TCE - ANEXO IV - Preencher'!K236="","",'[1]TCE - ANEXO IV - Preencher'!K236)</f>
        <v>46081</v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>2604106</v>
      </c>
      <c r="L227" s="7">
        <f>'[1]TCE - ANEXO IV - Preencher'!N236</f>
        <v>159.51</v>
      </c>
    </row>
    <row r="228" spans="1:12" s="8" customFormat="1" ht="19.5" customHeight="1" x14ac:dyDescent="0.2">
      <c r="A228" s="3">
        <f>IFERROR(VLOOKUP(B228,'[1]DADOS (OCULTAR)'!$Q$3:$S$136,3,0),"")</f>
        <v>9767633001257</v>
      </c>
      <c r="B228" s="4" t="str">
        <f>'[1]TCE - ANEXO IV - Preencher'!C237</f>
        <v>UPA CARUARU - CG Nº 011/2022</v>
      </c>
      <c r="C228" s="4" t="str">
        <f>'[1]TCE - ANEXO IV - Preencher'!E237</f>
        <v>4.7 - Apoio Administrativo, Técnico e Operacional</v>
      </c>
      <c r="D228" s="3" t="str">
        <f>'[1]TCE - ANEXO IV - Preencher'!F237</f>
        <v>249.085.254-04</v>
      </c>
      <c r="E228" s="5" t="str">
        <f>'[1]TCE - ANEXO IV - Preencher'!G237</f>
        <v>PEDRO VIEIRA DA SILVA SOBRINHO</v>
      </c>
      <c r="F228" s="5" t="str">
        <f>'[1]TCE - ANEXO IV - Preencher'!H237</f>
        <v>S</v>
      </c>
      <c r="G228" s="5" t="str">
        <f>'[1]TCE - ANEXO IV - Preencher'!I237</f>
        <v>N</v>
      </c>
      <c r="H228" s="5" t="str">
        <f>'[1]TCE - ANEXO IV - Preencher'!J237</f>
        <v>022026</v>
      </c>
      <c r="I228" s="6">
        <f>IF('[1]TCE - ANEXO IV - Preencher'!K237="","",'[1]TCE - ANEXO IV - Preencher'!K237)</f>
        <v>46081</v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>2604106</v>
      </c>
      <c r="L228" s="7">
        <f>'[1]TCE - ANEXO IV - Preencher'!N237</f>
        <v>2002.18</v>
      </c>
    </row>
    <row r="229" spans="1:12" s="8" customFormat="1" ht="19.5" customHeight="1" x14ac:dyDescent="0.2">
      <c r="A229" s="3">
        <f>IFERROR(VLOOKUP(B229,'[1]DADOS (OCULTAR)'!$Q$3:$S$136,3,0),"")</f>
        <v>9767633001257</v>
      </c>
      <c r="B229" s="4" t="str">
        <f>'[1]TCE - ANEXO IV - Preencher'!C238</f>
        <v>UPA CARUARU - CG Nº 011/2022</v>
      </c>
      <c r="C229" s="4" t="str">
        <f>'[1]TCE - ANEXO IV - Preencher'!E238</f>
        <v>5.5 - Reparo e Manutenção de Máquinas e Equipamentos</v>
      </c>
      <c r="D229" s="3">
        <f>'[1]TCE - ANEXO IV - Preencher'!F238</f>
        <v>18204483000101</v>
      </c>
      <c r="E229" s="5" t="str">
        <f>'[1]TCE - ANEXO IV - Preencher'!G238</f>
        <v>WAGNER FERNANDES SALES DA SILVA &amp; CIA. LTDA</v>
      </c>
      <c r="F229" s="5" t="str">
        <f>'[1]TCE - ANEXO IV - Preencher'!H238</f>
        <v>S</v>
      </c>
      <c r="G229" s="5" t="str">
        <f>'[1]TCE - ANEXO IV - Preencher'!I238</f>
        <v>S</v>
      </c>
      <c r="H229" s="5" t="str">
        <f>'[1]TCE - ANEXO IV - Preencher'!J238</f>
        <v>6068</v>
      </c>
      <c r="I229" s="6">
        <f>IF('[1]TCE - ANEXO IV - Preencher'!K238="","",'[1]TCE - ANEXO IV - Preencher'!K238)</f>
        <v>46083</v>
      </c>
      <c r="J229" s="5" t="str">
        <f>'[1]TCE - ANEXO IV - Preencher'!L238</f>
        <v>KDA4GN9JN</v>
      </c>
      <c r="K229" s="5" t="str">
        <f>IF(F229="B",LEFT('[1]TCE - ANEXO IV - Preencher'!M238,2),IF(F229="S",LEFT('[1]TCE - ANEXO IV - Preencher'!M238,7),IF('[1]TCE - ANEXO IV - Preencher'!H238="","")))</f>
        <v>2704302</v>
      </c>
      <c r="L229" s="7">
        <f>'[1]TCE - ANEXO IV - Preencher'!N238</f>
        <v>2880</v>
      </c>
    </row>
    <row r="230" spans="1:12" s="8" customFormat="1" ht="19.5" customHeight="1" x14ac:dyDescent="0.2">
      <c r="A230" s="3">
        <f>IFERROR(VLOOKUP(B230,'[1]DADOS (OCULTAR)'!$Q$3:$S$136,3,0),"")</f>
        <v>9767633001257</v>
      </c>
      <c r="B230" s="4" t="str">
        <f>'[1]TCE - ANEXO IV - Preencher'!C239</f>
        <v>UPA CARUARU - CG Nº 011/2022</v>
      </c>
      <c r="C230" s="4" t="str">
        <f>'[1]TCE - ANEXO IV - Preencher'!E239</f>
        <v>5.5 - Reparo e Manutenção de Máquinas e Equipamentos</v>
      </c>
      <c r="D230" s="3">
        <f>'[1]TCE - ANEXO IV - Preencher'!F239</f>
        <v>7221834000176</v>
      </c>
      <c r="E230" s="5" t="str">
        <f>'[1]TCE - ANEXO IV - Preencher'!G239</f>
        <v>C2 COMERCIO E SERVICOS LTDA</v>
      </c>
      <c r="F230" s="5" t="str">
        <f>'[1]TCE - ANEXO IV - Preencher'!H239</f>
        <v>S</v>
      </c>
      <c r="G230" s="5" t="str">
        <f>'[1]TCE - ANEXO IV - Preencher'!I239</f>
        <v>S</v>
      </c>
      <c r="H230" s="5" t="str">
        <f>'[1]TCE - ANEXO IV - Preencher'!J239</f>
        <v>55</v>
      </c>
      <c r="I230" s="6">
        <f>IF('[1]TCE - ANEXO IV - Preencher'!K239="","",'[1]TCE - ANEXO IV - Preencher'!K239)</f>
        <v>46079</v>
      </c>
      <c r="J230" s="5" t="str">
        <f>'[1]TCE - ANEXO IV - Preencher'!L239</f>
        <v>26116062207221834000176000000000005526020898312286</v>
      </c>
      <c r="K230" s="5" t="str">
        <f>IF(F230="B",LEFT('[1]TCE - ANEXO IV - Preencher'!M239,2),IF(F230="S",LEFT('[1]TCE - ANEXO IV - Preencher'!M239,7),IF('[1]TCE - ANEXO IV - Preencher'!H239="","")))</f>
        <v>2611606</v>
      </c>
      <c r="L230" s="7">
        <f>'[1]TCE - ANEXO IV - Preencher'!N239</f>
        <v>1845.27</v>
      </c>
    </row>
    <row r="231" spans="1:12" s="8" customFormat="1" ht="19.5" customHeight="1" x14ac:dyDescent="0.2">
      <c r="A231" s="3">
        <f>IFERROR(VLOOKUP(B231,'[1]DADOS (OCULTAR)'!$Q$3:$S$136,3,0),"")</f>
        <v>9767633001257</v>
      </c>
      <c r="B231" s="4" t="str">
        <f>'[1]TCE - ANEXO IV - Preencher'!C240</f>
        <v>UPA CARUARU - CG Nº 011/2022</v>
      </c>
      <c r="C231" s="4" t="str">
        <f>'[1]TCE - ANEXO IV - Preencher'!E240</f>
        <v>5.5 - Reparo e Manutenção de Máquinas e Equipamentos</v>
      </c>
      <c r="D231" s="3">
        <f>'[1]TCE - ANEXO IV - Preencher'!F240</f>
        <v>40893042000113</v>
      </c>
      <c r="E231" s="5" t="str">
        <f>'[1]TCE - ANEXO IV - Preencher'!G240</f>
        <v>GERASTEP GERADORES ASSISTENCIA TECNICA E PECAS LTDA ME</v>
      </c>
      <c r="F231" s="5" t="str">
        <f>'[1]TCE - ANEXO IV - Preencher'!H240</f>
        <v>S</v>
      </c>
      <c r="G231" s="5" t="str">
        <f>'[1]TCE - ANEXO IV - Preencher'!I240</f>
        <v>S</v>
      </c>
      <c r="H231" s="5" t="str">
        <f>'[1]TCE - ANEXO IV - Preencher'!J240</f>
        <v>1648</v>
      </c>
      <c r="I231" s="6">
        <f>IF('[1]TCE - ANEXO IV - Preencher'!K240="","",'[1]TCE - ANEXO IV - Preencher'!K240)</f>
        <v>46056</v>
      </c>
      <c r="J231" s="5" t="str">
        <f>'[1]TCE - ANEXO IV - Preencher'!L240</f>
        <v>26116062240893042000113000000000164826021960994035</v>
      </c>
      <c r="K231" s="5" t="str">
        <f>IF(F231="B",LEFT('[1]TCE - ANEXO IV - Preencher'!M240,2),IF(F231="S",LEFT('[1]TCE - ANEXO IV - Preencher'!M240,7),IF('[1]TCE - ANEXO IV - Preencher'!H240="","")))</f>
        <v>2611606</v>
      </c>
      <c r="L231" s="7">
        <f>'[1]TCE - ANEXO IV - Preencher'!N240</f>
        <v>425</v>
      </c>
    </row>
    <row r="232" spans="1:12" s="8" customFormat="1" ht="19.5" customHeight="1" x14ac:dyDescent="0.2">
      <c r="A232" s="3">
        <f>IFERROR(VLOOKUP(B232,'[1]DADOS (OCULTAR)'!$Q$3:$S$136,3,0),"")</f>
        <v>9767633001257</v>
      </c>
      <c r="B232" s="4" t="str">
        <f>'[1]TCE - ANEXO IV - Preencher'!C241</f>
        <v>UPA CARUARU - CG Nº 011/2022</v>
      </c>
      <c r="C232" s="4" t="str">
        <f>'[1]TCE - ANEXO IV - Preencher'!E241</f>
        <v>5.5 - Reparo e Manutenção de Máquinas e Equipamentos</v>
      </c>
      <c r="D232" s="3">
        <f>'[1]TCE - ANEXO IV - Preencher'!F241</f>
        <v>1141468000169</v>
      </c>
      <c r="E232" s="5" t="str">
        <f>'[1]TCE - ANEXO IV - Preencher'!G241</f>
        <v>MEDCALL COMERCIO E SERVICOS DE EQUIPAMENTOS MEDICOS LTDA</v>
      </c>
      <c r="F232" s="5" t="str">
        <f>'[1]TCE - ANEXO IV - Preencher'!H241</f>
        <v>S</v>
      </c>
      <c r="G232" s="5" t="str">
        <f>'[1]TCE - ANEXO IV - Preencher'!I241</f>
        <v>S</v>
      </c>
      <c r="H232" s="5" t="str">
        <f>'[1]TCE - ANEXO IV - Preencher'!J241</f>
        <v>70</v>
      </c>
      <c r="I232" s="6">
        <f>IF('[1]TCE - ANEXO IV - Preencher'!K241="","",'[1]TCE - ANEXO IV - Preencher'!K241)</f>
        <v>46084</v>
      </c>
      <c r="J232" s="5" t="str">
        <f>'[1]TCE - ANEXO IV - Preencher'!L241</f>
        <v>26116062201141468000169000000000007026035541590793</v>
      </c>
      <c r="K232" s="5" t="str">
        <f>IF(F232="B",LEFT('[1]TCE - ANEXO IV - Preencher'!M241,2),IF(F232="S",LEFT('[1]TCE - ANEXO IV - Preencher'!M241,7),IF('[1]TCE - ANEXO IV - Preencher'!H241="","")))</f>
        <v>2611606</v>
      </c>
      <c r="L232" s="7">
        <f>'[1]TCE - ANEXO IV - Preencher'!N241</f>
        <v>1869.41</v>
      </c>
    </row>
    <row r="233" spans="1:12" s="8" customFormat="1" ht="19.5" customHeight="1" x14ac:dyDescent="0.2">
      <c r="A233" s="3">
        <f>IFERROR(VLOOKUP(B233,'[1]DADOS (OCULTAR)'!$Q$3:$S$136,3,0),"")</f>
        <v>9767633001257</v>
      </c>
      <c r="B233" s="4" t="str">
        <f>'[1]TCE - ANEXO IV - Preencher'!C242</f>
        <v>UPA CARUARU - CG Nº 011/2022</v>
      </c>
      <c r="C233" s="4" t="str">
        <f>'[1]TCE - ANEXO IV - Preencher'!E242</f>
        <v>5.5 - Reparo e Manutenção de Máquinas e Equipamentos</v>
      </c>
      <c r="D233" s="3">
        <f>'[1]TCE - ANEXO IV - Preencher'!F242</f>
        <v>1141468000169</v>
      </c>
      <c r="E233" s="5" t="str">
        <f>'[1]TCE - ANEXO IV - Preencher'!G242</f>
        <v>MEDCALL COMERCIO E SERVICOS DE EQUIPAMENTOS MEDICOS LTDA</v>
      </c>
      <c r="F233" s="5" t="str">
        <f>'[1]TCE - ANEXO IV - Preencher'!H242</f>
        <v>S</v>
      </c>
      <c r="G233" s="5" t="str">
        <f>'[1]TCE - ANEXO IV - Preencher'!I242</f>
        <v>S</v>
      </c>
      <c r="H233" s="5" t="str">
        <f>'[1]TCE - ANEXO IV - Preencher'!J242</f>
        <v>71</v>
      </c>
      <c r="I233" s="6">
        <f>IF('[1]TCE - ANEXO IV - Preencher'!K242="","",'[1]TCE - ANEXO IV - Preencher'!K242)</f>
        <v>46084</v>
      </c>
      <c r="J233" s="5" t="str">
        <f>'[1]TCE - ANEXO IV - Preencher'!L242</f>
        <v>26116062201141468000169000000000007126031186531668</v>
      </c>
      <c r="K233" s="5" t="str">
        <f>IF(F233="B",LEFT('[1]TCE - ANEXO IV - Preencher'!M242,2),IF(F233="S",LEFT('[1]TCE - ANEXO IV - Preencher'!M242,7),IF('[1]TCE - ANEXO IV - Preencher'!H242="","")))</f>
        <v>2611606</v>
      </c>
      <c r="L233" s="7">
        <f>'[1]TCE - ANEXO IV - Preencher'!N242</f>
        <v>1209.6199999999999</v>
      </c>
    </row>
    <row r="234" spans="1:12" s="8" customFormat="1" ht="19.5" customHeight="1" x14ac:dyDescent="0.2">
      <c r="A234" s="3">
        <f>IFERROR(VLOOKUP(B234,'[1]DADOS (OCULTAR)'!$Q$3:$S$136,3,0),"")</f>
        <v>9767633001257</v>
      </c>
      <c r="B234" s="4" t="str">
        <f>'[1]TCE - ANEXO IV - Preencher'!C243</f>
        <v>UPA CARUARU - CG Nº 011/2022</v>
      </c>
      <c r="C234" s="4" t="str">
        <f>'[1]TCE - ANEXO IV - Preencher'!E243</f>
        <v>5.5 - Reparo e Manutenção de Máquinas e Equipamentos</v>
      </c>
      <c r="D234" s="3">
        <f>'[1]TCE - ANEXO IV - Preencher'!F243</f>
        <v>24380578002041</v>
      </c>
      <c r="E234" s="5" t="str">
        <f>'[1]TCE - ANEXO IV - Preencher'!G243</f>
        <v>WHITE MARTINS GASES INDUSTRIAIS DO NORDESTE LTDA</v>
      </c>
      <c r="F234" s="5" t="str">
        <f>'[1]TCE - ANEXO IV - Preencher'!H243</f>
        <v>S</v>
      </c>
      <c r="G234" s="5" t="str">
        <f>'[1]TCE - ANEXO IV - Preencher'!I243</f>
        <v>S</v>
      </c>
      <c r="H234" s="5" t="str">
        <f>'[1]TCE - ANEXO IV - Preencher'!J243</f>
        <v>394</v>
      </c>
      <c r="I234" s="6">
        <f>IF('[1]TCE - ANEXO IV - Preencher'!K243="","",'[1]TCE - ANEXO IV - Preencher'!K243)</f>
        <v>46057</v>
      </c>
      <c r="J234" s="5" t="str">
        <f>'[1]TCE - ANEXO IV - Preencher'!L243</f>
        <v>2607901122438058002041260000000039426020923553200</v>
      </c>
      <c r="K234" s="5" t="str">
        <f>IF(F234="B",LEFT('[1]TCE - ANEXO IV - Preencher'!M243,2),IF(F234="S",LEFT('[1]TCE - ANEXO IV - Preencher'!M243,7),IF('[1]TCE - ANEXO IV - Preencher'!H243="","")))</f>
        <v>2607901</v>
      </c>
      <c r="L234" s="7">
        <f>'[1]TCE - ANEXO IV - Preencher'!N243</f>
        <v>1189.75</v>
      </c>
    </row>
    <row r="235" spans="1:12" s="8" customFormat="1" ht="19.5" customHeight="1" x14ac:dyDescent="0.2">
      <c r="A235" s="3">
        <f>IFERROR(VLOOKUP(B235,'[1]DADOS (OCULTAR)'!$Q$3:$S$136,3,0),"")</f>
        <v>9767633001257</v>
      </c>
      <c r="B235" s="4" t="str">
        <f>'[1]TCE - ANEXO IV - Preencher'!C244</f>
        <v>UPA CARUARU - CG Nº 011/2022</v>
      </c>
      <c r="C235" s="4" t="str">
        <f>'[1]TCE - ANEXO IV - Preencher'!E244</f>
        <v>6 - Equipamento e Material Permanente</v>
      </c>
      <c r="D235" s="3">
        <f>'[1]TCE - ANEXO IV - Preencher'!F244</f>
        <v>71256283000185</v>
      </c>
      <c r="E235" s="5" t="str">
        <f>'[1]TCE - ANEXO IV - Preencher'!G244</f>
        <v>KONICA MINOLTA BUSINESS SOLUTIONS DO BRASIL LTDA</v>
      </c>
      <c r="F235" s="5" t="str">
        <f>'[1]TCE - ANEXO IV - Preencher'!H244</f>
        <v>B</v>
      </c>
      <c r="G235" s="5" t="str">
        <f>'[1]TCE - ANEXO IV - Preencher'!I244</f>
        <v>S</v>
      </c>
      <c r="H235" s="5" t="str">
        <f>'[1]TCE - ANEXO IV - Preencher'!J244</f>
        <v>40358</v>
      </c>
      <c r="I235" s="6">
        <f>IF('[1]TCE - ANEXO IV - Preencher'!K244="","",'[1]TCE - ANEXO IV - Preencher'!K244)</f>
        <v>46052</v>
      </c>
      <c r="J235" s="5" t="str">
        <f>'[1]TCE - ANEXO IV - Preencher'!L244</f>
        <v>31260171256283000185550010000403581424478585</v>
      </c>
      <c r="K235" s="5" t="str">
        <f>IF(F235="B",LEFT('[1]TCE - ANEXO IV - Preencher'!M244,2),IF(F235="S",LEFT('[1]TCE - ANEXO IV - Preencher'!M244,7),IF('[1]TCE - ANEXO IV - Preencher'!H244="","")))</f>
        <v>31</v>
      </c>
      <c r="L235" s="7">
        <f>'[1]TCE - ANEXO IV - Preencher'!N244</f>
        <v>215000</v>
      </c>
    </row>
    <row r="236" spans="1:12" s="8" customFormat="1" ht="19.5" customHeight="1" x14ac:dyDescent="0.2">
      <c r="A236" s="3">
        <f>IFERROR(VLOOKUP(B236,'[1]DADOS (OCULTAR)'!$Q$3:$S$136,3,0),"")</f>
        <v>9767633001257</v>
      </c>
      <c r="B236" s="4" t="str">
        <f>'[1]TCE - ANEXO IV - Preencher'!C245</f>
        <v>UPA CARUARU - CG Nº 011/2022</v>
      </c>
      <c r="C236" s="4" t="str">
        <f>'[1]TCE - ANEXO IV - Preencher'!E245</f>
        <v>6 - Equipamento e Material Permanente</v>
      </c>
      <c r="D236" s="3">
        <f>'[1]TCE - ANEXO IV - Preencher'!F245</f>
        <v>28248013000101</v>
      </c>
      <c r="E236" s="5" t="str">
        <f>'[1]TCE - ANEXO IV - Preencher'!G245</f>
        <v>PHOENIX HOSPITALAR LTDA</v>
      </c>
      <c r="F236" s="5" t="str">
        <f>'[1]TCE - ANEXO IV - Preencher'!H245</f>
        <v>B</v>
      </c>
      <c r="G236" s="5" t="str">
        <f>'[1]TCE - ANEXO IV - Preencher'!I245</f>
        <v>S</v>
      </c>
      <c r="H236" s="5" t="str">
        <f>'[1]TCE - ANEXO IV - Preencher'!J245</f>
        <v>000000449</v>
      </c>
      <c r="I236" s="6">
        <f>IF('[1]TCE - ANEXO IV - Preencher'!K245="","",'[1]TCE - ANEXO IV - Preencher'!K245)</f>
        <v>46052</v>
      </c>
      <c r="J236" s="5" t="str">
        <f>'[1]TCE - ANEXO IV - Preencher'!L245</f>
        <v>42260128248013000101550010000004491070704085</v>
      </c>
      <c r="K236" s="5" t="str">
        <f>IF(F236="B",LEFT('[1]TCE - ANEXO IV - Preencher'!M245,2),IF(F236="S",LEFT('[1]TCE - ANEXO IV - Preencher'!M245,7),IF('[1]TCE - ANEXO IV - Preencher'!H245="","")))</f>
        <v>42</v>
      </c>
      <c r="L236" s="7">
        <f>'[1]TCE - ANEXO IV - Preencher'!N245</f>
        <v>39120</v>
      </c>
    </row>
    <row r="237" spans="1:12" s="8" customFormat="1" ht="19.5" customHeight="1" x14ac:dyDescent="0.2">
      <c r="A237" s="3">
        <f>IFERROR(VLOOKUP(B237,'[1]DADOS (OCULTAR)'!$Q$3:$S$136,3,0),"")</f>
        <v>9767633001257</v>
      </c>
      <c r="B237" s="4" t="str">
        <f>'[1]TCE - ANEXO IV - Preencher'!C246</f>
        <v>UPA CARUARU - CG Nº 011/2022</v>
      </c>
      <c r="C237" s="4" t="str">
        <f>'[1]TCE - ANEXO IV - Preencher'!E246</f>
        <v>6 - Equipamento e Material Permanente</v>
      </c>
      <c r="D237" s="3">
        <f>'[1]TCE - ANEXO IV - Preencher'!F246</f>
        <v>48743984000127</v>
      </c>
      <c r="E237" s="5" t="str">
        <f>'[1]TCE - ANEXO IV - Preencher'!G246</f>
        <v>ROSSONAR MACAS E ACESSORIOS LTDA</v>
      </c>
      <c r="F237" s="5" t="str">
        <f>'[1]TCE - ANEXO IV - Preencher'!H246</f>
        <v>B</v>
      </c>
      <c r="G237" s="5" t="str">
        <f>'[1]TCE - ANEXO IV - Preencher'!I246</f>
        <v>S</v>
      </c>
      <c r="H237" s="5" t="str">
        <f>'[1]TCE - ANEXO IV - Preencher'!J246</f>
        <v>000000880</v>
      </c>
      <c r="I237" s="6">
        <f>IF('[1]TCE - ANEXO IV - Preencher'!K246="","",'[1]TCE - ANEXO IV - Preencher'!K246)</f>
        <v>46042</v>
      </c>
      <c r="J237" s="5" t="str">
        <f>'[1]TCE - ANEXO IV - Preencher'!L246</f>
        <v>43260148743984000127550010000008801033540169</v>
      </c>
      <c r="K237" s="5" t="str">
        <f>IF(F237="B",LEFT('[1]TCE - ANEXO IV - Preencher'!M246,2),IF(F237="S",LEFT('[1]TCE - ANEXO IV - Preencher'!M246,7),IF('[1]TCE - ANEXO IV - Preencher'!H246="","")))</f>
        <v>43</v>
      </c>
      <c r="L237" s="7">
        <f>'[1]TCE - ANEXO IV - Preencher'!N246</f>
        <v>2991</v>
      </c>
    </row>
    <row r="238" spans="1:12" s="8" customFormat="1" ht="19.5" customHeight="1" x14ac:dyDescent="0.2">
      <c r="A238" s="3">
        <f>IFERROR(VLOOKUP(B238,'[1]DADOS (OCULTAR)'!$Q$3:$S$136,3,0),"")</f>
        <v>9767633001257</v>
      </c>
      <c r="B238" s="4" t="str">
        <f>'[1]TCE - ANEXO IV - Preencher'!C247</f>
        <v>UPA CARUARU - CG Nº 011/2022</v>
      </c>
      <c r="C238" s="4" t="str">
        <f>'[1]TCE - ANEXO IV - Preencher'!E247</f>
        <v>6 - Equipamento e Material Permanente</v>
      </c>
      <c r="D238" s="3">
        <f>'[1]TCE - ANEXO IV - Preencher'!F247</f>
        <v>52699545000131</v>
      </c>
      <c r="E238" s="5" t="str">
        <f>'[1]TCE - ANEXO IV - Preencher'!G247</f>
        <v>OUTLET HOME OFFICE PALMARES LTDA</v>
      </c>
      <c r="F238" s="5" t="str">
        <f>'[1]TCE - ANEXO IV - Preencher'!H247</f>
        <v>B</v>
      </c>
      <c r="G238" s="5" t="str">
        <f>'[1]TCE - ANEXO IV - Preencher'!I247</f>
        <v>S</v>
      </c>
      <c r="H238" s="5" t="str">
        <f>'[1]TCE - ANEXO IV - Preencher'!J247</f>
        <v>147</v>
      </c>
      <c r="I238" s="6">
        <f>IF('[1]TCE - ANEXO IV - Preencher'!K247="","",'[1]TCE - ANEXO IV - Preencher'!K247)</f>
        <v>46076</v>
      </c>
      <c r="J238" s="5" t="str">
        <f>'[1]TCE - ANEXO IV - Preencher'!L247</f>
        <v>26260252699545000131550010000001471300001551</v>
      </c>
      <c r="K238" s="5" t="str">
        <f>IF(F238="B",LEFT('[1]TCE - ANEXO IV - Preencher'!M247,2),IF(F238="S",LEFT('[1]TCE - ANEXO IV - Preencher'!M247,7),IF('[1]TCE - ANEXO IV - Preencher'!H247="","")))</f>
        <v>26</v>
      </c>
      <c r="L238" s="7">
        <f>'[1]TCE - ANEXO IV - Preencher'!N247</f>
        <v>6996</v>
      </c>
    </row>
    <row r="239" spans="1:12" s="8" customFormat="1" ht="19.5" customHeight="1" x14ac:dyDescent="0.2">
      <c r="A239" s="3" t="str">
        <f>IFERROR(VLOOKUP(B239,'[1]DADOS (OCULTAR)'!$Q$3:$S$136,3,0),"")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(OCULTAR)'!$Q$3:$S$136,3,0),"")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(OCULTAR)'!$Q$3:$S$136,3,0),"")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(OCULTAR)'!$Q$3:$S$136,3,0),"")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(OCULTAR)'!$Q$3:$S$136,3,0),"")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(OCULTAR)'!$Q$3:$S$136,3,0),"")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(OCULTAR)'!$Q$3:$S$136,3,0),"")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(OCULTAR)'!$Q$3:$S$136,3,0),"")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(OCULTAR)'!$Q$3:$S$136,3,0),"")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(OCULTAR)'!$Q$3:$S$136,3,0),"")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(OCULTAR)'!$Q$3:$S$136,3,0),"")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(OCULTAR)'!$Q$3:$S$136,3,0),"")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(OCULTAR)'!$Q$3:$S$136,3,0),"")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(OCULTAR)'!$Q$3:$S$136,3,0),"")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(OCULTAR)'!$Q$3:$S$136,3,0),"")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(OCULTAR)'!$Q$3:$S$136,3,0),"")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(OCULTAR)'!$Q$3:$S$136,3,0),"")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(OCULTAR)'!$Q$3:$S$136,3,0),"")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(OCULTAR)'!$Q$3:$S$136,3,0),"")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(OCULTAR)'!$Q$3:$S$136,3,0),"")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(OCULTAR)'!$Q$3:$S$136,3,0),"")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(OCULTAR)'!$Q$3:$S$136,3,0),"")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(OCULTAR)'!$Q$3:$S$136,3,0),"")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(OCULTAR)'!$Q$3:$S$136,3,0),"")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(OCULTAR)'!$Q$3:$S$136,3,0),"")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(OCULTAR)'!$Q$3:$S$136,3,0),"")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(OCULTAR)'!$Q$3:$S$136,3,0),"")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(OCULTAR)'!$Q$3:$S$136,3,0),"")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(OCULTAR)'!$Q$3:$S$136,3,0),"")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(OCULTAR)'!$Q$3:$S$136,3,0),"")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(OCULTAR)'!$Q$3:$S$136,3,0),"")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(OCULTAR)'!$Q$3:$S$136,3,0),"")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(OCULTAR)'!$Q$3:$S$136,3,0),"")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(OCULTAR)'!$Q$3:$S$136,3,0),"")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(OCULTAR)'!$Q$3:$S$136,3,0),"")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(OCULTAR)'!$Q$3:$S$136,3,0),"")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(OCULTAR)'!$Q$3:$S$136,3,0),"")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(OCULTAR)'!$Q$3:$S$136,3,0),"")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(OCULTAR)'!$Q$3:$S$136,3,0),"")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(OCULTAR)'!$Q$3:$S$136,3,0),"")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(OCULTAR)'!$Q$3:$S$136,3,0),"")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(OCULTAR)'!$Q$3:$S$136,3,0),"")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(OCULTAR)'!$Q$3:$S$136,3,0),"")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(OCULTAR)'!$Q$3:$S$136,3,0),"")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(OCULTAR)'!$Q$3:$S$136,3,0),"")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(OCULTAR)'!$Q$3:$S$136,3,0),"")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(OCULTAR)'!$Q$3:$S$136,3,0),"")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(OCULTAR)'!$Q$3:$S$136,3,0),"")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(OCULTAR)'!$Q$3:$S$136,3,0),"")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(OCULTAR)'!$Q$3:$S$136,3,0),"")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(OCULTAR)'!$Q$3:$S$136,3,0),"")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(OCULTAR)'!$Q$3:$S$136,3,0),"")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(OCULTAR)'!$Q$3:$S$136,3,0),"")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(OCULTAR)'!$Q$3:$S$136,3,0),"")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(OCULTAR)'!$Q$3:$S$136,3,0),"")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(OCULTAR)'!$Q$3:$S$136,3,0),"")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(OCULTAR)'!$Q$3:$S$136,3,0),"")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(OCULTAR)'!$Q$3:$S$136,3,0),"")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(OCULTAR)'!$Q$3:$S$136,3,0),"")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(OCULTAR)'!$Q$3:$S$136,3,0),"")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(OCULTAR)'!$Q$3:$S$136,3,0),"")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(OCULTAR)'!$Q$3:$S$136,3,0),"")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(OCULTAR)'!$Q$3:$S$136,3,0),"")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(OCULTAR)'!$Q$3:$S$136,3,0),"")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(OCULTAR)'!$Q$3:$S$136,3,0),"")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(OCULTAR)'!$Q$3:$S$136,3,0),"")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(OCULTAR)'!$Q$3:$S$136,3,0),"")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(OCULTAR)'!$Q$3:$S$136,3,0),"")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(OCULTAR)'!$Q$3:$S$136,3,0),"")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(OCULTAR)'!$Q$3:$S$136,3,0),"")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(OCULTAR)'!$Q$3:$S$136,3,0),"")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(OCULTAR)'!$Q$3:$S$136,3,0),"")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(OCULTAR)'!$Q$3:$S$136,3,0),"")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(OCULTAR)'!$Q$3:$S$136,3,0),"")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(OCULTAR)'!$Q$3:$S$136,3,0),"")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(OCULTAR)'!$Q$3:$S$136,3,0),"")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(OCULTAR)'!$Q$3:$S$136,3,0),"")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(OCULTAR)'!$Q$3:$S$136,3,0),"")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(OCULTAR)'!$Q$3:$S$136,3,0),"")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(OCULTAR)'!$Q$3:$S$136,3,0),"")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(OCULTAR)'!$Q$3:$S$136,3,0),"")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(OCULTAR)'!$Q$3:$S$136,3,0),"")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(OCULTAR)'!$Q$3:$S$136,3,0),"")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(OCULTAR)'!$Q$3:$S$136,3,0),"")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(OCULTAR)'!$Q$3:$S$136,3,0),"")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(OCULTAR)'!$Q$3:$S$136,3,0),"")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(OCULTAR)'!$Q$3:$S$136,3,0),"")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(OCULTAR)'!$Q$3:$S$136,3,0),"")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(OCULTAR)'!$Q$3:$S$136,3,0),"")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(OCULTAR)'!$Q$3:$S$136,3,0),"")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(OCULTAR)'!$Q$3:$S$136,3,0),"")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(OCULTAR)'!$Q$3:$S$136,3,0),"")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(OCULTAR)'!$Q$3:$S$136,3,0),"")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(OCULTAR)'!$Q$3:$S$136,3,0),"")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(OCULTAR)'!$Q$3:$S$136,3,0),"")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(OCULTAR)'!$Q$3:$S$136,3,0),"")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(OCULTAR)'!$Q$3:$S$136,3,0),"")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(OCULTAR)'!$Q$3:$S$136,3,0),"")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(OCULTAR)'!$Q$3:$S$136,3,0),"")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(OCULTAR)'!$Q$3:$S$136,3,0),"")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(OCULTAR)'!$Q$3:$S$136,3,0),"")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(OCULTAR)'!$Q$3:$S$136,3,0),"")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(OCULTAR)'!$Q$3:$S$136,3,0),"")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(OCULTAR)'!$Q$3:$S$136,3,0),"")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(OCULTAR)'!$Q$3:$S$136,3,0),"")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(OCULTAR)'!$Q$3:$S$136,3,0),"")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(OCULTAR)'!$Q$3:$S$136,3,0),"")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(OCULTAR)'!$Q$3:$S$136,3,0),"")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(OCULTAR)'!$Q$3:$S$136,3,0),"")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(OCULTAR)'!$Q$3:$S$136,3,0),"")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(OCULTAR)'!$Q$3:$S$136,3,0),"")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(OCULTAR)'!$Q$3:$S$136,3,0),"")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(OCULTAR)'!$Q$3:$S$136,3,0),"")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(OCULTAR)'!$Q$3:$S$136,3,0),"")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(OCULTAR)'!$Q$3:$S$136,3,0),"")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(OCULTAR)'!$Q$3:$S$136,3,0),"")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(OCULTAR)'!$Q$3:$S$136,3,0),"")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(OCULTAR)'!$Q$3:$S$136,3,0),"")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(OCULTAR)'!$Q$3:$S$136,3,0),"")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(OCULTAR)'!$Q$3:$S$136,3,0),"")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(OCULTAR)'!$Q$3:$S$136,3,0),"")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(OCULTAR)'!$Q$3:$S$136,3,0),"")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(OCULTAR)'!$Q$3:$S$136,3,0),"")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(OCULTAR)'!$Q$3:$S$136,3,0),"")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(OCULTAR)'!$Q$3:$S$136,3,0),"")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(OCULTAR)'!$Q$3:$S$136,3,0),"")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(OCULTAR)'!$Q$3:$S$136,3,0),"")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(OCULTAR)'!$Q$3:$S$136,3,0),"")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(OCULTAR)'!$Q$3:$S$136,3,0),"")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(OCULTAR)'!$Q$3:$S$136,3,0),"")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(OCULTAR)'!$Q$3:$S$136,3,0),"")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(OCULTAR)'!$Q$3:$S$136,3,0),"")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(OCULTAR)'!$Q$3:$S$136,3,0),"")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(OCULTAR)'!$Q$3:$S$136,3,0),"")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(OCULTAR)'!$Q$3:$S$136,3,0),"")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(OCULTAR)'!$Q$3:$S$136,3,0),"")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(OCULTAR)'!$Q$3:$S$136,3,0),"")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(OCULTAR)'!$Q$3:$S$136,3,0),"")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(OCULTAR)'!$Q$3:$S$136,3,0),"")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(OCULTAR)'!$Q$3:$S$136,3,0),"")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(OCULTAR)'!$Q$3:$S$136,3,0),"")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(OCULTAR)'!$Q$3:$S$136,3,0),"")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(OCULTAR)'!$Q$3:$S$136,3,0),"")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(OCULTAR)'!$Q$3:$S$136,3,0),"")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(OCULTAR)'!$Q$3:$S$136,3,0),"")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(OCULTAR)'!$Q$3:$S$136,3,0),"")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(OCULTAR)'!$Q$3:$S$136,3,0),"")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(OCULTAR)'!$Q$3:$S$136,3,0),"")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(OCULTAR)'!$Q$3:$S$136,3,0),"")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(OCULTAR)'!$Q$3:$S$136,3,0),"")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(OCULTAR)'!$Q$3:$S$136,3,0),"")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(OCULTAR)'!$Q$3:$S$136,3,0),"")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(OCULTAR)'!$Q$3:$S$136,3,0),"")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(OCULTAR)'!$Q$3:$S$136,3,0),"")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(OCULTAR)'!$Q$3:$S$136,3,0),"")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(OCULTAR)'!$Q$3:$S$136,3,0),"")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(OCULTAR)'!$Q$3:$S$136,3,0),"")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(OCULTAR)'!$Q$3:$S$136,3,0),"")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(OCULTAR)'!$Q$3:$S$136,3,0),"")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(OCULTAR)'!$Q$3:$S$136,3,0),"")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(OCULTAR)'!$Q$3:$S$136,3,0),"")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(OCULTAR)'!$Q$3:$S$136,3,0),"")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(OCULTAR)'!$Q$3:$S$136,3,0),"")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(OCULTAR)'!$Q$3:$S$136,3,0),"")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(OCULTAR)'!$Q$3:$S$136,3,0),"")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(OCULTAR)'!$Q$3:$S$136,3,0),"")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(OCULTAR)'!$Q$3:$S$136,3,0),"")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(OCULTAR)'!$Q$3:$S$136,3,0),"")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(OCULTAR)'!$Q$3:$S$136,3,0),"")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(OCULTAR)'!$Q$3:$S$136,3,0),"")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(OCULTAR)'!$Q$3:$S$136,3,0),"")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(OCULTAR)'!$Q$3:$S$136,3,0),"")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(OCULTAR)'!$Q$3:$S$136,3,0),"")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(OCULTAR)'!$Q$3:$S$136,3,0),"")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(OCULTAR)'!$Q$3:$S$136,3,0),"")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(OCULTAR)'!$Q$3:$S$136,3,0),"")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(OCULTAR)'!$Q$3:$S$136,3,0),"")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(OCULTAR)'!$Q$3:$S$136,3,0),"")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(OCULTAR)'!$Q$3:$S$136,3,0),"")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(OCULTAR)'!$Q$3:$S$136,3,0),"")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(OCULTAR)'!$Q$3:$S$136,3,0),"")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(OCULTAR)'!$Q$3:$S$136,3,0),"")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(OCULTAR)'!$Q$3:$S$136,3,0),"")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(OCULTAR)'!$Q$3:$S$136,3,0),"")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(OCULTAR)'!$Q$3:$S$136,3,0),"")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(OCULTAR)'!$Q$3:$S$136,3,0),"")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(OCULTAR)'!$Q$3:$S$136,3,0),"")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(OCULTAR)'!$Q$3:$S$136,3,0),"")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(OCULTAR)'!$Q$3:$S$136,3,0),"")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(OCULTAR)'!$Q$3:$S$136,3,0),"")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(OCULTAR)'!$Q$3:$S$136,3,0),"")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(OCULTAR)'!$Q$3:$S$136,3,0),"")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(OCULTAR)'!$Q$3:$S$136,3,0),"")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(OCULTAR)'!$Q$3:$S$136,3,0),"")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(OCULTAR)'!$Q$3:$S$136,3,0),"")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(OCULTAR)'!$Q$3:$S$136,3,0),"")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(OCULTAR)'!$Q$3:$S$136,3,0),"")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(OCULTAR)'!$Q$3:$S$136,3,0),"")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(OCULTAR)'!$Q$3:$S$136,3,0),"")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(OCULTAR)'!$Q$3:$S$136,3,0),"")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(OCULTAR)'!$Q$3:$S$136,3,0),"")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(OCULTAR)'!$Q$3:$S$136,3,0),"")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(OCULTAR)'!$Q$3:$S$136,3,0),"")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(OCULTAR)'!$Q$3:$S$136,3,0),"")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(OCULTAR)'!$Q$3:$S$136,3,0),"")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(OCULTAR)'!$Q$3:$S$136,3,0),"")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(OCULTAR)'!$Q$3:$S$136,3,0),"")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(OCULTAR)'!$Q$3:$S$136,3,0),"")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(OCULTAR)'!$Q$3:$S$136,3,0),"")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(OCULTAR)'!$Q$3:$S$136,3,0),"")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(OCULTAR)'!$Q$3:$S$136,3,0),"")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(OCULTAR)'!$Q$3:$S$136,3,0),"")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(OCULTAR)'!$Q$3:$S$136,3,0),"")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(OCULTAR)'!$Q$3:$S$136,3,0),"")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(OCULTAR)'!$Q$3:$S$136,3,0),"")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(OCULTAR)'!$Q$3:$S$136,3,0),"")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(OCULTAR)'!$Q$3:$S$136,3,0),"")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(OCULTAR)'!$Q$3:$S$136,3,0),"")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(OCULTAR)'!$Q$3:$S$136,3,0),"")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(OCULTAR)'!$Q$3:$S$136,3,0),"")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(OCULTAR)'!$Q$3:$S$136,3,0),"")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(OCULTAR)'!$Q$3:$S$136,3,0),"")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(OCULTAR)'!$Q$3:$S$136,3,0),"")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(OCULTAR)'!$Q$3:$S$136,3,0),"")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(OCULTAR)'!$Q$3:$S$136,3,0),"")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(OCULTAR)'!$Q$3:$S$136,3,0),"")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(OCULTAR)'!$Q$3:$S$136,3,0),"")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(OCULTAR)'!$Q$3:$S$136,3,0),"")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(OCULTAR)'!$Q$3:$S$136,3,0),"")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(OCULTAR)'!$Q$3:$S$136,3,0),"")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(OCULTAR)'!$Q$3:$S$136,3,0),"")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(OCULTAR)'!$Q$3:$S$136,3,0),"")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(OCULTAR)'!$Q$3:$S$136,3,0),"")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(OCULTAR)'!$Q$3:$S$136,3,0),"")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(OCULTAR)'!$Q$3:$S$136,3,0),"")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(OCULTAR)'!$Q$3:$S$136,3,0),"")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(OCULTAR)'!$Q$3:$S$136,3,0),"")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(OCULTAR)'!$Q$3:$S$136,3,0),"")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(OCULTAR)'!$Q$3:$S$136,3,0),"")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(OCULTAR)'!$Q$3:$S$136,3,0),"")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(OCULTAR)'!$Q$3:$S$136,3,0),"")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(OCULTAR)'!$Q$3:$S$136,3,0),"")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(OCULTAR)'!$Q$3:$S$136,3,0),"")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(OCULTAR)'!$Q$3:$S$136,3,0),"")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(OCULTAR)'!$Q$3:$S$136,3,0),"")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(OCULTAR)'!$Q$3:$S$136,3,0),"")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(OCULTAR)'!$Q$3:$S$136,3,0),"")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(OCULTAR)'!$Q$3:$S$136,3,0),"")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(OCULTAR)'!$Q$3:$S$136,3,0),"")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(OCULTAR)'!$Q$3:$S$136,3,0),"")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(OCULTAR)'!$Q$3:$S$136,3,0),"")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(OCULTAR)'!$Q$3:$S$136,3,0),"")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(OCULTAR)'!$Q$3:$S$136,3,0),"")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(OCULTAR)'!$Q$3:$S$136,3,0),"")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(OCULTAR)'!$Q$3:$S$136,3,0),"")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(OCULTAR)'!$Q$3:$S$136,3,0),"")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(OCULTAR)'!$Q$3:$S$136,3,0),"")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(OCULTAR)'!$Q$3:$S$136,3,0),"")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(OCULTAR)'!$Q$3:$S$136,3,0),"")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(OCULTAR)'!$Q$3:$S$136,3,0),"")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(OCULTAR)'!$Q$3:$S$136,3,0),"")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(OCULTAR)'!$Q$3:$S$136,3,0),"")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(OCULTAR)'!$Q$3:$S$136,3,0),"")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(OCULTAR)'!$Q$3:$S$136,3,0),"")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(OCULTAR)'!$Q$3:$S$136,3,0),"")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(OCULTAR)'!$Q$3:$S$136,3,0),"")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(OCULTAR)'!$Q$3:$S$136,3,0),"")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(OCULTAR)'!$Q$3:$S$136,3,0),"")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(OCULTAR)'!$Q$3:$S$136,3,0),"")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(OCULTAR)'!$Q$3:$S$136,3,0),"")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(OCULTAR)'!$Q$3:$S$136,3,0),"")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(OCULTAR)'!$Q$3:$S$136,3,0),"")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(OCULTAR)'!$Q$3:$S$136,3,0),"")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(OCULTAR)'!$Q$3:$S$136,3,0),"")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(OCULTAR)'!$Q$3:$S$136,3,0),"")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(OCULTAR)'!$Q$3:$S$136,3,0),"")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(OCULTAR)'!$Q$3:$S$136,3,0),"")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(OCULTAR)'!$Q$3:$S$136,3,0),"")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(OCULTAR)'!$Q$3:$S$136,3,0),"")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(OCULTAR)'!$Q$3:$S$136,3,0),"")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(OCULTAR)'!$Q$3:$S$136,3,0),"")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(OCULTAR)'!$Q$3:$S$136,3,0),"")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(OCULTAR)'!$Q$3:$S$136,3,0),"")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(OCULTAR)'!$Q$3:$S$136,3,0),"")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(OCULTAR)'!$Q$3:$S$136,3,0),"")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(OCULTAR)'!$Q$3:$S$136,3,0),"")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(OCULTAR)'!$Q$3:$S$136,3,0),"")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(OCULTAR)'!$Q$3:$S$136,3,0),"")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(OCULTAR)'!$Q$3:$S$136,3,0),"")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(OCULTAR)'!$Q$3:$S$136,3,0),"")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(OCULTAR)'!$Q$3:$S$136,3,0),"")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(OCULTAR)'!$Q$3:$S$136,3,0),"")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(OCULTAR)'!$Q$3:$S$136,3,0),"")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(OCULTAR)'!$Q$3:$S$136,3,0),"")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(OCULTAR)'!$Q$3:$S$136,3,0),"")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(OCULTAR)'!$Q$3:$S$136,3,0),"")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(OCULTAR)'!$Q$3:$S$136,3,0),"")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(OCULTAR)'!$Q$3:$S$136,3,0),"")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(OCULTAR)'!$Q$3:$S$136,3,0),"")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(OCULTAR)'!$Q$3:$S$136,3,0),"")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(OCULTAR)'!$Q$3:$S$136,3,0),"")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(OCULTAR)'!$Q$3:$S$136,3,0),"")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(OCULTAR)'!$Q$3:$S$136,3,0),"")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(OCULTAR)'!$Q$3:$S$136,3,0),"")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(OCULTAR)'!$Q$3:$S$136,3,0),"")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(OCULTAR)'!$Q$3:$S$136,3,0),"")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(OCULTAR)'!$Q$3:$S$136,3,0),"")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(OCULTAR)'!$Q$3:$S$136,3,0),"")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(OCULTAR)'!$Q$3:$S$136,3,0),"")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(OCULTAR)'!$Q$3:$S$136,3,0),"")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(OCULTAR)'!$Q$3:$S$136,3,0),"")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(OCULTAR)'!$Q$3:$S$136,3,0),"")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(OCULTAR)'!$Q$3:$S$136,3,0),"")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(OCULTAR)'!$Q$3:$S$136,3,0),"")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(OCULTAR)'!$Q$3:$S$136,3,0),"")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(OCULTAR)'!$Q$3:$S$136,3,0),"")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(OCULTAR)'!$Q$3:$S$136,3,0),"")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(OCULTAR)'!$Q$3:$S$136,3,0),"")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(OCULTAR)'!$Q$3:$S$136,3,0),"")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(OCULTAR)'!$Q$3:$S$136,3,0),"")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(OCULTAR)'!$Q$3:$S$136,3,0),"")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(OCULTAR)'!$Q$3:$S$136,3,0),"")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(OCULTAR)'!$Q$3:$S$136,3,0),"")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(OCULTAR)'!$Q$3:$S$136,3,0),"")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(OCULTAR)'!$Q$3:$S$136,3,0),"")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(OCULTAR)'!$Q$3:$S$136,3,0),"")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(OCULTAR)'!$Q$3:$S$136,3,0),"")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(OCULTAR)'!$Q$3:$S$136,3,0),"")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(OCULTAR)'!$Q$3:$S$136,3,0),"")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(OCULTAR)'!$Q$3:$S$136,3,0),"")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(OCULTAR)'!$Q$3:$S$136,3,0),"")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(OCULTAR)'!$Q$3:$S$136,3,0),"")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(OCULTAR)'!$Q$3:$S$136,3,0),"")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(OCULTAR)'!$Q$3:$S$136,3,0),"")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(OCULTAR)'!$Q$3:$S$136,3,0),"")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(OCULTAR)'!$Q$3:$S$136,3,0),"")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(OCULTAR)'!$Q$3:$S$136,3,0),"")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(OCULTAR)'!$Q$3:$S$136,3,0),"")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(OCULTAR)'!$Q$3:$S$136,3,0),"")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(OCULTAR)'!$Q$3:$S$136,3,0),"")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(OCULTAR)'!$Q$3:$S$136,3,0),"")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(OCULTAR)'!$Q$3:$S$136,3,0),"")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(OCULTAR)'!$Q$3:$S$136,3,0),"")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(OCULTAR)'!$Q$3:$S$136,3,0),"")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(OCULTAR)'!$Q$3:$S$136,3,0),"")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(OCULTAR)'!$Q$3:$S$136,3,0),"")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(OCULTAR)'!$Q$3:$S$136,3,0),"")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(OCULTAR)'!$Q$3:$S$136,3,0),"")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(OCULTAR)'!$Q$3:$S$136,3,0),"")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(OCULTAR)'!$Q$3:$S$136,3,0),"")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(OCULTAR)'!$Q$3:$S$136,3,0),"")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(OCULTAR)'!$Q$3:$S$136,3,0),"")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(OCULTAR)'!$Q$3:$S$136,3,0),"")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(OCULTAR)'!$Q$3:$S$136,3,0),"")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(OCULTAR)'!$Q$3:$S$136,3,0),"")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(OCULTAR)'!$Q$3:$S$136,3,0),"")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(OCULTAR)'!$Q$3:$S$136,3,0),"")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(OCULTAR)'!$Q$3:$S$136,3,0),"")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(OCULTAR)'!$Q$3:$S$136,3,0),"")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(OCULTAR)'!$Q$3:$S$136,3,0),"")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(OCULTAR)'!$Q$3:$S$136,3,0),"")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(OCULTAR)'!$Q$3:$S$136,3,0),"")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(OCULTAR)'!$Q$3:$S$136,3,0),"")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(OCULTAR)'!$Q$3:$S$136,3,0),"")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(OCULTAR)'!$Q$3:$S$136,3,0),"")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(OCULTAR)'!$Q$3:$S$136,3,0),"")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(OCULTAR)'!$Q$3:$S$136,3,0),"")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(OCULTAR)'!$Q$3:$S$136,3,0),"")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(OCULTAR)'!$Q$3:$S$136,3,0),"")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(OCULTAR)'!$Q$3:$S$136,3,0),"")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(OCULTAR)'!$Q$3:$S$136,3,0),"")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(OCULTAR)'!$Q$3:$S$136,3,0),"")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(OCULTAR)'!$Q$3:$S$136,3,0),"")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(OCULTAR)'!$Q$3:$S$136,3,0),"")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(OCULTAR)'!$Q$3:$S$136,3,0),"")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(OCULTAR)'!$Q$3:$S$136,3,0),"")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(OCULTAR)'!$Q$3:$S$136,3,0),"")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(OCULTAR)'!$Q$3:$S$136,3,0),"")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(OCULTAR)'!$Q$3:$S$136,3,0),"")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(OCULTAR)'!$Q$3:$S$136,3,0),"")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(OCULTAR)'!$Q$3:$S$136,3,0),"")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(OCULTAR)'!$Q$3:$S$136,3,0),"")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(OCULTAR)'!$Q$3:$S$136,3,0),"")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(OCULTAR)'!$Q$3:$S$136,3,0),"")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(OCULTAR)'!$Q$3:$S$136,3,0),"")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(OCULTAR)'!$Q$3:$S$136,3,0),"")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(OCULTAR)'!$Q$3:$S$136,3,0),"")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(OCULTAR)'!$Q$3:$S$136,3,0),"")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(OCULTAR)'!$Q$3:$S$136,3,0),"")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(OCULTAR)'!$Q$3:$S$136,3,0),"")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(OCULTAR)'!$Q$3:$S$136,3,0),"")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(OCULTAR)'!$Q$3:$S$136,3,0),"")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(OCULTAR)'!$Q$3:$S$136,3,0),"")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(OCULTAR)'!$Q$3:$S$136,3,0),"")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(OCULTAR)'!$Q$3:$S$136,3,0),"")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(OCULTAR)'!$Q$3:$S$136,3,0),"")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(OCULTAR)'!$Q$3:$S$136,3,0),"")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(OCULTAR)'!$Q$3:$S$136,3,0),"")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(OCULTAR)'!$Q$3:$S$136,3,0),"")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(OCULTAR)'!$Q$3:$S$136,3,0),"")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(OCULTAR)'!$Q$3:$S$136,3,0),"")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(OCULTAR)'!$Q$3:$S$136,3,0),"")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(OCULTAR)'!$Q$3:$S$136,3,0),"")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(OCULTAR)'!$Q$3:$S$136,3,0),"")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(OCULTAR)'!$Q$3:$S$136,3,0),"")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(OCULTAR)'!$Q$3:$S$136,3,0),"")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(OCULTAR)'!$Q$3:$S$136,3,0),"")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(OCULTAR)'!$Q$3:$S$136,3,0),"")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(OCULTAR)'!$Q$3:$S$136,3,0),"")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(OCULTAR)'!$Q$3:$S$136,3,0),"")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(OCULTAR)'!$Q$3:$S$136,3,0),"")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(OCULTAR)'!$Q$3:$S$136,3,0),"")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(OCULTAR)'!$Q$3:$S$136,3,0),"")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(OCULTAR)'!$Q$3:$S$136,3,0),"")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(OCULTAR)'!$Q$3:$S$136,3,0),"")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(OCULTAR)'!$Q$3:$S$136,3,0),"")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(OCULTAR)'!$Q$3:$S$136,3,0),"")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(OCULTAR)'!$Q$3:$S$136,3,0),"")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(OCULTAR)'!$Q$3:$S$136,3,0),"")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(OCULTAR)'!$Q$3:$S$136,3,0),"")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(OCULTAR)'!$Q$3:$S$136,3,0),"")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(OCULTAR)'!$Q$3:$S$136,3,0),"")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(OCULTAR)'!$Q$3:$S$136,3,0),"")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(OCULTAR)'!$Q$3:$S$136,3,0),"")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(OCULTAR)'!$Q$3:$S$136,3,0),"")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(OCULTAR)'!$Q$3:$S$136,3,0),"")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(OCULTAR)'!$Q$3:$S$136,3,0),"")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(OCULTAR)'!$Q$3:$S$136,3,0),"")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(OCULTAR)'!$Q$3:$S$136,3,0),"")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(OCULTAR)'!$Q$3:$S$136,3,0),"")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(OCULTAR)'!$Q$3:$S$136,3,0),"")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(OCULTAR)'!$Q$3:$S$136,3,0),"")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(OCULTAR)'!$Q$3:$S$136,3,0),"")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(OCULTAR)'!$Q$3:$S$136,3,0),"")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(OCULTAR)'!$Q$3:$S$136,3,0),"")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(OCULTAR)'!$Q$3:$S$136,3,0),"")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(OCULTAR)'!$Q$3:$S$136,3,0),"")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(OCULTAR)'!$Q$3:$S$136,3,0),"")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(OCULTAR)'!$Q$3:$S$136,3,0),"")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(OCULTAR)'!$Q$3:$S$136,3,0),"")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(OCULTAR)'!$Q$3:$S$136,3,0),"")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(OCULTAR)'!$Q$3:$S$136,3,0),"")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(OCULTAR)'!$Q$3:$S$136,3,0),"")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(OCULTAR)'!$Q$3:$S$136,3,0),"")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(OCULTAR)'!$Q$3:$S$136,3,0),"")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(OCULTAR)'!$Q$3:$S$136,3,0),"")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(OCULTAR)'!$Q$3:$S$136,3,0),"")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(OCULTAR)'!$Q$3:$S$136,3,0),"")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(OCULTAR)'!$Q$3:$S$136,3,0),"")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(OCULTAR)'!$Q$3:$S$136,3,0),"")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(OCULTAR)'!$Q$3:$S$136,3,0),"")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(OCULTAR)'!$Q$3:$S$136,3,0),"")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(OCULTAR)'!$Q$3:$S$136,3,0),"")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(OCULTAR)'!$Q$3:$S$136,3,0),"")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(OCULTAR)'!$Q$3:$S$136,3,0),"")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(OCULTAR)'!$Q$3:$S$136,3,0),"")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(OCULTAR)'!$Q$3:$S$136,3,0),"")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(OCULTAR)'!$Q$3:$S$136,3,0),"")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(OCULTAR)'!$Q$3:$S$136,3,0),"")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(OCULTAR)'!$Q$3:$S$136,3,0),"")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(OCULTAR)'!$Q$3:$S$136,3,0),"")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(OCULTAR)'!$Q$3:$S$136,3,0),"")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(OCULTAR)'!$Q$3:$S$136,3,0),"")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(OCULTAR)'!$Q$3:$S$136,3,0),"")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(OCULTAR)'!$Q$3:$S$136,3,0),"")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(OCULTAR)'!$Q$3:$S$136,3,0),"")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(OCULTAR)'!$Q$3:$S$136,3,0),"")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(OCULTAR)'!$Q$3:$S$136,3,0),"")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(OCULTAR)'!$Q$3:$S$136,3,0),"")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(OCULTAR)'!$Q$3:$S$136,3,0),"")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(OCULTAR)'!$Q$3:$S$136,3,0),"")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(OCULTAR)'!$Q$3:$S$136,3,0),"")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(OCULTAR)'!$Q$3:$S$136,3,0),"")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(OCULTAR)'!$Q$3:$S$136,3,0),"")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(OCULTAR)'!$Q$3:$S$136,3,0),"")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(OCULTAR)'!$Q$3:$S$136,3,0),"")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(OCULTAR)'!$Q$3:$S$136,3,0),"")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(OCULTAR)'!$Q$3:$S$136,3,0),"")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(OCULTAR)'!$Q$3:$S$136,3,0),"")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(OCULTAR)'!$Q$3:$S$136,3,0),"")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(OCULTAR)'!$Q$3:$S$136,3,0),"")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(OCULTAR)'!$Q$3:$S$136,3,0),"")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(OCULTAR)'!$Q$3:$S$136,3,0),"")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(OCULTAR)'!$Q$3:$S$136,3,0),"")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(OCULTAR)'!$Q$3:$S$136,3,0),"")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(OCULTAR)'!$Q$3:$S$136,3,0),"")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(OCULTAR)'!$Q$3:$S$136,3,0),"")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(OCULTAR)'!$Q$3:$S$136,3,0),"")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(OCULTAR)'!$Q$3:$S$136,3,0),"")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(OCULTAR)'!$Q$3:$S$136,3,0),"")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(OCULTAR)'!$Q$3:$S$136,3,0),"")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(OCULTAR)'!$Q$3:$S$136,3,0),"")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(OCULTAR)'!$Q$3:$S$136,3,0),"")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(OCULTAR)'!$Q$3:$S$136,3,0),"")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(OCULTAR)'!$Q$3:$S$136,3,0),"")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(OCULTAR)'!$Q$3:$S$136,3,0),"")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(OCULTAR)'!$Q$3:$S$136,3,0),"")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(OCULTAR)'!$Q$3:$S$136,3,0),"")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(OCULTAR)'!$Q$3:$S$136,3,0),"")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(OCULTAR)'!$Q$3:$S$136,3,0),"")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(OCULTAR)'!$Q$3:$S$136,3,0),"")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(OCULTAR)'!$Q$3:$S$136,3,0),"")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(OCULTAR)'!$Q$3:$S$136,3,0),"")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(OCULTAR)'!$Q$3:$S$136,3,0),"")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(OCULTAR)'!$Q$3:$S$136,3,0),"")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(OCULTAR)'!$Q$3:$S$136,3,0),"")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(OCULTAR)'!$Q$3:$S$136,3,0),"")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(OCULTAR)'!$Q$3:$S$136,3,0),"")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(OCULTAR)'!$Q$3:$S$136,3,0),"")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(OCULTAR)'!$Q$3:$S$136,3,0),"")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(OCULTAR)'!$Q$3:$S$136,3,0),"")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(OCULTAR)'!$Q$3:$S$136,3,0),"")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(OCULTAR)'!$Q$3:$S$136,3,0),"")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(OCULTAR)'!$Q$3:$S$136,3,0),"")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(OCULTAR)'!$Q$3:$S$136,3,0),"")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(OCULTAR)'!$Q$3:$S$136,3,0),"")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(OCULTAR)'!$Q$3:$S$136,3,0),"")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(OCULTAR)'!$Q$3:$S$136,3,0),"")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(OCULTAR)'!$Q$3:$S$136,3,0),"")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(OCULTAR)'!$Q$3:$S$136,3,0),"")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(OCULTAR)'!$Q$3:$S$136,3,0),"")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(OCULTAR)'!$Q$3:$S$136,3,0),"")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(OCULTAR)'!$Q$3:$S$136,3,0),"")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(OCULTAR)'!$Q$3:$S$136,3,0),"")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(OCULTAR)'!$Q$3:$S$136,3,0),"")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(OCULTAR)'!$Q$3:$S$136,3,0),"")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(OCULTAR)'!$Q$3:$S$136,3,0),"")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(OCULTAR)'!$Q$3:$S$136,3,0),"")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(OCULTAR)'!$Q$3:$S$136,3,0),"")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(OCULTAR)'!$Q$3:$S$136,3,0),"")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(OCULTAR)'!$Q$3:$S$136,3,0),"")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(OCULTAR)'!$Q$3:$S$136,3,0),"")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(OCULTAR)'!$Q$3:$S$136,3,0),"")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(OCULTAR)'!$Q$3:$S$136,3,0),"")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(OCULTAR)'!$Q$3:$S$136,3,0),"")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(OCULTAR)'!$Q$3:$S$136,3,0),"")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(OCULTAR)'!$Q$3:$S$136,3,0),"")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(OCULTAR)'!$Q$3:$S$136,3,0),"")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(OCULTAR)'!$Q$3:$S$136,3,0),"")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(OCULTAR)'!$Q$3:$S$136,3,0),"")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(OCULTAR)'!$Q$3:$S$136,3,0),"")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(OCULTAR)'!$Q$3:$S$136,3,0),"")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(OCULTAR)'!$Q$3:$S$136,3,0),"")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(OCULTAR)'!$Q$3:$S$136,3,0),"")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(OCULTAR)'!$Q$3:$S$136,3,0),"")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(OCULTAR)'!$Q$3:$S$136,3,0),"")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(OCULTAR)'!$Q$3:$S$136,3,0),"")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(OCULTAR)'!$Q$3:$S$136,3,0),"")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(OCULTAR)'!$Q$3:$S$136,3,0),"")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(OCULTAR)'!$Q$3:$S$136,3,0),"")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(OCULTAR)'!$Q$3:$S$136,3,0),"")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(OCULTAR)'!$Q$3:$S$136,3,0),"")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(OCULTAR)'!$Q$3:$S$136,3,0),"")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(OCULTAR)'!$Q$3:$S$136,3,0),"")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(OCULTAR)'!$Q$3:$S$136,3,0),"")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(OCULTAR)'!$Q$3:$S$136,3,0),"")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(OCULTAR)'!$Q$3:$S$136,3,0),"")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(OCULTAR)'!$Q$3:$S$136,3,0),"")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(OCULTAR)'!$Q$3:$S$136,3,0),"")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(OCULTAR)'!$Q$3:$S$136,3,0),"")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(OCULTAR)'!$Q$3:$S$136,3,0),"")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(OCULTAR)'!$Q$3:$S$136,3,0),"")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(OCULTAR)'!$Q$3:$S$136,3,0),"")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(OCULTAR)'!$Q$3:$S$136,3,0),"")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(OCULTAR)'!$Q$3:$S$136,3,0),"")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(OCULTAR)'!$Q$3:$S$136,3,0),"")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(OCULTAR)'!$Q$3:$S$136,3,0),"")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(OCULTAR)'!$Q$3:$S$136,3,0),"")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(OCULTAR)'!$Q$3:$S$136,3,0),"")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(OCULTAR)'!$Q$3:$S$136,3,0),"")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(OCULTAR)'!$Q$3:$S$136,3,0),"")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(OCULTAR)'!$Q$3:$S$136,3,0),"")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(OCULTAR)'!$Q$3:$S$136,3,0),"")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(OCULTAR)'!$Q$3:$S$136,3,0),"")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(OCULTAR)'!$Q$3:$S$136,3,0),"")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(OCULTAR)'!$Q$3:$S$136,3,0),"")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(OCULTAR)'!$Q$3:$S$136,3,0),"")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(OCULTAR)'!$Q$3:$S$136,3,0),"")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(OCULTAR)'!$Q$3:$S$136,3,0),"")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(OCULTAR)'!$Q$3:$S$136,3,0),"")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(OCULTAR)'!$Q$3:$S$136,3,0),"")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(OCULTAR)'!$Q$3:$S$136,3,0),"")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(OCULTAR)'!$Q$3:$S$136,3,0),"")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(OCULTAR)'!$Q$3:$S$136,3,0),"")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(OCULTAR)'!$Q$3:$S$136,3,0),"")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(OCULTAR)'!$Q$3:$S$136,3,0),"")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(OCULTAR)'!$Q$3:$S$136,3,0),"")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(OCULTAR)'!$Q$3:$S$136,3,0),"")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(OCULTAR)'!$Q$3:$S$136,3,0),"")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(OCULTAR)'!$Q$3:$S$136,3,0),"")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(OCULTAR)'!$Q$3:$S$136,3,0),"")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(OCULTAR)'!$Q$3:$S$136,3,0),"")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(OCULTAR)'!$Q$3:$S$136,3,0),"")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(OCULTAR)'!$Q$3:$S$136,3,0),"")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(OCULTAR)'!$Q$3:$S$136,3,0),"")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(OCULTAR)'!$Q$3:$S$136,3,0),"")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(OCULTAR)'!$Q$3:$S$136,3,0),"")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(OCULTAR)'!$Q$3:$S$136,3,0),"")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(OCULTAR)'!$Q$3:$S$136,3,0),"")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(OCULTAR)'!$Q$3:$S$136,3,0),"")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(OCULTAR)'!$Q$3:$S$136,3,0),"")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(OCULTAR)'!$Q$3:$S$136,3,0),"")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(OCULTAR)'!$Q$3:$S$136,3,0),"")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(OCULTAR)'!$Q$3:$S$136,3,0),"")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(OCULTAR)'!$Q$3:$S$136,3,0),"")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(OCULTAR)'!$Q$3:$S$136,3,0),"")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(OCULTAR)'!$Q$3:$S$136,3,0),"")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(OCULTAR)'!$Q$3:$S$136,3,0),"")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(OCULTAR)'!$Q$3:$S$136,3,0),"")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(OCULTAR)'!$Q$3:$S$136,3,0),"")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(OCULTAR)'!$Q$3:$S$136,3,0),"")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(OCULTAR)'!$Q$3:$S$136,3,0),"")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(OCULTAR)'!$Q$3:$S$136,3,0),"")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(OCULTAR)'!$Q$3:$S$136,3,0),"")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(OCULTAR)'!$Q$3:$S$136,3,0),"")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(OCULTAR)'!$Q$3:$S$136,3,0),"")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(OCULTAR)'!$Q$3:$S$136,3,0),"")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(OCULTAR)'!$Q$3:$S$136,3,0),"")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(OCULTAR)'!$Q$3:$S$136,3,0),"")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(OCULTAR)'!$Q$3:$S$136,3,0),"")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(OCULTAR)'!$Q$3:$S$136,3,0),"")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(OCULTAR)'!$Q$3:$S$136,3,0),"")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(OCULTAR)'!$Q$3:$S$136,3,0),"")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(OCULTAR)'!$Q$3:$S$136,3,0),"")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(OCULTAR)'!$Q$3:$S$136,3,0),"")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(OCULTAR)'!$Q$3:$S$136,3,0),"")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(OCULTAR)'!$Q$3:$S$136,3,0),"")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(OCULTAR)'!$Q$3:$S$136,3,0),"")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(OCULTAR)'!$Q$3:$S$136,3,0),"")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(OCULTAR)'!$Q$3:$S$136,3,0),"")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(OCULTAR)'!$Q$3:$S$136,3,0),"")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(OCULTAR)'!$Q$3:$S$136,3,0),"")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(OCULTAR)'!$Q$3:$S$136,3,0),"")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(OCULTAR)'!$Q$3:$S$136,3,0),"")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(OCULTAR)'!$Q$3:$S$136,3,0),"")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(OCULTAR)'!$Q$3:$S$136,3,0),"")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(OCULTAR)'!$Q$3:$S$136,3,0),"")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(OCULTAR)'!$Q$3:$S$136,3,0),"")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(OCULTAR)'!$Q$3:$S$136,3,0),"")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(OCULTAR)'!$Q$3:$S$136,3,0),"")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(OCULTAR)'!$Q$3:$S$136,3,0),"")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(OCULTAR)'!$Q$3:$S$136,3,0),"")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(OCULTAR)'!$Q$3:$S$136,3,0),"")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(OCULTAR)'!$Q$3:$S$136,3,0),"")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(OCULTAR)'!$Q$3:$S$136,3,0),"")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(OCULTAR)'!$Q$3:$S$136,3,0),"")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(OCULTAR)'!$Q$3:$S$136,3,0),"")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(OCULTAR)'!$Q$3:$S$136,3,0),"")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(OCULTAR)'!$Q$3:$S$136,3,0),"")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(OCULTAR)'!$Q$3:$S$136,3,0),"")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(OCULTAR)'!$Q$3:$S$136,3,0),"")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(OCULTAR)'!$Q$3:$S$136,3,0),"")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(OCULTAR)'!$Q$3:$S$136,3,0),"")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(OCULTAR)'!$Q$3:$S$136,3,0),"")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(OCULTAR)'!$Q$3:$S$136,3,0),"")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(OCULTAR)'!$Q$3:$S$136,3,0),"")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(OCULTAR)'!$Q$3:$S$136,3,0),"")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(OCULTAR)'!$Q$3:$S$136,3,0),"")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(OCULTAR)'!$Q$3:$S$136,3,0),"")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(OCULTAR)'!$Q$3:$S$136,3,0),"")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(OCULTAR)'!$Q$3:$S$136,3,0),"")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(OCULTAR)'!$Q$3:$S$136,3,0),"")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(OCULTAR)'!$Q$3:$S$136,3,0),"")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(OCULTAR)'!$Q$3:$S$136,3,0),"")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(OCULTAR)'!$Q$3:$S$136,3,0),"")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(OCULTAR)'!$Q$3:$S$136,3,0),"")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(OCULTAR)'!$Q$3:$S$136,3,0),"")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(OCULTAR)'!$Q$3:$S$136,3,0),"")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(OCULTAR)'!$Q$3:$S$136,3,0),"")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(OCULTAR)'!$Q$3:$S$136,3,0),"")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(OCULTAR)'!$Q$3:$S$136,3,0),"")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(OCULTAR)'!$Q$3:$S$136,3,0),"")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(OCULTAR)'!$Q$3:$S$136,3,0),"")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(OCULTAR)'!$Q$3:$S$136,3,0),"")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(OCULTAR)'!$Q$3:$S$136,3,0),"")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(OCULTAR)'!$Q$3:$S$136,3,0),"")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(OCULTAR)'!$Q$3:$S$136,3,0),"")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(OCULTAR)'!$Q$3:$S$136,3,0),"")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(OCULTAR)'!$Q$3:$S$136,3,0),"")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(OCULTAR)'!$Q$3:$S$136,3,0),"")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(OCULTAR)'!$Q$3:$S$136,3,0),"")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(OCULTAR)'!$Q$3:$S$136,3,0),"")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(OCULTAR)'!$Q$3:$S$136,3,0),"")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(OCULTAR)'!$Q$3:$S$136,3,0),"")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(OCULTAR)'!$Q$3:$S$136,3,0),"")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(OCULTAR)'!$Q$3:$S$136,3,0),"")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(OCULTAR)'!$Q$3:$S$136,3,0),"")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(OCULTAR)'!$Q$3:$S$136,3,0),"")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(OCULTAR)'!$Q$3:$S$136,3,0),"")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(OCULTAR)'!$Q$3:$S$136,3,0),"")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(OCULTAR)'!$Q$3:$S$136,3,0),"")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(OCULTAR)'!$Q$3:$S$136,3,0),"")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(OCULTAR)'!$Q$3:$S$136,3,0),"")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(OCULTAR)'!$Q$3:$S$136,3,0),"")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(OCULTAR)'!$Q$3:$S$136,3,0),"")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(OCULTAR)'!$Q$3:$S$136,3,0),"")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(OCULTAR)'!$Q$3:$S$136,3,0),"")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(OCULTAR)'!$Q$3:$S$136,3,0),"")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(OCULTAR)'!$Q$3:$S$136,3,0),"")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(OCULTAR)'!$Q$3:$S$136,3,0),"")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(OCULTAR)'!$Q$3:$S$136,3,0),"")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(OCULTAR)'!$Q$3:$S$136,3,0),"")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(OCULTAR)'!$Q$3:$S$136,3,0),"")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(OCULTAR)'!$Q$3:$S$136,3,0),"")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(OCULTAR)'!$Q$3:$S$136,3,0),"")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(OCULTAR)'!$Q$3:$S$136,3,0),"")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(OCULTAR)'!$Q$3:$S$136,3,0),"")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(OCULTAR)'!$Q$3:$S$136,3,0),"")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(OCULTAR)'!$Q$3:$S$136,3,0),"")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(OCULTAR)'!$Q$3:$S$136,3,0),"")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(OCULTAR)'!$Q$3:$S$136,3,0),"")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(OCULTAR)'!$Q$3:$S$136,3,0),"")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(OCULTAR)'!$Q$3:$S$136,3,0),"")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(OCULTAR)'!$Q$3:$S$136,3,0),"")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(OCULTAR)'!$Q$3:$S$136,3,0),"")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(OCULTAR)'!$Q$3:$S$136,3,0),"")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(OCULTAR)'!$Q$3:$S$136,3,0),"")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(OCULTAR)'!$Q$3:$S$136,3,0),"")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(OCULTAR)'!$Q$3:$S$136,3,0),"")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(OCULTAR)'!$Q$3:$S$136,3,0),"")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(OCULTAR)'!$Q$3:$S$136,3,0),"")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(OCULTAR)'!$Q$3:$S$136,3,0),"")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(OCULTAR)'!$Q$3:$S$136,3,0),"")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(OCULTAR)'!$Q$3:$S$136,3,0),"")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(OCULTAR)'!$Q$3:$S$136,3,0),"")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(OCULTAR)'!$Q$3:$S$136,3,0),"")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(OCULTAR)'!$Q$3:$S$136,3,0),"")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(OCULTAR)'!$Q$3:$S$136,3,0),"")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(OCULTAR)'!$Q$3:$S$136,3,0),"")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(OCULTAR)'!$Q$3:$S$136,3,0),"")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(OCULTAR)'!$Q$3:$S$136,3,0),"")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(OCULTAR)'!$Q$3:$S$136,3,0),"")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(OCULTAR)'!$Q$3:$S$136,3,0),"")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(OCULTAR)'!$Q$3:$S$136,3,0),"")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(OCULTAR)'!$Q$3:$S$136,3,0),"")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(OCULTAR)'!$Q$3:$S$136,3,0),"")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(OCULTAR)'!$Q$3:$S$136,3,0),"")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(OCULTAR)'!$Q$3:$S$136,3,0),"")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(OCULTAR)'!$Q$3:$S$136,3,0),"")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(OCULTAR)'!$Q$3:$S$136,3,0),"")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(OCULTAR)'!$Q$3:$S$136,3,0),"")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(OCULTAR)'!$Q$3:$S$136,3,0),"")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(OCULTAR)'!$Q$3:$S$136,3,0),"")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(OCULTAR)'!$Q$3:$S$136,3,0),"")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(OCULTAR)'!$Q$3:$S$136,3,0),"")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(OCULTAR)'!$Q$3:$S$136,3,0),"")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(OCULTAR)'!$Q$3:$S$136,3,0),"")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(OCULTAR)'!$Q$3:$S$136,3,0),"")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(OCULTAR)'!$Q$3:$S$136,3,0),"")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(OCULTAR)'!$Q$3:$S$136,3,0),"")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(OCULTAR)'!$Q$3:$S$136,3,0),"")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(OCULTAR)'!$Q$3:$S$136,3,0),"")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(OCULTAR)'!$Q$3:$S$136,3,0),"")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(OCULTAR)'!$Q$3:$S$136,3,0),"")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(OCULTAR)'!$Q$3:$S$136,3,0),"")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(OCULTAR)'!$Q$3:$S$136,3,0),"")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(OCULTAR)'!$Q$3:$S$136,3,0),"")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(OCULTAR)'!$Q$3:$S$136,3,0),"")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(OCULTAR)'!$Q$3:$S$136,3,0),"")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(OCULTAR)'!$Q$3:$S$136,3,0),"")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(OCULTAR)'!$Q$3:$S$136,3,0),"")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(OCULTAR)'!$Q$3:$S$136,3,0),"")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(OCULTAR)'!$Q$3:$S$136,3,0),"")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(OCULTAR)'!$Q$3:$S$136,3,0),"")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(OCULTAR)'!$Q$3:$S$136,3,0),"")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(OCULTAR)'!$Q$3:$S$136,3,0),"")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(OCULTAR)'!$Q$3:$S$136,3,0),"")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(OCULTAR)'!$Q$3:$S$136,3,0),"")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(OCULTAR)'!$Q$3:$S$136,3,0),"")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(OCULTAR)'!$Q$3:$S$136,3,0),"")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(OCULTAR)'!$Q$3:$S$136,3,0),"")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(OCULTAR)'!$Q$3:$S$136,3,0),"")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(OCULTAR)'!$Q$3:$S$136,3,0),"")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(OCULTAR)'!$Q$3:$S$136,3,0),"")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(OCULTAR)'!$Q$3:$S$136,3,0),"")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(OCULTAR)'!$Q$3:$S$136,3,0),"")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(OCULTAR)'!$Q$3:$S$136,3,0),"")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(OCULTAR)'!$Q$3:$S$136,3,0),"")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(OCULTAR)'!$Q$3:$S$136,3,0),"")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(OCULTAR)'!$Q$3:$S$136,3,0),"")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(OCULTAR)'!$Q$3:$S$136,3,0),"")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(OCULTAR)'!$Q$3:$S$136,3,0),"")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(OCULTAR)'!$Q$3:$S$136,3,0),"")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(OCULTAR)'!$Q$3:$S$136,3,0),"")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(OCULTAR)'!$Q$3:$S$136,3,0),"")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(OCULTAR)'!$Q$3:$S$136,3,0),"")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(OCULTAR)'!$Q$3:$S$136,3,0),"")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(OCULTAR)'!$Q$3:$S$136,3,0),"")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(OCULTAR)'!$Q$3:$S$136,3,0),"")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(OCULTAR)'!$Q$3:$S$136,3,0),"")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(OCULTAR)'!$Q$3:$S$136,3,0),"")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(OCULTAR)'!$Q$3:$S$136,3,0),"")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(OCULTAR)'!$Q$3:$S$136,3,0),"")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(OCULTAR)'!$Q$3:$S$136,3,0),"")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(OCULTAR)'!$Q$3:$S$136,3,0),"")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(OCULTAR)'!$Q$3:$S$136,3,0),"")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(OCULTAR)'!$Q$3:$S$136,3,0),"")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(OCULTAR)'!$Q$3:$S$136,3,0),"")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(OCULTAR)'!$Q$3:$S$136,3,0),"")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(OCULTAR)'!$Q$3:$S$136,3,0),"")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(OCULTAR)'!$Q$3:$S$136,3,0),"")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(OCULTAR)'!$Q$3:$S$136,3,0),"")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(OCULTAR)'!$Q$3:$S$136,3,0),"")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(OCULTAR)'!$Q$3:$S$136,3,0),"")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(OCULTAR)'!$Q$3:$S$136,3,0),"")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(OCULTAR)'!$Q$3:$S$136,3,0),"")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(OCULTAR)'!$Q$3:$S$136,3,0),"")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(OCULTAR)'!$Q$3:$S$136,3,0),"")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(OCULTAR)'!$Q$3:$S$136,3,0),"")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(OCULTAR)'!$Q$3:$S$136,3,0),"")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(OCULTAR)'!$Q$3:$S$136,3,0),"")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(OCULTAR)'!$Q$3:$S$136,3,0),"")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(OCULTAR)'!$Q$3:$S$136,3,0),"")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(OCULTAR)'!$Q$3:$S$136,3,0),"")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(OCULTAR)'!$Q$3:$S$136,3,0),"")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(OCULTAR)'!$Q$3:$S$136,3,0),"")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(OCULTAR)'!$Q$3:$S$136,3,0),"")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(OCULTAR)'!$Q$3:$S$136,3,0),"")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(OCULTAR)'!$Q$3:$S$136,3,0),"")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(OCULTAR)'!$Q$3:$S$136,3,0),"")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(OCULTAR)'!$Q$3:$S$136,3,0),"")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(OCULTAR)'!$Q$3:$S$136,3,0),"")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(OCULTAR)'!$Q$3:$S$136,3,0),"")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(OCULTAR)'!$Q$3:$S$136,3,0),"")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(OCULTAR)'!$Q$3:$S$136,3,0),"")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(OCULTAR)'!$Q$3:$S$136,3,0),"")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(OCULTAR)'!$Q$3:$S$136,3,0),"")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(OCULTAR)'!$Q$3:$S$136,3,0),"")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(OCULTAR)'!$Q$3:$S$136,3,0),"")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(OCULTAR)'!$Q$3:$S$136,3,0),"")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(OCULTAR)'!$Q$3:$S$136,3,0),"")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(OCULTAR)'!$Q$3:$S$136,3,0),"")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(OCULTAR)'!$Q$3:$S$136,3,0),"")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(OCULTAR)'!$Q$3:$S$136,3,0),"")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(OCULTAR)'!$Q$3:$S$136,3,0),"")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(OCULTAR)'!$Q$3:$S$136,3,0),"")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(OCULTAR)'!$Q$3:$S$136,3,0),"")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(OCULTAR)'!$Q$3:$S$136,3,0),"")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(OCULTAR)'!$Q$3:$S$136,3,0),"")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(OCULTAR)'!$Q$3:$S$136,3,0),"")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(OCULTAR)'!$Q$3:$S$136,3,0),"")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(OCULTAR)'!$Q$3:$S$136,3,0),"")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(OCULTAR)'!$Q$3:$S$136,3,0),"")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(OCULTAR)'!$Q$3:$S$136,3,0),"")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(OCULTAR)'!$Q$3:$S$136,3,0),"")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(OCULTAR)'!$Q$3:$S$136,3,0),"")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(OCULTAR)'!$Q$3:$S$136,3,0),"")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(OCULTAR)'!$Q$3:$S$136,3,0),"")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(OCULTAR)'!$Q$3:$S$136,3,0),"")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(OCULTAR)'!$Q$3:$S$136,3,0),"")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(OCULTAR)'!$Q$3:$S$136,3,0),"")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(OCULTAR)'!$Q$3:$S$136,3,0),"")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(OCULTAR)'!$Q$3:$S$136,3,0),"")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(OCULTAR)'!$Q$3:$S$136,3,0),"")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(OCULTAR)'!$Q$3:$S$136,3,0),"")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(OCULTAR)'!$Q$3:$S$136,3,0),"")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(OCULTAR)'!$Q$3:$S$136,3,0),"")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(OCULTAR)'!$Q$3:$S$136,3,0),"")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(OCULTAR)'!$Q$3:$S$136,3,0),"")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(OCULTAR)'!$Q$3:$S$136,3,0),"")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(OCULTAR)'!$Q$3:$S$136,3,0),"")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(OCULTAR)'!$Q$3:$S$136,3,0),"")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(OCULTAR)'!$Q$3:$S$136,3,0),"")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(OCULTAR)'!$Q$3:$S$136,3,0),"")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(OCULTAR)'!$Q$3:$S$136,3,0),"")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(OCULTAR)'!$Q$3:$S$136,3,0),"")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(OCULTAR)'!$Q$3:$S$136,3,0),"")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(OCULTAR)'!$Q$3:$S$136,3,0),"")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(OCULTAR)'!$Q$3:$S$136,3,0),"")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(OCULTAR)'!$Q$3:$S$136,3,0),"")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(OCULTAR)'!$Q$3:$S$136,3,0),"")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(OCULTAR)'!$Q$3:$S$136,3,0),"")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(OCULTAR)'!$Q$3:$S$136,3,0),"")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(OCULTAR)'!$Q$3:$S$136,3,0),"")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(OCULTAR)'!$Q$3:$S$136,3,0),"")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(OCULTAR)'!$Q$3:$S$136,3,0),"")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(OCULTAR)'!$Q$3:$S$136,3,0),"")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(OCULTAR)'!$Q$3:$S$136,3,0),"")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(OCULTAR)'!$Q$3:$S$136,3,0),"")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(OCULTAR)'!$Q$3:$S$136,3,0),"")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(OCULTAR)'!$Q$3:$S$136,3,0),"")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(OCULTAR)'!$Q$3:$S$136,3,0),"")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(OCULTAR)'!$Q$3:$S$136,3,0),"")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(OCULTAR)'!$Q$3:$S$136,3,0),"")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(OCULTAR)'!$Q$3:$S$136,3,0),"")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(OCULTAR)'!$Q$3:$S$136,3,0),"")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(OCULTAR)'!$Q$3:$S$136,3,0),"")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(OCULTAR)'!$Q$3:$S$136,3,0),"")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(OCULTAR)'!$Q$3:$S$136,3,0),"")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(OCULTAR)'!$Q$3:$S$136,3,0),"")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(OCULTAR)'!$Q$3:$S$136,3,0),"")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(OCULTAR)'!$Q$3:$S$136,3,0),"")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(OCULTAR)'!$Q$3:$S$136,3,0),"")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(OCULTAR)'!$Q$3:$S$136,3,0),"")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(OCULTAR)'!$Q$3:$S$136,3,0),"")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(OCULTAR)'!$Q$3:$S$136,3,0),"")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(OCULTAR)'!$Q$3:$S$136,3,0),"")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(OCULTAR)'!$Q$3:$S$136,3,0),"")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(OCULTAR)'!$Q$3:$S$136,3,0),"")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(OCULTAR)'!$Q$3:$S$136,3,0),"")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(OCULTAR)'!$Q$3:$S$136,3,0),"")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(OCULTAR)'!$Q$3:$S$136,3,0),"")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(OCULTAR)'!$Q$3:$S$136,3,0),"")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(OCULTAR)'!$Q$3:$S$136,3,0),"")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(OCULTAR)'!$Q$3:$S$136,3,0),"")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(OCULTAR)'!$Q$3:$S$136,3,0),"")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(OCULTAR)'!$Q$3:$S$136,3,0),"")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(OCULTAR)'!$Q$3:$S$136,3,0),"")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(OCULTAR)'!$Q$3:$S$136,3,0),"")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(OCULTAR)'!$Q$3:$S$136,3,0),"")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(OCULTAR)'!$Q$3:$S$136,3,0),"")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(OCULTAR)'!$Q$3:$S$136,3,0),"")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(OCULTAR)'!$Q$3:$S$136,3,0),"")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(OCULTAR)'!$Q$3:$S$136,3,0),"")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(OCULTAR)'!$Q$3:$S$136,3,0),"")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(OCULTAR)'!$Q$3:$S$136,3,0),"")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(OCULTAR)'!$Q$3:$S$136,3,0),"")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(OCULTAR)'!$Q$3:$S$136,3,0),"")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(OCULTAR)'!$Q$3:$S$136,3,0),"")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(OCULTAR)'!$Q$3:$S$136,3,0),"")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(OCULTAR)'!$Q$3:$S$136,3,0),"")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(OCULTAR)'!$Q$3:$S$136,3,0),"")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(OCULTAR)'!$Q$3:$S$136,3,0),"")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(OCULTAR)'!$Q$3:$S$136,3,0),"")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(OCULTAR)'!$Q$3:$S$136,3,0),"")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(OCULTAR)'!$Q$3:$S$136,3,0),"")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(OCULTAR)'!$Q$3:$S$136,3,0),"")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(OCULTAR)'!$Q$3:$S$136,3,0),"")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(OCULTAR)'!$Q$3:$S$136,3,0),"")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(OCULTAR)'!$Q$3:$S$136,3,0),"")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(OCULTAR)'!$Q$3:$S$136,3,0),"")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(OCULTAR)'!$Q$3:$S$136,3,0),"")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(OCULTAR)'!$Q$3:$S$136,3,0),"")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(OCULTAR)'!$Q$3:$S$136,3,0),"")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(OCULTAR)'!$Q$3:$S$136,3,0),"")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(OCULTAR)'!$Q$3:$S$136,3,0),"")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(OCULTAR)'!$Q$3:$S$136,3,0),"")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(OCULTAR)'!$Q$3:$S$136,3,0),"")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(OCULTAR)'!$Q$3:$S$136,3,0),"")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(OCULTAR)'!$Q$3:$S$136,3,0),"")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(OCULTAR)'!$Q$3:$S$136,3,0),"")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(OCULTAR)'!$Q$3:$S$136,3,0),"")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(OCULTAR)'!$Q$3:$S$136,3,0),"")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(OCULTAR)'!$Q$3:$S$136,3,0),"")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(OCULTAR)'!$Q$3:$S$136,3,0),"")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(OCULTAR)'!$Q$3:$S$136,3,0),"")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(OCULTAR)'!$Q$3:$S$136,3,0),"")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(OCULTAR)'!$Q$3:$S$136,3,0),"")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(OCULTAR)'!$Q$3:$S$136,3,0),"")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(OCULTAR)'!$Q$3:$S$136,3,0),"")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(OCULTAR)'!$Q$3:$S$136,3,0),"")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(OCULTAR)'!$Q$3:$S$136,3,0),"")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(OCULTAR)'!$Q$3:$S$136,3,0),"")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(OCULTAR)'!$Q$3:$S$136,3,0),"")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(OCULTAR)'!$Q$3:$S$136,3,0),"")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(OCULTAR)'!$Q$3:$S$136,3,0),"")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(OCULTAR)'!$Q$3:$S$136,3,0),"")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(OCULTAR)'!$Q$3:$S$136,3,0),"")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(OCULTAR)'!$Q$3:$S$136,3,0),"")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(OCULTAR)'!$Q$3:$S$136,3,0),"")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(OCULTAR)'!$Q$3:$S$136,3,0),"")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(OCULTAR)'!$Q$3:$S$136,3,0),"")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(OCULTAR)'!$Q$3:$S$136,3,0),"")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(OCULTAR)'!$Q$3:$S$136,3,0),"")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(OCULTAR)'!$Q$3:$S$136,3,0),"")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(OCULTAR)'!$Q$3:$S$136,3,0),"")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(OCULTAR)'!$Q$3:$S$136,3,0),"")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(OCULTAR)'!$Q$3:$S$136,3,0),"")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(OCULTAR)'!$Q$3:$S$136,3,0),"")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(OCULTAR)'!$Q$3:$S$136,3,0),"")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(OCULTAR)'!$Q$3:$S$136,3,0),"")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(OCULTAR)'!$Q$3:$S$136,3,0),"")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(OCULTAR)'!$Q$3:$S$136,3,0),"")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(OCULTAR)'!$Q$3:$S$136,3,0),"")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(OCULTAR)'!$Q$3:$S$136,3,0),"")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(OCULTAR)'!$Q$3:$S$136,3,0),"")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(OCULTAR)'!$Q$3:$S$136,3,0),"")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(OCULTAR)'!$Q$3:$S$136,3,0),"")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(OCULTAR)'!$Q$3:$S$136,3,0),"")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(OCULTAR)'!$Q$3:$S$136,3,0),"")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(OCULTAR)'!$Q$3:$S$136,3,0),"")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(OCULTAR)'!$Q$3:$S$136,3,0),"")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(OCULTAR)'!$Q$3:$S$136,3,0),"")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(OCULTAR)'!$Q$3:$S$136,3,0),"")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(OCULTAR)'!$Q$3:$S$136,3,0),"")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(OCULTAR)'!$Q$3:$S$136,3,0),"")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(OCULTAR)'!$Q$3:$S$136,3,0),"")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(OCULTAR)'!$Q$3:$S$136,3,0),"")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(OCULTAR)'!$Q$3:$S$136,3,0),"")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(OCULTAR)'!$Q$3:$S$136,3,0),"")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(OCULTAR)'!$Q$3:$S$136,3,0),"")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(OCULTAR)'!$Q$3:$S$136,3,0),"")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(OCULTAR)'!$Q$3:$S$136,3,0),"")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(OCULTAR)'!$Q$3:$S$136,3,0),"")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(OCULTAR)'!$Q$3:$S$136,3,0),"")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(OCULTAR)'!$Q$3:$S$136,3,0),"")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(OCULTAR)'!$Q$3:$S$136,3,0),"")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(OCULTAR)'!$Q$3:$S$136,3,0),"")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(OCULTAR)'!$Q$3:$S$136,3,0),"")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(OCULTAR)'!$Q$3:$S$136,3,0),"")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(OCULTAR)'!$Q$3:$S$136,3,0),"")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(OCULTAR)'!$Q$3:$S$136,3,0),"")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(OCULTAR)'!$Q$3:$S$136,3,0),"")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(OCULTAR)'!$Q$3:$S$136,3,0),"")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(OCULTAR)'!$Q$3:$S$136,3,0),"")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(OCULTAR)'!$Q$3:$S$136,3,0),"")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(OCULTAR)'!$Q$3:$S$136,3,0),"")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(OCULTAR)'!$Q$3:$S$136,3,0),"")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(OCULTAR)'!$Q$3:$S$136,3,0),"")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(OCULTAR)'!$Q$3:$S$136,3,0),"")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(OCULTAR)'!$Q$3:$S$136,3,0),"")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(OCULTAR)'!$Q$3:$S$136,3,0),"")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(OCULTAR)'!$Q$3:$S$136,3,0),"")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(OCULTAR)'!$Q$3:$S$136,3,0),"")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(OCULTAR)'!$Q$3:$S$136,3,0),"")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(OCULTAR)'!$Q$3:$S$136,3,0),"")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(OCULTAR)'!$Q$3:$S$136,3,0),"")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(OCULTAR)'!$Q$3:$S$136,3,0),"")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(OCULTAR)'!$Q$3:$S$136,3,0),"")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(OCULTAR)'!$Q$3:$S$136,3,0),"")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(OCULTAR)'!$Q$3:$S$136,3,0),"")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(OCULTAR)'!$Q$3:$S$136,3,0),"")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(OCULTAR)'!$Q$3:$S$136,3,0),"")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(OCULTAR)'!$Q$3:$S$136,3,0),"")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(OCULTAR)'!$Q$3:$S$136,3,0),"")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(OCULTAR)'!$Q$3:$S$136,3,0),"")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(OCULTAR)'!$Q$3:$S$136,3,0),"")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(OCULTAR)'!$Q$3:$S$136,3,0),"")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(OCULTAR)'!$Q$3:$S$136,3,0),"")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(OCULTAR)'!$Q$3:$S$136,3,0),"")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(OCULTAR)'!$Q$3:$S$136,3,0),"")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(OCULTAR)'!$Q$3:$S$136,3,0),"")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(OCULTAR)'!$Q$3:$S$136,3,0),"")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(OCULTAR)'!$Q$3:$S$136,3,0),"")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(OCULTAR)'!$Q$3:$S$136,3,0),"")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(OCULTAR)'!$Q$3:$S$136,3,0),"")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(OCULTAR)'!$Q$3:$S$136,3,0),"")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(OCULTAR)'!$Q$3:$S$136,3,0),"")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(OCULTAR)'!$Q$3:$S$136,3,0),"")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(OCULTAR)'!$Q$3:$S$136,3,0),"")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(OCULTAR)'!$Q$3:$S$136,3,0),"")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(OCULTAR)'!$Q$3:$S$136,3,0),"")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(OCULTAR)'!$Q$3:$S$136,3,0),"")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(OCULTAR)'!$Q$3:$S$136,3,0),"")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(OCULTAR)'!$Q$3:$S$136,3,0),"")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(OCULTAR)'!$Q$3:$S$136,3,0),"")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(OCULTAR)'!$Q$3:$S$136,3,0),"")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(OCULTAR)'!$Q$3:$S$136,3,0),"")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(OCULTAR)'!$Q$3:$S$136,3,0),"")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(OCULTAR)'!$Q$3:$S$136,3,0),"")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(OCULTAR)'!$Q$3:$S$136,3,0),"")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(OCULTAR)'!$Q$3:$S$136,3,0),"")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(OCULTAR)'!$Q$3:$S$136,3,0),"")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(OCULTAR)'!$Q$3:$S$136,3,0),"")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(OCULTAR)'!$Q$3:$S$136,3,0),"")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(OCULTAR)'!$Q$3:$S$136,3,0),"")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(OCULTAR)'!$Q$3:$S$136,3,0),"")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(OCULTAR)'!$Q$3:$S$136,3,0),"")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(OCULTAR)'!$Q$3:$S$136,3,0),"")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(OCULTAR)'!$Q$3:$S$136,3,0),"")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(OCULTAR)'!$Q$3:$S$136,3,0),"")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(OCULTAR)'!$Q$3:$S$136,3,0),"")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(OCULTAR)'!$Q$3:$S$136,3,0),"")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(OCULTAR)'!$Q$3:$S$136,3,0),"")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(OCULTAR)'!$Q$3:$S$136,3,0),"")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(OCULTAR)'!$Q$3:$S$136,3,0),"")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(OCULTAR)'!$Q$3:$S$136,3,0),"")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(OCULTAR)'!$Q$3:$S$136,3,0),"")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(OCULTAR)'!$Q$3:$S$136,3,0),"")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(OCULTAR)'!$Q$3:$S$136,3,0),"")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(OCULTAR)'!$Q$3:$S$136,3,0),"")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(OCULTAR)'!$Q$3:$S$136,3,0),"")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(OCULTAR)'!$Q$3:$S$136,3,0),"")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(OCULTAR)'!$Q$3:$S$136,3,0),"")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(OCULTAR)'!$Q$3:$S$136,3,0),"")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(OCULTAR)'!$Q$3:$S$136,3,0),"")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(OCULTAR)'!$Q$3:$S$136,3,0),"")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(OCULTAR)'!$Q$3:$S$136,3,0),"")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(OCULTAR)'!$Q$3:$S$136,3,0),"")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(OCULTAR)'!$Q$3:$S$136,3,0),"")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(OCULTAR)'!$Q$3:$S$136,3,0),"")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(OCULTAR)'!$Q$3:$S$136,3,0),"")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(OCULTAR)'!$Q$3:$S$136,3,0),"")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(OCULTAR)'!$Q$3:$S$136,3,0),"")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(OCULTAR)'!$Q$3:$S$136,3,0),"")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(OCULTAR)'!$Q$3:$S$136,3,0),"")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(OCULTAR)'!$Q$3:$S$136,3,0),"")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(OCULTAR)'!$Q$3:$S$136,3,0),"")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(OCULTAR)'!$Q$3:$S$136,3,0),"")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(OCULTAR)'!$Q$3:$S$136,3,0),"")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(OCULTAR)'!$Q$3:$S$136,3,0),"")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(OCULTAR)'!$Q$3:$S$136,3,0),"")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(OCULTAR)'!$Q$3:$S$136,3,0),"")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(OCULTAR)'!$Q$3:$S$136,3,0),"")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(OCULTAR)'!$Q$3:$S$136,3,0),"")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(OCULTAR)'!$Q$3:$S$136,3,0),"")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(OCULTAR)'!$Q$3:$S$136,3,0),"")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(OCULTAR)'!$Q$3:$S$136,3,0),"")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(OCULTAR)'!$Q$3:$S$136,3,0),"")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(OCULTAR)'!$Q$3:$S$136,3,0),"")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(OCULTAR)'!$Q$3:$S$136,3,0),"")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(OCULTAR)'!$Q$3:$S$136,3,0),"")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(OCULTAR)'!$Q$3:$S$136,3,0),"")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(OCULTAR)'!$Q$3:$S$136,3,0),"")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(OCULTAR)'!$Q$3:$S$136,3,0),"")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(OCULTAR)'!$Q$3:$S$136,3,0),"")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(OCULTAR)'!$Q$3:$S$136,3,0),"")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(OCULTAR)'!$Q$3:$S$136,3,0),"")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(OCULTAR)'!$Q$3:$S$136,3,0),"")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(OCULTAR)'!$Q$3:$S$136,3,0),"")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(OCULTAR)'!$Q$3:$S$136,3,0),"")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(OCULTAR)'!$Q$3:$S$136,3,0),"")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(OCULTAR)'!$Q$3:$S$136,3,0),"")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(OCULTAR)'!$Q$3:$S$136,3,0),"")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(OCULTAR)'!$Q$3:$S$136,3,0),"")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(OCULTAR)'!$Q$3:$S$136,3,0),"")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(OCULTAR)'!$Q$3:$S$136,3,0),"")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(OCULTAR)'!$Q$3:$S$136,3,0),"")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(OCULTAR)'!$Q$3:$S$136,3,0),"")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(OCULTAR)'!$Q$3:$S$136,3,0),"")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(OCULTAR)'!$Q$3:$S$136,3,0),"")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(OCULTAR)'!$Q$3:$S$136,3,0),"")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(OCULTAR)'!$Q$3:$S$136,3,0),"")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(OCULTAR)'!$Q$3:$S$136,3,0),"")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(OCULTAR)'!$Q$3:$S$136,3,0),"")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(OCULTAR)'!$Q$3:$S$136,3,0),"")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(OCULTAR)'!$Q$3:$S$136,3,0),"")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(OCULTAR)'!$Q$3:$S$136,3,0),"")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(OCULTAR)'!$Q$3:$S$136,3,0),"")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(OCULTAR)'!$Q$3:$S$136,3,0),"")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(OCULTAR)'!$Q$3:$S$136,3,0),"")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(OCULTAR)'!$Q$3:$S$136,3,0),"")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(OCULTAR)'!$Q$3:$S$136,3,0),"")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(OCULTAR)'!$Q$3:$S$136,3,0),"")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(OCULTAR)'!$Q$3:$S$136,3,0),"")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(OCULTAR)'!$Q$3:$S$136,3,0),"")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(OCULTAR)'!$Q$3:$S$136,3,0),"")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(OCULTAR)'!$Q$3:$S$136,3,0),"")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(OCULTAR)'!$Q$3:$S$136,3,0),"")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(OCULTAR)'!$Q$3:$S$136,3,0),"")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(OCULTAR)'!$Q$3:$S$136,3,0),"")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(OCULTAR)'!$Q$3:$S$136,3,0),"")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(OCULTAR)'!$Q$3:$S$136,3,0),"")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(OCULTAR)'!$Q$3:$S$136,3,0),"")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(OCULTAR)'!$Q$3:$S$136,3,0),"")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(OCULTAR)'!$Q$3:$S$136,3,0),"")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(OCULTAR)'!$Q$3:$S$136,3,0),"")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(OCULTAR)'!$Q$3:$S$136,3,0),"")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(OCULTAR)'!$Q$3:$S$136,3,0),"")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(OCULTAR)'!$Q$3:$S$136,3,0),"")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(OCULTAR)'!$Q$3:$S$136,3,0),"")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(OCULTAR)'!$Q$3:$S$136,3,0),"")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(OCULTAR)'!$Q$3:$S$136,3,0),"")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(OCULTAR)'!$Q$3:$S$136,3,0),"")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(OCULTAR)'!$Q$3:$S$136,3,0),"")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(OCULTAR)'!$Q$3:$S$136,3,0),"")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(OCULTAR)'!$Q$3:$S$136,3,0),"")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(OCULTAR)'!$Q$3:$S$136,3,0),"")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(OCULTAR)'!$Q$3:$S$136,3,0),"")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(OCULTAR)'!$Q$3:$S$136,3,0),"")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(OCULTAR)'!$Q$3:$S$136,3,0),"")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(OCULTAR)'!$Q$3:$S$136,3,0),"")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(OCULTAR)'!$Q$3:$S$136,3,0),"")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(OCULTAR)'!$Q$3:$S$136,3,0),"")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(OCULTAR)'!$Q$3:$S$136,3,0),"")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(OCULTAR)'!$Q$3:$S$136,3,0),"")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(OCULTAR)'!$Q$3:$S$136,3,0),"")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(OCULTAR)'!$Q$3:$S$136,3,0),"")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(OCULTAR)'!$Q$3:$S$136,3,0),"")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(OCULTAR)'!$Q$3:$S$136,3,0),"")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(OCULTAR)'!$Q$3:$S$136,3,0),"")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(OCULTAR)'!$Q$3:$S$136,3,0),"")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(OCULTAR)'!$Q$3:$S$136,3,0),"")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(OCULTAR)'!$Q$3:$S$136,3,0),"")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(OCULTAR)'!$Q$3:$S$136,3,0),"")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(OCULTAR)'!$Q$3:$S$136,3,0),"")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(OCULTAR)'!$Q$3:$S$136,3,0),"")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(OCULTAR)'!$Q$3:$S$136,3,0),"")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(OCULTAR)'!$Q$3:$S$136,3,0),"")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(OCULTAR)'!$Q$3:$S$136,3,0),"")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(OCULTAR)'!$Q$3:$S$136,3,0),"")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(OCULTAR)'!$Q$3:$S$136,3,0),"")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(OCULTAR)'!$Q$3:$S$136,3,0),"")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(OCULTAR)'!$Q$3:$S$136,3,0),"")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(OCULTAR)'!$Q$3:$S$136,3,0),"")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(OCULTAR)'!$Q$3:$S$136,3,0),"")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(OCULTAR)'!$Q$3:$S$136,3,0),"")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(OCULTAR)'!$Q$3:$S$136,3,0),"")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(OCULTAR)'!$Q$3:$S$136,3,0),"")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(OCULTAR)'!$Q$3:$S$136,3,0),"")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(OCULTAR)'!$Q$3:$S$136,3,0),"")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(OCULTAR)'!$Q$3:$S$136,3,0),"")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(OCULTAR)'!$Q$3:$S$136,3,0),"")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(OCULTAR)'!$Q$3:$S$136,3,0),"")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(OCULTAR)'!$Q$3:$S$136,3,0),"")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(OCULTAR)'!$Q$3:$S$136,3,0),"")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(OCULTAR)'!$Q$3:$S$136,3,0),"")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(OCULTAR)'!$Q$3:$S$136,3,0),"")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(OCULTAR)'!$Q$3:$S$136,3,0),"")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(OCULTAR)'!$Q$3:$S$136,3,0),"")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(OCULTAR)'!$Q$3:$S$136,3,0),"")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(OCULTAR)'!$Q$3:$S$136,3,0),"")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(OCULTAR)'!$Q$3:$S$136,3,0),"")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(OCULTAR)'!$Q$3:$S$136,3,0),"")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(OCULTAR)'!$Q$3:$S$136,3,0),"")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(OCULTAR)'!$Q$3:$S$136,3,0),"")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(OCULTAR)'!$Q$3:$S$136,3,0),"")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(OCULTAR)'!$Q$3:$S$136,3,0),"")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(OCULTAR)'!$Q$3:$S$136,3,0),"")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(OCULTAR)'!$Q$3:$S$136,3,0),"")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(OCULTAR)'!$Q$3:$S$136,3,0),"")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(OCULTAR)'!$Q$3:$S$136,3,0),"")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(OCULTAR)'!$Q$3:$S$136,3,0),"")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(OCULTAR)'!$Q$3:$S$136,3,0),"")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(OCULTAR)'!$Q$3:$S$136,3,0),"")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(OCULTAR)'!$Q$3:$S$136,3,0),"")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(OCULTAR)'!$Q$3:$S$136,3,0),"")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(OCULTAR)'!$Q$3:$S$136,3,0),"")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(OCULTAR)'!$Q$3:$S$136,3,0),"")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(OCULTAR)'!$Q$3:$S$136,3,0),"")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(OCULTAR)'!$Q$3:$S$136,3,0),"")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(OCULTAR)'!$Q$3:$S$136,3,0),"")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(OCULTAR)'!$Q$3:$S$136,3,0),"")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(OCULTAR)'!$Q$3:$S$136,3,0),"")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(OCULTAR)'!$Q$3:$S$136,3,0),"")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(OCULTAR)'!$Q$3:$S$136,3,0),"")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(OCULTAR)'!$Q$3:$S$136,3,0),"")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(OCULTAR)'!$Q$3:$S$136,3,0),"")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(OCULTAR)'!$Q$3:$S$136,3,0),"")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(OCULTAR)'!$Q$3:$S$136,3,0),"")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(OCULTAR)'!$Q$3:$S$136,3,0),"")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(OCULTAR)'!$Q$3:$S$136,3,0),"")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(OCULTAR)'!$Q$3:$S$136,3,0),"")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(OCULTAR)'!$Q$3:$S$136,3,0),"")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(OCULTAR)'!$Q$3:$S$136,3,0),"")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(OCULTAR)'!$Q$3:$S$136,3,0),"")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(OCULTAR)'!$Q$3:$S$136,3,0),"")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(OCULTAR)'!$Q$3:$S$136,3,0),"")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(OCULTAR)'!$Q$3:$S$136,3,0),"")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(OCULTAR)'!$Q$3:$S$136,3,0),"")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(OCULTAR)'!$Q$3:$S$136,3,0),"")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(OCULTAR)'!$Q$3:$S$136,3,0),"")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(OCULTAR)'!$Q$3:$S$136,3,0),"")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(OCULTAR)'!$Q$3:$S$136,3,0),"")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(OCULTAR)'!$Q$3:$S$136,3,0),"")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(OCULTAR)'!$Q$3:$S$136,3,0),"")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(OCULTAR)'!$Q$3:$S$136,3,0),"")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(OCULTAR)'!$Q$3:$S$136,3,0),"")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(OCULTAR)'!$Q$3:$S$136,3,0),"")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(OCULTAR)'!$Q$3:$S$136,3,0),"")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(OCULTAR)'!$Q$3:$S$136,3,0),"")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(OCULTAR)'!$Q$3:$S$136,3,0),"")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(OCULTAR)'!$Q$3:$S$136,3,0),"")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(OCULTAR)'!$Q$3:$S$136,3,0),"")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(OCULTAR)'!$Q$3:$S$136,3,0),"")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(OCULTAR)'!$Q$3:$S$136,3,0),"")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(OCULTAR)'!$Q$3:$S$136,3,0),"")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(OCULTAR)'!$Q$3:$S$136,3,0),"")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(OCULTAR)'!$Q$3:$S$136,3,0),"")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(OCULTAR)'!$Q$3:$S$136,3,0),"")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(OCULTAR)'!$Q$3:$S$136,3,0),"")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(OCULTAR)'!$Q$3:$S$136,3,0),"")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(OCULTAR)'!$Q$3:$S$136,3,0),"")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(OCULTAR)'!$Q$3:$S$136,3,0),"")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(OCULTAR)'!$Q$3:$S$136,3,0),"")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(OCULTAR)'!$Q$3:$S$136,3,0),"")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(OCULTAR)'!$Q$3:$S$136,3,0),"")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(OCULTAR)'!$Q$3:$S$136,3,0),"")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(OCULTAR)'!$Q$3:$S$136,3,0),"")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(OCULTAR)'!$Q$3:$S$136,3,0),"")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(OCULTAR)'!$Q$3:$S$136,3,0),"")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(OCULTAR)'!$Q$3:$S$136,3,0),"")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(OCULTAR)'!$Q$3:$S$136,3,0),"")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(OCULTAR)'!$Q$3:$S$136,3,0),"")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(OCULTAR)'!$Q$3:$S$136,3,0),"")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(OCULTAR)'!$Q$3:$S$136,3,0),"")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(OCULTAR)'!$Q$3:$S$136,3,0),"")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(OCULTAR)'!$Q$3:$S$136,3,0),"")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(OCULTAR)'!$Q$3:$S$136,3,0),"")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(OCULTAR)'!$Q$3:$S$136,3,0),"")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(OCULTAR)'!$Q$3:$S$136,3,0),"")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(OCULTAR)'!$Q$3:$S$136,3,0),"")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(OCULTAR)'!$Q$3:$S$136,3,0),"")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(OCULTAR)'!$Q$3:$S$136,3,0),"")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(OCULTAR)'!$Q$3:$S$136,3,0),"")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(OCULTAR)'!$Q$3:$S$136,3,0),"")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(OCULTAR)'!$Q$3:$S$136,3,0),"")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(OCULTAR)'!$Q$3:$S$136,3,0),"")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(OCULTAR)'!$Q$3:$S$136,3,0),"")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(OCULTAR)'!$Q$3:$S$136,3,0),"")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(OCULTAR)'!$Q$3:$S$136,3,0),"")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(OCULTAR)'!$Q$3:$S$136,3,0),"")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(OCULTAR)'!$Q$3:$S$136,3,0),"")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(OCULTAR)'!$Q$3:$S$136,3,0),"")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(OCULTAR)'!$Q$3:$S$136,3,0),"")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(OCULTAR)'!$Q$3:$S$136,3,0),"")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(OCULTAR)'!$Q$3:$S$136,3,0),"")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(OCULTAR)'!$Q$3:$S$136,3,0),"")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(OCULTAR)'!$Q$3:$S$136,3,0),"")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(OCULTAR)'!$Q$3:$S$136,3,0),"")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(OCULTAR)'!$Q$3:$S$136,3,0),"")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(OCULTAR)'!$Q$3:$S$136,3,0),"")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(OCULTAR)'!$Q$3:$S$136,3,0),"")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(OCULTAR)'!$Q$3:$S$136,3,0),"")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(OCULTAR)'!$Q$3:$S$136,3,0),"")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(OCULTAR)'!$Q$3:$S$136,3,0),"")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(OCULTAR)'!$Q$3:$S$136,3,0),"")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(OCULTAR)'!$Q$3:$S$136,3,0),"")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(OCULTAR)'!$Q$3:$S$136,3,0),"")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(OCULTAR)'!$Q$3:$S$136,3,0),"")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(OCULTAR)'!$Q$3:$S$136,3,0),"")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(OCULTAR)'!$Q$3:$S$136,3,0),"")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(OCULTAR)'!$Q$3:$S$136,3,0),"")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(OCULTAR)'!$Q$3:$S$136,3,0),"")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(OCULTAR)'!$Q$3:$S$136,3,0),"")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(OCULTAR)'!$Q$3:$S$136,3,0),"")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(OCULTAR)'!$Q$3:$S$136,3,0),"")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(OCULTAR)'!$Q$3:$S$136,3,0),"")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(OCULTAR)'!$Q$3:$S$136,3,0),"")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(OCULTAR)'!$Q$3:$S$136,3,0),"")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(OCULTAR)'!$Q$3:$S$136,3,0),"")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(OCULTAR)'!$Q$3:$S$136,3,0),"")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(OCULTAR)'!$Q$3:$S$136,3,0),"")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(OCULTAR)'!$Q$3:$S$136,3,0),"")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(OCULTAR)'!$Q$3:$S$136,3,0),"")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(OCULTAR)'!$Q$3:$S$136,3,0),"")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(OCULTAR)'!$Q$3:$S$136,3,0),"")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(OCULTAR)'!$Q$3:$S$136,3,0),"")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(OCULTAR)'!$Q$3:$S$136,3,0),"")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(OCULTAR)'!$Q$3:$S$136,3,0),"")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(OCULTAR)'!$Q$3:$S$136,3,0),"")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(OCULTAR)'!$Q$3:$S$136,3,0),"")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(OCULTAR)'!$Q$3:$S$136,3,0),"")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(OCULTAR)'!$Q$3:$S$136,3,0),"")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(OCULTAR)'!$Q$3:$S$136,3,0),"")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(OCULTAR)'!$Q$3:$S$136,3,0),"")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(OCULTAR)'!$Q$3:$S$136,3,0),"")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(OCULTAR)'!$Q$3:$S$136,3,0),"")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(OCULTAR)'!$Q$3:$S$136,3,0),"")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(OCULTAR)'!$Q$3:$S$136,3,0),"")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(OCULTAR)'!$Q$3:$S$136,3,0),"")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(OCULTAR)'!$Q$3:$S$136,3,0),"")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(OCULTAR)'!$Q$3:$S$136,3,0),"")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(OCULTAR)'!$Q$3:$S$136,3,0),"")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(OCULTAR)'!$Q$3:$S$136,3,0),"")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(OCULTAR)'!$Q$3:$S$136,3,0),"")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(OCULTAR)'!$Q$3:$S$136,3,0),"")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(OCULTAR)'!$Q$3:$S$136,3,0),"")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(OCULTAR)'!$Q$3:$S$136,3,0),"")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(OCULTAR)'!$Q$3:$S$136,3,0),"")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(OCULTAR)'!$Q$3:$S$136,3,0),"")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(OCULTAR)'!$Q$3:$S$136,3,0),"")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(OCULTAR)'!$Q$3:$S$136,3,0),"")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(OCULTAR)'!$Q$3:$S$136,3,0),"")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(OCULTAR)'!$Q$3:$S$136,3,0),"")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(OCULTAR)'!$Q$3:$S$136,3,0),"")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(OCULTAR)'!$Q$3:$S$136,3,0),"")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(OCULTAR)'!$Q$3:$S$136,3,0),"")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(OCULTAR)'!$Q$3:$S$136,3,0),"")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(OCULTAR)'!$Q$3:$S$136,3,0),"")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(OCULTAR)'!$Q$3:$S$136,3,0),"")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(OCULTAR)'!$Q$3:$S$136,3,0),"")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(OCULTAR)'!$Q$3:$S$136,3,0),"")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(OCULTAR)'!$Q$3:$S$136,3,0),"")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(OCULTAR)'!$Q$3:$S$136,3,0),"")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(OCULTAR)'!$Q$3:$S$136,3,0),"")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(OCULTAR)'!$Q$3:$S$136,3,0),"")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(OCULTAR)'!$Q$3:$S$136,3,0),"")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(OCULTAR)'!$Q$3:$S$136,3,0),"")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(OCULTAR)'!$Q$3:$S$136,3,0),"")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(OCULTAR)'!$Q$3:$S$136,3,0),"")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(OCULTAR)'!$Q$3:$S$136,3,0),"")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(OCULTAR)'!$Q$3:$S$136,3,0),"")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(OCULTAR)'!$Q$3:$S$136,3,0),"")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(OCULTAR)'!$Q$3:$S$136,3,0),"")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(OCULTAR)'!$Q$3:$S$136,3,0),"")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(OCULTAR)'!$Q$3:$S$136,3,0),"")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(OCULTAR)'!$Q$3:$S$136,3,0),"")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(OCULTAR)'!$Q$3:$S$136,3,0),"")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(OCULTAR)'!$Q$3:$S$136,3,0),"")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(OCULTAR)'!$Q$3:$S$136,3,0),"")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(OCULTAR)'!$Q$3:$S$136,3,0),"")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(OCULTAR)'!$Q$3:$S$136,3,0),"")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(OCULTAR)'!$Q$3:$S$136,3,0),"")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(OCULTAR)'!$Q$3:$S$136,3,0),"")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(OCULTAR)'!$Q$3:$S$136,3,0),"")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(OCULTAR)'!$Q$3:$S$136,3,0),"")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(OCULTAR)'!$Q$3:$S$136,3,0),"")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(OCULTAR)'!$Q$3:$S$136,3,0),"")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(OCULTAR)'!$Q$3:$S$136,3,0),"")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(OCULTAR)'!$Q$3:$S$136,3,0),"")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(OCULTAR)'!$Q$3:$S$136,3,0),"")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(OCULTAR)'!$Q$3:$S$136,3,0),"")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(OCULTAR)'!$Q$3:$S$136,3,0),"")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(OCULTAR)'!$Q$3:$S$136,3,0),"")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(OCULTAR)'!$Q$3:$S$136,3,0),"")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(OCULTAR)'!$Q$3:$S$136,3,0),"")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(OCULTAR)'!$Q$3:$S$136,3,0),"")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(OCULTAR)'!$Q$3:$S$136,3,0),"")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(OCULTAR)'!$Q$3:$S$136,3,0),"")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(OCULTAR)'!$Q$3:$S$136,3,0),"")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(OCULTAR)'!$Q$3:$S$136,3,0),"")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(OCULTAR)'!$Q$3:$S$136,3,0),"")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(OCULTAR)'!$Q$3:$S$136,3,0),"")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(OCULTAR)'!$Q$3:$S$136,3,0),"")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(OCULTAR)'!$Q$3:$S$136,3,0),"")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(OCULTAR)'!$Q$3:$S$136,3,0),"")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(OCULTAR)'!$Q$3:$S$136,3,0),"")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(OCULTAR)'!$Q$3:$S$136,3,0),"")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(OCULTAR)'!$Q$3:$S$136,3,0),"")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(OCULTAR)'!$Q$3:$S$136,3,0),"")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(OCULTAR)'!$Q$3:$S$136,3,0),"")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(OCULTAR)'!$Q$3:$S$136,3,0),"")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(OCULTAR)'!$Q$3:$S$136,3,0),"")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(OCULTAR)'!$Q$3:$S$136,3,0),"")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(OCULTAR)'!$Q$3:$S$136,3,0),"")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(OCULTAR)'!$Q$3:$S$136,3,0),"")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(OCULTAR)'!$Q$3:$S$136,3,0),"")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(OCULTAR)'!$Q$3:$S$136,3,0),"")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(OCULTAR)'!$Q$3:$S$136,3,0),"")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(OCULTAR)'!$Q$3:$S$136,3,0),"")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(OCULTAR)'!$Q$3:$S$136,3,0),"")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(OCULTAR)'!$Q$3:$S$136,3,0),"")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(OCULTAR)'!$Q$3:$S$136,3,0),"")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(OCULTAR)'!$Q$3:$S$136,3,0),"")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(OCULTAR)'!$Q$3:$S$136,3,0),"")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(OCULTAR)'!$Q$3:$S$136,3,0),"")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(OCULTAR)'!$Q$3:$S$136,3,0),"")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(OCULTAR)'!$Q$3:$S$136,3,0),"")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(OCULTAR)'!$Q$3:$S$136,3,0),"")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(OCULTAR)'!$Q$3:$S$136,3,0),"")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(OCULTAR)'!$Q$3:$S$136,3,0),"")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(OCULTAR)'!$Q$3:$S$136,3,0),"")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(OCULTAR)'!$Q$3:$S$136,3,0),"")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(OCULTAR)'!$Q$3:$S$136,3,0),"")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(OCULTAR)'!$Q$3:$S$136,3,0),"")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(OCULTAR)'!$Q$3:$S$136,3,0),"")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(OCULTAR)'!$Q$3:$S$136,3,0),"")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(OCULTAR)'!$Q$3:$S$136,3,0),"")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(OCULTAR)'!$Q$3:$S$136,3,0),"")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(OCULTAR)'!$Q$3:$S$136,3,0),"")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(OCULTAR)'!$Q$3:$S$136,3,0),"")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(OCULTAR)'!$Q$3:$S$136,3,0),"")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(OCULTAR)'!$Q$3:$S$136,3,0),"")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(OCULTAR)'!$Q$3:$S$136,3,0),"")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(OCULTAR)'!$Q$3:$S$136,3,0),"")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(OCULTAR)'!$Q$3:$S$136,3,0),"")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(OCULTAR)'!$Q$3:$S$136,3,0),"")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(OCULTAR)'!$Q$3:$S$136,3,0),"")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(OCULTAR)'!$Q$3:$S$136,3,0),"")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(OCULTAR)'!$Q$3:$S$136,3,0),"")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(OCULTAR)'!$Q$3:$S$136,3,0),"")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(OCULTAR)'!$Q$3:$S$136,3,0),"")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(OCULTAR)'!$Q$3:$S$136,3,0),"")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(OCULTAR)'!$Q$3:$S$136,3,0),"")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(OCULTAR)'!$Q$3:$S$136,3,0),"")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(OCULTAR)'!$Q$3:$S$136,3,0),"")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(OCULTAR)'!$Q$3:$S$136,3,0),"")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(OCULTAR)'!$Q$3:$S$136,3,0),"")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(OCULTAR)'!$Q$3:$S$136,3,0),"")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(OCULTAR)'!$Q$3:$S$136,3,0),"")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(OCULTAR)'!$Q$3:$S$136,3,0),"")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(OCULTAR)'!$Q$3:$S$136,3,0),"")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(OCULTAR)'!$Q$3:$S$136,3,0),"")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(OCULTAR)'!$Q$3:$S$136,3,0),"")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(OCULTAR)'!$Q$3:$S$136,3,0),"")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(OCULTAR)'!$Q$3:$S$136,3,0),"")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(OCULTAR)'!$Q$3:$S$136,3,0),"")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(OCULTAR)'!$Q$3:$S$136,3,0),"")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(OCULTAR)'!$Q$3:$S$136,3,0),"")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(OCULTAR)'!$Q$3:$S$136,3,0),"")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(OCULTAR)'!$Q$3:$S$136,3,0),"")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(OCULTAR)'!$Q$3:$S$136,3,0),"")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(OCULTAR)'!$Q$3:$S$136,3,0),"")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(OCULTAR)'!$Q$3:$S$136,3,0),"")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(OCULTAR)'!$Q$3:$S$136,3,0),"")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(OCULTAR)'!$Q$3:$S$136,3,0),"")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(OCULTAR)'!$Q$3:$S$136,3,0),"")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(OCULTAR)'!$Q$3:$S$136,3,0),"")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(OCULTAR)'!$Q$3:$S$136,3,0),"")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(OCULTAR)'!$Q$3:$S$136,3,0),"")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(OCULTAR)'!$Q$3:$S$136,3,0),"")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(OCULTAR)'!$Q$3:$S$136,3,0),"")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(OCULTAR)'!$Q$3:$S$136,3,0),"")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(OCULTAR)'!$Q$3:$S$136,3,0),"")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(OCULTAR)'!$Q$3:$S$136,3,0),"")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(OCULTAR)'!$Q$3:$S$136,3,0),"")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(OCULTAR)'!$Q$3:$S$136,3,0),"")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(OCULTAR)'!$Q$3:$S$136,3,0),"")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(OCULTAR)'!$Q$3:$S$136,3,0),"")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(OCULTAR)'!$Q$3:$S$136,3,0),"")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(OCULTAR)'!$Q$3:$S$136,3,0),"")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(OCULTAR)'!$Q$3:$S$136,3,0),"")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(OCULTAR)'!$Q$3:$S$136,3,0),"")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(OCULTAR)'!$Q$3:$S$136,3,0),"")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(OCULTAR)'!$Q$3:$S$136,3,0),"")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(OCULTAR)'!$Q$3:$S$136,3,0),"")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(OCULTAR)'!$Q$3:$S$136,3,0),"")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(OCULTAR)'!$Q$3:$S$136,3,0),"")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(OCULTAR)'!$Q$3:$S$136,3,0),"")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(OCULTAR)'!$Q$3:$S$136,3,0),"")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(OCULTAR)'!$Q$3:$S$136,3,0),"")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(OCULTAR)'!$Q$3:$S$136,3,0),"")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(OCULTAR)'!$Q$3:$S$136,3,0),"")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(OCULTAR)'!$Q$3:$S$136,3,0),"")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(OCULTAR)'!$Q$3:$S$136,3,0),"")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(OCULTAR)'!$Q$3:$S$136,3,0),"")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(OCULTAR)'!$Q$3:$S$136,3,0),"")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(OCULTAR)'!$Q$3:$S$136,3,0),"")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(OCULTAR)'!$Q$3:$S$136,3,0),"")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(OCULTAR)'!$Q$3:$S$136,3,0),"")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(OCULTAR)'!$Q$3:$S$136,3,0),"")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(OCULTAR)'!$Q$3:$S$136,3,0),"")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(OCULTAR)'!$Q$3:$S$136,3,0),"")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(OCULTAR)'!$Q$3:$S$136,3,0),"")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(OCULTAR)'!$Q$3:$S$136,3,0),"")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(OCULTAR)'!$Q$3:$S$136,3,0),"")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(OCULTAR)'!$Q$3:$S$136,3,0),"")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(OCULTAR)'!$Q$3:$S$136,3,0),"")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(OCULTAR)'!$Q$3:$S$136,3,0),"")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(OCULTAR)'!$Q$3:$S$136,3,0),"")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(OCULTAR)'!$Q$3:$S$136,3,0),"")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(OCULTAR)'!$Q$3:$S$136,3,0),"")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(OCULTAR)'!$Q$3:$S$136,3,0),"")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(OCULTAR)'!$Q$3:$S$136,3,0),"")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(OCULTAR)'!$Q$3:$S$136,3,0),"")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(OCULTAR)'!$Q$3:$S$136,3,0),"")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(OCULTAR)'!$Q$3:$S$136,3,0),"")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(OCULTAR)'!$Q$3:$S$136,3,0),"")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(OCULTAR)'!$Q$3:$S$136,3,0),"")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(OCULTAR)'!$Q$3:$S$136,3,0),"")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(OCULTAR)'!$Q$3:$S$136,3,0),"")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(OCULTAR)'!$Q$3:$S$136,3,0),"")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(OCULTAR)'!$Q$3:$S$136,3,0),"")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(OCULTAR)'!$Q$3:$S$136,3,0),"")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(OCULTAR)'!$Q$3:$S$136,3,0),"")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(OCULTAR)'!$Q$3:$S$136,3,0),"")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(OCULTAR)'!$Q$3:$S$136,3,0),"")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(OCULTAR)'!$Q$3:$S$136,3,0),"")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(OCULTAR)'!$Q$3:$S$136,3,0),"")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(OCULTAR)'!$Q$3:$S$136,3,0),"")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(OCULTAR)'!$Q$3:$S$136,3,0),"")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(OCULTAR)'!$Q$3:$S$136,3,0),"")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(OCULTAR)'!$Q$3:$S$136,3,0),"")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(OCULTAR)'!$Q$3:$S$136,3,0),"")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(OCULTAR)'!$Q$3:$S$136,3,0),"")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(OCULTAR)'!$Q$3:$S$136,3,0),"")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(OCULTAR)'!$Q$3:$S$136,3,0),"")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(OCULTAR)'!$Q$3:$S$136,3,0),"")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(OCULTAR)'!$Q$3:$S$136,3,0),"")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(OCULTAR)'!$Q$3:$S$136,3,0),"")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(OCULTAR)'!$Q$3:$S$136,3,0),"")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(OCULTAR)'!$Q$3:$S$136,3,0),"")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(OCULTAR)'!$Q$3:$S$136,3,0),"")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(OCULTAR)'!$Q$3:$S$136,3,0),"")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(OCULTAR)'!$Q$3:$S$136,3,0),"")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(OCULTAR)'!$Q$3:$S$136,3,0),"")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(OCULTAR)'!$Q$3:$S$136,3,0),"")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(OCULTAR)'!$Q$3:$S$136,3,0),"")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(OCULTAR)'!$Q$3:$S$136,3,0),"")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(OCULTAR)'!$Q$3:$S$136,3,0),"")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(OCULTAR)'!$Q$3:$S$136,3,0),"")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(OCULTAR)'!$Q$3:$S$136,3,0),"")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(OCULTAR)'!$Q$3:$S$136,3,0),"")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(OCULTAR)'!$Q$3:$S$136,3,0),"")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(OCULTAR)'!$Q$3:$S$136,3,0),"")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(OCULTAR)'!$Q$3:$S$136,3,0),"")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(OCULTAR)'!$Q$3:$S$136,3,0),"")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(OCULTAR)'!$Q$3:$S$136,3,0),"")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(OCULTAR)'!$Q$3:$S$136,3,0),"")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(OCULTAR)'!$Q$3:$S$136,3,0),"")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(OCULTAR)'!$Q$3:$S$136,3,0),"")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(OCULTAR)'!$Q$3:$S$136,3,0),"")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(OCULTAR)'!$Q$3:$S$136,3,0),"")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(OCULTAR)'!$Q$3:$S$136,3,0),"")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(OCULTAR)'!$Q$3:$S$136,3,0),"")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(OCULTAR)'!$Q$3:$S$136,3,0),"")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(OCULTAR)'!$Q$3:$S$136,3,0),"")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(OCULTAR)'!$Q$3:$S$136,3,0),"")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(OCULTAR)'!$Q$3:$S$136,3,0),"")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(OCULTAR)'!$Q$3:$S$136,3,0),"")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(OCULTAR)'!$Q$3:$S$136,3,0),"")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(OCULTAR)'!$Q$3:$S$136,3,0),"")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(OCULTAR)'!$Q$3:$S$136,3,0),"")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(OCULTAR)'!$Q$3:$S$136,3,0),"")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(OCULTAR)'!$Q$3:$S$136,3,0),"")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(OCULTAR)'!$Q$3:$S$136,3,0),"")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(OCULTAR)'!$Q$3:$S$136,3,0),"")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(OCULTAR)'!$Q$3:$S$136,3,0),"")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(OCULTAR)'!$Q$3:$S$136,3,0),"")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(OCULTAR)'!$Q$3:$S$136,3,0),"")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(OCULTAR)'!$Q$3:$S$136,3,0),"")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(OCULTAR)'!$Q$3:$S$136,3,0),"")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(OCULTAR)'!$Q$3:$S$136,3,0),"")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(OCULTAR)'!$Q$3:$S$136,3,0),"")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(OCULTAR)'!$Q$3:$S$136,3,0),"")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(OCULTAR)'!$Q$3:$S$136,3,0),"")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(OCULTAR)'!$Q$3:$S$136,3,0),"")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(OCULTAR)'!$Q$3:$S$136,3,0),"")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(OCULTAR)'!$Q$3:$S$136,3,0),"")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(OCULTAR)'!$Q$3:$S$136,3,0),"")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(OCULTAR)'!$Q$3:$S$136,3,0),"")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(OCULTAR)'!$Q$3:$S$136,3,0),"")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(OCULTAR)'!$Q$3:$S$136,3,0),"")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(OCULTAR)'!$Q$3:$S$136,3,0),"")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(OCULTAR)'!$Q$3:$S$136,3,0),"")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(OCULTAR)'!$Q$3:$S$136,3,0),"")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(OCULTAR)'!$Q$3:$S$136,3,0),"")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(OCULTAR)'!$Q$3:$S$136,3,0),"")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(OCULTAR)'!$Q$3:$S$136,3,0),"")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(OCULTAR)'!$Q$3:$S$136,3,0),"")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(OCULTAR)'!$Q$3:$S$136,3,0),"")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(OCULTAR)'!$Q$3:$S$136,3,0),"")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(OCULTAR)'!$Q$3:$S$136,3,0),"")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(OCULTAR)'!$Q$3:$S$136,3,0),"")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(OCULTAR)'!$Q$3:$S$136,3,0),"")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(OCULTAR)'!$Q$3:$S$136,3,0),"")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(OCULTAR)'!$Q$3:$S$136,3,0),"")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(OCULTAR)'!$Q$3:$S$136,3,0),"")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(OCULTAR)'!$Q$3:$S$136,3,0),"")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(OCULTAR)'!$Q$3:$S$136,3,0),"")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(OCULTAR)'!$Q$3:$S$136,3,0),"")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(OCULTAR)'!$Q$3:$S$136,3,0),"")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(OCULTAR)'!$Q$3:$S$136,3,0),"")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(OCULTAR)'!$Q$3:$S$136,3,0),"")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(OCULTAR)'!$Q$3:$S$136,3,0),"")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(OCULTAR)'!$Q$3:$S$136,3,0),"")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(OCULTAR)'!$Q$3:$S$136,3,0),"")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(OCULTAR)'!$Q$3:$S$136,3,0),"")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(OCULTAR)'!$Q$3:$S$136,3,0),"")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(OCULTAR)'!$Q$3:$S$136,3,0),"")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(OCULTAR)'!$Q$3:$S$136,3,0),"")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(OCULTAR)'!$Q$3:$S$136,3,0),"")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(OCULTAR)'!$Q$3:$S$136,3,0),"")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(OCULTAR)'!$Q$3:$S$136,3,0),"")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(OCULTAR)'!$Q$3:$S$136,3,0),"")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(OCULTAR)'!$Q$3:$S$136,3,0),"")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(OCULTAR)'!$Q$3:$S$136,3,0),"")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(OCULTAR)'!$Q$3:$S$136,3,0),"")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(OCULTAR)'!$Q$3:$S$136,3,0),"")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(OCULTAR)'!$Q$3:$S$136,3,0),"")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(OCULTAR)'!$Q$3:$S$136,3,0),"")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(OCULTAR)'!$Q$3:$S$136,3,0),"")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(OCULTAR)'!$Q$3:$S$136,3,0),"")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(OCULTAR)'!$Q$3:$S$136,3,0),"")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(OCULTAR)'!$Q$3:$S$136,3,0),"")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(OCULTAR)'!$Q$3:$S$136,3,0),"")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(OCULTAR)'!$Q$3:$S$136,3,0),"")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(OCULTAR)'!$Q$3:$S$136,3,0),"")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(OCULTAR)'!$Q$3:$S$136,3,0),"")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(OCULTAR)'!$Q$3:$S$136,3,0),"")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(OCULTAR)'!$Q$3:$S$136,3,0),"")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(OCULTAR)'!$Q$3:$S$136,3,0),"")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(OCULTAR)'!$Q$3:$S$136,3,0),"")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(OCULTAR)'!$Q$3:$S$136,3,0),"")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(OCULTAR)'!$Q$3:$S$136,3,0),"")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(OCULTAR)'!$Q$3:$S$136,3,0),"")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(OCULTAR)'!$Q$3:$S$136,3,0),"")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(OCULTAR)'!$Q$3:$S$136,3,0),"")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(OCULTAR)'!$Q$3:$S$136,3,0),"")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(OCULTAR)'!$Q$3:$S$136,3,0),"")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(OCULTAR)'!$Q$3:$S$136,3,0),"")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(OCULTAR)'!$Q$3:$S$136,3,0),"")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(OCULTAR)'!$Q$3:$S$136,3,0),"")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(OCULTAR)'!$Q$3:$S$136,3,0),"")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(OCULTAR)'!$Q$3:$S$136,3,0),"")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(OCULTAR)'!$Q$3:$S$136,3,0),"")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(OCULTAR)'!$Q$3:$S$136,3,0),"")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(OCULTAR)'!$Q$3:$S$136,3,0),"")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(OCULTAR)'!$Q$3:$S$136,3,0),"")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(OCULTAR)'!$Q$3:$S$136,3,0),"")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(OCULTAR)'!$Q$3:$S$136,3,0),"")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(OCULTAR)'!$Q$3:$S$136,3,0),"")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(OCULTAR)'!$Q$3:$S$136,3,0),"")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(OCULTAR)'!$Q$3:$S$136,3,0),"")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(OCULTAR)'!$Q$3:$S$136,3,0),"")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(OCULTAR)'!$Q$3:$S$136,3,0),"")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(OCULTAR)'!$Q$3:$S$136,3,0),"")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(OCULTAR)'!$Q$3:$S$136,3,0),"")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(OCULTAR)'!$Q$3:$S$136,3,0),"")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(OCULTAR)'!$Q$3:$S$136,3,0),"")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(OCULTAR)'!$Q$3:$S$136,3,0),"")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(OCULTAR)'!$Q$3:$S$136,3,0),"")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(OCULTAR)'!$Q$3:$S$136,3,0),"")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(OCULTAR)'!$Q$3:$S$136,3,0),"")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(OCULTAR)'!$Q$3:$S$136,3,0),"")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(OCULTAR)'!$Q$3:$S$136,3,0),"")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(OCULTAR)'!$Q$3:$S$136,3,0),"")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(OCULTAR)'!$Q$3:$S$136,3,0),"")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(OCULTAR)'!$Q$3:$S$136,3,0),"")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(OCULTAR)'!$Q$3:$S$136,3,0),"")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(OCULTAR)'!$Q$3:$S$136,3,0),"")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(OCULTAR)'!$Q$3:$S$136,3,0),"")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(OCULTAR)'!$Q$3:$S$136,3,0),"")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(OCULTAR)'!$Q$3:$S$136,3,0),"")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(OCULTAR)'!$Q$3:$S$136,3,0),"")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(OCULTAR)'!$Q$3:$S$136,3,0),"")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(OCULTAR)'!$Q$3:$S$136,3,0),"")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(OCULTAR)'!$Q$3:$S$136,3,0),"")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(OCULTAR)'!$Q$3:$S$136,3,0),"")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(OCULTAR)'!$Q$3:$S$136,3,0),"")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(OCULTAR)'!$Q$3:$S$136,3,0),"")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(OCULTAR)'!$Q$3:$S$136,3,0),"")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(OCULTAR)'!$Q$3:$S$136,3,0),"")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(OCULTAR)'!$Q$3:$S$136,3,0),"")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(OCULTAR)'!$Q$3:$S$136,3,0),"")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(OCULTAR)'!$Q$3:$S$136,3,0),"")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(OCULTAR)'!$Q$3:$S$136,3,0),"")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(OCULTAR)'!$Q$3:$S$136,3,0),"")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(OCULTAR)'!$Q$3:$S$136,3,0),"")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(OCULTAR)'!$Q$3:$S$136,3,0),"")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(OCULTAR)'!$Q$3:$S$136,3,0),"")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(OCULTAR)'!$Q$3:$S$136,3,0),"")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(OCULTAR)'!$Q$3:$S$136,3,0),"")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(OCULTAR)'!$Q$3:$S$136,3,0),"")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(OCULTAR)'!$Q$3:$S$136,3,0),"")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(OCULTAR)'!$Q$3:$S$136,3,0),"")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(OCULTAR)'!$Q$3:$S$136,3,0),"")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(OCULTAR)'!$Q$3:$S$136,3,0),"")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(OCULTAR)'!$Q$3:$S$136,3,0),"")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(OCULTAR)'!$Q$3:$S$136,3,0),"")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(OCULTAR)'!$Q$3:$S$136,3,0),"")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(OCULTAR)'!$Q$3:$S$136,3,0),"")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(OCULTAR)'!$Q$3:$S$136,3,0),"")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(OCULTAR)'!$Q$3:$S$136,3,0),"")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(OCULTAR)'!$Q$3:$S$136,3,0),"")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(OCULTAR)'!$Q$3:$S$136,3,0),"")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(OCULTAR)'!$Q$3:$S$136,3,0),"")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(OCULTAR)'!$Q$3:$S$136,3,0),"")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(OCULTAR)'!$Q$3:$S$136,3,0),"")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(OCULTAR)'!$Q$3:$S$136,3,0),"")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(OCULTAR)'!$Q$3:$S$136,3,0),"")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(OCULTAR)'!$Q$3:$S$136,3,0),"")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(OCULTAR)'!$Q$3:$S$136,3,0),"")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(OCULTAR)'!$Q$3:$S$136,3,0),"")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(OCULTAR)'!$Q$3:$S$136,3,0),"")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(OCULTAR)'!$Q$3:$S$136,3,0),"")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(OCULTAR)'!$Q$3:$S$136,3,0),"")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(OCULTAR)'!$Q$3:$S$136,3,0),"")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(OCULTAR)'!$Q$3:$S$136,3,0),"")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(OCULTAR)'!$Q$3:$S$136,3,0),"")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(OCULTAR)'!$Q$3:$S$136,3,0),"")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(OCULTAR)'!$Q$3:$S$136,3,0),"")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(OCULTAR)'!$Q$3:$S$136,3,0),"")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(OCULTAR)'!$Q$3:$S$136,3,0),"")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(OCULTAR)'!$Q$3:$S$136,3,0),"")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(OCULTAR)'!$Q$3:$S$136,3,0),"")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(OCULTAR)'!$Q$3:$S$136,3,0),"")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(OCULTAR)'!$Q$3:$S$136,3,0),"")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(OCULTAR)'!$Q$3:$S$136,3,0),"")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(OCULTAR)'!$Q$3:$S$136,3,0),"")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(OCULTAR)'!$Q$3:$S$136,3,0),"")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(OCULTAR)'!$Q$3:$S$136,3,0),"")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(OCULTAR)'!$Q$3:$S$136,3,0),"")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pPDcZtkLVnSC1dNRcrbDJE5v3cHcH9JzGUG8OKXHHJqmXlGfZ6Up+GrqO5IPFXb9v3Hz35j/RheXwuiOEOp7g==" saltValue="o+AD6Wdb+8n6RZFxC3X79A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alefe filipe dos santos Silva</dc:creator>
  <cp:lastModifiedBy>alefe filipe dos santos Silva</cp:lastModifiedBy>
  <dcterms:created xsi:type="dcterms:W3CDTF">2026-03-23T14:33:47Z</dcterms:created>
  <dcterms:modified xsi:type="dcterms:W3CDTF">2026-03-23T14:34:02Z</dcterms:modified>
</cp:coreProperties>
</file>