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1 PLANILHA FINANCEIRA\Planilha Financeira 2026\02. FEVEREIRO\PADRÃO - PASTAS PCF\09. TCE\EXCEL\"/>
    </mc:Choice>
  </mc:AlternateContent>
  <bookViews>
    <workbookView xWindow="0" yWindow="0" windowWidth="24000" windowHeight="9132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<sst xmlns="http://schemas.openxmlformats.org/spreadsheetml/2006/main" count="12" uniqueCount="12">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</sst>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PLANILHA%20FINANCEIRA/Planilha%20Financeira%202026/02.%20FEVEREIRO/PADR&#195;O%20-%20PASTAS%20PCF/08.%20ARQUIVOS%20SEI/13.2_PCF_em_EXCEL_02.2026%20(Revisao_10___V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GARANHUNS - CG Nº 004/2013</v>
          </cell>
          <cell r="E11" t="str">
            <v>1.99 - Outras Despesas com Pessoal</v>
          </cell>
          <cell r="F11">
            <v>8950553414</v>
          </cell>
          <cell r="G11" t="str">
            <v>ANNY MIKAELLY DE GOES PINTO</v>
          </cell>
          <cell r="H11" t="str">
            <v>S</v>
          </cell>
          <cell r="I11" t="str">
            <v>N</v>
          </cell>
          <cell r="N11">
            <v>320</v>
          </cell>
        </row>
        <row r="12">
          <cell r="C12" t="str">
            <v>UPAE GARANHUNS - CG Nº 004/2013</v>
          </cell>
          <cell r="E12" t="str">
            <v>1.99 - Outras Despesas com Pessoal</v>
          </cell>
          <cell r="F12">
            <v>7788863440</v>
          </cell>
          <cell r="G12" t="str">
            <v>ANTONIO SORAES DE LIMA</v>
          </cell>
          <cell r="H12" t="str">
            <v>S</v>
          </cell>
          <cell r="I12" t="str">
            <v>N</v>
          </cell>
          <cell r="N12">
            <v>512</v>
          </cell>
        </row>
        <row r="13">
          <cell r="C13" t="str">
            <v>UPAE GARANHUNS - CG Nº 004/2013</v>
          </cell>
          <cell r="E13" t="str">
            <v>1.99 - Outras Despesas com Pessoal</v>
          </cell>
          <cell r="F13">
            <v>3942845423</v>
          </cell>
          <cell r="G13" t="str">
            <v>ARLINDO PEREIRA DA SILVA</v>
          </cell>
          <cell r="H13" t="str">
            <v>S</v>
          </cell>
          <cell r="I13" t="str">
            <v>N</v>
          </cell>
          <cell r="N13">
            <v>320</v>
          </cell>
        </row>
        <row r="14">
          <cell r="C14" t="str">
            <v>UPAE GARANHUNS - CG Nº 004/2013</v>
          </cell>
          <cell r="E14" t="str">
            <v>1.99 - Outras Despesas com Pessoal</v>
          </cell>
          <cell r="F14">
            <v>5008206435</v>
          </cell>
          <cell r="G14" t="str">
            <v>JEANETTE GOMES DE LIMA</v>
          </cell>
          <cell r="H14" t="str">
            <v>S</v>
          </cell>
          <cell r="I14" t="str">
            <v>N</v>
          </cell>
          <cell r="N14">
            <v>320</v>
          </cell>
        </row>
        <row r="15">
          <cell r="C15" t="str">
            <v>UPAE GARANHUNS - CG Nº 004/2013</v>
          </cell>
          <cell r="E15" t="str">
            <v>1.99 - Outras Despesas com Pessoal</v>
          </cell>
          <cell r="F15">
            <v>8435187403</v>
          </cell>
          <cell r="G15" t="str">
            <v>LILLYAN KELLEN BASTO FERRO</v>
          </cell>
          <cell r="H15" t="str">
            <v>S</v>
          </cell>
          <cell r="I15" t="str">
            <v>N</v>
          </cell>
          <cell r="N15">
            <v>320</v>
          </cell>
        </row>
        <row r="16">
          <cell r="C16" t="str">
            <v>UPAE GARANHUNS - CG Nº 004/2013</v>
          </cell>
          <cell r="E16" t="str">
            <v>1.99 - Outras Despesas com Pessoal</v>
          </cell>
          <cell r="F16">
            <v>74331752291</v>
          </cell>
          <cell r="G16" t="str">
            <v>VANDERLEA BEZERRA DE ARAUJO FELIX</v>
          </cell>
          <cell r="H16" t="str">
            <v>S</v>
          </cell>
          <cell r="I16" t="str">
            <v>N</v>
          </cell>
          <cell r="N16">
            <v>320</v>
          </cell>
        </row>
        <row r="17">
          <cell r="C17" t="str">
            <v>UPAE GARANHUNS - CG Nº 004/2013</v>
          </cell>
          <cell r="E17" t="str">
            <v>1.99 - Outras Despesas com Pessoal</v>
          </cell>
          <cell r="F17">
            <v>27723686889</v>
          </cell>
          <cell r="G17" t="str">
            <v>GILMAR PEREIRA DOS SANTOS</v>
          </cell>
          <cell r="H17" t="str">
            <v>S</v>
          </cell>
          <cell r="I17" t="str">
            <v>N</v>
          </cell>
          <cell r="N17">
            <v>280</v>
          </cell>
        </row>
        <row r="18">
          <cell r="C18" t="str">
            <v>UPAE GARANHUNS - CG Nº 004/2013</v>
          </cell>
          <cell r="E18" t="str">
            <v>1.99 - Outras Despesas com Pessoal</v>
          </cell>
          <cell r="F18">
            <v>10427253497</v>
          </cell>
          <cell r="G18" t="str">
            <v>ANALICE BARBOZA MORAIS RIBEIRO</v>
          </cell>
          <cell r="H18" t="str">
            <v>S</v>
          </cell>
          <cell r="I18" t="str">
            <v>N</v>
          </cell>
          <cell r="N18">
            <v>320</v>
          </cell>
        </row>
        <row r="19">
          <cell r="C19" t="str">
            <v>UPAE GARANHUNS - CG Nº 004/2013</v>
          </cell>
          <cell r="E19" t="str">
            <v>1.99 - Outras Despesas com Pessoal</v>
          </cell>
          <cell r="F19">
            <v>5008206435</v>
          </cell>
          <cell r="G19" t="str">
            <v>WAGNER DE  BARROS MELO</v>
          </cell>
          <cell r="H19" t="str">
            <v>S</v>
          </cell>
          <cell r="I19" t="str">
            <v>N</v>
          </cell>
          <cell r="N19">
            <v>320</v>
          </cell>
        </row>
        <row r="20">
          <cell r="C20" t="str">
            <v>UPAE GARANHUNS - CG Nº 004/2013</v>
          </cell>
          <cell r="E20" t="str">
            <v>1.99 - Outras Despesas com Pessoal</v>
          </cell>
          <cell r="F20">
            <v>9523524437</v>
          </cell>
          <cell r="G20" t="str">
            <v>JESSICA DAYARA DE AZEVEDO ARAUJO</v>
          </cell>
          <cell r="H20" t="str">
            <v>S</v>
          </cell>
          <cell r="I20" t="str">
            <v>N</v>
          </cell>
          <cell r="N20">
            <v>320</v>
          </cell>
        </row>
        <row r="21">
          <cell r="C21" t="str">
            <v>UPAE GARANHUNS - CG Nº 004/2013</v>
          </cell>
          <cell r="E21" t="str">
            <v>1.99 - Outras Despesas com Pessoal</v>
          </cell>
          <cell r="F21">
            <v>71190297469</v>
          </cell>
          <cell r="G21" t="str">
            <v>CICERA SUELLEN AMORIM SILVA</v>
          </cell>
          <cell r="H21" t="str">
            <v>S</v>
          </cell>
          <cell r="I21" t="str">
            <v>N</v>
          </cell>
          <cell r="N21">
            <v>512</v>
          </cell>
        </row>
        <row r="22">
          <cell r="C22" t="str">
            <v>UPAE GARANHUNS - CG Nº 004/2013</v>
          </cell>
          <cell r="E22" t="str">
            <v>1.99 - Outras Despesas com Pessoal</v>
          </cell>
          <cell r="F22">
            <v>4637578400</v>
          </cell>
          <cell r="G22" t="str">
            <v>ADRIANO CORDEIRO</v>
          </cell>
          <cell r="H22" t="str">
            <v>S</v>
          </cell>
          <cell r="I22" t="str">
            <v>N</v>
          </cell>
          <cell r="N22">
            <v>512</v>
          </cell>
        </row>
        <row r="23">
          <cell r="C23" t="str">
            <v>UPAE GARANHUNS - CG Nº 004/2013</v>
          </cell>
          <cell r="E23" t="str">
            <v>1.99 - Outras Despesas com Pessoal</v>
          </cell>
          <cell r="F23">
            <v>4365819496</v>
          </cell>
          <cell r="G23" t="str">
            <v xml:space="preserve">THAINA NATANE CLAUDINO DA SILVA </v>
          </cell>
          <cell r="H23" t="str">
            <v>S</v>
          </cell>
          <cell r="I23" t="str">
            <v>N</v>
          </cell>
          <cell r="N23">
            <v>320</v>
          </cell>
        </row>
        <row r="24">
          <cell r="C24" t="str">
            <v>UPAE GARANHUNS - CG Nº 004/2013</v>
          </cell>
          <cell r="E24" t="str">
            <v>1.99 - Outras Despesas com Pessoal</v>
          </cell>
          <cell r="F24">
            <v>9523524437</v>
          </cell>
          <cell r="G24" t="str">
            <v>JESSICA DAYARA DE AZEVEDO ARAUJO</v>
          </cell>
          <cell r="H24" t="str">
            <v>S</v>
          </cell>
          <cell r="I24" t="str">
            <v>N</v>
          </cell>
          <cell r="N24">
            <v>544</v>
          </cell>
        </row>
        <row r="25">
          <cell r="C25" t="str">
            <v>UPAE GARANHUNS - CG Nº 004/2013</v>
          </cell>
          <cell r="E25" t="str">
            <v>1.99 - Outras Despesas com Pessoal</v>
          </cell>
          <cell r="F25">
            <v>2848680431</v>
          </cell>
          <cell r="G25" t="str">
            <v xml:space="preserve">MÉRCIA CAVALCANTE VIANA </v>
          </cell>
          <cell r="H25" t="str">
            <v>S</v>
          </cell>
          <cell r="I25" t="str">
            <v>N</v>
          </cell>
          <cell r="N25">
            <v>180</v>
          </cell>
        </row>
        <row r="26">
          <cell r="C26" t="str">
            <v>UPAE GARANHUNS - CG Nº 004/2013</v>
          </cell>
          <cell r="E26" t="str">
            <v>1.99 - Outras Despesas com Pessoal</v>
          </cell>
          <cell r="F26">
            <v>10190393459</v>
          </cell>
          <cell r="G26" t="str">
            <v>CAMILA BEZERRA LIMA DE BARROS</v>
          </cell>
          <cell r="H26" t="str">
            <v>S</v>
          </cell>
          <cell r="I26" t="str">
            <v>N</v>
          </cell>
          <cell r="N26">
            <v>320</v>
          </cell>
        </row>
        <row r="27">
          <cell r="C27" t="str">
            <v>UPAE GARANHUNS - CG Nº 004/2013</v>
          </cell>
          <cell r="E27" t="str">
            <v>1.99 - Outras Despesas com Pessoal</v>
          </cell>
          <cell r="F27">
            <v>11251755402</v>
          </cell>
          <cell r="G27" t="str">
            <v>ALICE DA SILVA DIAS CARVALHO</v>
          </cell>
          <cell r="H27" t="str">
            <v>S</v>
          </cell>
          <cell r="I27" t="str">
            <v>N</v>
          </cell>
          <cell r="N27">
            <v>320</v>
          </cell>
        </row>
        <row r="28">
          <cell r="C28" t="str">
            <v>UPAE GARANHUNS - CG Nº 004/2013</v>
          </cell>
          <cell r="E28" t="str">
            <v>1.99 - Outras Despesas com Pessoal</v>
          </cell>
          <cell r="F28">
            <v>17251034000232</v>
          </cell>
          <cell r="G28" t="str">
            <v>COLETIVOS SÃO CRISTOVAO LTDA</v>
          </cell>
          <cell r="H28" t="str">
            <v>S</v>
          </cell>
          <cell r="I28" t="str">
            <v>S</v>
          </cell>
          <cell r="J28" t="str">
            <v>2600000000088</v>
          </cell>
          <cell r="K28">
            <v>46055</v>
          </cell>
          <cell r="L28" t="str">
            <v>26060021217251034000232260000000008826024890569167</v>
          </cell>
          <cell r="M28" t="str">
            <v>2606002 - Garanhuns - PE</v>
          </cell>
          <cell r="N28">
            <v>3546</v>
          </cell>
        </row>
        <row r="29">
          <cell r="C29" t="str">
            <v>UPAE GARANHUNS - CG Nº 004/2013</v>
          </cell>
          <cell r="E29" t="str">
            <v>1.99 - Outras Despesas com Pessoal</v>
          </cell>
          <cell r="F29">
            <v>33608308000173</v>
          </cell>
          <cell r="G29" t="str">
            <v>MONGERAL SEGUROS E PREVIDENCIA</v>
          </cell>
          <cell r="H29" t="str">
            <v>S</v>
          </cell>
          <cell r="I29" t="str">
            <v>N</v>
          </cell>
          <cell r="N29">
            <v>409.55</v>
          </cell>
        </row>
        <row r="30">
          <cell r="C30" t="str">
            <v>UPAE GARANHUNS - CG Nº 004/2013</v>
          </cell>
          <cell r="E30" t="str">
            <v>1.99 - Outras Despesas com Pessoal</v>
          </cell>
          <cell r="F30">
            <v>28637117000108</v>
          </cell>
          <cell r="G30" t="str">
            <v>INOWA SOLUÇÕES EM FORNECIMENTO DE ALIMENTOS</v>
          </cell>
          <cell r="H30" t="str">
            <v>B</v>
          </cell>
          <cell r="I30" t="str">
            <v>S</v>
          </cell>
          <cell r="J30" t="str">
            <v>000001994</v>
          </cell>
          <cell r="K30">
            <v>46080</v>
          </cell>
          <cell r="L30" t="str">
            <v>26260228637117000108550010000019941000306648</v>
          </cell>
          <cell r="M30" t="str">
            <v>26 -  Pernambuco</v>
          </cell>
          <cell r="N30">
            <v>29670.7</v>
          </cell>
        </row>
        <row r="31">
          <cell r="C31" t="str">
            <v>UPAE GARANHUNS - CG Nº 004/2013</v>
          </cell>
          <cell r="E31" t="str">
            <v>1.99 - Outras Despesas com Pessoal</v>
          </cell>
          <cell r="F31">
            <v>7235471000128</v>
          </cell>
          <cell r="G31" t="str">
            <v xml:space="preserve">NAT E NAY COMERCIO ME </v>
          </cell>
          <cell r="H31" t="str">
            <v>B</v>
          </cell>
          <cell r="I31" t="str">
            <v>S</v>
          </cell>
          <cell r="J31" t="str">
            <v>000006618</v>
          </cell>
          <cell r="K31">
            <v>46078</v>
          </cell>
          <cell r="L31" t="str">
            <v xml:space="preserve">2626 0207 2354 7100 0128 5500 1000 0066 1810 0007 4474 </v>
          </cell>
          <cell r="M31" t="str">
            <v>26 -  Pernambuco</v>
          </cell>
          <cell r="N31">
            <v>1896.6</v>
          </cell>
        </row>
        <row r="32">
          <cell r="C32" t="str">
            <v>UPAE GARANHUNS - CG Nº 004/2013</v>
          </cell>
          <cell r="E32" t="str">
            <v>1.99 - Outras Despesas com Pessoal</v>
          </cell>
          <cell r="F32">
            <v>7235471000128</v>
          </cell>
          <cell r="G32" t="str">
            <v xml:space="preserve">NAT E NAY COMERCIO ME </v>
          </cell>
          <cell r="H32" t="str">
            <v>B</v>
          </cell>
          <cell r="I32" t="str">
            <v>S</v>
          </cell>
          <cell r="J32" t="str">
            <v>000006619</v>
          </cell>
          <cell r="K32">
            <v>46078</v>
          </cell>
          <cell r="L32" t="str">
            <v>2626 0207 2354 7100 0128 5500 1000 0066 1910 0007 4480</v>
          </cell>
          <cell r="M32" t="str">
            <v>26 -  Pernambuco</v>
          </cell>
          <cell r="N32">
            <v>1896.6</v>
          </cell>
        </row>
        <row r="33">
          <cell r="C33" t="str">
            <v>UPAE GARANHUNS - CG Nº 004/2013</v>
          </cell>
          <cell r="E33" t="str">
            <v>3.12 - Material Hospitalar</v>
          </cell>
          <cell r="F33">
            <v>50442630000194</v>
          </cell>
          <cell r="G33" t="str">
            <v xml:space="preserve"> FEN PRODUTOS DE CONSUMO OFTALMOLOGICO LTDA</v>
          </cell>
          <cell r="H33" t="str">
            <v>B</v>
          </cell>
          <cell r="I33" t="str">
            <v>S</v>
          </cell>
          <cell r="J33" t="str">
            <v xml:space="preserve"> 000003393</v>
          </cell>
          <cell r="K33">
            <v>46057</v>
          </cell>
          <cell r="L33" t="str">
            <v xml:space="preserve">2926 0250 4426 3000 0194 5500 1000 0033 9316 9070 2719 </v>
          </cell>
          <cell r="M33" t="str">
            <v>29 -  Bahia</v>
          </cell>
          <cell r="N33">
            <v>11828</v>
          </cell>
        </row>
        <row r="34">
          <cell r="C34" t="str">
            <v>UPAE GARANHUNS - CG Nº 004/2013</v>
          </cell>
          <cell r="E34" t="str">
            <v>3.12 - Material Hospitalar</v>
          </cell>
          <cell r="F34">
            <v>35334424000177</v>
          </cell>
          <cell r="G34" t="str">
            <v>FORTMED COMECIAL LTDA</v>
          </cell>
          <cell r="H34" t="str">
            <v>B</v>
          </cell>
          <cell r="I34" t="str">
            <v>S</v>
          </cell>
          <cell r="J34" t="str">
            <v>64617</v>
          </cell>
          <cell r="K34">
            <v>46056</v>
          </cell>
          <cell r="L34" t="str">
            <v xml:space="preserve">26260235334424000177550000000646171000306711 </v>
          </cell>
          <cell r="M34" t="str">
            <v>26 -  Pernambuco</v>
          </cell>
          <cell r="N34">
            <v>749</v>
          </cell>
        </row>
        <row r="35">
          <cell r="C35" t="str">
            <v>UPAE GARANHUNS - CG Nº 004/2013</v>
          </cell>
          <cell r="E35" t="str">
            <v>3.12 - Material Hospitalar</v>
          </cell>
          <cell r="F35">
            <v>47171763000169</v>
          </cell>
          <cell r="G35" t="str">
            <v xml:space="preserve"> MVL HOSPITALAR LTDA</v>
          </cell>
          <cell r="H35" t="str">
            <v>B</v>
          </cell>
          <cell r="I35" t="str">
            <v>S</v>
          </cell>
          <cell r="J35" t="str">
            <v xml:space="preserve"> 000002265</v>
          </cell>
          <cell r="K35">
            <v>46057</v>
          </cell>
          <cell r="L35" t="str">
            <v xml:space="preserve">2626 0247 1717 6300 0169 5500 1000 0022 6514 2910 0007 </v>
          </cell>
          <cell r="M35" t="str">
            <v>26 -  Pernambuco</v>
          </cell>
          <cell r="N35">
            <v>4224.7</v>
          </cell>
        </row>
        <row r="36">
          <cell r="C36" t="str">
            <v>UPAE GARANHUNS - CG Nº 004/2013</v>
          </cell>
          <cell r="E36" t="str">
            <v>3.12 - Material Hospitalar</v>
          </cell>
          <cell r="F36">
            <v>47171763000169</v>
          </cell>
          <cell r="G36" t="str">
            <v xml:space="preserve"> MVL HOSPITALAR LTDA</v>
          </cell>
          <cell r="H36" t="str">
            <v>B</v>
          </cell>
          <cell r="I36" t="str">
            <v>S</v>
          </cell>
          <cell r="J36" t="str">
            <v xml:space="preserve"> 000002266</v>
          </cell>
          <cell r="K36">
            <v>46057</v>
          </cell>
          <cell r="L36" t="str">
            <v xml:space="preserve">2626 0247 1717 6300 0169 5500 1000 0022 6614 2920 0009 </v>
          </cell>
          <cell r="M36" t="str">
            <v>26 -  Pernambuco</v>
          </cell>
          <cell r="N36">
            <v>88.23</v>
          </cell>
        </row>
        <row r="37">
          <cell r="C37" t="str">
            <v>UPAE GARANHUNS - CG Nº 004/2013</v>
          </cell>
          <cell r="E37" t="str">
            <v>3.12 - Material Hospitalar</v>
          </cell>
          <cell r="F37">
            <v>3817043000152</v>
          </cell>
          <cell r="G37" t="str">
            <v xml:space="preserve"> PHARMAPLUS LTDA</v>
          </cell>
          <cell r="H37" t="str">
            <v>B</v>
          </cell>
          <cell r="I37" t="str">
            <v>S</v>
          </cell>
          <cell r="J37" t="str">
            <v xml:space="preserve"> 89850</v>
          </cell>
          <cell r="K37">
            <v>46055</v>
          </cell>
          <cell r="L37" t="str">
            <v xml:space="preserve">2626 0203 8170 4300 0152 5500 1000 0898 5012 4516 4128 </v>
          </cell>
          <cell r="M37" t="str">
            <v>26 -  Pernambuco</v>
          </cell>
          <cell r="N37">
            <v>1637.3</v>
          </cell>
        </row>
        <row r="38">
          <cell r="C38" t="str">
            <v>UPAE GARANHUNS - CG Nº 004/2013</v>
          </cell>
          <cell r="E38" t="str">
            <v>3.4 - Material Farmacológico</v>
          </cell>
          <cell r="F38">
            <v>21939878000167</v>
          </cell>
          <cell r="G38" t="str">
            <v>BEM ESTAR PRODUTOS FARMACEUTICOS LTDA</v>
          </cell>
          <cell r="H38" t="str">
            <v>B</v>
          </cell>
          <cell r="I38" t="str">
            <v>S</v>
          </cell>
          <cell r="J38" t="str">
            <v>000013053</v>
          </cell>
          <cell r="K38">
            <v>46076</v>
          </cell>
          <cell r="L38" t="str">
            <v>2626 0221 9398 7800 0167 5500 1000 0130 5311 5079 0004</v>
          </cell>
          <cell r="M38" t="str">
            <v>26 -  Pernambuco</v>
          </cell>
          <cell r="N38">
            <v>347.45</v>
          </cell>
        </row>
        <row r="39">
          <cell r="C39" t="str">
            <v>UPAE GARANHUNS - CG Nº 004/2013</v>
          </cell>
          <cell r="E39" t="str">
            <v>3.4 - Material Farmacológico</v>
          </cell>
          <cell r="F39">
            <v>6295811000143</v>
          </cell>
          <cell r="G39" t="str">
            <v xml:space="preserve"> FARMACIA DE MANIPULACAO FORMULAR LTDA</v>
          </cell>
          <cell r="H39" t="str">
            <v>B</v>
          </cell>
          <cell r="I39" t="str">
            <v>S</v>
          </cell>
          <cell r="J39" t="str">
            <v xml:space="preserve"> 000000320</v>
          </cell>
          <cell r="K39">
            <v>46073</v>
          </cell>
          <cell r="L39" t="str">
            <v xml:space="preserve">2626 0206 2958 1100 0143 5500 1000 0003 2017 6308 1102 </v>
          </cell>
          <cell r="M39" t="str">
            <v>26 -  Pernambuco</v>
          </cell>
          <cell r="N39">
            <v>60</v>
          </cell>
        </row>
        <row r="40">
          <cell r="C40" t="str">
            <v>UPAE GARANHUNS - CG Nº 004/2013</v>
          </cell>
          <cell r="E40" t="str">
            <v>3.2 - Gás e Outros Materiais Engarrafados</v>
          </cell>
          <cell r="F40">
            <v>24380578002041</v>
          </cell>
          <cell r="G40" t="str">
            <v>WHITE MARTINS GASES INDUSTRIAIS DO NORDESTE LTDA</v>
          </cell>
          <cell r="H40" t="str">
            <v>B</v>
          </cell>
          <cell r="I40" t="str">
            <v>S</v>
          </cell>
          <cell r="J40" t="str">
            <v xml:space="preserve"> 3632</v>
          </cell>
          <cell r="K40">
            <v>46073</v>
          </cell>
          <cell r="L40" t="str">
            <v>2626 0224 3805 7800 2041 5562 2000 0036 3214 0769 8471</v>
          </cell>
          <cell r="M40" t="str">
            <v>26 -  Pernambuco</v>
          </cell>
          <cell r="N40">
            <v>68.38</v>
          </cell>
        </row>
        <row r="41">
          <cell r="C41" t="str">
            <v>UPAE GARANHUNS - CG Nº 004/2013</v>
          </cell>
          <cell r="E41" t="str">
            <v>3.2 - Gás e Outros Materiais Engarrafados</v>
          </cell>
          <cell r="F41">
            <v>24380578002041</v>
          </cell>
          <cell r="G41" t="str">
            <v>WHITE MARTINS GASES INDUSTRIAIS DO NORDESTE LTDA</v>
          </cell>
          <cell r="H41" t="str">
            <v>B</v>
          </cell>
          <cell r="I41" t="str">
            <v>S</v>
          </cell>
          <cell r="J41" t="str">
            <v xml:space="preserve"> 3655</v>
          </cell>
          <cell r="K41">
            <v>46080</v>
          </cell>
          <cell r="L41" t="str">
            <v>2626 0224 3805 7800 2041 5562 2000 0036 5515 0331 3318</v>
          </cell>
          <cell r="M41" t="str">
            <v>26 -  Pernambuco</v>
          </cell>
          <cell r="N41">
            <v>733.55</v>
          </cell>
        </row>
        <row r="42">
          <cell r="C42" t="str">
            <v>UPAE GARANHUNS - CG Nº 004/2013</v>
          </cell>
          <cell r="E42" t="str">
            <v>3.11 - Material Laboratorial</v>
          </cell>
          <cell r="F42">
            <v>6295811000143</v>
          </cell>
          <cell r="G42" t="str">
            <v xml:space="preserve"> FARMACIA DE MANIPULACAO FORMULAR LTDA</v>
          </cell>
          <cell r="H42" t="str">
            <v>B</v>
          </cell>
          <cell r="I42" t="str">
            <v>S</v>
          </cell>
          <cell r="J42" t="str">
            <v>000000320</v>
          </cell>
          <cell r="K42">
            <v>46073</v>
          </cell>
          <cell r="L42" t="str">
            <v xml:space="preserve">2626 0206 2958 1100 0143 5500 1000 0003 2017 6308 1102 </v>
          </cell>
          <cell r="M42" t="str">
            <v>26 -  Pernambuco</v>
          </cell>
          <cell r="N42">
            <v>56</v>
          </cell>
        </row>
        <row r="43">
          <cell r="C43" t="str">
            <v>UPAE GARANHUNS - CG Nº 004/2013</v>
          </cell>
          <cell r="E43" t="str">
            <v>3.7 - Material de Limpeza e Produtos de Hgienização</v>
          </cell>
          <cell r="F43">
            <v>11101202000146</v>
          </cell>
          <cell r="G43" t="str">
            <v xml:space="preserve"> VGC ALVES COMERCIO E SERVIÇOS</v>
          </cell>
          <cell r="H43" t="str">
            <v>B</v>
          </cell>
          <cell r="I43" t="str">
            <v>S</v>
          </cell>
          <cell r="J43" t="str">
            <v xml:space="preserve"> 000025259</v>
          </cell>
          <cell r="K43">
            <v>46021</v>
          </cell>
          <cell r="L43" t="str">
            <v xml:space="preserve">2625 1211 1012 0200 0146 5500 1000 0252 5910 7573 5116 </v>
          </cell>
          <cell r="M43" t="str">
            <v>26 -  Pernambuco</v>
          </cell>
          <cell r="N43">
            <v>249</v>
          </cell>
        </row>
        <row r="44">
          <cell r="C44" t="str">
            <v>UPAE GARANHUNS - CG Nº 004/2013</v>
          </cell>
          <cell r="E44" t="str">
            <v>3.7 - Material de Limpeza e Produtos de Hgienização</v>
          </cell>
          <cell r="F44">
            <v>37955238000180</v>
          </cell>
          <cell r="G44" t="str">
            <v xml:space="preserve"> FUSION PRODUTOS HOSPITALARES E SAUDE LTDA</v>
          </cell>
          <cell r="H44" t="str">
            <v>B</v>
          </cell>
          <cell r="I44" t="str">
            <v>S</v>
          </cell>
          <cell r="J44" t="str">
            <v xml:space="preserve"> 000002758</v>
          </cell>
          <cell r="K44">
            <v>46042</v>
          </cell>
          <cell r="L44" t="str">
            <v>3526 0137 9552 3800 0180 5500 1000 0027 5812 0406 0036</v>
          </cell>
          <cell r="M44" t="str">
            <v>35 -  São Paulo</v>
          </cell>
          <cell r="N44">
            <v>1660</v>
          </cell>
        </row>
        <row r="45">
          <cell r="C45" t="str">
            <v>UPAE GARANHUNS - CG Nº 004/2013</v>
          </cell>
          <cell r="E45" t="str">
            <v>3.7 - Material de Limpeza e Produtos de Hgienização</v>
          </cell>
          <cell r="F45">
            <v>53369089000124</v>
          </cell>
          <cell r="G45" t="str">
            <v xml:space="preserve"> ZAX VAREJO E ATACADO LTDA</v>
          </cell>
          <cell r="H45" t="str">
            <v>B</v>
          </cell>
          <cell r="I45" t="str">
            <v>S</v>
          </cell>
          <cell r="J45" t="str">
            <v>000001530</v>
          </cell>
          <cell r="K45">
            <v>46021</v>
          </cell>
          <cell r="L45" t="str">
            <v>2625 1253 3690 8900 0124 5500 1000 0015 3019 2005 6326</v>
          </cell>
          <cell r="M45" t="str">
            <v>26 -  Pernambuco</v>
          </cell>
          <cell r="N45">
            <v>2231.4</v>
          </cell>
        </row>
        <row r="46">
          <cell r="C46" t="str">
            <v>UPAE GARANHUNS - CG Nº 004/2013</v>
          </cell>
          <cell r="E46" t="str">
            <v>3.7 - Material de Limpeza e Produtos de Hgienização</v>
          </cell>
          <cell r="F46">
            <v>29997219000199</v>
          </cell>
          <cell r="G46" t="str">
            <v xml:space="preserve"> NUTRIMEDICA MATERIAL HOSPITALAR E NUTRICAO EIR</v>
          </cell>
          <cell r="H46" t="str">
            <v>B</v>
          </cell>
          <cell r="I46" t="str">
            <v>S</v>
          </cell>
          <cell r="J46" t="str">
            <v xml:space="preserve"> 000001583</v>
          </cell>
          <cell r="K46">
            <v>46077</v>
          </cell>
          <cell r="L46" t="str">
            <v>2626 0229 9972 1900 0199 5500 1000 0015 8313 6090 0000</v>
          </cell>
          <cell r="M46" t="str">
            <v>26 -  Pernambuco</v>
          </cell>
          <cell r="N46">
            <v>3750</v>
          </cell>
        </row>
        <row r="47">
          <cell r="C47" t="str">
            <v>UPAE GARANHUNS - CG Nº 004/2013</v>
          </cell>
          <cell r="E47" t="str">
            <v>3.7 - Material de Limpeza e Produtos de Hgienização</v>
          </cell>
          <cell r="F47">
            <v>48419646000134</v>
          </cell>
          <cell r="G47" t="str">
            <v xml:space="preserve"> OLINDA SAUDE LTDA</v>
          </cell>
          <cell r="H47" t="str">
            <v>B</v>
          </cell>
          <cell r="I47" t="str">
            <v>S</v>
          </cell>
          <cell r="J47" t="str">
            <v xml:space="preserve"> 000000252</v>
          </cell>
          <cell r="K47">
            <v>46063</v>
          </cell>
          <cell r="L47" t="str">
            <v>2626 0248 4196 4600 0134 5500 1000 0002 5212 9754 1086</v>
          </cell>
          <cell r="M47" t="str">
            <v>26 -  Pernambuco</v>
          </cell>
          <cell r="N47">
            <v>264</v>
          </cell>
        </row>
        <row r="48">
          <cell r="C48" t="str">
            <v>UPAE GARANHUNS - CG Nº 004/2013</v>
          </cell>
          <cell r="E48" t="str">
            <v>3.7 - Material de Limpeza e Produtos de Hgienização</v>
          </cell>
          <cell r="F48">
            <v>1884446000199</v>
          </cell>
          <cell r="G48" t="str">
            <v xml:space="preserve"> TECNOVIDA COMERCIAL LTDA</v>
          </cell>
          <cell r="H48" t="str">
            <v>B</v>
          </cell>
          <cell r="I48" t="str">
            <v>S</v>
          </cell>
          <cell r="J48" t="str">
            <v xml:space="preserve"> 000146915</v>
          </cell>
          <cell r="K48">
            <v>46056</v>
          </cell>
          <cell r="L48" t="str">
            <v xml:space="preserve">2626 0201 8844 4600 0199 5500 1000 1469 1511 4894 1000 </v>
          </cell>
          <cell r="M48" t="str">
            <v>26 -  Pernambuco</v>
          </cell>
          <cell r="N48">
            <v>5076</v>
          </cell>
        </row>
        <row r="49">
          <cell r="C49" t="str">
            <v>UPAE GARANHUNS - CG Nº 004/2013</v>
          </cell>
          <cell r="E49" t="str">
            <v>3.14 - Alimentação Preparada</v>
          </cell>
          <cell r="F49">
            <v>7235471000128</v>
          </cell>
          <cell r="G49" t="str">
            <v xml:space="preserve"> NAT &amp; NAY COMERCIO EIRELI</v>
          </cell>
          <cell r="H49" t="str">
            <v>B</v>
          </cell>
          <cell r="I49" t="str">
            <v>S</v>
          </cell>
          <cell r="J49" t="str">
            <v xml:space="preserve"> 000006581</v>
          </cell>
          <cell r="K49">
            <v>46050</v>
          </cell>
          <cell r="L49" t="str">
            <v>26260107235471000128550010000065811000074061</v>
          </cell>
          <cell r="M49" t="str">
            <v>26 -  Pernambuco</v>
          </cell>
          <cell r="N49">
            <v>326.98</v>
          </cell>
        </row>
        <row r="50">
          <cell r="C50" t="str">
            <v>UPAE GARANHUNS - CG Nº 004/2013</v>
          </cell>
          <cell r="E50" t="str">
            <v>3.14 - Alimentação Preparada</v>
          </cell>
          <cell r="F50">
            <v>28637117000108</v>
          </cell>
          <cell r="G50" t="str">
            <v>INOWA SOLUÇÕES EM FORNECIMENTO DE ALIMENTOS</v>
          </cell>
          <cell r="H50" t="str">
            <v>B</v>
          </cell>
          <cell r="I50" t="str">
            <v>S</v>
          </cell>
          <cell r="J50" t="str">
            <v>000001994</v>
          </cell>
          <cell r="K50">
            <v>46080</v>
          </cell>
          <cell r="L50" t="str">
            <v>26260228637117000108550010000019941000306648</v>
          </cell>
          <cell r="M50" t="str">
            <v>26 -  Pernambuco</v>
          </cell>
          <cell r="N50">
            <v>132.93</v>
          </cell>
        </row>
        <row r="51">
          <cell r="C51" t="str">
            <v>UPAE GARANHUNS - CG Nº 004/2013</v>
          </cell>
          <cell r="E51" t="str">
            <v>3.14 - Alimentação Preparada</v>
          </cell>
          <cell r="F51">
            <v>53369089000124</v>
          </cell>
          <cell r="G51" t="str">
            <v xml:space="preserve"> ZAX VAREJO E ATACADO LTDA</v>
          </cell>
          <cell r="H51" t="str">
            <v>B</v>
          </cell>
          <cell r="I51" t="str">
            <v>S</v>
          </cell>
          <cell r="J51" t="str">
            <v xml:space="preserve"> 000001631</v>
          </cell>
          <cell r="K51">
            <v>46051</v>
          </cell>
          <cell r="L51" t="str">
            <v xml:space="preserve">2626 0153 3690 8900 0124 5500 1000 0016 3116 3533 0707 </v>
          </cell>
          <cell r="M51" t="str">
            <v>26 -  Pernambuco</v>
          </cell>
          <cell r="N51">
            <v>49.9</v>
          </cell>
        </row>
        <row r="52">
          <cell r="C52" t="str">
            <v>UPAE GARANHUNS - CG Nº 004/2013</v>
          </cell>
          <cell r="E52" t="str">
            <v>3.6 - Material de Expediente</v>
          </cell>
          <cell r="F52">
            <v>39953513000152</v>
          </cell>
          <cell r="G52" t="str">
            <v>COMERCIAL RECIFE LTDA</v>
          </cell>
          <cell r="H52" t="str">
            <v>B</v>
          </cell>
          <cell r="I52" t="str">
            <v>S</v>
          </cell>
          <cell r="J52" t="str">
            <v xml:space="preserve"> 540</v>
          </cell>
          <cell r="K52">
            <v>46064</v>
          </cell>
          <cell r="L52" t="str">
            <v xml:space="preserve">2626 0239 9535 1300 0152 5500 1000 0005 4011 0000 5409 </v>
          </cell>
          <cell r="M52" t="str">
            <v>26 -  Pernambuco</v>
          </cell>
          <cell r="N52">
            <v>10.199999999999999</v>
          </cell>
        </row>
        <row r="53">
          <cell r="C53" t="str">
            <v>UPAE GARANHUNS - CG Nº 004/2013</v>
          </cell>
          <cell r="E53" t="str">
            <v>3.6 - Material de Expediente</v>
          </cell>
          <cell r="F53">
            <v>3243617000126</v>
          </cell>
          <cell r="G53" t="str">
            <v>ORGANIZACAO NACIONAL DE ACREDITACAO</v>
          </cell>
          <cell r="H53" t="str">
            <v>B</v>
          </cell>
          <cell r="I53" t="str">
            <v>S</v>
          </cell>
          <cell r="J53" t="str">
            <v xml:space="preserve"> 8672</v>
          </cell>
          <cell r="K53">
            <v>46046</v>
          </cell>
          <cell r="L53" t="str">
            <v xml:space="preserve">3526 0103 2436 1700 0126 5500 1000 0086 7219 0909 2009 </v>
          </cell>
          <cell r="M53" t="str">
            <v>35 -  São Paulo</v>
          </cell>
          <cell r="N53">
            <v>533.67999999999995</v>
          </cell>
        </row>
        <row r="54">
          <cell r="C54" t="str">
            <v>UPAE GARANHUNS - CG Nº 004/2013</v>
          </cell>
          <cell r="E54" t="str">
            <v>3.6 - Material de Expediente</v>
          </cell>
          <cell r="F54">
            <v>11101202000146</v>
          </cell>
          <cell r="G54" t="str">
            <v xml:space="preserve"> VGC ALVES COMERCIO E SERVIÇOS</v>
          </cell>
          <cell r="H54" t="str">
            <v>B</v>
          </cell>
          <cell r="I54" t="str">
            <v>S</v>
          </cell>
          <cell r="J54" t="str">
            <v xml:space="preserve"> 000025259</v>
          </cell>
          <cell r="K54">
            <v>46021</v>
          </cell>
          <cell r="L54" t="str">
            <v>2625 1211 1012 0200 0146 5500 1000 0252 5910 7573 5116</v>
          </cell>
          <cell r="M54" t="str">
            <v>26 -  Pernambuco</v>
          </cell>
          <cell r="N54">
            <v>288</v>
          </cell>
        </row>
        <row r="55">
          <cell r="C55" t="str">
            <v>UPAE GARANHUNS - CG Nº 004/2013</v>
          </cell>
          <cell r="E55" t="str">
            <v>3.6 - Material de Expediente</v>
          </cell>
          <cell r="F55">
            <v>11101202000146</v>
          </cell>
          <cell r="G55" t="str">
            <v xml:space="preserve"> VGC ALVES COMERCIO E SERVIÇOS</v>
          </cell>
          <cell r="H55" t="str">
            <v>B</v>
          </cell>
          <cell r="I55" t="str">
            <v>S</v>
          </cell>
          <cell r="J55" t="str">
            <v xml:space="preserve"> 000025401</v>
          </cell>
          <cell r="K55">
            <v>46045</v>
          </cell>
          <cell r="L55" t="str">
            <v>2626 0111 1012 0200 0146 5500 1000 0254 0119 3815 9720</v>
          </cell>
          <cell r="M55" t="str">
            <v>26 -  Pernambuco</v>
          </cell>
          <cell r="N55">
            <v>1388</v>
          </cell>
        </row>
        <row r="56">
          <cell r="C56" t="str">
            <v>UPAE GARANHUNS - CG Nº 004/2013</v>
          </cell>
          <cell r="E56" t="str">
            <v>3.6 - Material de Expediente</v>
          </cell>
          <cell r="F56">
            <v>53369089000124</v>
          </cell>
          <cell r="G56" t="str">
            <v xml:space="preserve"> ZAX VAREJO E ATACADO LTDA</v>
          </cell>
          <cell r="H56" t="str">
            <v>B</v>
          </cell>
          <cell r="I56" t="str">
            <v>S</v>
          </cell>
          <cell r="J56" t="str">
            <v xml:space="preserve"> 000001682</v>
          </cell>
          <cell r="K56">
            <v>46065</v>
          </cell>
          <cell r="L56" t="str">
            <v>2626 0253 3690 8900 0124 5500 1000 0016 8219 9603 8311</v>
          </cell>
          <cell r="M56" t="str">
            <v>26 -  Pernambuco</v>
          </cell>
          <cell r="N56">
            <v>147</v>
          </cell>
        </row>
        <row r="57">
          <cell r="C57" t="str">
            <v>UPAE GARANHUNS - CG Nº 004/2013</v>
          </cell>
          <cell r="E57" t="str">
            <v xml:space="preserve">3.9 - Material para Manutenção de Bens Imóveis </v>
          </cell>
          <cell r="F57">
            <v>61665212000182</v>
          </cell>
          <cell r="G57" t="str">
            <v xml:space="preserve"> AEROGLASS BRASILEIRA AS</v>
          </cell>
          <cell r="H57" t="str">
            <v>B</v>
          </cell>
          <cell r="I57" t="str">
            <v>S</v>
          </cell>
          <cell r="J57" t="str">
            <v>163082</v>
          </cell>
          <cell r="K57">
            <v>46062</v>
          </cell>
          <cell r="L57" t="str">
            <v>3526 0261 6652 1200 0182 5500 1000 1630 8218 6725 4535</v>
          </cell>
          <cell r="M57" t="str">
            <v>35 -  São Paulo</v>
          </cell>
          <cell r="N57">
            <v>16021</v>
          </cell>
        </row>
        <row r="58">
          <cell r="C58" t="str">
            <v>UPAE GARANHUNS - CG Nº 004/2013</v>
          </cell>
          <cell r="E58" t="str">
            <v xml:space="preserve">3.9 - Material para Manutenção de Bens Imóveis </v>
          </cell>
          <cell r="F58">
            <v>544913000179</v>
          </cell>
          <cell r="G58" t="str">
            <v xml:space="preserve"> ANTONIO BEZERRA DE MELO GARANHUNS</v>
          </cell>
          <cell r="H58" t="str">
            <v>B</v>
          </cell>
          <cell r="I58" t="str">
            <v>S</v>
          </cell>
          <cell r="J58" t="str">
            <v xml:space="preserve"> 64837</v>
          </cell>
          <cell r="K58">
            <v>46073</v>
          </cell>
          <cell r="L58" t="str">
            <v xml:space="preserve">2626 0200 5449 1300 0179 6500 2000 0648 3711 3434 1516 </v>
          </cell>
          <cell r="M58" t="str">
            <v>26 -  Pernambuco</v>
          </cell>
          <cell r="N58">
            <v>83.2</v>
          </cell>
        </row>
        <row r="59">
          <cell r="C59" t="str">
            <v>UPAE GARANHUNS - CG Nº 004/2013</v>
          </cell>
          <cell r="E59" t="str">
            <v xml:space="preserve">3.9 - Material para Manutenção de Bens Imóveis </v>
          </cell>
          <cell r="F59">
            <v>69938462000150</v>
          </cell>
          <cell r="G59" t="str">
            <v>CASA DA PISCINA GARANHUNS LTDA</v>
          </cell>
          <cell r="H59" t="str">
            <v>B</v>
          </cell>
          <cell r="I59" t="str">
            <v>S</v>
          </cell>
          <cell r="J59" t="str">
            <v xml:space="preserve"> 000000235</v>
          </cell>
          <cell r="K59">
            <v>46063</v>
          </cell>
          <cell r="L59" t="str">
            <v xml:space="preserve">2626 0269 9384 6200 0150 5500 1000 0002 3510 0000 2562 </v>
          </cell>
          <cell r="M59" t="str">
            <v>26 -  Pernambuco</v>
          </cell>
          <cell r="N59">
            <v>24</v>
          </cell>
        </row>
        <row r="60">
          <cell r="C60" t="str">
            <v>UPAE GARANHUNS - CG Nº 004/2013</v>
          </cell>
          <cell r="E60" t="str">
            <v xml:space="preserve">3.9 - Material para Manutenção de Bens Imóveis </v>
          </cell>
          <cell r="F60">
            <v>39953513000152</v>
          </cell>
          <cell r="G60" t="str">
            <v xml:space="preserve"> COMERCIAL RECIFE LTDA</v>
          </cell>
          <cell r="H60" t="str">
            <v>B</v>
          </cell>
          <cell r="I60" t="str">
            <v>S</v>
          </cell>
          <cell r="J60" t="str">
            <v xml:space="preserve"> 540</v>
          </cell>
          <cell r="K60">
            <v>46064</v>
          </cell>
          <cell r="L60" t="str">
            <v xml:space="preserve">2626 0239 9535 1300 0152 5500 1000 0005 4011 0000 5409 </v>
          </cell>
          <cell r="M60" t="str">
            <v>26 -  Pernambuco</v>
          </cell>
          <cell r="N60">
            <v>861.5</v>
          </cell>
        </row>
        <row r="61">
          <cell r="C61" t="str">
            <v>UPAE GARANHUNS - CG Nº 004/2013</v>
          </cell>
          <cell r="E61" t="str">
            <v xml:space="preserve">3.9 - Material para Manutenção de Bens Imóveis </v>
          </cell>
          <cell r="F61">
            <v>41248067001360</v>
          </cell>
          <cell r="G61" t="str">
            <v xml:space="preserve"> FBS COMERCIO DE TINTAS LTDA</v>
          </cell>
          <cell r="H61" t="str">
            <v>B</v>
          </cell>
          <cell r="I61" t="str">
            <v>S</v>
          </cell>
          <cell r="J61" t="str">
            <v xml:space="preserve"> 1206</v>
          </cell>
          <cell r="K61">
            <v>46057</v>
          </cell>
          <cell r="L61" t="str">
            <v>2626 0241 2480 6700 1360 5500 1000 0012 0616 8253 1665</v>
          </cell>
          <cell r="M61" t="str">
            <v>26 -  Pernambuco</v>
          </cell>
          <cell r="N61">
            <v>7381.2</v>
          </cell>
        </row>
        <row r="62">
          <cell r="C62" t="str">
            <v>UPAE GARANHUNS - CG Nº 004/2013</v>
          </cell>
          <cell r="E62" t="str">
            <v xml:space="preserve">3.9 - Material para Manutenção de Bens Imóveis </v>
          </cell>
          <cell r="F62">
            <v>4422726000173</v>
          </cell>
          <cell r="G62" t="str">
            <v xml:space="preserve"> LM MATERIAL DE CONSTRUCAO LTDA</v>
          </cell>
          <cell r="H62" t="str">
            <v>B</v>
          </cell>
          <cell r="I62" t="str">
            <v>S</v>
          </cell>
          <cell r="J62" t="str">
            <v xml:space="preserve"> 182282</v>
          </cell>
          <cell r="K62">
            <v>46073</v>
          </cell>
          <cell r="L62" t="str">
            <v>2626 0204 4227 2600 0173 6500 5000 1822 8216 9979 0485</v>
          </cell>
          <cell r="M62" t="str">
            <v>26 -  Pernambuco</v>
          </cell>
          <cell r="N62">
            <v>15</v>
          </cell>
        </row>
        <row r="63">
          <cell r="C63" t="str">
            <v>UPAE GARANHUNS - CG Nº 004/2013</v>
          </cell>
          <cell r="E63" t="str">
            <v xml:space="preserve">3.9 - Material para Manutenção de Bens Imóveis </v>
          </cell>
          <cell r="F63">
            <v>51413651000144</v>
          </cell>
          <cell r="G63" t="str">
            <v xml:space="preserve"> PROSPEQTUS LTDA</v>
          </cell>
          <cell r="H63" t="str">
            <v>B</v>
          </cell>
          <cell r="I63" t="str">
            <v>S</v>
          </cell>
          <cell r="J63" t="str">
            <v xml:space="preserve"> 000001636</v>
          </cell>
          <cell r="K63">
            <v>46052</v>
          </cell>
          <cell r="L63" t="str">
            <v xml:space="preserve">2626 0151 4136 5100 0144 5500 1000 0016 3615 6326 5234 </v>
          </cell>
          <cell r="M63" t="str">
            <v>26 -  Pernambuco</v>
          </cell>
          <cell r="N63">
            <v>156.30000000000001</v>
          </cell>
        </row>
        <row r="64">
          <cell r="C64" t="str">
            <v>UPAE GARANHUNS - CG Nº 004/2013</v>
          </cell>
          <cell r="E64" t="str">
            <v xml:space="preserve">3.9 - Material para Manutenção de Bens Imóveis </v>
          </cell>
          <cell r="F64">
            <v>51413651000144</v>
          </cell>
          <cell r="G64" t="str">
            <v xml:space="preserve"> PROSPEQTUS LTDA</v>
          </cell>
          <cell r="H64" t="str">
            <v>B</v>
          </cell>
          <cell r="I64" t="str">
            <v>S</v>
          </cell>
          <cell r="J64" t="str">
            <v xml:space="preserve"> 000001637</v>
          </cell>
          <cell r="K64">
            <v>46052</v>
          </cell>
          <cell r="L64" t="str">
            <v xml:space="preserve">2626 0151 4136 5100 0144 5500 1000 0016 3718 7215 8243 </v>
          </cell>
          <cell r="M64" t="str">
            <v>26 -  Pernambuco</v>
          </cell>
          <cell r="N64">
            <v>78.900000000000006</v>
          </cell>
        </row>
        <row r="65">
          <cell r="C65" t="str">
            <v>UPAE GARANHUNS - CG Nº 004/2013</v>
          </cell>
          <cell r="E65" t="str">
            <v xml:space="preserve">3.9 - Material para Manutenção de Bens Imóveis </v>
          </cell>
          <cell r="F65">
            <v>21107174000128</v>
          </cell>
          <cell r="G65" t="str">
            <v xml:space="preserve"> RUIMAR MAIA LEITE JUNIOR</v>
          </cell>
          <cell r="H65" t="str">
            <v>B</v>
          </cell>
          <cell r="I65" t="str">
            <v>S</v>
          </cell>
          <cell r="J65" t="str">
            <v>00002174</v>
          </cell>
          <cell r="K65">
            <v>46041</v>
          </cell>
          <cell r="L65" t="str">
            <v>262601211071 74000128660010000021741616410148</v>
          </cell>
          <cell r="M65" t="str">
            <v>26 -  Pernambuco</v>
          </cell>
          <cell r="N65">
            <v>150</v>
          </cell>
        </row>
        <row r="66">
          <cell r="C66" t="str">
            <v>UPAE GARANHUNS - CG Nº 004/2013</v>
          </cell>
          <cell r="E66" t="str">
            <v xml:space="preserve">3.9 - Material para Manutenção de Bens Imóveis </v>
          </cell>
          <cell r="F66">
            <v>21107174000128</v>
          </cell>
          <cell r="G66" t="str">
            <v xml:space="preserve"> RUIMAR MAIA LEITE JUNIOR</v>
          </cell>
          <cell r="H66" t="str">
            <v>B</v>
          </cell>
          <cell r="I66" t="str">
            <v>S</v>
          </cell>
          <cell r="J66" t="str">
            <v xml:space="preserve"> 00002192</v>
          </cell>
          <cell r="K66">
            <v>46045</v>
          </cell>
          <cell r="L66" t="str">
            <v xml:space="preserve">26260121 1071 74000128550010000021921537966210 </v>
          </cell>
          <cell r="M66" t="str">
            <v>26 -  Pernambuco</v>
          </cell>
          <cell r="N66">
            <v>320</v>
          </cell>
        </row>
        <row r="67">
          <cell r="C67" t="str">
            <v>UPAE GARANHUNS - CG Nº 004/2013</v>
          </cell>
          <cell r="E67" t="str">
            <v xml:space="preserve">3.9 - Material para Manutenção de Bens Imóveis </v>
          </cell>
          <cell r="F67">
            <v>53369089000124</v>
          </cell>
          <cell r="G67" t="str">
            <v xml:space="preserve"> ZAX VAREJO E ATACADO LTDA</v>
          </cell>
          <cell r="H67" t="str">
            <v>B</v>
          </cell>
          <cell r="I67" t="str">
            <v>S</v>
          </cell>
          <cell r="J67" t="str">
            <v xml:space="preserve"> 000001675</v>
          </cell>
          <cell r="K67">
            <v>46063</v>
          </cell>
          <cell r="L67" t="str">
            <v>26260253369089000124550010000016751162708862</v>
          </cell>
          <cell r="M67" t="str">
            <v>26 -  Pernambuco</v>
          </cell>
          <cell r="N67">
            <v>369</v>
          </cell>
        </row>
        <row r="68">
          <cell r="C68" t="str">
            <v>UPAE GARANHUNS - CG Nº 004/2013</v>
          </cell>
          <cell r="E68" t="str">
            <v xml:space="preserve">3.10 - Material para Manutenção de Bens Móveis </v>
          </cell>
          <cell r="F68">
            <v>10828857000158</v>
          </cell>
          <cell r="G68" t="str">
            <v xml:space="preserve"> PAULO JUNIOR PEIXOTO BEZERRA</v>
          </cell>
          <cell r="H68" t="str">
            <v>B</v>
          </cell>
          <cell r="I68" t="str">
            <v>S</v>
          </cell>
          <cell r="J68" t="str">
            <v xml:space="preserve"> 000000644</v>
          </cell>
          <cell r="K68">
            <v>46063</v>
          </cell>
          <cell r="L68" t="str">
            <v>2626 0210 8288 5700 0158 5500 1000 0006 4419 9201 8788</v>
          </cell>
          <cell r="M68" t="str">
            <v>26 -  Pernambuco</v>
          </cell>
          <cell r="N68">
            <v>36.049999999999997</v>
          </cell>
        </row>
        <row r="69">
          <cell r="C69" t="str">
            <v>UPAE GARANHUNS - CG Nº 004/2013</v>
          </cell>
          <cell r="E69" t="str">
            <v xml:space="preserve">3.10 - Material para Manutenção de Bens Móveis </v>
          </cell>
          <cell r="F69">
            <v>11101202000146</v>
          </cell>
          <cell r="G69" t="str">
            <v xml:space="preserve"> VGC ALVES COMERCIO E SERVIÇOS</v>
          </cell>
          <cell r="H69" t="str">
            <v>B</v>
          </cell>
          <cell r="I69" t="str">
            <v>S</v>
          </cell>
          <cell r="J69" t="str">
            <v xml:space="preserve"> 000025401</v>
          </cell>
          <cell r="K69">
            <v>46076</v>
          </cell>
          <cell r="L69" t="str">
            <v xml:space="preserve">2626 0111 1012 0200 0146 5500 1000 0254 0119 3815 9720 </v>
          </cell>
          <cell r="M69" t="str">
            <v>26 -  Pernambuco</v>
          </cell>
          <cell r="N69">
            <v>191.2</v>
          </cell>
        </row>
        <row r="70">
          <cell r="C70" t="str">
            <v>UPAE GARANHUNS - CG Nº 004/2013</v>
          </cell>
          <cell r="E70" t="str">
            <v xml:space="preserve">3.10 - Material para Manutenção de Bens Móveis </v>
          </cell>
          <cell r="F70">
            <v>11101202000146</v>
          </cell>
          <cell r="G70" t="str">
            <v>VGC ALVES COMERCIO E SERVIÇOS</v>
          </cell>
          <cell r="H70" t="str">
            <v>B</v>
          </cell>
          <cell r="I70" t="str">
            <v>S</v>
          </cell>
          <cell r="J70" t="str">
            <v xml:space="preserve"> 000025436</v>
          </cell>
          <cell r="K70">
            <v>46051</v>
          </cell>
          <cell r="L70" t="str">
            <v>2626 0111 1012 0200 0146 5500 1000 0254 3616 9749 5714</v>
          </cell>
          <cell r="M70" t="str">
            <v>26 -  Pernambuco</v>
          </cell>
          <cell r="N70">
            <v>312</v>
          </cell>
        </row>
        <row r="71">
          <cell r="C71" t="str">
            <v>UPAE GARANHUNS - CG Nº 004/2013</v>
          </cell>
          <cell r="E71" t="str">
            <v xml:space="preserve">3.10 - Material para Manutenção de Bens Móveis </v>
          </cell>
          <cell r="F71">
            <v>53369089000124</v>
          </cell>
          <cell r="G71" t="str">
            <v>ZAX VAREJO E ATACADO LTDA</v>
          </cell>
          <cell r="H71" t="str">
            <v>B</v>
          </cell>
          <cell r="I71" t="str">
            <v>S</v>
          </cell>
          <cell r="J71" t="str">
            <v>000001634</v>
          </cell>
          <cell r="K71">
            <v>46051</v>
          </cell>
          <cell r="L71" t="str">
            <v>2626 0153 3690 8900 0124 5500 1000 0016 3414 7995 0245</v>
          </cell>
          <cell r="M71" t="str">
            <v>26 -  Pernambuco</v>
          </cell>
          <cell r="N71">
            <v>29</v>
          </cell>
        </row>
        <row r="72">
          <cell r="C72" t="str">
            <v>UPAE GARANHUNS - CG Nº 004/2013</v>
          </cell>
          <cell r="E72" t="str">
            <v>3.1 - Combustíveis e Lubrificantes Automotivos</v>
          </cell>
          <cell r="F72">
            <v>53369089000124</v>
          </cell>
          <cell r="G72" t="str">
            <v>ZAX VAREJO E ATACADO LTDA</v>
          </cell>
          <cell r="H72" t="str">
            <v>B</v>
          </cell>
          <cell r="I72" t="str">
            <v>S</v>
          </cell>
          <cell r="J72" t="str">
            <v xml:space="preserve"> 000001704</v>
          </cell>
          <cell r="K72">
            <v>46062</v>
          </cell>
          <cell r="L72" t="str">
            <v>26260253369089000124550010000016671723197541</v>
          </cell>
          <cell r="M72" t="str">
            <v>26 -  Pernambuco</v>
          </cell>
          <cell r="N72">
            <v>149</v>
          </cell>
        </row>
        <row r="73">
          <cell r="C73" t="str">
            <v>UPAE GARANHUNS - CG Nº 004/2013</v>
          </cell>
          <cell r="E73" t="str">
            <v xml:space="preserve">3.10 - Material para Manutenção de Bens Móveis </v>
          </cell>
          <cell r="F73">
            <v>39953513000152</v>
          </cell>
          <cell r="G73" t="str">
            <v xml:space="preserve"> COMERCIAL RECIFE LTDA</v>
          </cell>
          <cell r="H73" t="str">
            <v>B</v>
          </cell>
          <cell r="I73" t="str">
            <v>S</v>
          </cell>
          <cell r="J73" t="str">
            <v xml:space="preserve"> 540</v>
          </cell>
          <cell r="K73">
            <v>46064</v>
          </cell>
          <cell r="L73" t="str">
            <v>26260239953513000152550010000005401100005409</v>
          </cell>
          <cell r="M73" t="str">
            <v>26 -  Pernambuco</v>
          </cell>
          <cell r="N73">
            <v>42</v>
          </cell>
        </row>
        <row r="74">
          <cell r="C74" t="str">
            <v>UPAE GARANHUNS - CG Nº 004/2013</v>
          </cell>
          <cell r="E74" t="str">
            <v xml:space="preserve">3.10 - Material para Manutenção de Bens Móveis </v>
          </cell>
          <cell r="F74">
            <v>10859287000163</v>
          </cell>
          <cell r="G74" t="str">
            <v xml:space="preserve"> NEWMED COM SERV EQUIP HOSP LTDA</v>
          </cell>
          <cell r="H74" t="str">
            <v>B</v>
          </cell>
          <cell r="I74" t="str">
            <v>S</v>
          </cell>
          <cell r="J74" t="str">
            <v>11077</v>
          </cell>
          <cell r="K74">
            <v>46076</v>
          </cell>
          <cell r="L74" t="str">
            <v xml:space="preserve">2626 0210 8592 8700 0163 5500 1000 0110 7719 8751 7162 </v>
          </cell>
          <cell r="M74" t="str">
            <v>26 -  Pernambuco</v>
          </cell>
          <cell r="N74">
            <v>3958.5</v>
          </cell>
        </row>
        <row r="75">
          <cell r="C75" t="str">
            <v>UPAE GARANHUNS - CG Nº 004/2013</v>
          </cell>
          <cell r="E75" t="str">
            <v xml:space="preserve">3.10 - Material para Manutenção de Bens Móveis </v>
          </cell>
          <cell r="F75">
            <v>53369089000124</v>
          </cell>
          <cell r="G75" t="str">
            <v xml:space="preserve"> ZAX VAREJO E ATACADO LTDA</v>
          </cell>
          <cell r="H75" t="str">
            <v>B</v>
          </cell>
          <cell r="I75" t="str">
            <v>S</v>
          </cell>
          <cell r="J75" t="str">
            <v xml:space="preserve"> 000001675</v>
          </cell>
          <cell r="K75">
            <v>46063</v>
          </cell>
          <cell r="L75" t="str">
            <v>26260253369089000124550010000016751162708862</v>
          </cell>
          <cell r="M75" t="str">
            <v>26 -  Pernambuco</v>
          </cell>
          <cell r="N75">
            <v>33.799999999999997</v>
          </cell>
        </row>
        <row r="76">
          <cell r="C76" t="str">
            <v>UPAE GARANHUNS - CG Nº 004/2013</v>
          </cell>
          <cell r="E76" t="str">
            <v xml:space="preserve">3.8 - Uniformes, Tecidos e Aviamentos </v>
          </cell>
          <cell r="F76">
            <v>35361251000186</v>
          </cell>
          <cell r="G76" t="str">
            <v>B D L COMERCIO DE ALIMENTOS LTDA</v>
          </cell>
          <cell r="H76" t="str">
            <v>B</v>
          </cell>
          <cell r="I76" t="str">
            <v>S</v>
          </cell>
          <cell r="J76" t="str">
            <v>3695</v>
          </cell>
          <cell r="K76">
            <v>46048</v>
          </cell>
          <cell r="L76" t="str">
            <v>26260135361251000186550010000036951183176723</v>
          </cell>
          <cell r="M76" t="str">
            <v>26 -  Pernambuco</v>
          </cell>
          <cell r="N76">
            <v>255</v>
          </cell>
        </row>
        <row r="77">
          <cell r="C77" t="str">
            <v>UPAE GARANHUNS - CG Nº 004/2013</v>
          </cell>
          <cell r="E77" t="str">
            <v xml:space="preserve">5.25 - Serviços Bancários </v>
          </cell>
          <cell r="F77">
            <v>60746948056096</v>
          </cell>
          <cell r="G77" t="str">
            <v xml:space="preserve">BRADESCO S A </v>
          </cell>
          <cell r="H77" t="str">
            <v>S</v>
          </cell>
          <cell r="I77" t="str">
            <v>N</v>
          </cell>
          <cell r="N77">
            <v>168.5</v>
          </cell>
        </row>
        <row r="78">
          <cell r="C78" t="str">
            <v>UPAE GARANHUNS - CG Nº 004/2013</v>
          </cell>
          <cell r="E78" t="str">
            <v xml:space="preserve">5.25 - Serviços Bancários </v>
          </cell>
          <cell r="F78">
            <v>60746948056096</v>
          </cell>
          <cell r="G78" t="str">
            <v xml:space="preserve">BRADESCO S A </v>
          </cell>
          <cell r="H78" t="str">
            <v>S</v>
          </cell>
          <cell r="I78" t="str">
            <v>N</v>
          </cell>
          <cell r="N78">
            <v>213.35</v>
          </cell>
        </row>
        <row r="79">
          <cell r="C79" t="str">
            <v>UPAE GARANHUNS - CG Nº 004/2013</v>
          </cell>
          <cell r="E79" t="str">
            <v xml:space="preserve">5.25 - Serviços Bancários </v>
          </cell>
          <cell r="F79">
            <v>60746948056096</v>
          </cell>
          <cell r="G79" t="str">
            <v xml:space="preserve">BRADESCO S A </v>
          </cell>
          <cell r="H79" t="str">
            <v>S</v>
          </cell>
          <cell r="I79" t="str">
            <v>N</v>
          </cell>
          <cell r="N79">
            <v>15</v>
          </cell>
        </row>
        <row r="80">
          <cell r="C80" t="str">
            <v>UPAE GARANHUNS - CG Nº 004/2013</v>
          </cell>
          <cell r="E80" t="str">
            <v>5.9 - Telefonia Móvel</v>
          </cell>
          <cell r="F80">
            <v>2558157000162</v>
          </cell>
          <cell r="G80" t="str">
            <v xml:space="preserve">TELEFONICA BRASIL S A </v>
          </cell>
          <cell r="H80" t="str">
            <v>S</v>
          </cell>
          <cell r="I80" t="str">
            <v>N</v>
          </cell>
          <cell r="J80" t="str">
            <v xml:space="preserve">368457 </v>
          </cell>
          <cell r="K80">
            <v>46087</v>
          </cell>
          <cell r="L80" t="str">
            <v xml:space="preserve">26260302558157000839620040003684571072246712 </v>
          </cell>
          <cell r="M80" t="str">
            <v>2611606 - Recife - PE</v>
          </cell>
          <cell r="N80">
            <v>575.28</v>
          </cell>
        </row>
        <row r="81">
          <cell r="C81" t="str">
            <v>UPAE GARANHUNS - CG Nº 004/2013</v>
          </cell>
          <cell r="E81" t="str">
            <v>5.18 - Teledonia Fixa</v>
          </cell>
          <cell r="F81">
            <v>41644220001700</v>
          </cell>
          <cell r="G81" t="str">
            <v xml:space="preserve"> DB3 SERVICOS</v>
          </cell>
          <cell r="H81" t="str">
            <v>S</v>
          </cell>
          <cell r="I81" t="str">
            <v>N</v>
          </cell>
          <cell r="J81" t="str">
            <v xml:space="preserve">55229 </v>
          </cell>
          <cell r="K81">
            <v>46082</v>
          </cell>
          <cell r="L81" t="str">
            <v>26260341644220001700620020000552291094151317</v>
          </cell>
          <cell r="M81" t="str">
            <v>2607901 - Jaboatão dos Guararapes - PE</v>
          </cell>
          <cell r="N81">
            <v>950</v>
          </cell>
        </row>
        <row r="82">
          <cell r="E82" t="str">
            <v/>
          </cell>
          <cell r="N82">
            <v>0</v>
          </cell>
        </row>
        <row r="83">
          <cell r="C83" t="str">
            <v>UPAE GARANHUNS - CG Nº 004/2013</v>
          </cell>
          <cell r="E83" t="str">
            <v>5.13 - Água e Esgoto</v>
          </cell>
          <cell r="F83">
            <v>10572048000128</v>
          </cell>
          <cell r="G83" t="str">
            <v>COMPANHIA PERNAMBUCANA DE SANEAMENTO</v>
          </cell>
          <cell r="H83" t="str">
            <v>S</v>
          </cell>
          <cell r="I83" t="str">
            <v>N</v>
          </cell>
          <cell r="J83" t="str">
            <v>202602103895981</v>
          </cell>
          <cell r="K83">
            <v>46083</v>
          </cell>
          <cell r="N83">
            <v>3124.8</v>
          </cell>
        </row>
        <row r="84">
          <cell r="C84" t="str">
            <v>UPAE GARANHUNS - CG Nº 004/2013</v>
          </cell>
          <cell r="E84" t="str">
            <v>5.12 - Energia Elétrica</v>
          </cell>
          <cell r="F84">
            <v>10835932000108</v>
          </cell>
          <cell r="G84" t="str">
            <v>COMPANHIA ENERGETICA DE PERNAMBUCO</v>
          </cell>
          <cell r="H84" t="str">
            <v>S</v>
          </cell>
          <cell r="I84" t="str">
            <v>N</v>
          </cell>
          <cell r="J84" t="str">
            <v>401041791</v>
          </cell>
          <cell r="K84">
            <v>46085</v>
          </cell>
          <cell r="L84" t="str">
            <v xml:space="preserve"> 2626 0310 8359 3200 0108 6600 0401 0417 9110 7660 9877</v>
          </cell>
          <cell r="M84" t="str">
            <v>2611606 - Recife - PE</v>
          </cell>
          <cell r="N84">
            <v>21208.66</v>
          </cell>
        </row>
        <row r="85">
          <cell r="C85" t="str">
            <v>UPAE GARANHUNS - CG Nº 004/2013</v>
          </cell>
          <cell r="E85" t="str">
            <v>5.3 - Locação de Máquinas e Equipamentos</v>
          </cell>
          <cell r="F85">
            <v>24801362000140</v>
          </cell>
          <cell r="G85" t="str">
            <v>AMD TECNOLOGIA DA INFORMACAO E SISTEMAS LTDA</v>
          </cell>
          <cell r="H85" t="str">
            <v>S</v>
          </cell>
          <cell r="I85" t="str">
            <v>N</v>
          </cell>
          <cell r="J85" t="str">
            <v>2425</v>
          </cell>
          <cell r="K85">
            <v>46082</v>
          </cell>
          <cell r="N85">
            <v>3584</v>
          </cell>
        </row>
        <row r="86">
          <cell r="C86" t="str">
            <v>UPAE GARANHUNS - CG Nº 004/2013</v>
          </cell>
          <cell r="E86" t="str">
            <v>5.3 - Locação de Máquinas e Equipamentos</v>
          </cell>
          <cell r="F86">
            <v>24801362000140</v>
          </cell>
          <cell r="G86" t="str">
            <v>AMD TECNOLOGIA DA INFORMACAO E SISTEMAS LTDA</v>
          </cell>
          <cell r="H86" t="str">
            <v>S</v>
          </cell>
          <cell r="I86" t="str">
            <v>N</v>
          </cell>
          <cell r="J86" t="str">
            <v>2459</v>
          </cell>
          <cell r="K86">
            <v>46082</v>
          </cell>
          <cell r="N86">
            <v>319</v>
          </cell>
        </row>
        <row r="87">
          <cell r="C87" t="str">
            <v>UPAE GARANHUNS - CG Nº 004/2013</v>
          </cell>
          <cell r="E87" t="str">
            <v>5.3 - Locação de Máquinas e Equipamentos</v>
          </cell>
          <cell r="F87">
            <v>24801362000140</v>
          </cell>
          <cell r="G87" t="str">
            <v>AMD TECNOLOGIA DA INFORMACAO E SISTEMAS LTDA</v>
          </cell>
          <cell r="H87" t="str">
            <v>S</v>
          </cell>
          <cell r="I87" t="str">
            <v>N</v>
          </cell>
          <cell r="J87" t="str">
            <v>2466</v>
          </cell>
          <cell r="K87">
            <v>46082</v>
          </cell>
          <cell r="N87">
            <v>2007.5</v>
          </cell>
        </row>
        <row r="88">
          <cell r="C88" t="str">
            <v>UPAE GARANHUNS - CG Nº 004/2013</v>
          </cell>
          <cell r="E88" t="str">
            <v>5.3 - Locação de Máquinas e Equipamentos</v>
          </cell>
          <cell r="F88">
            <v>24801362000140</v>
          </cell>
          <cell r="G88" t="str">
            <v>AMD TECNOLOGIA DA INFORMACAO E SISTEMAS LTDA</v>
          </cell>
          <cell r="H88" t="str">
            <v>S</v>
          </cell>
          <cell r="I88" t="str">
            <v>N</v>
          </cell>
          <cell r="J88" t="str">
            <v>2471</v>
          </cell>
          <cell r="K88">
            <v>46082</v>
          </cell>
          <cell r="N88">
            <v>138</v>
          </cell>
        </row>
        <row r="89">
          <cell r="C89" t="str">
            <v>UPAE GARANHUNS - CG Nº 004/2013</v>
          </cell>
          <cell r="E89" t="str">
            <v>5.3 - Locação de Máquinas e Equipamentos</v>
          </cell>
          <cell r="F89">
            <v>26081685000131</v>
          </cell>
          <cell r="G89" t="str">
            <v>CG REFRIGERAÇÕES LTDA</v>
          </cell>
          <cell r="H89" t="str">
            <v>S</v>
          </cell>
          <cell r="I89" t="str">
            <v>N</v>
          </cell>
          <cell r="J89" t="str">
            <v xml:space="preserve"> 31188</v>
          </cell>
          <cell r="K89">
            <v>46086</v>
          </cell>
          <cell r="N89">
            <v>2260</v>
          </cell>
        </row>
        <row r="90">
          <cell r="C90" t="str">
            <v>UPAE GARANHUNS - CG Nº 004/2013</v>
          </cell>
          <cell r="E90" t="str">
            <v>5.3 - Locação de Máquinas e Equipamentos</v>
          </cell>
          <cell r="F90">
            <v>9014387000100</v>
          </cell>
          <cell r="G90" t="str">
            <v xml:space="preserve">COMPLETA SERVIÇOS DE AR CONDICIONADO E LOCAÇÃO LTDA </v>
          </cell>
          <cell r="H90" t="str">
            <v>S</v>
          </cell>
          <cell r="I90" t="str">
            <v>N</v>
          </cell>
          <cell r="J90" t="str">
            <v>39</v>
          </cell>
          <cell r="K90">
            <v>46055</v>
          </cell>
          <cell r="N90">
            <v>380</v>
          </cell>
        </row>
        <row r="91">
          <cell r="C91" t="str">
            <v>UPAE GARANHUNS - CG Nº 004/2013</v>
          </cell>
          <cell r="E91" t="str">
            <v>5.3 - Locação de Máquinas e Equipamentos</v>
          </cell>
          <cell r="F91">
            <v>5097661000109</v>
          </cell>
          <cell r="G91" t="str">
            <v>CONTAGE CONSULTORIA EM TELECOMUNICACOES E MONITORAMENTOLTDA</v>
          </cell>
          <cell r="H91" t="str">
            <v>S</v>
          </cell>
          <cell r="I91" t="str">
            <v>N</v>
          </cell>
          <cell r="J91" t="str">
            <v xml:space="preserve">243 </v>
          </cell>
          <cell r="K91">
            <v>46063</v>
          </cell>
          <cell r="L91" t="str">
            <v xml:space="preserve">2611606220509766 1000109000000000024326024374476500 </v>
          </cell>
          <cell r="M91" t="str">
            <v>2611606 - Recife - PE</v>
          </cell>
          <cell r="N91">
            <v>935</v>
          </cell>
        </row>
        <row r="92">
          <cell r="C92" t="str">
            <v>UPAE GARANHUNS - CG Nº 004/2013</v>
          </cell>
          <cell r="E92" t="str">
            <v>5.3 - Locação de Máquinas e Equipamentos</v>
          </cell>
          <cell r="F92">
            <v>13230571000164</v>
          </cell>
          <cell r="G92" t="str">
            <v>DJAIR DE BARROS VALENCA LTDA - EPP</v>
          </cell>
          <cell r="H92" t="str">
            <v>S</v>
          </cell>
          <cell r="I92" t="str">
            <v>N</v>
          </cell>
          <cell r="J92" t="str">
            <v>2600000000024</v>
          </cell>
          <cell r="K92">
            <v>46090</v>
          </cell>
          <cell r="L92" t="str">
            <v>26060021213230571000164260000000002426030159033095</v>
          </cell>
          <cell r="M92" t="str">
            <v>2606002 - Garanhuns - PE</v>
          </cell>
          <cell r="N92">
            <v>1400</v>
          </cell>
        </row>
        <row r="93">
          <cell r="C93" t="str">
            <v>UPAE GARANHUNS - CG Nº 004/2013</v>
          </cell>
          <cell r="E93" t="str">
            <v>5.3 - Locação de Máquinas e Equipamentos</v>
          </cell>
          <cell r="F93">
            <v>20265080000114</v>
          </cell>
          <cell r="G93" t="str">
            <v>J M SILVA MAQUINAS E EQUIPAMENTOS LTDA - WL Maquinas e Equipamentos</v>
          </cell>
          <cell r="H93" t="str">
            <v>S</v>
          </cell>
          <cell r="I93" t="str">
            <v>N</v>
          </cell>
          <cell r="J93" t="str">
            <v>126</v>
          </cell>
          <cell r="K93">
            <v>46056</v>
          </cell>
          <cell r="L93" t="str">
            <v>26116062220265080000114000000000012626024805671444</v>
          </cell>
          <cell r="M93" t="str">
            <v>2611606 - Recife - PE</v>
          </cell>
          <cell r="N93">
            <v>1720</v>
          </cell>
        </row>
        <row r="94">
          <cell r="C94" t="str">
            <v>UPAE GARANHUNS - CG Nº 004/2013</v>
          </cell>
          <cell r="E94" t="str">
            <v>5.3 - Locação de Máquinas e Equipamentos</v>
          </cell>
          <cell r="F94">
            <v>20265080000114</v>
          </cell>
          <cell r="G94" t="str">
            <v>J M SILVA MAQUINAS E EQUIPAMENTOS LTDA - WL Maquinas e Equipamentos</v>
          </cell>
          <cell r="H94" t="str">
            <v>S</v>
          </cell>
          <cell r="I94" t="str">
            <v>N</v>
          </cell>
          <cell r="J94" t="str">
            <v>127</v>
          </cell>
          <cell r="K94">
            <v>46056</v>
          </cell>
          <cell r="L94" t="str">
            <v>26116062220265080000114000000000012726022439680179</v>
          </cell>
          <cell r="M94" t="str">
            <v>2611606 - Recife - PE</v>
          </cell>
          <cell r="N94">
            <v>350</v>
          </cell>
        </row>
        <row r="95">
          <cell r="C95" t="str">
            <v>UPAE GARANHUNS - CG Nº 004/2013</v>
          </cell>
          <cell r="E95" t="str">
            <v>5.3 - Locação de Máquinas e Equipamentos</v>
          </cell>
          <cell r="F95">
            <v>10279299000119</v>
          </cell>
          <cell r="G95" t="str">
            <v xml:space="preserve">RGRAPH LOC. COM. E SERV. LTDA-ME </v>
          </cell>
          <cell r="H95" t="str">
            <v>S</v>
          </cell>
          <cell r="I95" t="str">
            <v>N</v>
          </cell>
          <cell r="J95" t="str">
            <v>10476</v>
          </cell>
          <cell r="K95">
            <v>414981</v>
          </cell>
          <cell r="N95">
            <v>1509.96</v>
          </cell>
        </row>
        <row r="96">
          <cell r="C96" t="str">
            <v>UPAE GARANHUNS - CG Nº 004/2013</v>
          </cell>
          <cell r="E96" t="str">
            <v>5.3 - Locação de Máquinas e Equipamentos</v>
          </cell>
          <cell r="F96">
            <v>10279299000119</v>
          </cell>
          <cell r="G96" t="str">
            <v xml:space="preserve">RGRAPH LOC. COM. E SERV. LTDA-ME </v>
          </cell>
          <cell r="H96" t="str">
            <v>S</v>
          </cell>
          <cell r="I96" t="str">
            <v>N</v>
          </cell>
          <cell r="J96" t="str">
            <v>10497</v>
          </cell>
          <cell r="K96">
            <v>46090</v>
          </cell>
          <cell r="N96">
            <v>300</v>
          </cell>
        </row>
        <row r="97">
          <cell r="C97" t="str">
            <v>UPAE GARANHUNS - CG Nº 004/2013</v>
          </cell>
          <cell r="E97" t="str">
            <v>5.3 - Locação de Máquinas e Equipamentos</v>
          </cell>
          <cell r="F97">
            <v>20021640000195</v>
          </cell>
          <cell r="G97" t="str">
            <v>RONALDO ANSELMO ONOFRE DE ANDRADE</v>
          </cell>
          <cell r="H97" t="str">
            <v>S</v>
          </cell>
          <cell r="I97" t="str">
            <v>S</v>
          </cell>
          <cell r="J97" t="str">
            <v>216</v>
          </cell>
          <cell r="K97">
            <v>46085</v>
          </cell>
          <cell r="L97" t="str">
            <v>26060022220021640000195000000000021626031944836317</v>
          </cell>
          <cell r="M97" t="str">
            <v>2606002 - Garanhuns - PE</v>
          </cell>
          <cell r="N97">
            <v>1100</v>
          </cell>
        </row>
        <row r="98">
          <cell r="C98" t="str">
            <v>UPAE GARANHUNS - CG Nº 004/2013</v>
          </cell>
          <cell r="E98" t="str">
            <v>5.3 - Locação de Máquinas e Equipamentos</v>
          </cell>
          <cell r="F98">
            <v>42287193000153</v>
          </cell>
          <cell r="G98" t="str">
            <v>COLORTEL LTDA MATRIZ</v>
          </cell>
          <cell r="H98" t="str">
            <v>S</v>
          </cell>
          <cell r="I98" t="str">
            <v>N</v>
          </cell>
          <cell r="J98" t="str">
            <v>3207</v>
          </cell>
          <cell r="K98">
            <v>46072</v>
          </cell>
          <cell r="N98">
            <v>258</v>
          </cell>
        </row>
        <row r="99">
          <cell r="C99" t="str">
            <v>UPAE GARANHUNS - CG Nº 004/2013</v>
          </cell>
          <cell r="E99" t="str">
            <v>5.1 - Locação de Equipamentos Médicos-Hospitalares</v>
          </cell>
          <cell r="F99">
            <v>5991790000138</v>
          </cell>
          <cell r="G99" t="str">
            <v>CR MEDICAL PRODUTOS E SERVIÇOS LTDA</v>
          </cell>
          <cell r="H99" t="str">
            <v>S</v>
          </cell>
          <cell r="I99" t="str">
            <v>N</v>
          </cell>
          <cell r="J99" t="str">
            <v xml:space="preserve">202602 </v>
          </cell>
          <cell r="K99">
            <v>46081</v>
          </cell>
          <cell r="N99">
            <v>7500</v>
          </cell>
        </row>
        <row r="100">
          <cell r="C100" t="str">
            <v>UPAE GARANHUNS - CG Nº 004/2013</v>
          </cell>
          <cell r="E100" t="str">
            <v>5.1 - Locação de Equipamentos Médicos-Hospitalares</v>
          </cell>
          <cell r="F100">
            <v>24380578002041</v>
          </cell>
          <cell r="G100" t="str">
            <v>WHITE MARTINS GASES INDUSTRIAIS DO NORDESTE LTDA</v>
          </cell>
          <cell r="H100" t="str">
            <v>S</v>
          </cell>
          <cell r="I100" t="str">
            <v>N</v>
          </cell>
          <cell r="J100" t="str">
            <v>0099970636</v>
          </cell>
          <cell r="K100">
            <v>46063</v>
          </cell>
          <cell r="N100">
            <v>12035.31</v>
          </cell>
        </row>
        <row r="101">
          <cell r="C101" t="str">
            <v>UPAE GARANHUNS - CG Nº 004/2013</v>
          </cell>
          <cell r="E101" t="str">
            <v>5.20 - Serviços Judicíarios e Cartoriais</v>
          </cell>
          <cell r="F101">
            <v>2566224000190</v>
          </cell>
          <cell r="G101" t="str">
            <v>TRT 6A REGIÃO PE - ADRYELLI DE ARAÚJO SILVA</v>
          </cell>
          <cell r="H101" t="str">
            <v>S</v>
          </cell>
          <cell r="I101" t="str">
            <v>N</v>
          </cell>
          <cell r="N101">
            <v>2124.56</v>
          </cell>
        </row>
        <row r="102">
          <cell r="C102" t="str">
            <v>UPAE GARANHUNS - CG Nº 004/2013</v>
          </cell>
          <cell r="E102" t="str">
            <v>5.20 - Serviços Judicíarios e Cartoriais</v>
          </cell>
          <cell r="F102">
            <v>2566224000190</v>
          </cell>
          <cell r="G102" t="str">
            <v>TRT 6A REGIÃO PE - RITA DE CÁSSIA</v>
          </cell>
          <cell r="H102" t="str">
            <v>S</v>
          </cell>
          <cell r="I102" t="str">
            <v>N</v>
          </cell>
          <cell r="N102">
            <v>11236.23</v>
          </cell>
        </row>
        <row r="103">
          <cell r="C103" t="str">
            <v>UPAE GARANHUNS - CG Nº 004/2013</v>
          </cell>
          <cell r="E103" t="str">
            <v>4.99 - Outros Serviços de Terceiros Pessoa Física</v>
          </cell>
          <cell r="F103">
            <v>7638335414</v>
          </cell>
          <cell r="G103" t="str">
            <v>CINTYA DOS SANTOS SILVA</v>
          </cell>
          <cell r="H103" t="str">
            <v>S</v>
          </cell>
          <cell r="I103" t="str">
            <v>N</v>
          </cell>
          <cell r="N103">
            <v>100</v>
          </cell>
        </row>
        <row r="104">
          <cell r="C104" t="str">
            <v>UPAE GARANHUNS - CG Nº 004/2013</v>
          </cell>
          <cell r="E104" t="str">
            <v>4.99 - Outros Serviços de Terceiros Pessoa Física</v>
          </cell>
          <cell r="F104">
            <v>2905982497</v>
          </cell>
          <cell r="G104" t="str">
            <v>CLEBSON RICARDO MONTEIRO</v>
          </cell>
          <cell r="H104" t="str">
            <v>S</v>
          </cell>
          <cell r="I104" t="str">
            <v>N</v>
          </cell>
          <cell r="N104">
            <v>150</v>
          </cell>
        </row>
        <row r="105">
          <cell r="C105" t="str">
            <v>UPAE GARANHUNS - CG Nº 004/2013</v>
          </cell>
          <cell r="E105" t="str">
            <v>4.99 - Outros Serviços de Terceiros Pessoa Física</v>
          </cell>
          <cell r="F105">
            <v>2905982497</v>
          </cell>
          <cell r="G105" t="str">
            <v>CLEBSON RICARDO MONTEIRO</v>
          </cell>
          <cell r="H105" t="str">
            <v>S</v>
          </cell>
          <cell r="I105" t="str">
            <v>N</v>
          </cell>
          <cell r="N105">
            <v>486.15</v>
          </cell>
        </row>
        <row r="106">
          <cell r="C106" t="str">
            <v>UPAE GARANHUNS - CG Nº 004/2013</v>
          </cell>
          <cell r="E106" t="str">
            <v>5.99 - Outros Serviços de Terceiros Pessoa Jurídica</v>
          </cell>
          <cell r="F106">
            <v>9039744001409</v>
          </cell>
          <cell r="G106" t="str">
            <v>FUNDAÇÃO GESTÃO HOSP MART FERNANDES - JUROS</v>
          </cell>
          <cell r="H106" t="str">
            <v>S</v>
          </cell>
          <cell r="I106" t="str">
            <v>N</v>
          </cell>
          <cell r="N106">
            <v>227.71</v>
          </cell>
        </row>
        <row r="107">
          <cell r="C107" t="str">
            <v>UPAE GARANHUNS - CG Nº 004/2013</v>
          </cell>
          <cell r="E107" t="str">
            <v>5.99 - Outros Serviços de Terceiros Pessoa Jurídica</v>
          </cell>
          <cell r="F107">
            <v>18717010000108</v>
          </cell>
          <cell r="G107" t="str">
            <v>CH BUSINESS TRAVEL LTDA</v>
          </cell>
          <cell r="H107" t="str">
            <v>S</v>
          </cell>
          <cell r="I107" t="str">
            <v>N</v>
          </cell>
          <cell r="J107" t="str">
            <v>11407</v>
          </cell>
          <cell r="K107">
            <v>46058</v>
          </cell>
          <cell r="N107">
            <v>105</v>
          </cell>
        </row>
        <row r="108">
          <cell r="C108" t="str">
            <v>UPAE GARANHUNS - CG Nº 004/2013</v>
          </cell>
          <cell r="E108" t="str">
            <v>5.99 - Outros Serviços de Terceiros Pessoa Jurídica</v>
          </cell>
          <cell r="F108">
            <v>14783004000106</v>
          </cell>
          <cell r="G108" t="str">
            <v>FUNDO FIXO 02.2026</v>
          </cell>
          <cell r="H108" t="str">
            <v>S</v>
          </cell>
          <cell r="I108" t="str">
            <v>S</v>
          </cell>
          <cell r="J108" t="str">
            <v>591</v>
          </cell>
          <cell r="K108">
            <v>46059</v>
          </cell>
          <cell r="L108" t="str">
            <v>260600222147830040001060000000000059126025032182094</v>
          </cell>
          <cell r="M108" t="str">
            <v>2606002 - Garanhuns - PE</v>
          </cell>
          <cell r="N108">
            <v>10</v>
          </cell>
        </row>
        <row r="109">
          <cell r="C109" t="str">
            <v>UPAE GARANHUNS - CG Nº 004/2013</v>
          </cell>
          <cell r="E109" t="str">
            <v>5.99 - Outros Serviços de Terceiros Pessoa Jurídica</v>
          </cell>
          <cell r="F109">
            <v>17251034000232</v>
          </cell>
          <cell r="G109" t="str">
            <v>COLETIVOS SÃO CRISTOVAO LTDA</v>
          </cell>
          <cell r="H109" t="str">
            <v>S</v>
          </cell>
          <cell r="I109" t="str">
            <v>S</v>
          </cell>
          <cell r="J109" t="str">
            <v>2600000000088</v>
          </cell>
          <cell r="K109">
            <v>46055</v>
          </cell>
          <cell r="L109" t="str">
            <v>26060021217251034000232260000000008826024890569167</v>
          </cell>
          <cell r="M109" t="str">
            <v>2606002 - Garanhuns - PE</v>
          </cell>
          <cell r="N109">
            <v>53.19</v>
          </cell>
        </row>
        <row r="110">
          <cell r="C110" t="str">
            <v>UPAE GARANHUNS - CG Nº 004/2013</v>
          </cell>
          <cell r="E110" t="str">
            <v>5.16 - Serviços Médico-Hospitalares, Odotonlogia e Laboratoriais</v>
          </cell>
          <cell r="F110">
            <v>30421337000133</v>
          </cell>
          <cell r="G110" t="str">
            <v>ARAUJO BEZERRA SERVICOS DE PRESTACOES HOSPITALARES LTDA</v>
          </cell>
          <cell r="H110" t="str">
            <v>S</v>
          </cell>
          <cell r="I110" t="str">
            <v>S</v>
          </cell>
          <cell r="J110" t="str">
            <v>176</v>
          </cell>
          <cell r="K110">
            <v>46093</v>
          </cell>
          <cell r="L110" t="str">
            <v>26094021230421337000133000000000017626030000047043</v>
          </cell>
          <cell r="M110" t="str">
            <v>2609402 - Moreno - PE</v>
          </cell>
          <cell r="N110">
            <v>5580</v>
          </cell>
        </row>
        <row r="111">
          <cell r="C111" t="str">
            <v>UPAE GARANHUNS - CG Nº 004/2013</v>
          </cell>
          <cell r="E111" t="str">
            <v>5.16 - Serviços Médico-Hospitalares, Odotonlogia e Laboratoriais</v>
          </cell>
          <cell r="F111">
            <v>38269083000191</v>
          </cell>
          <cell r="G111" t="str">
            <v>BIANCA ALENCAR SERVIÇOS EM SAUDE LTDA</v>
          </cell>
          <cell r="H111" t="str">
            <v>S</v>
          </cell>
          <cell r="I111" t="str">
            <v>S</v>
          </cell>
          <cell r="J111" t="str">
            <v>9</v>
          </cell>
          <cell r="K111">
            <v>46100</v>
          </cell>
          <cell r="L111" t="str">
            <v>26116062238269083000191000000000000926034383789403</v>
          </cell>
          <cell r="M111" t="str">
            <v>2611606 - Recife - PE</v>
          </cell>
          <cell r="N111">
            <v>9425</v>
          </cell>
        </row>
        <row r="112">
          <cell r="C112" t="str">
            <v>UPAE GARANHUNS - CG Nº 004/2013</v>
          </cell>
          <cell r="E112" t="str">
            <v>5.16 - Serviços Médico-Hospitalares, Odotonlogia e Laboratoriais</v>
          </cell>
          <cell r="F112">
            <v>58026342000160</v>
          </cell>
          <cell r="G112" t="str">
            <v>C J A DOS SANTOS LTDA</v>
          </cell>
          <cell r="H112" t="str">
            <v>S</v>
          </cell>
          <cell r="I112" t="str">
            <v>S</v>
          </cell>
          <cell r="J112" t="str">
            <v>2600000000025</v>
          </cell>
          <cell r="K112">
            <v>46097</v>
          </cell>
          <cell r="L112" t="str">
            <v>26060021258026342000160260000000002526030139952439</v>
          </cell>
          <cell r="M112" t="str">
            <v>2606002 - Garanhuns - PE</v>
          </cell>
          <cell r="N112">
            <v>3304</v>
          </cell>
        </row>
        <row r="113">
          <cell r="C113" t="str">
            <v>UPAE GARANHUNS - CG Nº 004/2013</v>
          </cell>
          <cell r="E113" t="str">
            <v>5.16 - Serviços Médico-Hospitalares, Odotonlogia e Laboratoriais</v>
          </cell>
          <cell r="F113">
            <v>51677693000192</v>
          </cell>
          <cell r="G113" t="str">
            <v>CLINICA MEDICA FREIRE E AMORIM LTDA</v>
          </cell>
          <cell r="H113" t="str">
            <v>S</v>
          </cell>
          <cell r="I113" t="str">
            <v>S</v>
          </cell>
          <cell r="J113" t="str">
            <v>991</v>
          </cell>
          <cell r="K113">
            <v>46092</v>
          </cell>
          <cell r="L113" t="str">
            <v>26012011251677693000192000000000099126030000018089</v>
          </cell>
          <cell r="M113" t="str">
            <v>2601201 - Arcoverde - PE</v>
          </cell>
          <cell r="N113">
            <v>4488</v>
          </cell>
        </row>
        <row r="114">
          <cell r="C114" t="str">
            <v>UPAE GARANHUNS - CG Nº 004/2013</v>
          </cell>
          <cell r="E114" t="str">
            <v>5.16 - Serviços Médico-Hospitalares, Odotonlogia e Laboratoriais</v>
          </cell>
          <cell r="F114">
            <v>20857554000117</v>
          </cell>
          <cell r="G114" t="str">
            <v>ENDOCLIN PAULO DUARTE LTDA</v>
          </cell>
          <cell r="H114" t="str">
            <v>S</v>
          </cell>
          <cell r="I114" t="str">
            <v>S</v>
          </cell>
          <cell r="J114" t="str">
            <v>2600000000094</v>
          </cell>
          <cell r="K114">
            <v>46097</v>
          </cell>
          <cell r="L114" t="str">
            <v>26060021220857554000117260000000009426032695302938</v>
          </cell>
          <cell r="M114" t="str">
            <v>2606002 - Garanhuns - PE</v>
          </cell>
          <cell r="N114">
            <v>4100</v>
          </cell>
        </row>
        <row r="115">
          <cell r="C115" t="str">
            <v>UPAE GARANHUNS - CG Nº 004/2013</v>
          </cell>
          <cell r="E115" t="str">
            <v>5.16 - Serviços Médico-Hospitalares, Odotonlogia e Laboratoriais</v>
          </cell>
          <cell r="F115">
            <v>46881096000145</v>
          </cell>
          <cell r="G115" t="str">
            <v>J P TENORIO VAZ SERVIÇOS DE PRESTAÇÕES HOSPITALARES LTDA</v>
          </cell>
          <cell r="H115" t="str">
            <v>S</v>
          </cell>
          <cell r="I115" t="str">
            <v>S</v>
          </cell>
          <cell r="J115" t="str">
            <v xml:space="preserve"> 00000176</v>
          </cell>
          <cell r="K115">
            <v>46094</v>
          </cell>
          <cell r="L115" t="str">
            <v>MZL9-I5CKG</v>
          </cell>
          <cell r="M115" t="str">
            <v>2609402 - Moreno - PE</v>
          </cell>
          <cell r="N115">
            <v>2350</v>
          </cell>
        </row>
        <row r="116">
          <cell r="C116" t="str">
            <v>UPAE GARANHUNS - CG Nº 004/2013</v>
          </cell>
          <cell r="E116" t="str">
            <v>5.16 - Serviços Médico-Hospitalares, Odotonlogia e Laboratoriais</v>
          </cell>
          <cell r="F116">
            <v>46067919000101</v>
          </cell>
          <cell r="G116" t="str">
            <v>LIBERATO SAUDE LTDA</v>
          </cell>
          <cell r="H116" t="str">
            <v>S</v>
          </cell>
          <cell r="I116" t="str">
            <v>S</v>
          </cell>
          <cell r="J116" t="str">
            <v xml:space="preserve"> 00000031</v>
          </cell>
          <cell r="K116">
            <v>46092</v>
          </cell>
          <cell r="L116" t="str">
            <v>ZJWA-4SY65</v>
          </cell>
          <cell r="M116" t="str">
            <v>2608305 - Jupi - PE</v>
          </cell>
          <cell r="N116">
            <v>8228</v>
          </cell>
        </row>
        <row r="117">
          <cell r="C117" t="str">
            <v>UPAE GARANHUNS - CG Nº 004/2013</v>
          </cell>
          <cell r="E117" t="str">
            <v>5.16 - Serviços Médico-Hospitalares, Odotonlogia e Laboratoriais</v>
          </cell>
          <cell r="F117">
            <v>41265136000100</v>
          </cell>
          <cell r="G117" t="str">
            <v>LUIZFSALTDA</v>
          </cell>
          <cell r="H117" t="str">
            <v>S</v>
          </cell>
          <cell r="I117" t="str">
            <v>S</v>
          </cell>
          <cell r="J117" t="str">
            <v>4</v>
          </cell>
          <cell r="K117">
            <v>46091</v>
          </cell>
          <cell r="L117" t="str">
            <v>26116062241265136000100000000000000426036455566683</v>
          </cell>
          <cell r="M117" t="str">
            <v>2611606 - Recife - PE</v>
          </cell>
          <cell r="N117">
            <v>2904</v>
          </cell>
        </row>
        <row r="118">
          <cell r="C118" t="str">
            <v>UPAE GARANHUNS - CG Nº 004/2013</v>
          </cell>
          <cell r="E118" t="str">
            <v>5.16 - Serviços Médico-Hospitalares, Odotonlogia e Laboratoriais</v>
          </cell>
          <cell r="F118">
            <v>57683805000102</v>
          </cell>
          <cell r="G118" t="str">
            <v>M A GOMES LTDA</v>
          </cell>
          <cell r="H118" t="str">
            <v>S</v>
          </cell>
          <cell r="I118" t="str">
            <v>S</v>
          </cell>
          <cell r="J118" t="str">
            <v>2600000000042</v>
          </cell>
          <cell r="K118">
            <v>46094</v>
          </cell>
          <cell r="L118" t="str">
            <v>26060021257683805000102260000000004226038260015154</v>
          </cell>
          <cell r="M118" t="str">
            <v>2606002 - Garanhuns - PE</v>
          </cell>
          <cell r="N118">
            <v>9172</v>
          </cell>
        </row>
        <row r="119">
          <cell r="E119" t="str">
            <v/>
          </cell>
        </row>
        <row r="120">
          <cell r="C120" t="str">
            <v>UPAE GARANHUNS - CG Nº 004/2013</v>
          </cell>
          <cell r="E120" t="str">
            <v>5.16 - Serviços Médico-Hospitalares, Odotonlogia e Laboratoriais</v>
          </cell>
          <cell r="F120">
            <v>51432477000187</v>
          </cell>
          <cell r="G120" t="str">
            <v>MASTERMED PE VI GESTÃO MÉDICA LTDA</v>
          </cell>
          <cell r="H120" t="str">
            <v>S</v>
          </cell>
          <cell r="I120" t="str">
            <v>S</v>
          </cell>
          <cell r="J120" t="str">
            <v>2600000000287</v>
          </cell>
          <cell r="K120">
            <v>46097</v>
          </cell>
          <cell r="L120" t="str">
            <v>26096001251432477000187260000000028726037819982982</v>
          </cell>
          <cell r="M120" t="str">
            <v>2609600 - Olinda - PE</v>
          </cell>
          <cell r="N120">
            <v>7760</v>
          </cell>
        </row>
        <row r="121">
          <cell r="C121" t="str">
            <v>UPAE GARANHUNS - CG Nº 004/2013</v>
          </cell>
          <cell r="E121" t="str">
            <v>5.16 - Serviços Médico-Hospitalares, Odotonlogia e Laboratoriais</v>
          </cell>
          <cell r="F121">
            <v>51229394000195</v>
          </cell>
          <cell r="G121" t="str">
            <v>OFTALMO TENORIO LTDA</v>
          </cell>
          <cell r="H121" t="str">
            <v>S</v>
          </cell>
          <cell r="I121" t="str">
            <v>S</v>
          </cell>
          <cell r="J121" t="str">
            <v>2600000000007</v>
          </cell>
          <cell r="K121">
            <v>46092</v>
          </cell>
          <cell r="L121" t="str">
            <v>26096001251229394000195260000000000726031957506459</v>
          </cell>
          <cell r="M121" t="str">
            <v>2609600 - Olinda - PE</v>
          </cell>
          <cell r="N121">
            <v>21030</v>
          </cell>
        </row>
        <row r="122">
          <cell r="C122" t="str">
            <v>UPAE GARANHUNS - CG Nº 004/2013</v>
          </cell>
          <cell r="E122" t="str">
            <v>5.16 - Serviços Médico-Hospitalares, Odotonlogia e Laboratoriais</v>
          </cell>
          <cell r="F122">
            <v>43843356000108</v>
          </cell>
          <cell r="G122" t="str">
            <v>SAUDEMED ATIVIDADES MEDICAS LTDA</v>
          </cell>
          <cell r="H122" t="str">
            <v>S</v>
          </cell>
          <cell r="I122" t="str">
            <v>S</v>
          </cell>
          <cell r="J122" t="str">
            <v>2600000000335</v>
          </cell>
          <cell r="K122">
            <v>46092</v>
          </cell>
          <cell r="L122" t="str">
            <v>26096001243843356000108260000000033526030716298995</v>
          </cell>
          <cell r="M122" t="str">
            <v>2609600 - Olinda - PE</v>
          </cell>
          <cell r="N122">
            <v>10485</v>
          </cell>
        </row>
        <row r="123">
          <cell r="C123" t="str">
            <v>UPAE GARANHUNS - CG Nº 004/2013</v>
          </cell>
          <cell r="E123" t="str">
            <v>5.16 - Serviços Médico-Hospitalares, Odotonlogia e Laboratoriais</v>
          </cell>
          <cell r="F123">
            <v>57591469000160</v>
          </cell>
          <cell r="G123" t="str">
            <v>SILVINO DUARTE CONSULTORIO MEDICO LTDA</v>
          </cell>
          <cell r="H123" t="str">
            <v>S</v>
          </cell>
          <cell r="I123" t="str">
            <v>S</v>
          </cell>
          <cell r="J123" t="str">
            <v>2600000000004</v>
          </cell>
          <cell r="K123">
            <v>46093</v>
          </cell>
          <cell r="L123" t="str">
            <v>26060021257591469000160260000000000426034900105952</v>
          </cell>
          <cell r="M123" t="str">
            <v>2606002 - Garanhuns - PE</v>
          </cell>
          <cell r="N123">
            <v>3652</v>
          </cell>
        </row>
        <row r="124">
          <cell r="C124" t="str">
            <v>UPAE GARANHUNS - CG Nº 004/2013</v>
          </cell>
          <cell r="E124" t="str">
            <v>5.16 - Serviços Médico-Hospitalares, Odotonlogia e Laboratoriais</v>
          </cell>
          <cell r="F124">
            <v>53855079000107</v>
          </cell>
          <cell r="G124" t="str">
            <v>GRACE ANNE MONTEIRO CHAVES</v>
          </cell>
          <cell r="H124" t="str">
            <v>S</v>
          </cell>
          <cell r="I124" t="str">
            <v>S</v>
          </cell>
          <cell r="J124" t="str">
            <v>29</v>
          </cell>
          <cell r="K124">
            <v>46100</v>
          </cell>
          <cell r="L124" t="str">
            <v>BXBR8EVK3</v>
          </cell>
          <cell r="M124" t="str">
            <v>2604106 - Caruaru - PE</v>
          </cell>
          <cell r="N124">
            <v>45444</v>
          </cell>
        </row>
        <row r="125">
          <cell r="C125" t="str">
            <v>UPAE GARANHUNS - CG Nº 004/2013</v>
          </cell>
          <cell r="E125" t="str">
            <v>5.16 - Serviços Médico-Hospitalares, Odotonlogia e Laboratoriais</v>
          </cell>
          <cell r="F125">
            <v>16907691000141</v>
          </cell>
          <cell r="G125" t="str">
            <v xml:space="preserve">L C SERVIÇOS MEDICOS LTDA ME </v>
          </cell>
          <cell r="H125" t="str">
            <v>S</v>
          </cell>
          <cell r="I125" t="str">
            <v>S</v>
          </cell>
          <cell r="J125" t="str">
            <v>2600000000055</v>
          </cell>
          <cell r="K125">
            <v>46091</v>
          </cell>
          <cell r="L125" t="str">
            <v>26060021216907691000141260000000005526037362390105</v>
          </cell>
          <cell r="M125" t="str">
            <v>2606002 - Garanhuns - PE</v>
          </cell>
          <cell r="N125">
            <v>9944</v>
          </cell>
        </row>
        <row r="126">
          <cell r="E126" t="str">
            <v/>
          </cell>
        </row>
        <row r="127">
          <cell r="C127" t="str">
            <v>UPAE GARANHUNS - CG Nº 004/2013</v>
          </cell>
          <cell r="E127" t="str">
            <v>5.16 - Serviços Médico-Hospitalares, Odotonlogia e Laboratoriais</v>
          </cell>
          <cell r="F127">
            <v>48817601000118</v>
          </cell>
          <cell r="G127" t="str">
            <v xml:space="preserve">MASTERMED PE II GESTÃO MEDICA LTDA </v>
          </cell>
          <cell r="H127" t="str">
            <v>S</v>
          </cell>
          <cell r="I127" t="str">
            <v>S</v>
          </cell>
          <cell r="J127" t="str">
            <v>2600000000784</v>
          </cell>
          <cell r="K127">
            <v>46092</v>
          </cell>
          <cell r="L127" t="str">
            <v>26096001248817601000118260000000078426033380754550</v>
          </cell>
          <cell r="M127" t="str">
            <v>2609600 - Olinda - PE</v>
          </cell>
          <cell r="N127">
            <v>14175</v>
          </cell>
        </row>
        <row r="128">
          <cell r="C128" t="str">
            <v>UPAE GARANHUNS - CG Nº 004/2013</v>
          </cell>
          <cell r="E128" t="str">
            <v>5.16 - Serviços Médico-Hospitalares, Odotonlogia e Laboratoriais</v>
          </cell>
          <cell r="F128">
            <v>26332878000118</v>
          </cell>
          <cell r="G128" t="str">
            <v>MEDICAL SERVICOS MEDICOS LTDA</v>
          </cell>
          <cell r="H128" t="str">
            <v>S</v>
          </cell>
          <cell r="I128" t="str">
            <v>S</v>
          </cell>
          <cell r="J128" t="str">
            <v>11425</v>
          </cell>
          <cell r="K128">
            <v>46094</v>
          </cell>
          <cell r="L128" t="str">
            <v>VC53PG8GJ</v>
          </cell>
          <cell r="M128" t="str">
            <v>2704302 - Maceió - AL</v>
          </cell>
          <cell r="N128">
            <v>8900</v>
          </cell>
        </row>
        <row r="129">
          <cell r="C129" t="str">
            <v>UPAE GARANHUNS - CG Nº 004/2013</v>
          </cell>
          <cell r="E129" t="str">
            <v>5.16 - Serviços Médico-Hospitalares, Odotonlogia e Laboratoriais</v>
          </cell>
          <cell r="F129">
            <v>19306147000132</v>
          </cell>
          <cell r="G129" t="str">
            <v>CLINICA MEDICA OTOSINUS LTDA</v>
          </cell>
          <cell r="H129" t="str">
            <v>S</v>
          </cell>
          <cell r="I129" t="str">
            <v>S</v>
          </cell>
          <cell r="J129" t="str">
            <v>3987</v>
          </cell>
          <cell r="K129">
            <v>46105</v>
          </cell>
          <cell r="L129" t="str">
            <v>NWUXUHSPU</v>
          </cell>
          <cell r="M129" t="str">
            <v>2704302 - Maceió - AL</v>
          </cell>
          <cell r="N129">
            <v>13725</v>
          </cell>
        </row>
        <row r="130">
          <cell r="C130" t="str">
            <v>UPAE GARANHUNS - CG Nº 004/2013</v>
          </cell>
          <cell r="E130" t="str">
            <v>5.16 - Serviços Médico-Hospitalares, Odotonlogia e Laboratoriais</v>
          </cell>
          <cell r="F130">
            <v>12082381000184</v>
          </cell>
          <cell r="G130" t="str">
            <v>D C ENDOSCOPY</v>
          </cell>
          <cell r="H130" t="str">
            <v>S</v>
          </cell>
          <cell r="I130" t="str">
            <v>S</v>
          </cell>
          <cell r="J130" t="str">
            <v>2600000000032</v>
          </cell>
          <cell r="K130">
            <v>46091</v>
          </cell>
          <cell r="L130" t="str">
            <v>26060021212082381000184260000000003226037356131067</v>
          </cell>
          <cell r="M130" t="str">
            <v>2606002 - Garanhuns - PE</v>
          </cell>
          <cell r="N130">
            <v>14750</v>
          </cell>
        </row>
        <row r="131">
          <cell r="C131" t="str">
            <v>UPAE GARANHUNS - CG Nº 004/2013</v>
          </cell>
          <cell r="E131" t="str">
            <v>5.16 - Serviços Médico-Hospitalares, Odotonlogia e Laboratoriais</v>
          </cell>
          <cell r="F131">
            <v>54599333000108</v>
          </cell>
          <cell r="G131" t="str">
            <v>AC OFTALMOLOGIA LTDA</v>
          </cell>
          <cell r="H131" t="str">
            <v>S</v>
          </cell>
          <cell r="I131" t="str">
            <v>S</v>
          </cell>
          <cell r="J131" t="str">
            <v>2600000000014</v>
          </cell>
          <cell r="K131">
            <v>46101</v>
          </cell>
          <cell r="L131" t="str">
            <v>26060021254599333000108260000000001426037781555368</v>
          </cell>
          <cell r="M131" t="str">
            <v>2606002 - Garanhuns - PE</v>
          </cell>
          <cell r="N131">
            <v>39240</v>
          </cell>
        </row>
        <row r="132">
          <cell r="C132" t="str">
            <v>UPAE GARANHUNS - CG Nº 004/2013</v>
          </cell>
          <cell r="E132" t="str">
            <v>5.16 - Serviços Médico-Hospitalares, Odotonlogia e Laboratoriais</v>
          </cell>
          <cell r="F132">
            <v>56135102000179</v>
          </cell>
          <cell r="G132" t="str">
            <v>W.F TERAPIA OCUPACIONAL LTDA</v>
          </cell>
          <cell r="H132" t="str">
            <v>S</v>
          </cell>
          <cell r="I132" t="str">
            <v>S</v>
          </cell>
          <cell r="J132" t="str">
            <v xml:space="preserve">2600000000058 </v>
          </cell>
          <cell r="K132">
            <v>46095</v>
          </cell>
          <cell r="L132" t="str">
            <v xml:space="preserve">26060021256135102000179260000000005826036843309102 </v>
          </cell>
          <cell r="M132" t="str">
            <v>2606002 - Garanhuns - PE</v>
          </cell>
          <cell r="N132">
            <v>2450</v>
          </cell>
        </row>
        <row r="133">
          <cell r="C133" t="str">
            <v>UPAE GARANHUNS - CG Nº 004/2013</v>
          </cell>
          <cell r="E133" t="str">
            <v>5.16 - Serviços Médico-Hospitalares, Odotonlogia e Laboratoriais</v>
          </cell>
          <cell r="F133">
            <v>4539279016211</v>
          </cell>
          <cell r="G133" t="str">
            <v>CIENTIFICALAB PRODUTOS LABORATORIAIS E SISTEMAS LTDA</v>
          </cell>
          <cell r="H133" t="str">
            <v>S</v>
          </cell>
          <cell r="I133" t="str">
            <v>S</v>
          </cell>
          <cell r="J133" t="str">
            <v>16</v>
          </cell>
          <cell r="K133">
            <v>46084</v>
          </cell>
          <cell r="L133" t="str">
            <v>26116062204539279016211000000000001626039498467550</v>
          </cell>
          <cell r="M133" t="str">
            <v>2611606 - Recife - PE</v>
          </cell>
          <cell r="N133">
            <v>60685.21</v>
          </cell>
        </row>
        <row r="134">
          <cell r="C134" t="str">
            <v>UPAE GARANHUNS - CG Nº 004/2013</v>
          </cell>
          <cell r="E134" t="str">
            <v>5.99 - Outros Serviços de Terceiros Pessoa Jurídica</v>
          </cell>
          <cell r="F134">
            <v>46881096000145</v>
          </cell>
          <cell r="G134" t="str">
            <v>J P TENORIO VAZ SERVIÇOS DE PRESTAÇÕES HOSPITALARES LTDA</v>
          </cell>
          <cell r="H134" t="str">
            <v>S</v>
          </cell>
          <cell r="I134" t="str">
            <v>S</v>
          </cell>
          <cell r="J134" t="str">
            <v xml:space="preserve"> 00000177</v>
          </cell>
          <cell r="K134">
            <v>46094</v>
          </cell>
          <cell r="L134" t="str">
            <v>NVTW-5DPZY</v>
          </cell>
          <cell r="M134" t="str">
            <v>2609402 - Moreno - PE</v>
          </cell>
          <cell r="N134">
            <v>5025</v>
          </cell>
        </row>
        <row r="135">
          <cell r="E135" t="str">
            <v/>
          </cell>
        </row>
        <row r="136">
          <cell r="C136" t="str">
            <v>UPAE GARANHUNS - CG Nº 004/2013</v>
          </cell>
          <cell r="E136" t="str">
            <v>5.99 - Outros Serviços de Terceiros Pessoa Jurídica</v>
          </cell>
          <cell r="F136">
            <v>49343475000170</v>
          </cell>
          <cell r="G136" t="str">
            <v>RFTF SERVIÇOS MEDICOS LTDA</v>
          </cell>
          <cell r="H136" t="str">
            <v>S</v>
          </cell>
          <cell r="I136" t="str">
            <v>S</v>
          </cell>
          <cell r="J136" t="str">
            <v>60</v>
          </cell>
          <cell r="K136">
            <v>46092</v>
          </cell>
          <cell r="L136" t="str">
            <v>27043021249343475000170000000000006026030000000001</v>
          </cell>
          <cell r="M136" t="str">
            <v>2704302 - Maceió - AL</v>
          </cell>
          <cell r="N136">
            <v>13620</v>
          </cell>
        </row>
        <row r="137">
          <cell r="E137" t="str">
            <v/>
          </cell>
        </row>
        <row r="138">
          <cell r="C138" t="str">
            <v>UPAE GARANHUNS - CG Nº 004/2013</v>
          </cell>
          <cell r="E138" t="str">
            <v>5.99 - Outros Serviços de Terceiros Pessoa Jurídica</v>
          </cell>
          <cell r="F138">
            <v>19306147000132</v>
          </cell>
          <cell r="G138" t="str">
            <v>CLINICA MEDICA OTOSINUS LTDA</v>
          </cell>
          <cell r="H138" t="str">
            <v>S</v>
          </cell>
          <cell r="I138" t="str">
            <v>S</v>
          </cell>
          <cell r="J138" t="str">
            <v>3976</v>
          </cell>
          <cell r="K138">
            <v>46094</v>
          </cell>
          <cell r="L138" t="str">
            <v>3LSHGH36N</v>
          </cell>
          <cell r="M138" t="str">
            <v>2704302 - Maceió - AL</v>
          </cell>
          <cell r="N138">
            <v>1890</v>
          </cell>
        </row>
        <row r="139">
          <cell r="C139" t="str">
            <v>UPAE GARANHUNS - CG Nº 004/2013</v>
          </cell>
          <cell r="E139" t="str">
            <v>5.99 - Outros Serviços de Terceiros Pessoa Jurídica</v>
          </cell>
          <cell r="F139">
            <v>12082381000184</v>
          </cell>
          <cell r="G139" t="str">
            <v>D C ENDOSCOPY</v>
          </cell>
          <cell r="H139" t="str">
            <v>S</v>
          </cell>
          <cell r="I139" t="str">
            <v>S</v>
          </cell>
          <cell r="J139" t="str">
            <v>2600000000033</v>
          </cell>
          <cell r="K139">
            <v>46091</v>
          </cell>
          <cell r="L139" t="str">
            <v>26060021212082381000184260000000003326031316948199</v>
          </cell>
          <cell r="M139" t="str">
            <v>2606002 - Garanhuns - PE</v>
          </cell>
          <cell r="N139">
            <v>1870</v>
          </cell>
        </row>
        <row r="140">
          <cell r="E140" t="str">
            <v/>
          </cell>
        </row>
        <row r="141">
          <cell r="C141" t="str">
            <v>UPAE GARANHUNS - CG Nº 004/2013</v>
          </cell>
          <cell r="E141" t="str">
            <v>5.99 - Outros Serviços de Terceiros Pessoa Jurídica</v>
          </cell>
          <cell r="F141">
            <v>20857554000117</v>
          </cell>
          <cell r="G141" t="str">
            <v>ENDOCLIN PAULO DUARTE LTDA</v>
          </cell>
          <cell r="H141" t="str">
            <v>S</v>
          </cell>
          <cell r="I141" t="str">
            <v>S</v>
          </cell>
          <cell r="J141" t="str">
            <v>2600000000091</v>
          </cell>
          <cell r="K141">
            <v>46091</v>
          </cell>
          <cell r="L141" t="str">
            <v>26060021220857554000117260000000009126038026755969</v>
          </cell>
          <cell r="M141" t="str">
            <v>2606002 - Garanhuns - PE</v>
          </cell>
          <cell r="N141">
            <v>4530</v>
          </cell>
        </row>
        <row r="142">
          <cell r="C142" t="str">
            <v>UPAE GARANHUNS - CG Nº 004/2013</v>
          </cell>
          <cell r="E142" t="str">
            <v>5.16 - Serviços Médico-Hospitalares, Odotonlogia e Laboratoriais</v>
          </cell>
          <cell r="F142">
            <v>610112000164</v>
          </cell>
          <cell r="G142" t="str">
            <v xml:space="preserve"> COOPAGRESTE COOP DOS MEDICOS ANESTESIOLOGISTA DO INT DE PE</v>
          </cell>
          <cell r="H142" t="str">
            <v>S</v>
          </cell>
          <cell r="I142" t="str">
            <v>S</v>
          </cell>
          <cell r="J142" t="str">
            <v>9134</v>
          </cell>
          <cell r="K142">
            <v>46094</v>
          </cell>
          <cell r="L142" t="str">
            <v>ZHTFR4MRO</v>
          </cell>
          <cell r="M142" t="str">
            <v>2604106 - Caruaru - PE</v>
          </cell>
          <cell r="N142">
            <v>8523.76</v>
          </cell>
        </row>
        <row r="143">
          <cell r="C143" t="str">
            <v>UPAE GARANHUNS - CG Nº 004/2013</v>
          </cell>
          <cell r="E143" t="str">
            <v>5.15 - Serviços Domésticos</v>
          </cell>
          <cell r="F143">
            <v>6272575004803</v>
          </cell>
          <cell r="G143" t="str">
            <v xml:space="preserve">LAVEBRAS GESTÃO DE TEXTEIS S A </v>
          </cell>
          <cell r="H143" t="str">
            <v>S</v>
          </cell>
          <cell r="I143" t="str">
            <v>N</v>
          </cell>
          <cell r="J143" t="str">
            <v>283</v>
          </cell>
          <cell r="K143">
            <v>46085</v>
          </cell>
          <cell r="L143" t="str">
            <v>26107071206272575004803000000000028326030000000000</v>
          </cell>
          <cell r="M143" t="str">
            <v>2610707 - Paulista - PE</v>
          </cell>
          <cell r="N143">
            <v>5557.86</v>
          </cell>
        </row>
        <row r="144">
          <cell r="C144" t="str">
            <v>UPAE GARANHUNS - CG Nº 004/2013</v>
          </cell>
          <cell r="E144" t="str">
            <v>5.10 - Detetização/Tratamento de Resíduos e Afins</v>
          </cell>
          <cell r="F144">
            <v>11863530000180</v>
          </cell>
          <cell r="G144" t="str">
            <v>BRASCON GESTAO AMBIENTAL LTDA</v>
          </cell>
          <cell r="H144" t="str">
            <v>S</v>
          </cell>
          <cell r="I144" t="str">
            <v>S</v>
          </cell>
          <cell r="J144" t="str">
            <v>284787</v>
          </cell>
          <cell r="K144">
            <v>46085</v>
          </cell>
          <cell r="L144" t="str">
            <v>26113091211863530000180000000028478726030000013557</v>
          </cell>
          <cell r="M144" t="str">
            <v>2611309 - Pombos - PE</v>
          </cell>
          <cell r="N144">
            <v>260.16000000000003</v>
          </cell>
        </row>
        <row r="145">
          <cell r="C145" t="str">
            <v>UPAE GARANHUNS - CG Nº 004/2013</v>
          </cell>
          <cell r="E145" t="str">
            <v>5.17 - Manutenção de Software, Certificação Digital e Microfilmagem</v>
          </cell>
          <cell r="F145">
            <v>53113791000122</v>
          </cell>
          <cell r="G145" t="str">
            <v>TOTVS S.A.</v>
          </cell>
          <cell r="H145" t="str">
            <v>S</v>
          </cell>
          <cell r="I145" t="str">
            <v>S</v>
          </cell>
          <cell r="J145" t="str">
            <v>04376807</v>
          </cell>
          <cell r="K145">
            <v>46056</v>
          </cell>
          <cell r="L145" t="str">
            <v>QPFF-PCMX</v>
          </cell>
          <cell r="M145" t="str">
            <v>3550308 - São Paulo - SP</v>
          </cell>
          <cell r="N145">
            <v>208.22</v>
          </cell>
        </row>
        <row r="146">
          <cell r="C146" t="str">
            <v>UPAE GARANHUNS - CG Nº 004/2013</v>
          </cell>
          <cell r="E146" t="str">
            <v>5.17 - Manutenção de Software, Certificação Digital e Microfilmagem</v>
          </cell>
          <cell r="F146">
            <v>53113791000122</v>
          </cell>
          <cell r="G146" t="str">
            <v>TOTVS S.A.</v>
          </cell>
          <cell r="H146" t="str">
            <v>S</v>
          </cell>
          <cell r="I146" t="str">
            <v>S</v>
          </cell>
          <cell r="J146" t="str">
            <v>04376809</v>
          </cell>
          <cell r="K146">
            <v>46056</v>
          </cell>
          <cell r="L146" t="str">
            <v>RZ25-FQZK</v>
          </cell>
          <cell r="M146" t="str">
            <v>3550308 - São Paulo - SP</v>
          </cell>
          <cell r="N146">
            <v>1567.23</v>
          </cell>
        </row>
        <row r="147">
          <cell r="C147" t="str">
            <v>UPAE GARANHUNS - CG Nº 004/2013</v>
          </cell>
          <cell r="E147" t="str">
            <v>5.17 - Manutenção de Software, Certificação Digital e Microfilmagem</v>
          </cell>
          <cell r="F147">
            <v>53113791000122</v>
          </cell>
          <cell r="G147" t="str">
            <v>TOTVS S.A.</v>
          </cell>
          <cell r="H147" t="str">
            <v>S</v>
          </cell>
          <cell r="I147" t="str">
            <v>S</v>
          </cell>
          <cell r="J147" t="str">
            <v>04376811</v>
          </cell>
          <cell r="K147">
            <v>46056</v>
          </cell>
          <cell r="L147" t="str">
            <v>IUIY-KJLJ</v>
          </cell>
          <cell r="M147" t="str">
            <v>3550308 - São Paulo - SP</v>
          </cell>
          <cell r="N147">
            <v>123.89</v>
          </cell>
        </row>
        <row r="148">
          <cell r="C148" t="str">
            <v>UPAE GARANHUNS - CG Nº 004/2013</v>
          </cell>
          <cell r="E148" t="str">
            <v>5.17 - Manutenção de Software, Certificação Digital e Microfilmagem</v>
          </cell>
          <cell r="F148">
            <v>53113791000122</v>
          </cell>
          <cell r="G148" t="str">
            <v>TOTVS S.A.</v>
          </cell>
          <cell r="H148" t="str">
            <v>S</v>
          </cell>
          <cell r="I148" t="str">
            <v>S</v>
          </cell>
          <cell r="J148" t="str">
            <v>04376813</v>
          </cell>
          <cell r="K148">
            <v>46056</v>
          </cell>
          <cell r="L148" t="str">
            <v>VLFC-B26P</v>
          </cell>
          <cell r="M148" t="str">
            <v>3550308 - São Paulo - SP</v>
          </cell>
          <cell r="N148">
            <v>329.86</v>
          </cell>
        </row>
        <row r="149">
          <cell r="C149" t="str">
            <v>UPAE GARANHUNS - CG Nº 004/2013</v>
          </cell>
          <cell r="E149" t="str">
            <v>5.17 - Manutenção de Software, Certificação Digital e Microfilmagem</v>
          </cell>
          <cell r="F149">
            <v>53113791000122</v>
          </cell>
          <cell r="G149" t="str">
            <v>TOTVS S.A.</v>
          </cell>
          <cell r="H149" t="str">
            <v>S</v>
          </cell>
          <cell r="I149" t="str">
            <v>S</v>
          </cell>
          <cell r="J149" t="str">
            <v>04376815</v>
          </cell>
          <cell r="K149">
            <v>46056</v>
          </cell>
          <cell r="L149" t="str">
            <v>XRZW-XU98</v>
          </cell>
          <cell r="M149" t="str">
            <v>3550308 - São Paulo - SP</v>
          </cell>
          <cell r="N149">
            <v>303.87</v>
          </cell>
        </row>
        <row r="150">
          <cell r="C150" t="str">
            <v>UPAE GARANHUNS - CG Nº 004/2013</v>
          </cell>
          <cell r="E150" t="str">
            <v>5.17 - Manutenção de Software, Certificação Digital e Microfilmagem</v>
          </cell>
          <cell r="F150">
            <v>53113791000122</v>
          </cell>
          <cell r="G150" t="str">
            <v>TOTVS S.A.</v>
          </cell>
          <cell r="H150" t="str">
            <v>S</v>
          </cell>
          <cell r="I150" t="str">
            <v>S</v>
          </cell>
          <cell r="J150" t="str">
            <v>04376817</v>
          </cell>
          <cell r="K150">
            <v>46056</v>
          </cell>
          <cell r="L150" t="str">
            <v>LLMN-HMRZ</v>
          </cell>
          <cell r="M150" t="str">
            <v>3550308 - São Paulo - SP</v>
          </cell>
          <cell r="N150">
            <v>297.13</v>
          </cell>
        </row>
        <row r="151">
          <cell r="C151" t="str">
            <v>UPAE GARANHUNS - CG Nº 004/2013</v>
          </cell>
          <cell r="E151" t="str">
            <v>5.17 - Manutenção de Software, Certificação Digital e Microfilmagem</v>
          </cell>
          <cell r="F151">
            <v>5620302000267</v>
          </cell>
          <cell r="G151" t="str">
            <v xml:space="preserve">GREEN PAPER FREE SOLUÇÕES SEM PAPEL LTDA ME </v>
          </cell>
          <cell r="H151" t="str">
            <v>S</v>
          </cell>
          <cell r="I151" t="str">
            <v>S</v>
          </cell>
          <cell r="J151" t="str">
            <v>2600000000485</v>
          </cell>
          <cell r="K151">
            <v>46063</v>
          </cell>
          <cell r="L151" t="str">
            <v>26060021205620302000267260000000048526023901531506</v>
          </cell>
          <cell r="M151" t="str">
            <v>2606002 - Garanhuns - PE</v>
          </cell>
          <cell r="N151">
            <v>3343.76</v>
          </cell>
        </row>
        <row r="152">
          <cell r="C152" t="str">
            <v>UPAE GARANHUNS - CG Nº 004/2013</v>
          </cell>
          <cell r="E152" t="str">
            <v>5.17 - Manutenção de Software, Certificação Digital e Microfilmagem</v>
          </cell>
          <cell r="F152">
            <v>23064331000190</v>
          </cell>
          <cell r="G152" t="str">
            <v xml:space="preserve">FLOWTI TECNOLOGIA LTDA </v>
          </cell>
          <cell r="H152" t="str">
            <v>S</v>
          </cell>
          <cell r="I152" t="str">
            <v>S</v>
          </cell>
          <cell r="J152" t="str">
            <v>671</v>
          </cell>
          <cell r="K152">
            <v>46056</v>
          </cell>
          <cell r="L152" t="str">
            <v>42029092223064331000190000000000067126027599768600</v>
          </cell>
          <cell r="M152" t="str">
            <v>4202909 - Brusque - SC</v>
          </cell>
          <cell r="N152">
            <v>186.67</v>
          </cell>
        </row>
        <row r="153">
          <cell r="C153" t="str">
            <v>UPAE GARANHUNS - CG Nº 004/2013</v>
          </cell>
          <cell r="E153" t="str">
            <v>5.17 - Manutenção de Software, Certificação Digital e Microfilmagem</v>
          </cell>
          <cell r="F153">
            <v>92306257000780</v>
          </cell>
          <cell r="G153" t="str">
            <v>MV INFORMATICA NORDESTE LTDA</v>
          </cell>
          <cell r="H153" t="str">
            <v>S</v>
          </cell>
          <cell r="I153" t="str">
            <v>S</v>
          </cell>
          <cell r="J153" t="str">
            <v>2524</v>
          </cell>
          <cell r="K153">
            <v>46056</v>
          </cell>
          <cell r="L153" t="str">
            <v>26116062292306257000780000000000252426028738358376</v>
          </cell>
          <cell r="M153" t="str">
            <v>2611606 - Recife - PE</v>
          </cell>
          <cell r="N153">
            <v>13697.06</v>
          </cell>
        </row>
        <row r="154">
          <cell r="C154" t="str">
            <v>UPAE GARANHUNS - CG Nº 004/2013</v>
          </cell>
          <cell r="E154" t="str">
            <v>5.17 - Manutenção de Software, Certificação Digital e Microfilmagem</v>
          </cell>
          <cell r="F154">
            <v>12499520000170</v>
          </cell>
          <cell r="G154" t="str">
            <v>CLICKSIGN GESTAO DE DOCUMENTOS S/A</v>
          </cell>
          <cell r="H154" t="str">
            <v>S</v>
          </cell>
          <cell r="I154" t="str">
            <v>S</v>
          </cell>
          <cell r="J154" t="str">
            <v>396814</v>
          </cell>
          <cell r="K154">
            <v>46089</v>
          </cell>
          <cell r="L154" t="str">
            <v>35057081212499520000170000000039681426030520422501</v>
          </cell>
          <cell r="M154" t="str">
            <v>3505708 - Barueri - SP</v>
          </cell>
          <cell r="N154">
            <v>99.03</v>
          </cell>
        </row>
        <row r="155">
          <cell r="C155" t="str">
            <v>UPAE GARANHUNS - CG Nº 004/2013</v>
          </cell>
          <cell r="E155" t="str">
            <v>5.17 - Manutenção de Software, Certificação Digital e Microfilmagem</v>
          </cell>
          <cell r="F155">
            <v>5020356000100</v>
          </cell>
          <cell r="G155" t="str">
            <v>BID COMERCIO E SERVICOS EM TECNOLOGIA DA INFORMACAO LTDA</v>
          </cell>
          <cell r="H155" t="str">
            <v>S</v>
          </cell>
          <cell r="I155" t="str">
            <v>S</v>
          </cell>
          <cell r="J155" t="str">
            <v>245</v>
          </cell>
          <cell r="K155">
            <v>46083</v>
          </cell>
          <cell r="L155" t="str">
            <v>26116062205020356000100000000000024526030783506439</v>
          </cell>
          <cell r="M155" t="str">
            <v>2611606 - Recife - PE</v>
          </cell>
          <cell r="N155">
            <v>697.58</v>
          </cell>
        </row>
        <row r="156">
          <cell r="C156" t="str">
            <v>UPAE GARANHUNS - CG Nº 004/2013</v>
          </cell>
          <cell r="E156" t="str">
            <v>5.17 - Manutenção de Software, Certificação Digital e Microfilmagem</v>
          </cell>
          <cell r="F156">
            <v>4069709000102</v>
          </cell>
          <cell r="G156" t="str">
            <v xml:space="preserve"> BIONEXO S.A</v>
          </cell>
          <cell r="H156" t="str">
            <v>S</v>
          </cell>
          <cell r="I156" t="str">
            <v>S</v>
          </cell>
          <cell r="J156" t="str">
            <v>00635978</v>
          </cell>
          <cell r="K156">
            <v>46085</v>
          </cell>
          <cell r="L156" t="str">
            <v>UJ7Q-177K</v>
          </cell>
          <cell r="M156" t="str">
            <v>3550308 - São Paulo - SP</v>
          </cell>
          <cell r="N156">
            <v>1097.23</v>
          </cell>
        </row>
        <row r="157">
          <cell r="C157" t="str">
            <v>UPAE GARANHUNS - CG Nº 004/2013</v>
          </cell>
          <cell r="E157" t="str">
            <v>5.17 - Manutenção de Software, Certificação Digital e Microfilmagem</v>
          </cell>
          <cell r="F157">
            <v>9236362000150</v>
          </cell>
          <cell r="G157" t="str">
            <v>SELECTY TECNOLOGIA PARA RH LTDA - ME</v>
          </cell>
          <cell r="H157" t="str">
            <v>S</v>
          </cell>
          <cell r="I157" t="str">
            <v>S</v>
          </cell>
          <cell r="J157" t="str">
            <v>826</v>
          </cell>
          <cell r="K157">
            <v>46082</v>
          </cell>
          <cell r="L157" t="str">
            <v>41069022209236362000150000000000082626030032213676</v>
          </cell>
          <cell r="M157" t="str">
            <v>4106902 - Curitiba - PR</v>
          </cell>
          <cell r="N157">
            <v>159.34</v>
          </cell>
        </row>
        <row r="158">
          <cell r="C158" t="str">
            <v>UPAE GARANHUNS - CG Nº 004/2013</v>
          </cell>
          <cell r="E158" t="str">
            <v>5.17 - Manutenção de Software, Certificação Digital e Microfilmagem</v>
          </cell>
          <cell r="F158">
            <v>3124977000109</v>
          </cell>
          <cell r="G158" t="str">
            <v>MV SISTEMAS DE MEDICINA DIAGNOSTICA LTDA</v>
          </cell>
          <cell r="H158" t="str">
            <v>S</v>
          </cell>
          <cell r="I158" t="str">
            <v>S</v>
          </cell>
          <cell r="J158" t="str">
            <v>3378</v>
          </cell>
          <cell r="K158">
            <v>46055</v>
          </cell>
          <cell r="L158" t="str">
            <v>13WGX6IM0</v>
          </cell>
          <cell r="M158" t="str">
            <v>3305802 - Teresópolis - RJ</v>
          </cell>
          <cell r="N158">
            <v>833.54</v>
          </cell>
        </row>
        <row r="159">
          <cell r="C159" t="str">
            <v>UPAE GARANHUNS - CG Nº 004/2013</v>
          </cell>
          <cell r="E159" t="str">
            <v>5.17 - Manutenção de Software, Certificação Digital e Microfilmagem</v>
          </cell>
          <cell r="F159">
            <v>7358108000108</v>
          </cell>
          <cell r="G159" t="str">
            <v>EVEO S.A.</v>
          </cell>
          <cell r="H159" t="str">
            <v>S</v>
          </cell>
          <cell r="I159" t="str">
            <v>S</v>
          </cell>
          <cell r="J159" t="str">
            <v>00077563</v>
          </cell>
          <cell r="K159">
            <v>46083</v>
          </cell>
          <cell r="L159" t="str">
            <v>H5BG-6AVP</v>
          </cell>
          <cell r="M159" t="str">
            <v>3550308 - São Paulo - SP</v>
          </cell>
          <cell r="N159">
            <v>215.89</v>
          </cell>
        </row>
        <row r="160">
          <cell r="C160" t="str">
            <v>UPAE GARANHUNS - CG Nº 004/2013</v>
          </cell>
          <cell r="E160" t="str">
            <v>5.17 - Manutenção de Software, Certificação Digital e Microfilmagem</v>
          </cell>
          <cell r="F160">
            <v>9071679000184</v>
          </cell>
          <cell r="G160" t="str">
            <v>MARIO DE OLIVEIRA TELECOMUNICAÇÕES</v>
          </cell>
          <cell r="H160" t="str">
            <v>S</v>
          </cell>
          <cell r="I160" t="str">
            <v>N</v>
          </cell>
          <cell r="J160" t="str">
            <v>0180</v>
          </cell>
          <cell r="K160">
            <v>46086</v>
          </cell>
          <cell r="N160">
            <v>868.8</v>
          </cell>
        </row>
        <row r="161">
          <cell r="C161" t="str">
            <v>UPAE GARANHUNS - CG Nº 004/2013</v>
          </cell>
          <cell r="E161" t="str">
            <v>5.17 - Manutenção de Software, Certificação Digital e Microfilmagem</v>
          </cell>
          <cell r="F161">
            <v>23064331000190</v>
          </cell>
          <cell r="G161" t="str">
            <v>FLOWTI TECNOLOGIA LTDA</v>
          </cell>
          <cell r="H161" t="str">
            <v>S</v>
          </cell>
          <cell r="I161" t="str">
            <v>S</v>
          </cell>
          <cell r="J161" t="str">
            <v>713</v>
          </cell>
          <cell r="K161">
            <v>46056</v>
          </cell>
          <cell r="L161" t="str">
            <v>42029092223064331000190000000000071326026379869789</v>
          </cell>
          <cell r="M161" t="str">
            <v>4202909 - Brusque - SC</v>
          </cell>
          <cell r="N161">
            <v>52.99</v>
          </cell>
        </row>
        <row r="162">
          <cell r="C162" t="str">
            <v>UPAE GARANHUNS - CG Nº 004/2013</v>
          </cell>
          <cell r="E162" t="str">
            <v>5.17 - Manutenção de Software, Certificação Digital e Microfilmagem</v>
          </cell>
          <cell r="F162">
            <v>23064331000190</v>
          </cell>
          <cell r="G162" t="str">
            <v>FLOWTI TECNOLOGIA LTDA</v>
          </cell>
          <cell r="H162" t="str">
            <v>S</v>
          </cell>
          <cell r="I162" t="str">
            <v>S</v>
          </cell>
          <cell r="J162" t="str">
            <v>973</v>
          </cell>
          <cell r="K162">
            <v>46056</v>
          </cell>
          <cell r="L162" t="str">
            <v>42029092223064331000190000000000097326020830497489</v>
          </cell>
          <cell r="M162" t="str">
            <v>4202909 - Brusque - SC</v>
          </cell>
          <cell r="N162">
            <v>3960.63</v>
          </cell>
        </row>
        <row r="163">
          <cell r="C163" t="str">
            <v>UPAE GARANHUNS - CG Nº 004/2013</v>
          </cell>
          <cell r="E163" t="str">
            <v>5.17 - Manutenção de Software, Certificação Digital e Microfilmagem</v>
          </cell>
          <cell r="F163">
            <v>5020356000100</v>
          </cell>
          <cell r="G163" t="str">
            <v>BID COMERCIO E SERVICOS EM TECNOLOGIA DA INFORMACAO LTD</v>
          </cell>
          <cell r="H163" t="str">
            <v>S</v>
          </cell>
          <cell r="I163" t="str">
            <v>S</v>
          </cell>
          <cell r="J163" t="str">
            <v>213</v>
          </cell>
          <cell r="K163">
            <v>46078</v>
          </cell>
          <cell r="L163" t="str">
            <v>26116062205020356000100000000000021326027455079857</v>
          </cell>
          <cell r="M163" t="str">
            <v>2611606 - Recife - PE</v>
          </cell>
          <cell r="N163">
            <v>5906.44</v>
          </cell>
        </row>
        <row r="164">
          <cell r="C164" t="str">
            <v>UPAE GARANHUNS - CG Nº 004/2013</v>
          </cell>
          <cell r="E164" t="str">
            <v>5.17 - Manutenção de Software, Certificação Digital e Microfilmagem</v>
          </cell>
          <cell r="F164">
            <v>43201535000133</v>
          </cell>
          <cell r="G164" t="str">
            <v>SISTEMAS ESTRATEGICOS LTDA - GO QUALITY</v>
          </cell>
          <cell r="H164" t="str">
            <v>S</v>
          </cell>
          <cell r="I164" t="str">
            <v>S</v>
          </cell>
          <cell r="J164" t="str">
            <v>574</v>
          </cell>
          <cell r="K164">
            <v>46065</v>
          </cell>
          <cell r="L164" t="str">
            <v>26116062243201535000133000000000057426025762268690</v>
          </cell>
          <cell r="M164" t="str">
            <v>2611606 - Recife - PE</v>
          </cell>
          <cell r="N164">
            <v>336.69</v>
          </cell>
        </row>
        <row r="165">
          <cell r="C165" t="str">
            <v>UPAE GARANHUNS - CG Nº 004/2013</v>
          </cell>
          <cell r="E165" t="str">
            <v>5.17 - Manutenção de Software, Certificação Digital e Microfilmagem</v>
          </cell>
          <cell r="F165">
            <v>45384884000163</v>
          </cell>
          <cell r="G165" t="str">
            <v>WEBDOX DO BRASIL LTDA</v>
          </cell>
          <cell r="H165" t="str">
            <v>S</v>
          </cell>
          <cell r="I165" t="str">
            <v>S</v>
          </cell>
          <cell r="J165" t="str">
            <v>00003772</v>
          </cell>
          <cell r="K165">
            <v>46098</v>
          </cell>
          <cell r="L165" t="str">
            <v>QHMC-CNG2</v>
          </cell>
          <cell r="M165" t="str">
            <v>3550308 - São Paulo - SP</v>
          </cell>
          <cell r="N165">
            <v>2240</v>
          </cell>
        </row>
        <row r="166">
          <cell r="C166" t="str">
            <v>UPAE GARANHUNS - CG Nº 004/2013</v>
          </cell>
          <cell r="E166" t="str">
            <v>5.99 - Outros Serviços de Terceiros Pessoa Jurídica</v>
          </cell>
          <cell r="F166">
            <v>58921792000117</v>
          </cell>
          <cell r="G166" t="str">
            <v>PLANISA PLANEJAMENTO E ORG DE INSTITUIÇÕES DE SAUDE</v>
          </cell>
          <cell r="H166" t="str">
            <v>S</v>
          </cell>
          <cell r="I166" t="str">
            <v>S</v>
          </cell>
          <cell r="J166" t="str">
            <v>00040253</v>
          </cell>
          <cell r="K166">
            <v>46055</v>
          </cell>
          <cell r="L166" t="str">
            <v>DFXY-WXQP</v>
          </cell>
          <cell r="M166" t="str">
            <v>3550308 - São Paulo - SP</v>
          </cell>
          <cell r="N166">
            <v>4212.2</v>
          </cell>
        </row>
        <row r="167">
          <cell r="C167" t="str">
            <v>UPAE GARANHUNS - CG Nº 004/2013</v>
          </cell>
          <cell r="E167" t="str">
            <v>5.99 - Outros Serviços de Terceiros Pessoa Jurídica</v>
          </cell>
          <cell r="F167" t="str">
            <v>35.521.046/0001-30</v>
          </cell>
          <cell r="G167" t="str">
            <v>TGI CONSULTORIA E TREINAMENTOS</v>
          </cell>
          <cell r="H167" t="str">
            <v>S</v>
          </cell>
          <cell r="I167" t="str">
            <v>S</v>
          </cell>
          <cell r="J167" t="str">
            <v>208</v>
          </cell>
          <cell r="K167">
            <v>46058</v>
          </cell>
          <cell r="L167" t="str">
            <v>26116062235521046000130000000000020826029692920521</v>
          </cell>
          <cell r="M167" t="str">
            <v>2611606 - Recife - PE</v>
          </cell>
          <cell r="N167">
            <v>3600</v>
          </cell>
        </row>
        <row r="168">
          <cell r="C168" t="str">
            <v>UPAE GARANHUNS - CG Nº 004/2013</v>
          </cell>
          <cell r="E168" t="str">
            <v>5.2 - Serviços Técnicos Profissionais</v>
          </cell>
          <cell r="F168">
            <v>35676951000160</v>
          </cell>
          <cell r="G168" t="str">
            <v>IMGL CONSULTORIA &amp; TREINAMENTO LTDA</v>
          </cell>
          <cell r="H168" t="str">
            <v>S</v>
          </cell>
          <cell r="I168" t="str">
            <v>S</v>
          </cell>
          <cell r="J168" t="str">
            <v>41</v>
          </cell>
          <cell r="K168">
            <v>46081</v>
          </cell>
          <cell r="L168" t="str">
            <v>26116062235676951000160000000000004126022582946966</v>
          </cell>
          <cell r="M168" t="str">
            <v>2611606 - Recife - PE</v>
          </cell>
          <cell r="N168">
            <v>546.20000000000005</v>
          </cell>
        </row>
        <row r="169">
          <cell r="C169" t="str">
            <v>UPAE GARANHUNS - CG Nº 004/2013</v>
          </cell>
          <cell r="E169" t="str">
            <v>5.10 - Detetização/Tratamento de Resíduos e Afins</v>
          </cell>
          <cell r="F169">
            <v>10333266000100</v>
          </cell>
          <cell r="G169" t="str">
            <v>CARLOS ANTONIO DE OLIVEIRA MILET JUNIOR - ME</v>
          </cell>
          <cell r="H169" t="str">
            <v>S</v>
          </cell>
          <cell r="I169" t="str">
            <v>S</v>
          </cell>
          <cell r="J169" t="str">
            <v>163</v>
          </cell>
          <cell r="K169">
            <v>46084</v>
          </cell>
          <cell r="L169" t="str">
            <v>26116062210333266000100000000000016326037113520860</v>
          </cell>
          <cell r="M169" t="str">
            <v>2611606 - Recife - PE</v>
          </cell>
          <cell r="N169">
            <v>346.5</v>
          </cell>
        </row>
        <row r="170">
          <cell r="C170" t="str">
            <v>UPAE GARANHUNS - CG Nº 004/2013</v>
          </cell>
          <cell r="E170" t="str">
            <v>5.99 - Outros Serviços de Terceiros Pessoa Jurídica</v>
          </cell>
          <cell r="F170">
            <v>57927916000109</v>
          </cell>
          <cell r="G170" t="str">
            <v>LAERCIO SILVA DA ROCHA</v>
          </cell>
          <cell r="H170" t="str">
            <v>S</v>
          </cell>
          <cell r="I170" t="str">
            <v>S</v>
          </cell>
          <cell r="J170" t="str">
            <v>42</v>
          </cell>
          <cell r="K170">
            <v>46085</v>
          </cell>
          <cell r="L170" t="str">
            <v>26060022257927916000109000000000004226039337517985</v>
          </cell>
          <cell r="M170" t="str">
            <v>2606002 - Garanhuns - PE</v>
          </cell>
          <cell r="N170">
            <v>70.849999999999994</v>
          </cell>
        </row>
        <row r="171">
          <cell r="C171" t="str">
            <v>UPAE GARANHUNS - CG Nº 004/2013</v>
          </cell>
          <cell r="E171" t="str">
            <v>5.99 - Outros Serviços de Terceiros Pessoa Jurídica</v>
          </cell>
          <cell r="F171">
            <v>13409775000329</v>
          </cell>
          <cell r="G171" t="str">
            <v>LINUS LOG LTDA</v>
          </cell>
          <cell r="H171" t="str">
            <v>S</v>
          </cell>
          <cell r="I171" t="str">
            <v>S</v>
          </cell>
          <cell r="J171" t="str">
            <v>2600000000090</v>
          </cell>
          <cell r="K171">
            <v>46091</v>
          </cell>
          <cell r="L171" t="str">
            <v>26079011213409775000329260000000009026033634129416</v>
          </cell>
          <cell r="M171" t="str">
            <v>2607901 - Jaboatão dos Guararapes - PE</v>
          </cell>
          <cell r="N171">
            <v>1638.74</v>
          </cell>
        </row>
        <row r="172">
          <cell r="C172" t="str">
            <v>UPAE GARANHUNS - CG Nº 004/2013</v>
          </cell>
          <cell r="E172" t="str">
            <v>5.99 - Outros Serviços de Terceiros Pessoa Jurídica</v>
          </cell>
          <cell r="F172">
            <v>1825600000151</v>
          </cell>
          <cell r="G172" t="str">
            <v xml:space="preserve">LAMEN LTDA ME </v>
          </cell>
          <cell r="H172" t="str">
            <v>S</v>
          </cell>
          <cell r="I172" t="str">
            <v>S</v>
          </cell>
          <cell r="J172" t="str">
            <v>2600000000145</v>
          </cell>
          <cell r="K172">
            <v>46079</v>
          </cell>
          <cell r="L172" t="str">
            <v>26060021201825600000151260000000014526020559989866</v>
          </cell>
          <cell r="M172" t="str">
            <v>2606002 - Garanhuns - PE</v>
          </cell>
          <cell r="N172">
            <v>249.44</v>
          </cell>
        </row>
        <row r="173">
          <cell r="C173" t="str">
            <v>UPAE GARANHUNS - CG Nº 004/2013</v>
          </cell>
          <cell r="E173" t="str">
            <v>5.99 - Outros Serviços de Terceiros Pessoa Jurídica</v>
          </cell>
          <cell r="F173">
            <v>12008774000148</v>
          </cell>
          <cell r="G173" t="str">
            <v xml:space="preserve">CLODOALDO DA SILVA NEVES </v>
          </cell>
          <cell r="H173" t="str">
            <v>S</v>
          </cell>
          <cell r="I173" t="str">
            <v>S</v>
          </cell>
          <cell r="J173" t="str">
            <v>32</v>
          </cell>
          <cell r="K173">
            <v>46084</v>
          </cell>
          <cell r="L173" t="str">
            <v>26060022212008774000148000000000003226031978522598</v>
          </cell>
          <cell r="M173" t="str">
            <v>2606002 - Garanhuns - PE</v>
          </cell>
          <cell r="N173">
            <v>1040</v>
          </cell>
        </row>
        <row r="174">
          <cell r="C174" t="str">
            <v>UPAE GARANHUNS - CG Nº 004/2013</v>
          </cell>
          <cell r="E174" t="str">
            <v>5.99 - Outros Serviços de Terceiros Pessoa Jurídica</v>
          </cell>
          <cell r="F174">
            <v>18676958000162</v>
          </cell>
          <cell r="G174" t="str">
            <v>ADRICELIA MONTEIRO TEIXEIRA XAVIER</v>
          </cell>
          <cell r="H174" t="str">
            <v>S</v>
          </cell>
          <cell r="I174" t="str">
            <v>S</v>
          </cell>
          <cell r="J174" t="str">
            <v>32</v>
          </cell>
          <cell r="K174">
            <v>46086</v>
          </cell>
          <cell r="L174" t="str">
            <v>26060022218676958000162000000000003226033960459338</v>
          </cell>
          <cell r="M174" t="str">
            <v>2606002 - Garanhuns - PE</v>
          </cell>
          <cell r="N174">
            <v>1100</v>
          </cell>
        </row>
        <row r="175">
          <cell r="C175" t="str">
            <v>UPAE GARANHUNS - CG Nº 004/2013</v>
          </cell>
          <cell r="E175" t="str">
            <v>5.99 - Outros Serviços de Terceiros Pessoa Jurídica</v>
          </cell>
          <cell r="F175">
            <v>10310770000194</v>
          </cell>
          <cell r="G175" t="str">
            <v>MAGALHAES ADVOGADOS</v>
          </cell>
          <cell r="H175" t="str">
            <v>S</v>
          </cell>
          <cell r="I175" t="str">
            <v>S</v>
          </cell>
          <cell r="J175" t="str">
            <v>139</v>
          </cell>
          <cell r="K175">
            <v>46091</v>
          </cell>
          <cell r="L175" t="str">
            <v>26116062210310770000194000000000013926032186835846</v>
          </cell>
          <cell r="M175" t="str">
            <v>2606002 - Garanhuns - PE</v>
          </cell>
          <cell r="N175">
            <v>10000</v>
          </cell>
        </row>
        <row r="176">
          <cell r="C176" t="str">
            <v>UPAE GARANHUNS - CG Nº 004/2013</v>
          </cell>
          <cell r="E176" t="str">
            <v>5.99 - Outros Serviços de Terceiros Pessoa Jurídica</v>
          </cell>
          <cell r="F176">
            <v>10998292000157</v>
          </cell>
          <cell r="G176" t="str">
            <v>CENTRO I E E PERNAMBUCO</v>
          </cell>
          <cell r="H176" t="str">
            <v>S</v>
          </cell>
          <cell r="I176" t="str">
            <v>N</v>
          </cell>
          <cell r="J176" t="str">
            <v xml:space="preserve">78834 </v>
          </cell>
          <cell r="K176">
            <v>46083</v>
          </cell>
          <cell r="N176">
            <v>910.5</v>
          </cell>
        </row>
        <row r="177">
          <cell r="C177" t="str">
            <v>UPAE GARANHUNS - CG Nº 004/2013</v>
          </cell>
          <cell r="E177" t="str">
            <v>5.99 - Outros Serviços de Terceiros Pessoa Jurídica</v>
          </cell>
          <cell r="F177">
            <v>3910210000105</v>
          </cell>
          <cell r="G177" t="str">
            <v>SERVIÇO SOCIAL DA INDUSTRIA</v>
          </cell>
          <cell r="H177" t="str">
            <v>S</v>
          </cell>
          <cell r="I177" t="str">
            <v>S</v>
          </cell>
          <cell r="J177" t="str">
            <v>262</v>
          </cell>
          <cell r="K177">
            <v>46085</v>
          </cell>
          <cell r="L177" t="str">
            <v>26116062203910210000105000000000026226030775239529</v>
          </cell>
          <cell r="M177" t="str">
            <v>2611606 - Recife - PE</v>
          </cell>
          <cell r="N177">
            <v>1999.65</v>
          </cell>
        </row>
        <row r="178">
          <cell r="C178" t="str">
            <v>UPAE GARANHUNS - CG Nº 004/2013</v>
          </cell>
          <cell r="E178" t="str">
            <v>5.99 - Outros Serviços de Terceiros Pessoa Jurídica</v>
          </cell>
          <cell r="F178">
            <v>5332311000171</v>
          </cell>
          <cell r="G178" t="str">
            <v>CLINICA DE PSICOLOGIA APLICADA DE GARANHUNS</v>
          </cell>
          <cell r="H178" t="str">
            <v>S</v>
          </cell>
          <cell r="I178" t="str">
            <v>S</v>
          </cell>
          <cell r="J178" t="str">
            <v>2600000000003</v>
          </cell>
          <cell r="K178">
            <v>46073</v>
          </cell>
          <cell r="L178" t="str">
            <v>20/02/2026</v>
          </cell>
          <cell r="M178" t="str">
            <v>2606002 - Garanhuns - PE</v>
          </cell>
          <cell r="N178">
            <v>160</v>
          </cell>
        </row>
        <row r="179">
          <cell r="C179" t="str">
            <v>UPAE GARANHUNS - CG Nº 004/2013</v>
          </cell>
          <cell r="E179" t="str">
            <v>5.99 - Outros Serviços de Terceiros Pessoa Jurídica</v>
          </cell>
          <cell r="F179">
            <v>4324995000105</v>
          </cell>
          <cell r="G179" t="str">
            <v>VOZ- ASSESSORIA DE COMUNICACAO LTDA</v>
          </cell>
          <cell r="H179" t="str">
            <v>S</v>
          </cell>
          <cell r="I179" t="str">
            <v>S</v>
          </cell>
          <cell r="J179" t="str">
            <v>134</v>
          </cell>
          <cell r="K179">
            <v>46082</v>
          </cell>
          <cell r="L179" t="str">
            <v>26116062204324995000105000000000013426038824794300</v>
          </cell>
          <cell r="M179" t="str">
            <v>2611606 - Recife - PE</v>
          </cell>
          <cell r="N179">
            <v>562.5</v>
          </cell>
        </row>
        <row r="180">
          <cell r="C180" t="str">
            <v>UPAE GARANHUNS - CG Nº 004/2013</v>
          </cell>
          <cell r="E180" t="str">
            <v>4.7 - Apoio Administrativo, Técnico e Operacional</v>
          </cell>
          <cell r="F180">
            <v>10470782447</v>
          </cell>
          <cell r="G180" t="str">
            <v xml:space="preserve"> MATHEUS SILVA DE CAVARLHO</v>
          </cell>
          <cell r="H180" t="str">
            <v>S</v>
          </cell>
          <cell r="I180" t="str">
            <v>N</v>
          </cell>
          <cell r="N180">
            <v>3580.77</v>
          </cell>
        </row>
        <row r="181">
          <cell r="C181" t="str">
            <v>UPAE GARANHUNS - CG Nº 004/2013</v>
          </cell>
          <cell r="E181" t="str">
            <v>5.5 - Reparo e Manutenção de Máquinas e Equipamentos</v>
          </cell>
          <cell r="F181" t="str">
            <v>10.645.770/0001-45</v>
          </cell>
          <cell r="G181" t="str">
            <v>AGUIAR SERVICOS ELETRONICO LTDA</v>
          </cell>
          <cell r="H181" t="str">
            <v>S</v>
          </cell>
          <cell r="I181" t="str">
            <v>S</v>
          </cell>
          <cell r="J181" t="str">
            <v>548</v>
          </cell>
          <cell r="K181">
            <v>46077</v>
          </cell>
          <cell r="L181" t="str">
            <v>OY61K615I</v>
          </cell>
          <cell r="M181" t="str">
            <v>2604601 - Condado - PE</v>
          </cell>
          <cell r="N181">
            <v>1500</v>
          </cell>
        </row>
        <row r="182">
          <cell r="C182" t="str">
            <v>UPAE GARANHUNS - CG Nº 004/2013</v>
          </cell>
          <cell r="E182" t="str">
            <v>5.5 - Reparo e Manutenção de Máquinas e Equipamentos</v>
          </cell>
          <cell r="F182">
            <v>7146768000117</v>
          </cell>
          <cell r="G182" t="str">
            <v>SERV IMAGEM NORDESTE ASSISTENCIA TECNICA LTDA</v>
          </cell>
          <cell r="H182" t="str">
            <v>S</v>
          </cell>
          <cell r="I182" t="str">
            <v>S</v>
          </cell>
          <cell r="J182" t="str">
            <v>2600000000185</v>
          </cell>
          <cell r="K182">
            <v>46077</v>
          </cell>
          <cell r="L182" t="str">
            <v>26079011207146768000117260000000018526029694566722</v>
          </cell>
          <cell r="M182" t="str">
            <v>2607901 - Jaboatão dos Guararapes - PE</v>
          </cell>
          <cell r="N182">
            <v>2536.89</v>
          </cell>
        </row>
        <row r="183">
          <cell r="C183" t="str">
            <v>UPAE GARANHUNS - CG Nº 004/2013</v>
          </cell>
          <cell r="E183" t="str">
            <v>5.5 - Reparo e Manutenção de Máquinas e Equipamentos</v>
          </cell>
          <cell r="F183">
            <v>12626414000100</v>
          </cell>
          <cell r="G183" t="str">
            <v xml:space="preserve">MANTEQ H II LTDA ME </v>
          </cell>
          <cell r="H183" t="str">
            <v>S</v>
          </cell>
          <cell r="I183" t="str">
            <v>S</v>
          </cell>
          <cell r="J183" t="str">
            <v>2600000000018</v>
          </cell>
          <cell r="K183">
            <v>46066</v>
          </cell>
          <cell r="L183" t="str">
            <v>26079011212626414000100260000000001826023211675378</v>
          </cell>
          <cell r="M183" t="str">
            <v>2607901 - Jaboatão dos Guararapes - PE</v>
          </cell>
          <cell r="N183">
            <v>2715.96</v>
          </cell>
        </row>
        <row r="184">
          <cell r="C184" t="str">
            <v>UPAE GARANHUNS - CG Nº 004/2013</v>
          </cell>
          <cell r="E184" t="str">
            <v>5.5 - Reparo e Manutenção de Máquinas e Equipamentos</v>
          </cell>
          <cell r="F184">
            <v>24380578002041</v>
          </cell>
          <cell r="G184" t="str">
            <v>WHITE MARTINS GASES INDUSTRIAIS DO NORDESTE LTDA</v>
          </cell>
          <cell r="H184" t="str">
            <v>S</v>
          </cell>
          <cell r="I184" t="str">
            <v>S</v>
          </cell>
          <cell r="J184" t="str">
            <v>2600000000369</v>
          </cell>
          <cell r="K184">
            <v>46057</v>
          </cell>
          <cell r="L184" t="str">
            <v xml:space="preserve">2607901 122438057800204 1260000000036926023546354953 </v>
          </cell>
          <cell r="M184" t="str">
            <v>2607901 - Jaboatão dos Guararapes - PE</v>
          </cell>
          <cell r="N184">
            <v>743.65</v>
          </cell>
        </row>
        <row r="185">
          <cell r="C185" t="str">
            <v>UPAE GARANHUNS - CG Nº 004/2013</v>
          </cell>
          <cell r="E185" t="str">
            <v>5.5 - Reparo e Manutenção de Máquinas e Equipamentos</v>
          </cell>
          <cell r="F185">
            <v>24380578002041</v>
          </cell>
          <cell r="G185" t="str">
            <v>WHITE MARTINS GASES INDUSTRIAIS DO NORDESTE LTDA</v>
          </cell>
          <cell r="H185" t="str">
            <v>S</v>
          </cell>
          <cell r="I185" t="str">
            <v>S</v>
          </cell>
          <cell r="J185" t="str">
            <v xml:space="preserve">2600000000368 </v>
          </cell>
          <cell r="K185">
            <v>46057</v>
          </cell>
          <cell r="L185" t="str">
            <v>2607901 122438057800204 1260000000036826027029649096</v>
          </cell>
          <cell r="M185" t="str">
            <v>2607901 - Jaboatão dos Guararapes - PE</v>
          </cell>
          <cell r="N185">
            <v>743.65</v>
          </cell>
        </row>
        <row r="186">
          <cell r="C186" t="str">
            <v>UPAE GARANHUNS - CG Nº 004/2013</v>
          </cell>
          <cell r="E186" t="str">
            <v>5.5 - Reparo e Manutenção de Máquinas e Equipamentos</v>
          </cell>
          <cell r="F186">
            <v>41102848000109</v>
          </cell>
          <cell r="G186" t="str">
            <v xml:space="preserve">TECHNOMED PRODUTOS E SERVICOS LTDA </v>
          </cell>
          <cell r="H186" t="str">
            <v>S</v>
          </cell>
          <cell r="I186" t="str">
            <v>S</v>
          </cell>
          <cell r="J186" t="str">
            <v xml:space="preserve">9 </v>
          </cell>
          <cell r="K186">
            <v>46079</v>
          </cell>
          <cell r="L186" t="str">
            <v xml:space="preserve">2611606224 1102848000109000000000000926024326174811 </v>
          </cell>
          <cell r="M186" t="str">
            <v>2611606 - Recife - PE</v>
          </cell>
          <cell r="N186">
            <v>3130</v>
          </cell>
        </row>
        <row r="187">
          <cell r="C187" t="str">
            <v>UPAE GARANHUNS - CG Nº 004/2013</v>
          </cell>
          <cell r="E187" t="str">
            <v>5.5 - Reparo e Manutenção de Máquinas e Equipamentos</v>
          </cell>
          <cell r="F187">
            <v>3480539000183</v>
          </cell>
          <cell r="G187" t="str">
            <v>SL ENGENHARIA HOSPITALAR LTDA</v>
          </cell>
          <cell r="H187" t="str">
            <v>S</v>
          </cell>
          <cell r="I187" t="str">
            <v>S</v>
          </cell>
          <cell r="J187" t="str">
            <v>2600000000452</v>
          </cell>
          <cell r="K187">
            <v>46083</v>
          </cell>
          <cell r="L187" t="str">
            <v>26079011203480539000183260000000045226032045052483</v>
          </cell>
          <cell r="M187" t="str">
            <v>2607901 - Jaboatão dos Guararapes - PE</v>
          </cell>
          <cell r="N187">
            <v>17541.3</v>
          </cell>
        </row>
        <row r="188">
          <cell r="C188" t="str">
            <v>UPAE GARANHUNS - CG Nº 004/2013</v>
          </cell>
          <cell r="E188" t="str">
            <v>5.5 - Reparo e Manutenção de Máquinas e Equipamentos</v>
          </cell>
          <cell r="F188">
            <v>92753268001607</v>
          </cell>
          <cell r="G188" t="str">
            <v xml:space="preserve">STEMAC S A GRUPO GERADORES </v>
          </cell>
          <cell r="H188" t="str">
            <v>S</v>
          </cell>
          <cell r="I188" t="str">
            <v>S</v>
          </cell>
          <cell r="J188" t="str">
            <v>47737</v>
          </cell>
          <cell r="K188">
            <v>46055</v>
          </cell>
          <cell r="L188" t="str">
            <v>42166021292753268001607000000004773726020000000008</v>
          </cell>
          <cell r="M188" t="str">
            <v>4216602 - São José - SC</v>
          </cell>
          <cell r="N188">
            <v>4479</v>
          </cell>
        </row>
        <row r="189">
          <cell r="C189" t="str">
            <v>UPAE GARANHUNS - CG Nº 004/2013</v>
          </cell>
          <cell r="E189" t="str">
            <v>5.5 - Reparo e Manutenção de Máquinas e Equipamentos</v>
          </cell>
          <cell r="F189">
            <v>90347840000894</v>
          </cell>
          <cell r="G189" t="str">
            <v>TK ELEVADORES BRASIL LTDA</v>
          </cell>
          <cell r="H189" t="str">
            <v>S</v>
          </cell>
          <cell r="I189" t="str">
            <v>S</v>
          </cell>
          <cell r="J189" t="str">
            <v>1499</v>
          </cell>
          <cell r="K189">
            <v>46059</v>
          </cell>
          <cell r="L189" t="str">
            <v>26116062290347840000894000000000149926028332450685</v>
          </cell>
          <cell r="M189" t="str">
            <v>2611606 - Recife - PE</v>
          </cell>
          <cell r="N189">
            <v>1357.72</v>
          </cell>
        </row>
        <row r="190">
          <cell r="C190" t="str">
            <v>UPAE GARANHUNS - CG Nº 004/2013</v>
          </cell>
          <cell r="E190" t="str">
            <v>5.5 - Reparo e Manutenção de Máquinas e Equipamentos</v>
          </cell>
          <cell r="F190">
            <v>9014387000100</v>
          </cell>
          <cell r="G190" t="str">
            <v>COMPLETA SERVIÇOS DE AR CONDICIONADO E LOCAÇÃO LTDA EPP</v>
          </cell>
          <cell r="H190" t="str">
            <v>S</v>
          </cell>
          <cell r="I190" t="str">
            <v>S</v>
          </cell>
          <cell r="J190" t="str">
            <v xml:space="preserve">24 </v>
          </cell>
          <cell r="K190">
            <v>46083</v>
          </cell>
          <cell r="L190" t="str">
            <v>26116062209014387000100000000000002426030713490253</v>
          </cell>
          <cell r="M190" t="str">
            <v>2611606 - Recife - PE</v>
          </cell>
          <cell r="N190">
            <v>14640</v>
          </cell>
        </row>
        <row r="191">
          <cell r="C191" t="str">
            <v>UPAE GARANHUNS - CG Nº 004/2013</v>
          </cell>
          <cell r="E191" t="str">
            <v>5.99 - Outros Serviços de Terceiros Pessoa Jurídica</v>
          </cell>
          <cell r="F191">
            <v>18717010000108</v>
          </cell>
          <cell r="G191" t="str">
            <v>EDJANE SANTOS DE MOURA EIRELI ME</v>
          </cell>
          <cell r="H191" t="str">
            <v>S</v>
          </cell>
          <cell r="I191" t="str">
            <v>N</v>
          </cell>
          <cell r="J191" t="str">
            <v>11349</v>
          </cell>
          <cell r="K191">
            <v>46035</v>
          </cell>
          <cell r="N191">
            <v>102</v>
          </cell>
        </row>
        <row r="192">
          <cell r="C192" t="str">
            <v>UPAE GARANHUNS - CG Nº 004/2013</v>
          </cell>
          <cell r="E192" t="str">
            <v>5.99 - Outros Serviços de Terceiros Pessoa Jurídica</v>
          </cell>
          <cell r="F192">
            <v>18717010000108</v>
          </cell>
          <cell r="G192" t="str">
            <v>EDJANE SANTOS DE MOURA EIRELI ME</v>
          </cell>
          <cell r="H192" t="str">
            <v>S</v>
          </cell>
          <cell r="I192" t="str">
            <v>N</v>
          </cell>
          <cell r="J192" t="str">
            <v>11348</v>
          </cell>
          <cell r="K192">
            <v>46035</v>
          </cell>
          <cell r="N192">
            <v>102</v>
          </cell>
        </row>
        <row r="193">
          <cell r="C193" t="str">
            <v>UPAE GARANHUNS - CG Nº 004/2013</v>
          </cell>
          <cell r="E193" t="str">
            <v>5.99 - Outros Serviços de Terceiros Pessoa Jurídica</v>
          </cell>
          <cell r="F193">
            <v>18717010000108</v>
          </cell>
          <cell r="G193" t="str">
            <v>EDJANE SANTOS DE MOURA EIRELI ME</v>
          </cell>
          <cell r="H193" t="str">
            <v>S</v>
          </cell>
          <cell r="I193" t="str">
            <v>N</v>
          </cell>
          <cell r="J193" t="str">
            <v>11347</v>
          </cell>
          <cell r="K193">
            <v>46035</v>
          </cell>
          <cell r="N193">
            <v>102</v>
          </cell>
        </row>
        <row r="194">
          <cell r="C194" t="str">
            <v>UPAE GARANHUNS - CG Nº 004/2013</v>
          </cell>
          <cell r="E194" t="str">
            <v>5.18 - Teledonia Fixa</v>
          </cell>
          <cell r="F194">
            <v>41644220001700</v>
          </cell>
          <cell r="G194" t="str">
            <v xml:space="preserve"> DB3 SERVICOS - PE</v>
          </cell>
          <cell r="H194" t="str">
            <v>S</v>
          </cell>
          <cell r="I194" t="str">
            <v>N</v>
          </cell>
          <cell r="J194" t="str">
            <v xml:space="preserve">29047 </v>
          </cell>
          <cell r="K194">
            <v>46037</v>
          </cell>
          <cell r="L194" t="str">
            <v>26260141644220001700620020000290471030540913</v>
          </cell>
          <cell r="M194" t="str">
            <v>2607901 - Jaboatão dos Guararapes - PE</v>
          </cell>
          <cell r="N194">
            <v>728.33</v>
          </cell>
        </row>
        <row r="195">
          <cell r="C195" t="str">
            <v>UPAE GARANHUNS - CG Nº 004/2013</v>
          </cell>
          <cell r="E195" t="str">
            <v>5.99 - Outros Serviços de Terceiros Pessoa Jurídica</v>
          </cell>
          <cell r="F195">
            <v>3910210000105</v>
          </cell>
          <cell r="G195" t="str">
            <v>SERVIÇO SOCIAL DA INDUSTRIA</v>
          </cell>
          <cell r="H195" t="str">
            <v>S</v>
          </cell>
          <cell r="I195" t="str">
            <v>S</v>
          </cell>
          <cell r="J195" t="str">
            <v>00086503</v>
          </cell>
          <cell r="K195">
            <v>46378</v>
          </cell>
          <cell r="L195" t="str">
            <v>Q8IXZZLS</v>
          </cell>
          <cell r="M195" t="str">
            <v>2611606 - Recife - PE</v>
          </cell>
          <cell r="N195">
            <v>180</v>
          </cell>
        </row>
        <row r="196">
          <cell r="C196" t="str">
            <v>UPAE GARANHUNS - CG Nº 004/2013</v>
          </cell>
          <cell r="E196" t="str">
            <v>5.99 - Outros Serviços de Terceiros Pessoa Jurídica</v>
          </cell>
          <cell r="F196">
            <v>31713822000143</v>
          </cell>
          <cell r="G196" t="str">
            <v>RBRC IMMUNIE BRASIL LTDA</v>
          </cell>
          <cell r="H196" t="str">
            <v>S</v>
          </cell>
          <cell r="I196" t="str">
            <v>S</v>
          </cell>
          <cell r="J196" t="str">
            <v>2600000000027</v>
          </cell>
          <cell r="K196">
            <v>46056</v>
          </cell>
          <cell r="L196" t="str">
            <v>26096001231713822000143260000000002726022413074994</v>
          </cell>
          <cell r="M196" t="str">
            <v>2609600 - Olinda - PE</v>
          </cell>
          <cell r="N196">
            <v>179.3</v>
          </cell>
        </row>
        <row r="197">
          <cell r="C197" t="str">
            <v>UPAE GARANHUNS - CG Nº 004/2013</v>
          </cell>
          <cell r="E197" t="str">
            <v>5.99 - Outros Serviços de Terceiros Pessoa Jurídica</v>
          </cell>
          <cell r="F197">
            <v>29578591000160</v>
          </cell>
          <cell r="G197" t="str">
            <v>CICERA MARIA BEZERRA DA SILVA</v>
          </cell>
          <cell r="H197" t="str">
            <v>S</v>
          </cell>
          <cell r="I197" t="str">
            <v>S</v>
          </cell>
          <cell r="J197" t="str">
            <v>18</v>
          </cell>
          <cell r="K197">
            <v>46081</v>
          </cell>
          <cell r="L197" t="str">
            <v>26060022229578591000160000000000001826022344678840</v>
          </cell>
          <cell r="M197" t="str">
            <v>2606002 - Garanhuns - PE</v>
          </cell>
          <cell r="N197">
            <v>528</v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9039744001409</v>
      </c>
      <c r="B2" s="4" t="str">
        <f>'[1]TCE - ANEXO IV - Preencher'!C11</f>
        <v>UPAE GARANHUNS - CG Nº 004/2013</v>
      </c>
      <c r="C2" s="4" t="str">
        <f>'[1]TCE - ANEXO IV - Preencher'!E11</f>
        <v>1.99 - Outras Despesas com Pessoal</v>
      </c>
      <c r="D2" s="3">
        <f>'[1]TCE - ANEXO IV - Preencher'!F11</f>
        <v>8950553414</v>
      </c>
      <c r="E2" s="5" t="str">
        <f>'[1]TCE - ANEXO IV - Preencher'!G11</f>
        <v>ANNY MIKAELLY DE GOES PINTO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/>
      </c>
      <c r="L2" s="7">
        <f>'[1]TCE - ANEXO IV - Preencher'!N11</f>
        <v>320</v>
      </c>
    </row>
    <row r="3" spans="1:12" s="8" customFormat="1" ht="19.5" customHeight="1" x14ac:dyDescent="0.25">
      <c r="A3" s="3">
        <f>IFERROR(VLOOKUP(B3,'[1]DADOS (OCULTAR)'!$Q$3:$S$136,3,0),"")</f>
        <v>9039744001409</v>
      </c>
      <c r="B3" s="4" t="str">
        <f>'[1]TCE - ANEXO IV - Preencher'!C12</f>
        <v>UPAE GARANHUNS - CG Nº 004/2013</v>
      </c>
      <c r="C3" s="4" t="str">
        <f>'[1]TCE - ANEXO IV - Preencher'!E12</f>
        <v>1.99 - Outras Despesas com Pessoal</v>
      </c>
      <c r="D3" s="3">
        <f>'[1]TCE - ANEXO IV - Preencher'!F12</f>
        <v>7788863440</v>
      </c>
      <c r="E3" s="5" t="str">
        <f>'[1]TCE - ANEXO IV - Preencher'!G12</f>
        <v>ANTONIO SORAES DE LIMA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512</v>
      </c>
    </row>
    <row r="4" spans="1:12" s="8" customFormat="1" ht="19.5" customHeight="1" x14ac:dyDescent="0.25">
      <c r="A4" s="3">
        <f>IFERROR(VLOOKUP(B4,'[1]DADOS (OCULTAR)'!$Q$3:$S$136,3,0),"")</f>
        <v>9039744001409</v>
      </c>
      <c r="B4" s="4" t="str">
        <f>'[1]TCE - ANEXO IV - Preencher'!C13</f>
        <v>UPAE GARANHUNS - CG Nº 004/2013</v>
      </c>
      <c r="C4" s="4" t="str">
        <f>'[1]TCE - ANEXO IV - Preencher'!E13</f>
        <v>1.99 - Outras Despesas com Pessoal</v>
      </c>
      <c r="D4" s="3">
        <f>'[1]TCE - ANEXO IV - Preencher'!F13</f>
        <v>3942845423</v>
      </c>
      <c r="E4" s="5" t="str">
        <f>'[1]TCE - ANEXO IV - Preencher'!G13</f>
        <v>ARLINDO PEREIRA DA SILVA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320</v>
      </c>
    </row>
    <row r="5" spans="1:12" s="8" customFormat="1" ht="19.5" customHeight="1" x14ac:dyDescent="0.25">
      <c r="A5" s="3">
        <f>IFERROR(VLOOKUP(B5,'[1]DADOS (OCULTAR)'!$Q$3:$S$136,3,0),"")</f>
        <v>9039744001409</v>
      </c>
      <c r="B5" s="4" t="str">
        <f>'[1]TCE - ANEXO IV - Preencher'!C14</f>
        <v>UPAE GARANHUNS - CG Nº 004/2013</v>
      </c>
      <c r="C5" s="4" t="str">
        <f>'[1]TCE - ANEXO IV - Preencher'!E14</f>
        <v>1.99 - Outras Despesas com Pessoal</v>
      </c>
      <c r="D5" s="3">
        <f>'[1]TCE - ANEXO IV - Preencher'!F14</f>
        <v>5008206435</v>
      </c>
      <c r="E5" s="5" t="str">
        <f>'[1]TCE - ANEXO IV - Preencher'!G14</f>
        <v>JEANETTE GOMES DE LIMA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320</v>
      </c>
    </row>
    <row r="6" spans="1:12" s="8" customFormat="1" ht="19.5" customHeight="1" x14ac:dyDescent="0.25">
      <c r="A6" s="3">
        <f>IFERROR(VLOOKUP(B6,'[1]DADOS (OCULTAR)'!$Q$3:$S$136,3,0),"")</f>
        <v>9039744001409</v>
      </c>
      <c r="B6" s="4" t="str">
        <f>'[1]TCE - ANEXO IV - Preencher'!C15</f>
        <v>UPAE GARANHUNS - CG Nº 004/2013</v>
      </c>
      <c r="C6" s="4" t="str">
        <f>'[1]TCE - ANEXO IV - Preencher'!E15</f>
        <v>1.99 - Outras Despesas com Pessoal</v>
      </c>
      <c r="D6" s="3">
        <f>'[1]TCE - ANEXO IV - Preencher'!F15</f>
        <v>8435187403</v>
      </c>
      <c r="E6" s="5" t="str">
        <f>'[1]TCE - ANEXO IV - Preencher'!G15</f>
        <v>LILLYAN KELLEN BASTO FERRO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320</v>
      </c>
    </row>
    <row r="7" spans="1:12" s="8" customFormat="1" ht="19.5" customHeight="1" x14ac:dyDescent="0.25">
      <c r="A7" s="3">
        <f>IFERROR(VLOOKUP(B7,'[1]DADOS (OCULTAR)'!$Q$3:$S$136,3,0),"")</f>
        <v>9039744001409</v>
      </c>
      <c r="B7" s="4" t="str">
        <f>'[1]TCE - ANEXO IV - Preencher'!C16</f>
        <v>UPAE GARANHUNS - CG Nº 004/2013</v>
      </c>
      <c r="C7" s="4" t="str">
        <f>'[1]TCE - ANEXO IV - Preencher'!E16</f>
        <v>1.99 - Outras Despesas com Pessoal</v>
      </c>
      <c r="D7" s="3">
        <f>'[1]TCE - ANEXO IV - Preencher'!F16</f>
        <v>74331752291</v>
      </c>
      <c r="E7" s="5" t="str">
        <f>'[1]TCE - ANEXO IV - Preencher'!G16</f>
        <v>VANDERLEA BEZERRA DE ARAUJO FELIX</v>
      </c>
      <c r="F7" s="5" t="str">
        <f>'[1]TCE - ANEXO IV - Preencher'!H16</f>
        <v>S</v>
      </c>
      <c r="G7" s="5" t="str">
        <f>'[1]TCE - ANEXO IV - Preencher'!I16</f>
        <v>N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320</v>
      </c>
    </row>
    <row r="8" spans="1:12" s="8" customFormat="1" ht="19.5" customHeight="1" x14ac:dyDescent="0.25">
      <c r="A8" s="3">
        <f>IFERROR(VLOOKUP(B8,'[1]DADOS (OCULTAR)'!$Q$3:$S$136,3,0),"")</f>
        <v>9039744001409</v>
      </c>
      <c r="B8" s="4" t="str">
        <f>'[1]TCE - ANEXO IV - Preencher'!C17</f>
        <v>UPAE GARANHUNS - CG Nº 004/2013</v>
      </c>
      <c r="C8" s="4" t="str">
        <f>'[1]TCE - ANEXO IV - Preencher'!E17</f>
        <v>1.99 - Outras Despesas com Pessoal</v>
      </c>
      <c r="D8" s="3">
        <f>'[1]TCE - ANEXO IV - Preencher'!F17</f>
        <v>27723686889</v>
      </c>
      <c r="E8" s="5" t="str">
        <f>'[1]TCE - ANEXO IV - Preencher'!G17</f>
        <v>GILMAR PEREIRA DOS SANTOS</v>
      </c>
      <c r="F8" s="5" t="str">
        <f>'[1]TCE - ANEXO IV - Preencher'!H17</f>
        <v>S</v>
      </c>
      <c r="G8" s="5" t="str">
        <f>'[1]TCE - ANEXO IV - Preencher'!I17</f>
        <v>N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280</v>
      </c>
    </row>
    <row r="9" spans="1:12" s="8" customFormat="1" ht="19.5" customHeight="1" x14ac:dyDescent="0.25">
      <c r="A9" s="3">
        <f>IFERROR(VLOOKUP(B9,'[1]DADOS (OCULTAR)'!$Q$3:$S$136,3,0),"")</f>
        <v>9039744001409</v>
      </c>
      <c r="B9" s="4" t="str">
        <f>'[1]TCE - ANEXO IV - Preencher'!C18</f>
        <v>UPAE GARANHUNS - CG Nº 004/2013</v>
      </c>
      <c r="C9" s="4" t="str">
        <f>'[1]TCE - ANEXO IV - Preencher'!E18</f>
        <v>1.99 - Outras Despesas com Pessoal</v>
      </c>
      <c r="D9" s="3">
        <f>'[1]TCE - ANEXO IV - Preencher'!F18</f>
        <v>10427253497</v>
      </c>
      <c r="E9" s="5" t="str">
        <f>'[1]TCE - ANEXO IV - Preencher'!G18</f>
        <v>ANALICE BARBOZA MORAIS RIBEIRO</v>
      </c>
      <c r="F9" s="5" t="str">
        <f>'[1]TCE - ANEXO IV - Preencher'!H18</f>
        <v>S</v>
      </c>
      <c r="G9" s="5" t="str">
        <f>'[1]TCE - ANEXO IV - Preencher'!I18</f>
        <v>N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320</v>
      </c>
    </row>
    <row r="10" spans="1:12" s="8" customFormat="1" ht="19.5" customHeight="1" x14ac:dyDescent="0.25">
      <c r="A10" s="3">
        <f>IFERROR(VLOOKUP(B10,'[1]DADOS (OCULTAR)'!$Q$3:$S$136,3,0),"")</f>
        <v>9039744001409</v>
      </c>
      <c r="B10" s="4" t="str">
        <f>'[1]TCE - ANEXO IV - Preencher'!C19</f>
        <v>UPAE GARANHUNS - CG Nº 004/2013</v>
      </c>
      <c r="C10" s="4" t="str">
        <f>'[1]TCE - ANEXO IV - Preencher'!E19</f>
        <v>1.99 - Outras Despesas com Pessoal</v>
      </c>
      <c r="D10" s="3">
        <f>'[1]TCE - ANEXO IV - Preencher'!F19</f>
        <v>5008206435</v>
      </c>
      <c r="E10" s="5" t="str">
        <f>'[1]TCE - ANEXO IV - Preencher'!G19</f>
        <v>WAGNER DE  BARROS MELO</v>
      </c>
      <c r="F10" s="5" t="str">
        <f>'[1]TCE - ANEXO IV - Preencher'!H19</f>
        <v>S</v>
      </c>
      <c r="G10" s="5" t="str">
        <f>'[1]TCE - ANEXO IV - Preencher'!I19</f>
        <v>N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320</v>
      </c>
    </row>
    <row r="11" spans="1:12" s="8" customFormat="1" ht="19.5" customHeight="1" x14ac:dyDescent="0.25">
      <c r="A11" s="3">
        <f>IFERROR(VLOOKUP(B11,'[1]DADOS (OCULTAR)'!$Q$3:$S$136,3,0),"")</f>
        <v>9039744001409</v>
      </c>
      <c r="B11" s="4" t="str">
        <f>'[1]TCE - ANEXO IV - Preencher'!C20</f>
        <v>UPAE GARANHUNS - CG Nº 004/2013</v>
      </c>
      <c r="C11" s="4" t="str">
        <f>'[1]TCE - ANEXO IV - Preencher'!E20</f>
        <v>1.99 - Outras Despesas com Pessoal</v>
      </c>
      <c r="D11" s="3">
        <f>'[1]TCE - ANEXO IV - Preencher'!F20</f>
        <v>9523524437</v>
      </c>
      <c r="E11" s="5" t="str">
        <f>'[1]TCE - ANEXO IV - Preencher'!G20</f>
        <v>JESSICA DAYARA DE AZEVEDO ARAUJO</v>
      </c>
      <c r="F11" s="5" t="str">
        <f>'[1]TCE - ANEXO IV - Preencher'!H20</f>
        <v>S</v>
      </c>
      <c r="G11" s="5" t="str">
        <f>'[1]TCE - ANEXO IV - Preencher'!I20</f>
        <v>N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320</v>
      </c>
    </row>
    <row r="12" spans="1:12" s="8" customFormat="1" ht="19.5" customHeight="1" x14ac:dyDescent="0.25">
      <c r="A12" s="3">
        <f>IFERROR(VLOOKUP(B12,'[1]DADOS (OCULTAR)'!$Q$3:$S$136,3,0),"")</f>
        <v>9039744001409</v>
      </c>
      <c r="B12" s="4" t="str">
        <f>'[1]TCE - ANEXO IV - Preencher'!C21</f>
        <v>UPAE GARANHUNS - CG Nº 004/2013</v>
      </c>
      <c r="C12" s="4" t="str">
        <f>'[1]TCE - ANEXO IV - Preencher'!E21</f>
        <v>1.99 - Outras Despesas com Pessoal</v>
      </c>
      <c r="D12" s="3">
        <f>'[1]TCE - ANEXO IV - Preencher'!F21</f>
        <v>71190297469</v>
      </c>
      <c r="E12" s="5" t="str">
        <f>'[1]TCE - ANEXO IV - Preencher'!G21</f>
        <v>CICERA SUELLEN AMORIM SILVA</v>
      </c>
      <c r="F12" s="5" t="str">
        <f>'[1]TCE - ANEXO IV - Preencher'!H21</f>
        <v>S</v>
      </c>
      <c r="G12" s="5" t="str">
        <f>'[1]TCE - ANEXO IV - Preencher'!I21</f>
        <v>N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512</v>
      </c>
    </row>
    <row r="13" spans="1:12" s="8" customFormat="1" ht="19.5" customHeight="1" x14ac:dyDescent="0.25">
      <c r="A13" s="3">
        <f>IFERROR(VLOOKUP(B13,'[1]DADOS (OCULTAR)'!$Q$3:$S$136,3,0),"")</f>
        <v>9039744001409</v>
      </c>
      <c r="B13" s="4" t="str">
        <f>'[1]TCE - ANEXO IV - Preencher'!C22</f>
        <v>UPAE GARANHUNS - CG Nº 004/2013</v>
      </c>
      <c r="C13" s="4" t="str">
        <f>'[1]TCE - ANEXO IV - Preencher'!E22</f>
        <v>1.99 - Outras Despesas com Pessoal</v>
      </c>
      <c r="D13" s="3">
        <f>'[1]TCE - ANEXO IV - Preencher'!F22</f>
        <v>4637578400</v>
      </c>
      <c r="E13" s="5" t="str">
        <f>'[1]TCE - ANEXO IV - Preencher'!G22</f>
        <v>ADRIANO CORDEIRO</v>
      </c>
      <c r="F13" s="5" t="str">
        <f>'[1]TCE - ANEXO IV - Preencher'!H22</f>
        <v>S</v>
      </c>
      <c r="G13" s="5" t="str">
        <f>'[1]TCE - ANEXO IV - Preencher'!I22</f>
        <v>N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512</v>
      </c>
    </row>
    <row r="14" spans="1:12" s="8" customFormat="1" ht="19.5" customHeight="1" x14ac:dyDescent="0.25">
      <c r="A14" s="3">
        <f>IFERROR(VLOOKUP(B14,'[1]DADOS (OCULTAR)'!$Q$3:$S$136,3,0),"")</f>
        <v>9039744001409</v>
      </c>
      <c r="B14" s="4" t="str">
        <f>'[1]TCE - ANEXO IV - Preencher'!C23</f>
        <v>UPAE GARANHUNS - CG Nº 004/2013</v>
      </c>
      <c r="C14" s="4" t="str">
        <f>'[1]TCE - ANEXO IV - Preencher'!E23</f>
        <v>1.99 - Outras Despesas com Pessoal</v>
      </c>
      <c r="D14" s="3">
        <f>'[1]TCE - ANEXO IV - Preencher'!F23</f>
        <v>4365819496</v>
      </c>
      <c r="E14" s="5" t="str">
        <f>'[1]TCE - ANEXO IV - Preencher'!G23</f>
        <v xml:space="preserve">THAINA NATANE CLAUDINO DA SILVA </v>
      </c>
      <c r="F14" s="5" t="str">
        <f>'[1]TCE - ANEXO IV - Preencher'!H23</f>
        <v>S</v>
      </c>
      <c r="G14" s="5" t="str">
        <f>'[1]TCE - ANEXO IV - Preencher'!I23</f>
        <v>N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320</v>
      </c>
    </row>
    <row r="15" spans="1:12" s="8" customFormat="1" ht="19.5" customHeight="1" x14ac:dyDescent="0.25">
      <c r="A15" s="3">
        <f>IFERROR(VLOOKUP(B15,'[1]DADOS (OCULTAR)'!$Q$3:$S$136,3,0),"")</f>
        <v>9039744001409</v>
      </c>
      <c r="B15" s="4" t="str">
        <f>'[1]TCE - ANEXO IV - Preencher'!C24</f>
        <v>UPAE GARANHUNS - CG Nº 004/2013</v>
      </c>
      <c r="C15" s="4" t="str">
        <f>'[1]TCE - ANEXO IV - Preencher'!E24</f>
        <v>1.99 - Outras Despesas com Pessoal</v>
      </c>
      <c r="D15" s="3">
        <f>'[1]TCE - ANEXO IV - Preencher'!F24</f>
        <v>9523524437</v>
      </c>
      <c r="E15" s="5" t="str">
        <f>'[1]TCE - ANEXO IV - Preencher'!G24</f>
        <v>JESSICA DAYARA DE AZEVEDO ARAUJO</v>
      </c>
      <c r="F15" s="5" t="str">
        <f>'[1]TCE - ANEXO IV - Preencher'!H24</f>
        <v>S</v>
      </c>
      <c r="G15" s="5" t="str">
        <f>'[1]TCE - ANEXO IV - Preencher'!I24</f>
        <v>N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544</v>
      </c>
    </row>
    <row r="16" spans="1:12" s="8" customFormat="1" ht="19.5" customHeight="1" x14ac:dyDescent="0.25">
      <c r="A16" s="3">
        <f>IFERROR(VLOOKUP(B16,'[1]DADOS (OCULTAR)'!$Q$3:$S$136,3,0),"")</f>
        <v>9039744001409</v>
      </c>
      <c r="B16" s="4" t="str">
        <f>'[1]TCE - ANEXO IV - Preencher'!C25</f>
        <v>UPAE GARANHUNS - CG Nº 004/2013</v>
      </c>
      <c r="C16" s="4" t="str">
        <f>'[1]TCE - ANEXO IV - Preencher'!E25</f>
        <v>1.99 - Outras Despesas com Pessoal</v>
      </c>
      <c r="D16" s="3">
        <f>'[1]TCE - ANEXO IV - Preencher'!F25</f>
        <v>2848680431</v>
      </c>
      <c r="E16" s="5" t="str">
        <f>'[1]TCE - ANEXO IV - Preencher'!G25</f>
        <v xml:space="preserve">MÉRCIA CAVALCANTE VIANA </v>
      </c>
      <c r="F16" s="5" t="str">
        <f>'[1]TCE - ANEXO IV - Preencher'!H25</f>
        <v>S</v>
      </c>
      <c r="G16" s="5" t="str">
        <f>'[1]TCE - ANEXO IV - Preencher'!I25</f>
        <v>N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180</v>
      </c>
    </row>
    <row r="17" spans="1:12" s="8" customFormat="1" ht="19.5" customHeight="1" x14ac:dyDescent="0.25">
      <c r="A17" s="3">
        <f>IFERROR(VLOOKUP(B17,'[1]DADOS (OCULTAR)'!$Q$3:$S$136,3,0),"")</f>
        <v>9039744001409</v>
      </c>
      <c r="B17" s="4" t="str">
        <f>'[1]TCE - ANEXO IV - Preencher'!C26</f>
        <v>UPAE GARANHUNS - CG Nº 004/2013</v>
      </c>
      <c r="C17" s="4" t="str">
        <f>'[1]TCE - ANEXO IV - Preencher'!E26</f>
        <v>1.99 - Outras Despesas com Pessoal</v>
      </c>
      <c r="D17" s="3">
        <f>'[1]TCE - ANEXO IV - Preencher'!F26</f>
        <v>10190393459</v>
      </c>
      <c r="E17" s="5" t="str">
        <f>'[1]TCE - ANEXO IV - Preencher'!G26</f>
        <v>CAMILA BEZERRA LIMA DE BARROS</v>
      </c>
      <c r="F17" s="5" t="str">
        <f>'[1]TCE - ANEXO IV - Preencher'!H26</f>
        <v>S</v>
      </c>
      <c r="G17" s="5" t="str">
        <f>'[1]TCE - ANEXO IV - Preencher'!I26</f>
        <v>N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320</v>
      </c>
    </row>
    <row r="18" spans="1:12" s="8" customFormat="1" ht="19.5" customHeight="1" x14ac:dyDescent="0.25">
      <c r="A18" s="3">
        <f>IFERROR(VLOOKUP(B18,'[1]DADOS (OCULTAR)'!$Q$3:$S$136,3,0),"")</f>
        <v>9039744001409</v>
      </c>
      <c r="B18" s="4" t="str">
        <f>'[1]TCE - ANEXO IV - Preencher'!C27</f>
        <v>UPAE GARANHUNS - CG Nº 004/2013</v>
      </c>
      <c r="C18" s="4" t="str">
        <f>'[1]TCE - ANEXO IV - Preencher'!E27</f>
        <v>1.99 - Outras Despesas com Pessoal</v>
      </c>
      <c r="D18" s="3">
        <f>'[1]TCE - ANEXO IV - Preencher'!F27</f>
        <v>11251755402</v>
      </c>
      <c r="E18" s="5" t="str">
        <f>'[1]TCE - ANEXO IV - Preencher'!G27</f>
        <v>ALICE DA SILVA DIAS CARVALHO</v>
      </c>
      <c r="F18" s="5" t="str">
        <f>'[1]TCE - ANEXO IV - Preencher'!H27</f>
        <v>S</v>
      </c>
      <c r="G18" s="5" t="str">
        <f>'[1]TCE - ANEXO IV - Preencher'!I27</f>
        <v>N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320</v>
      </c>
    </row>
    <row r="19" spans="1:12" s="8" customFormat="1" ht="19.5" customHeight="1" x14ac:dyDescent="0.25">
      <c r="A19" s="3">
        <f>IFERROR(VLOOKUP(B19,'[1]DADOS (OCULTAR)'!$Q$3:$S$136,3,0),"")</f>
        <v>9039744001409</v>
      </c>
      <c r="B19" s="4" t="str">
        <f>'[1]TCE - ANEXO IV - Preencher'!C28</f>
        <v>UPAE GARANHUNS - CG Nº 004/2013</v>
      </c>
      <c r="C19" s="4" t="str">
        <f>'[1]TCE - ANEXO IV - Preencher'!E28</f>
        <v>1.99 - Outras Despesas com Pessoal</v>
      </c>
      <c r="D19" s="3">
        <f>'[1]TCE - ANEXO IV - Preencher'!F28</f>
        <v>17251034000232</v>
      </c>
      <c r="E19" s="5" t="str">
        <f>'[1]TCE - ANEXO IV - Preencher'!G28</f>
        <v>COLETIVOS SÃO CRISTOVAO LTDA</v>
      </c>
      <c r="F19" s="5" t="str">
        <f>'[1]TCE - ANEXO IV - Preencher'!H28</f>
        <v>S</v>
      </c>
      <c r="G19" s="5" t="str">
        <f>'[1]TCE - ANEXO IV - Preencher'!I28</f>
        <v>S</v>
      </c>
      <c r="H19" s="5" t="str">
        <f>'[1]TCE - ANEXO IV - Preencher'!J28</f>
        <v>2600000000088</v>
      </c>
      <c r="I19" s="6">
        <f>IF('[1]TCE - ANEXO IV - Preencher'!K28="","",'[1]TCE - ANEXO IV - Preencher'!K28)</f>
        <v>46055</v>
      </c>
      <c r="J19" s="5" t="str">
        <f>'[1]TCE - ANEXO IV - Preencher'!L28</f>
        <v>26060021217251034000232260000000008826024890569167</v>
      </c>
      <c r="K19" s="5" t="str">
        <f>IF(F19="B",LEFT('[1]TCE - ANEXO IV - Preencher'!M28,2),IF(F19="S",LEFT('[1]TCE - ANEXO IV - Preencher'!M28,7),IF('[1]TCE - ANEXO IV - Preencher'!H28="","")))</f>
        <v>2606002</v>
      </c>
      <c r="L19" s="7">
        <f>'[1]TCE - ANEXO IV - Preencher'!N28</f>
        <v>3546</v>
      </c>
    </row>
    <row r="20" spans="1:12" s="8" customFormat="1" ht="19.5" customHeight="1" x14ac:dyDescent="0.25">
      <c r="A20" s="3">
        <f>IFERROR(VLOOKUP(B20,'[1]DADOS (OCULTAR)'!$Q$3:$S$136,3,0),"")</f>
        <v>9039744001409</v>
      </c>
      <c r="B20" s="4" t="str">
        <f>'[1]TCE - ANEXO IV - Preencher'!C29</f>
        <v>UPAE GARANHUNS - CG Nº 004/2013</v>
      </c>
      <c r="C20" s="4" t="str">
        <f>'[1]TCE - ANEXO IV - Preencher'!E29</f>
        <v>1.99 - Outras Despesas com Pessoal</v>
      </c>
      <c r="D20" s="3">
        <f>'[1]TCE - ANEXO IV - Preencher'!F29</f>
        <v>33608308000173</v>
      </c>
      <c r="E20" s="5" t="str">
        <f>'[1]TCE - ANEXO IV - Preencher'!G29</f>
        <v>MONGERAL SEGUROS E PREVIDENCIA</v>
      </c>
      <c r="F20" s="5" t="str">
        <f>'[1]TCE - ANEXO IV - Preencher'!H29</f>
        <v>S</v>
      </c>
      <c r="G20" s="5" t="str">
        <f>'[1]TCE - ANEXO IV - Preencher'!I29</f>
        <v>N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409.55</v>
      </c>
    </row>
    <row r="21" spans="1:12" s="8" customFormat="1" ht="19.5" customHeight="1" x14ac:dyDescent="0.25">
      <c r="A21" s="3">
        <f>IFERROR(VLOOKUP(B21,'[1]DADOS (OCULTAR)'!$Q$3:$S$136,3,0),"")</f>
        <v>9039744001409</v>
      </c>
      <c r="B21" s="4" t="str">
        <f>'[1]TCE - ANEXO IV - Preencher'!C30</f>
        <v>UPAE GARANHUNS - CG Nº 004/2013</v>
      </c>
      <c r="C21" s="4" t="str">
        <f>'[1]TCE - ANEXO IV - Preencher'!E30</f>
        <v>1.99 - Outras Despesas com Pessoal</v>
      </c>
      <c r="D21" s="3">
        <f>'[1]TCE - ANEXO IV - Preencher'!F30</f>
        <v>28637117000108</v>
      </c>
      <c r="E21" s="5" t="str">
        <f>'[1]TCE - ANEXO IV - Preencher'!G30</f>
        <v>INOWA SOLUÇÕES EM FORNECIMENTO DE ALIMENTOS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000001994</v>
      </c>
      <c r="I21" s="6">
        <f>IF('[1]TCE - ANEXO IV - Preencher'!K30="","",'[1]TCE - ANEXO IV - Preencher'!K30)</f>
        <v>46080</v>
      </c>
      <c r="J21" s="5" t="str">
        <f>'[1]TCE - ANEXO IV - Preencher'!L30</f>
        <v>26260228637117000108550010000019941000306648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29670.7</v>
      </c>
    </row>
    <row r="22" spans="1:12" s="8" customFormat="1" ht="19.5" customHeight="1" x14ac:dyDescent="0.25">
      <c r="A22" s="3">
        <f>IFERROR(VLOOKUP(B22,'[1]DADOS (OCULTAR)'!$Q$3:$S$136,3,0),"")</f>
        <v>9039744001409</v>
      </c>
      <c r="B22" s="4" t="str">
        <f>'[1]TCE - ANEXO IV - Preencher'!C31</f>
        <v>UPAE GARANHUNS - CG Nº 004/2013</v>
      </c>
      <c r="C22" s="4" t="str">
        <f>'[1]TCE - ANEXO IV - Preencher'!E31</f>
        <v>1.99 - Outras Despesas com Pessoal</v>
      </c>
      <c r="D22" s="3">
        <f>'[1]TCE - ANEXO IV - Preencher'!F31</f>
        <v>7235471000128</v>
      </c>
      <c r="E22" s="5" t="str">
        <f>'[1]TCE - ANEXO IV - Preencher'!G31</f>
        <v xml:space="preserve">NAT E NAY COMERCIO ME 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000006618</v>
      </c>
      <c r="I22" s="6">
        <f>IF('[1]TCE - ANEXO IV - Preencher'!K31="","",'[1]TCE - ANEXO IV - Preencher'!K31)</f>
        <v>46078</v>
      </c>
      <c r="J22" s="5" t="str">
        <f>'[1]TCE - ANEXO IV - Preencher'!L31</f>
        <v xml:space="preserve">2626 0207 2354 7100 0128 5500 1000 0066 1810 0007 4474 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1896.6</v>
      </c>
    </row>
    <row r="23" spans="1:12" s="8" customFormat="1" ht="19.5" customHeight="1" x14ac:dyDescent="0.25">
      <c r="A23" s="3">
        <f>IFERROR(VLOOKUP(B23,'[1]DADOS (OCULTAR)'!$Q$3:$S$136,3,0),"")</f>
        <v>9039744001409</v>
      </c>
      <c r="B23" s="4" t="str">
        <f>'[1]TCE - ANEXO IV - Preencher'!C32</f>
        <v>UPAE GARANHUNS - CG Nº 004/2013</v>
      </c>
      <c r="C23" s="4" t="str">
        <f>'[1]TCE - ANEXO IV - Preencher'!E32</f>
        <v>1.99 - Outras Despesas com Pessoal</v>
      </c>
      <c r="D23" s="3">
        <f>'[1]TCE - ANEXO IV - Preencher'!F32</f>
        <v>7235471000128</v>
      </c>
      <c r="E23" s="5" t="str">
        <f>'[1]TCE - ANEXO IV - Preencher'!G32</f>
        <v xml:space="preserve">NAT E NAY COMERCIO ME 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000006619</v>
      </c>
      <c r="I23" s="6">
        <f>IF('[1]TCE - ANEXO IV - Preencher'!K32="","",'[1]TCE - ANEXO IV - Preencher'!K32)</f>
        <v>46078</v>
      </c>
      <c r="J23" s="5" t="str">
        <f>'[1]TCE - ANEXO IV - Preencher'!L32</f>
        <v>2626 0207 2354 7100 0128 5500 1000 0066 1910 0007 4480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1896.6</v>
      </c>
    </row>
    <row r="24" spans="1:12" s="8" customFormat="1" ht="19.5" customHeight="1" x14ac:dyDescent="0.25">
      <c r="A24" s="3">
        <f>IFERROR(VLOOKUP(B24,'[1]DADOS (OCULTAR)'!$Q$3:$S$136,3,0),"")</f>
        <v>9039744001409</v>
      </c>
      <c r="B24" s="4" t="str">
        <f>'[1]TCE - ANEXO IV - Preencher'!C33</f>
        <v>UPAE GARANHUNS - CG Nº 004/2013</v>
      </c>
      <c r="C24" s="4" t="str">
        <f>'[1]TCE - ANEXO IV - Preencher'!E33</f>
        <v>3.12 - Material Hospitalar</v>
      </c>
      <c r="D24" s="3">
        <f>'[1]TCE - ANEXO IV - Preencher'!F33</f>
        <v>50442630000194</v>
      </c>
      <c r="E24" s="5" t="str">
        <f>'[1]TCE - ANEXO IV - Preencher'!G33</f>
        <v xml:space="preserve"> FEN PRODUTOS DE CONSUMO OFTALMOLOGICO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 xml:space="preserve"> 000003393</v>
      </c>
      <c r="I24" s="6">
        <f>IF('[1]TCE - ANEXO IV - Preencher'!K33="","",'[1]TCE - ANEXO IV - Preencher'!K33)</f>
        <v>46057</v>
      </c>
      <c r="J24" s="5" t="str">
        <f>'[1]TCE - ANEXO IV - Preencher'!L33</f>
        <v xml:space="preserve">2926 0250 4426 3000 0194 5500 1000 0033 9316 9070 2719 </v>
      </c>
      <c r="K24" s="5" t="str">
        <f>IF(F24="B",LEFT('[1]TCE - ANEXO IV - Preencher'!M33,2),IF(F24="S",LEFT('[1]TCE - ANEXO IV - Preencher'!M33,7),IF('[1]TCE - ANEXO IV - Preencher'!H33="","")))</f>
        <v>29</v>
      </c>
      <c r="L24" s="7">
        <f>'[1]TCE - ANEXO IV - Preencher'!N33</f>
        <v>11828</v>
      </c>
    </row>
    <row r="25" spans="1:12" s="8" customFormat="1" ht="19.5" customHeight="1" x14ac:dyDescent="0.25">
      <c r="A25" s="3">
        <f>IFERROR(VLOOKUP(B25,'[1]DADOS (OCULTAR)'!$Q$3:$S$136,3,0),"")</f>
        <v>9039744001409</v>
      </c>
      <c r="B25" s="4" t="str">
        <f>'[1]TCE - ANEXO IV - Preencher'!C34</f>
        <v>UPAE GARANHUNS - CG Nº 004/2013</v>
      </c>
      <c r="C25" s="4" t="str">
        <f>'[1]TCE - ANEXO IV - Preencher'!E34</f>
        <v>3.12 - Material Hospitalar</v>
      </c>
      <c r="D25" s="3">
        <f>'[1]TCE - ANEXO IV - Preencher'!F34</f>
        <v>35334424000177</v>
      </c>
      <c r="E25" s="5" t="str">
        <f>'[1]TCE - ANEXO IV - Preencher'!G34</f>
        <v>FORTMED COMECIAL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64617</v>
      </c>
      <c r="I25" s="6">
        <f>IF('[1]TCE - ANEXO IV - Preencher'!K34="","",'[1]TCE - ANEXO IV - Preencher'!K34)</f>
        <v>46056</v>
      </c>
      <c r="J25" s="5" t="str">
        <f>'[1]TCE - ANEXO IV - Preencher'!L34</f>
        <v xml:space="preserve">26260235334424000177550000000646171000306711 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749</v>
      </c>
    </row>
    <row r="26" spans="1:12" s="8" customFormat="1" ht="19.5" customHeight="1" x14ac:dyDescent="0.25">
      <c r="A26" s="3">
        <f>IFERROR(VLOOKUP(B26,'[1]DADOS (OCULTAR)'!$Q$3:$S$136,3,0),"")</f>
        <v>9039744001409</v>
      </c>
      <c r="B26" s="4" t="str">
        <f>'[1]TCE - ANEXO IV - Preencher'!C35</f>
        <v>UPAE GARANHUNS - CG Nº 004/2013</v>
      </c>
      <c r="C26" s="4" t="str">
        <f>'[1]TCE - ANEXO IV - Preencher'!E35</f>
        <v>3.12 - Material Hospitalar</v>
      </c>
      <c r="D26" s="3">
        <f>'[1]TCE - ANEXO IV - Preencher'!F35</f>
        <v>47171763000169</v>
      </c>
      <c r="E26" s="5" t="str">
        <f>'[1]TCE - ANEXO IV - Preencher'!G35</f>
        <v xml:space="preserve"> MVL HOSPITALAR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 xml:space="preserve"> 000002265</v>
      </c>
      <c r="I26" s="6">
        <f>IF('[1]TCE - ANEXO IV - Preencher'!K35="","",'[1]TCE - ANEXO IV - Preencher'!K35)</f>
        <v>46057</v>
      </c>
      <c r="J26" s="5" t="str">
        <f>'[1]TCE - ANEXO IV - Preencher'!L35</f>
        <v xml:space="preserve">2626 0247 1717 6300 0169 5500 1000 0022 6514 2910 0007 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4224.7</v>
      </c>
    </row>
    <row r="27" spans="1:12" s="8" customFormat="1" ht="19.5" customHeight="1" x14ac:dyDescent="0.25">
      <c r="A27" s="3">
        <f>IFERROR(VLOOKUP(B27,'[1]DADOS (OCULTAR)'!$Q$3:$S$136,3,0),"")</f>
        <v>9039744001409</v>
      </c>
      <c r="B27" s="4" t="str">
        <f>'[1]TCE - ANEXO IV - Preencher'!C36</f>
        <v>UPAE GARANHUNS - CG Nº 004/2013</v>
      </c>
      <c r="C27" s="4" t="str">
        <f>'[1]TCE - ANEXO IV - Preencher'!E36</f>
        <v>3.12 - Material Hospitalar</v>
      </c>
      <c r="D27" s="3">
        <f>'[1]TCE - ANEXO IV - Preencher'!F36</f>
        <v>47171763000169</v>
      </c>
      <c r="E27" s="5" t="str">
        <f>'[1]TCE - ANEXO IV - Preencher'!G36</f>
        <v xml:space="preserve"> MVL HOSPITALAR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 xml:space="preserve"> 000002266</v>
      </c>
      <c r="I27" s="6">
        <f>IF('[1]TCE - ANEXO IV - Preencher'!K36="","",'[1]TCE - ANEXO IV - Preencher'!K36)</f>
        <v>46057</v>
      </c>
      <c r="J27" s="5" t="str">
        <f>'[1]TCE - ANEXO IV - Preencher'!L36</f>
        <v xml:space="preserve">2626 0247 1717 6300 0169 5500 1000 0022 6614 2920 0009 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88.23</v>
      </c>
    </row>
    <row r="28" spans="1:12" s="8" customFormat="1" ht="19.5" customHeight="1" x14ac:dyDescent="0.25">
      <c r="A28" s="3">
        <f>IFERROR(VLOOKUP(B28,'[1]DADOS (OCULTAR)'!$Q$3:$S$136,3,0),"")</f>
        <v>9039744001409</v>
      </c>
      <c r="B28" s="4" t="str">
        <f>'[1]TCE - ANEXO IV - Preencher'!C37</f>
        <v>UPAE GARANHUNS - CG Nº 004/2013</v>
      </c>
      <c r="C28" s="4" t="str">
        <f>'[1]TCE - ANEXO IV - Preencher'!E37</f>
        <v>3.12 - Material Hospitalar</v>
      </c>
      <c r="D28" s="3">
        <f>'[1]TCE - ANEXO IV - Preencher'!F37</f>
        <v>3817043000152</v>
      </c>
      <c r="E28" s="5" t="str">
        <f>'[1]TCE - ANEXO IV - Preencher'!G37</f>
        <v xml:space="preserve"> PHARMAPLUS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 xml:space="preserve"> 89850</v>
      </c>
      <c r="I28" s="6">
        <f>IF('[1]TCE - ANEXO IV - Preencher'!K37="","",'[1]TCE - ANEXO IV - Preencher'!K37)</f>
        <v>46055</v>
      </c>
      <c r="J28" s="5" t="str">
        <f>'[1]TCE - ANEXO IV - Preencher'!L37</f>
        <v xml:space="preserve">2626 0203 8170 4300 0152 5500 1000 0898 5012 4516 4128 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1637.3</v>
      </c>
    </row>
    <row r="29" spans="1:12" s="8" customFormat="1" ht="19.5" customHeight="1" x14ac:dyDescent="0.25">
      <c r="A29" s="3">
        <f>IFERROR(VLOOKUP(B29,'[1]DADOS (OCULTAR)'!$Q$3:$S$136,3,0),"")</f>
        <v>9039744001409</v>
      </c>
      <c r="B29" s="4" t="str">
        <f>'[1]TCE - ANEXO IV - Preencher'!C38</f>
        <v>UPAE GARANHUNS - CG Nº 004/2013</v>
      </c>
      <c r="C29" s="4" t="str">
        <f>'[1]TCE - ANEXO IV - Preencher'!E38</f>
        <v>3.4 - Material Farmacológico</v>
      </c>
      <c r="D29" s="3">
        <f>'[1]TCE - ANEXO IV - Preencher'!F38</f>
        <v>21939878000167</v>
      </c>
      <c r="E29" s="5" t="str">
        <f>'[1]TCE - ANEXO IV - Preencher'!G38</f>
        <v>BEM ESTAR PRODUTOS FARMACEUTICOS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000013053</v>
      </c>
      <c r="I29" s="6">
        <f>IF('[1]TCE - ANEXO IV - Preencher'!K38="","",'[1]TCE - ANEXO IV - Preencher'!K38)</f>
        <v>46076</v>
      </c>
      <c r="J29" s="5" t="str">
        <f>'[1]TCE - ANEXO IV - Preencher'!L38</f>
        <v>2626 0221 9398 7800 0167 5500 1000 0130 5311 5079 0004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347.45</v>
      </c>
    </row>
    <row r="30" spans="1:12" s="8" customFormat="1" ht="19.5" customHeight="1" x14ac:dyDescent="0.25">
      <c r="A30" s="3">
        <f>IFERROR(VLOOKUP(B30,'[1]DADOS (OCULTAR)'!$Q$3:$S$136,3,0),"")</f>
        <v>9039744001409</v>
      </c>
      <c r="B30" s="4" t="str">
        <f>'[1]TCE - ANEXO IV - Preencher'!C39</f>
        <v>UPAE GARANHUNS - CG Nº 004/2013</v>
      </c>
      <c r="C30" s="4" t="str">
        <f>'[1]TCE - ANEXO IV - Preencher'!E39</f>
        <v>3.4 - Material Farmacológico</v>
      </c>
      <c r="D30" s="3">
        <f>'[1]TCE - ANEXO IV - Preencher'!F39</f>
        <v>6295811000143</v>
      </c>
      <c r="E30" s="5" t="str">
        <f>'[1]TCE - ANEXO IV - Preencher'!G39</f>
        <v xml:space="preserve"> FARMACIA DE MANIPULACAO FORMULAR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 xml:space="preserve"> 000000320</v>
      </c>
      <c r="I30" s="6">
        <f>IF('[1]TCE - ANEXO IV - Preencher'!K39="","",'[1]TCE - ANEXO IV - Preencher'!K39)</f>
        <v>46073</v>
      </c>
      <c r="J30" s="5" t="str">
        <f>'[1]TCE - ANEXO IV - Preencher'!L39</f>
        <v xml:space="preserve">2626 0206 2958 1100 0143 5500 1000 0003 2017 6308 1102 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60</v>
      </c>
    </row>
    <row r="31" spans="1:12" s="8" customFormat="1" ht="19.5" customHeight="1" x14ac:dyDescent="0.25">
      <c r="A31" s="3">
        <f>IFERROR(VLOOKUP(B31,'[1]DADOS (OCULTAR)'!$Q$3:$S$136,3,0),"")</f>
        <v>9039744001409</v>
      </c>
      <c r="B31" s="4" t="str">
        <f>'[1]TCE - ANEXO IV - Preencher'!C40</f>
        <v>UPAE GARANHUNS - CG Nº 004/2013</v>
      </c>
      <c r="C31" s="4" t="str">
        <f>'[1]TCE - ANEXO IV - Preencher'!E40</f>
        <v>3.2 - Gás e Outros Materiais Engarrafados</v>
      </c>
      <c r="D31" s="3">
        <f>'[1]TCE - ANEXO IV - Preencher'!F40</f>
        <v>24380578002041</v>
      </c>
      <c r="E31" s="5" t="str">
        <f>'[1]TCE - ANEXO IV - Preencher'!G40</f>
        <v>WHITE MARTINS GASES INDUSTRIAIS DO NORDESTE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 xml:space="preserve"> 3632</v>
      </c>
      <c r="I31" s="6">
        <f>IF('[1]TCE - ANEXO IV - Preencher'!K40="","",'[1]TCE - ANEXO IV - Preencher'!K40)</f>
        <v>46073</v>
      </c>
      <c r="J31" s="5" t="str">
        <f>'[1]TCE - ANEXO IV - Preencher'!L40</f>
        <v>2626 0224 3805 7800 2041 5562 2000 0036 3214 0769 8471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68.38</v>
      </c>
    </row>
    <row r="32" spans="1:12" s="8" customFormat="1" ht="19.5" customHeight="1" x14ac:dyDescent="0.25">
      <c r="A32" s="3">
        <f>IFERROR(VLOOKUP(B32,'[1]DADOS (OCULTAR)'!$Q$3:$S$136,3,0),"")</f>
        <v>9039744001409</v>
      </c>
      <c r="B32" s="4" t="str">
        <f>'[1]TCE - ANEXO IV - Preencher'!C41</f>
        <v>UPAE GARANHUNS - CG Nº 004/2013</v>
      </c>
      <c r="C32" s="4" t="str">
        <f>'[1]TCE - ANEXO IV - Preencher'!E41</f>
        <v>3.2 - Gás e Outros Materiais Engarrafados</v>
      </c>
      <c r="D32" s="3">
        <f>'[1]TCE - ANEXO IV - Preencher'!F41</f>
        <v>24380578002041</v>
      </c>
      <c r="E32" s="5" t="str">
        <f>'[1]TCE - ANEXO IV - Preencher'!G41</f>
        <v>WHITE MARTINS GASES INDUSTRIAIS DO NORDESTE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 xml:space="preserve"> 3655</v>
      </c>
      <c r="I32" s="6">
        <f>IF('[1]TCE - ANEXO IV - Preencher'!K41="","",'[1]TCE - ANEXO IV - Preencher'!K41)</f>
        <v>46080</v>
      </c>
      <c r="J32" s="5" t="str">
        <f>'[1]TCE - ANEXO IV - Preencher'!L41</f>
        <v>2626 0224 3805 7800 2041 5562 2000 0036 5515 0331 3318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733.55</v>
      </c>
    </row>
    <row r="33" spans="1:12" s="8" customFormat="1" ht="19.5" customHeight="1" x14ac:dyDescent="0.25">
      <c r="A33" s="3">
        <f>IFERROR(VLOOKUP(B33,'[1]DADOS (OCULTAR)'!$Q$3:$S$136,3,0),"")</f>
        <v>9039744001409</v>
      </c>
      <c r="B33" s="4" t="str">
        <f>'[1]TCE - ANEXO IV - Preencher'!C42</f>
        <v>UPAE GARANHUNS - CG Nº 004/2013</v>
      </c>
      <c r="C33" s="4" t="str">
        <f>'[1]TCE - ANEXO IV - Preencher'!E42</f>
        <v>3.11 - Material Laboratorial</v>
      </c>
      <c r="D33" s="3">
        <f>'[1]TCE - ANEXO IV - Preencher'!F42</f>
        <v>6295811000143</v>
      </c>
      <c r="E33" s="5" t="str">
        <f>'[1]TCE - ANEXO IV - Preencher'!G42</f>
        <v xml:space="preserve"> FARMACIA DE MANIPULACAO FORMULAR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000000320</v>
      </c>
      <c r="I33" s="6">
        <f>IF('[1]TCE - ANEXO IV - Preencher'!K42="","",'[1]TCE - ANEXO IV - Preencher'!K42)</f>
        <v>46073</v>
      </c>
      <c r="J33" s="5" t="str">
        <f>'[1]TCE - ANEXO IV - Preencher'!L42</f>
        <v xml:space="preserve">2626 0206 2958 1100 0143 5500 1000 0003 2017 6308 1102 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56</v>
      </c>
    </row>
    <row r="34" spans="1:12" s="8" customFormat="1" ht="19.5" customHeight="1" x14ac:dyDescent="0.25">
      <c r="A34" s="3">
        <f>IFERROR(VLOOKUP(B34,'[1]DADOS (OCULTAR)'!$Q$3:$S$136,3,0),"")</f>
        <v>9039744001409</v>
      </c>
      <c r="B34" s="4" t="str">
        <f>'[1]TCE - ANEXO IV - Preencher'!C43</f>
        <v>UPAE GARANHUNS - CG Nº 004/2013</v>
      </c>
      <c r="C34" s="4" t="str">
        <f>'[1]TCE - ANEXO IV - Preencher'!E43</f>
        <v>3.7 - Material de Limpeza e Produtos de Hgienização</v>
      </c>
      <c r="D34" s="3">
        <f>'[1]TCE - ANEXO IV - Preencher'!F43</f>
        <v>11101202000146</v>
      </c>
      <c r="E34" s="5" t="str">
        <f>'[1]TCE - ANEXO IV - Preencher'!G43</f>
        <v xml:space="preserve"> VGC ALVES COMERCIO E SERVIÇOS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 xml:space="preserve"> 000025259</v>
      </c>
      <c r="I34" s="6">
        <f>IF('[1]TCE - ANEXO IV - Preencher'!K43="","",'[1]TCE - ANEXO IV - Preencher'!K43)</f>
        <v>46021</v>
      </c>
      <c r="J34" s="5" t="str">
        <f>'[1]TCE - ANEXO IV - Preencher'!L43</f>
        <v xml:space="preserve">2625 1211 1012 0200 0146 5500 1000 0252 5910 7573 5116 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249</v>
      </c>
    </row>
    <row r="35" spans="1:12" s="8" customFormat="1" ht="19.5" customHeight="1" x14ac:dyDescent="0.25">
      <c r="A35" s="3">
        <f>IFERROR(VLOOKUP(B35,'[1]DADOS (OCULTAR)'!$Q$3:$S$136,3,0),"")</f>
        <v>9039744001409</v>
      </c>
      <c r="B35" s="4" t="str">
        <f>'[1]TCE - ANEXO IV - Preencher'!C44</f>
        <v>UPAE GARANHUNS - CG Nº 004/2013</v>
      </c>
      <c r="C35" s="4" t="str">
        <f>'[1]TCE - ANEXO IV - Preencher'!E44</f>
        <v>3.7 - Material de Limpeza e Produtos de Hgienização</v>
      </c>
      <c r="D35" s="3">
        <f>'[1]TCE - ANEXO IV - Preencher'!F44</f>
        <v>37955238000180</v>
      </c>
      <c r="E35" s="5" t="str">
        <f>'[1]TCE - ANEXO IV - Preencher'!G44</f>
        <v xml:space="preserve"> FUSION PRODUTOS HOSPITALARES E SAUDE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 xml:space="preserve"> 000002758</v>
      </c>
      <c r="I35" s="6">
        <f>IF('[1]TCE - ANEXO IV - Preencher'!K44="","",'[1]TCE - ANEXO IV - Preencher'!K44)</f>
        <v>46042</v>
      </c>
      <c r="J35" s="5" t="str">
        <f>'[1]TCE - ANEXO IV - Preencher'!L44</f>
        <v>3526 0137 9552 3800 0180 5500 1000 0027 5812 0406 0036</v>
      </c>
      <c r="K35" s="5" t="str">
        <f>IF(F35="B",LEFT('[1]TCE - ANEXO IV - Preencher'!M44,2),IF(F35="S",LEFT('[1]TCE - ANEXO IV - Preencher'!M44,7),IF('[1]TCE - ANEXO IV - Preencher'!H44="","")))</f>
        <v>35</v>
      </c>
      <c r="L35" s="7">
        <f>'[1]TCE - ANEXO IV - Preencher'!N44</f>
        <v>1660</v>
      </c>
    </row>
    <row r="36" spans="1:12" s="8" customFormat="1" ht="19.5" customHeight="1" x14ac:dyDescent="0.25">
      <c r="A36" s="3">
        <f>IFERROR(VLOOKUP(B36,'[1]DADOS (OCULTAR)'!$Q$3:$S$136,3,0),"")</f>
        <v>9039744001409</v>
      </c>
      <c r="B36" s="4" t="str">
        <f>'[1]TCE - ANEXO IV - Preencher'!C45</f>
        <v>UPAE GARANHUNS - CG Nº 004/2013</v>
      </c>
      <c r="C36" s="4" t="str">
        <f>'[1]TCE - ANEXO IV - Preencher'!E45</f>
        <v>3.7 - Material de Limpeza e Produtos de Hgienização</v>
      </c>
      <c r="D36" s="3">
        <f>'[1]TCE - ANEXO IV - Preencher'!F45</f>
        <v>53369089000124</v>
      </c>
      <c r="E36" s="5" t="str">
        <f>'[1]TCE - ANEXO IV - Preencher'!G45</f>
        <v xml:space="preserve"> ZAX VAREJO E ATACADO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000001530</v>
      </c>
      <c r="I36" s="6">
        <f>IF('[1]TCE - ANEXO IV - Preencher'!K45="","",'[1]TCE - ANEXO IV - Preencher'!K45)</f>
        <v>46021</v>
      </c>
      <c r="J36" s="5" t="str">
        <f>'[1]TCE - ANEXO IV - Preencher'!L45</f>
        <v>2625 1253 3690 8900 0124 5500 1000 0015 3019 2005 6326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2231.4</v>
      </c>
    </row>
    <row r="37" spans="1:12" s="8" customFormat="1" ht="19.5" customHeight="1" x14ac:dyDescent="0.25">
      <c r="A37" s="3">
        <f>IFERROR(VLOOKUP(B37,'[1]DADOS (OCULTAR)'!$Q$3:$S$136,3,0),"")</f>
        <v>9039744001409</v>
      </c>
      <c r="B37" s="4" t="str">
        <f>'[1]TCE - ANEXO IV - Preencher'!C46</f>
        <v>UPAE GARANHUNS - CG Nº 004/2013</v>
      </c>
      <c r="C37" s="4" t="str">
        <f>'[1]TCE - ANEXO IV - Preencher'!E46</f>
        <v>3.7 - Material de Limpeza e Produtos de Hgienização</v>
      </c>
      <c r="D37" s="3">
        <f>'[1]TCE - ANEXO IV - Preencher'!F46</f>
        <v>29997219000199</v>
      </c>
      <c r="E37" s="5" t="str">
        <f>'[1]TCE - ANEXO IV - Preencher'!G46</f>
        <v xml:space="preserve"> NUTRIMEDICA MATERIAL HOSPITALAR E NUTRICAO EIR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 xml:space="preserve"> 000001583</v>
      </c>
      <c r="I37" s="6">
        <f>IF('[1]TCE - ANEXO IV - Preencher'!K46="","",'[1]TCE - ANEXO IV - Preencher'!K46)</f>
        <v>46077</v>
      </c>
      <c r="J37" s="5" t="str">
        <f>'[1]TCE - ANEXO IV - Preencher'!L46</f>
        <v>2626 0229 9972 1900 0199 5500 1000 0015 8313 6090 0000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3750</v>
      </c>
    </row>
    <row r="38" spans="1:12" s="8" customFormat="1" ht="19.5" customHeight="1" x14ac:dyDescent="0.25">
      <c r="A38" s="3">
        <f>IFERROR(VLOOKUP(B38,'[1]DADOS (OCULTAR)'!$Q$3:$S$136,3,0),"")</f>
        <v>9039744001409</v>
      </c>
      <c r="B38" s="4" t="str">
        <f>'[1]TCE - ANEXO IV - Preencher'!C47</f>
        <v>UPAE GARANHUNS - CG Nº 004/2013</v>
      </c>
      <c r="C38" s="4" t="str">
        <f>'[1]TCE - ANEXO IV - Preencher'!E47</f>
        <v>3.7 - Material de Limpeza e Produtos de Hgienização</v>
      </c>
      <c r="D38" s="3">
        <f>'[1]TCE - ANEXO IV - Preencher'!F47</f>
        <v>48419646000134</v>
      </c>
      <c r="E38" s="5" t="str">
        <f>'[1]TCE - ANEXO IV - Preencher'!G47</f>
        <v xml:space="preserve"> OLINDA SAUDE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 xml:space="preserve"> 000000252</v>
      </c>
      <c r="I38" s="6">
        <f>IF('[1]TCE - ANEXO IV - Preencher'!K47="","",'[1]TCE - ANEXO IV - Preencher'!K47)</f>
        <v>46063</v>
      </c>
      <c r="J38" s="5" t="str">
        <f>'[1]TCE - ANEXO IV - Preencher'!L47</f>
        <v>2626 0248 4196 4600 0134 5500 1000 0002 5212 9754 1086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264</v>
      </c>
    </row>
    <row r="39" spans="1:12" s="8" customFormat="1" ht="19.5" customHeight="1" x14ac:dyDescent="0.25">
      <c r="A39" s="3">
        <f>IFERROR(VLOOKUP(B39,'[1]DADOS (OCULTAR)'!$Q$3:$S$136,3,0),"")</f>
        <v>9039744001409</v>
      </c>
      <c r="B39" s="4" t="str">
        <f>'[1]TCE - ANEXO IV - Preencher'!C48</f>
        <v>UPAE GARANHUNS - CG Nº 004/2013</v>
      </c>
      <c r="C39" s="4" t="str">
        <f>'[1]TCE - ANEXO IV - Preencher'!E48</f>
        <v>3.7 - Material de Limpeza e Produtos de Hgienização</v>
      </c>
      <c r="D39" s="3">
        <f>'[1]TCE - ANEXO IV - Preencher'!F48</f>
        <v>1884446000199</v>
      </c>
      <c r="E39" s="5" t="str">
        <f>'[1]TCE - ANEXO IV - Preencher'!G48</f>
        <v xml:space="preserve"> TECNOVIDA COMERCIAL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 xml:space="preserve"> 000146915</v>
      </c>
      <c r="I39" s="6">
        <f>IF('[1]TCE - ANEXO IV - Preencher'!K48="","",'[1]TCE - ANEXO IV - Preencher'!K48)</f>
        <v>46056</v>
      </c>
      <c r="J39" s="5" t="str">
        <f>'[1]TCE - ANEXO IV - Preencher'!L48</f>
        <v xml:space="preserve">2626 0201 8844 4600 0199 5500 1000 1469 1511 4894 1000 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5076</v>
      </c>
    </row>
    <row r="40" spans="1:12" s="8" customFormat="1" ht="19.5" customHeight="1" x14ac:dyDescent="0.25">
      <c r="A40" s="3">
        <f>IFERROR(VLOOKUP(B40,'[1]DADOS (OCULTAR)'!$Q$3:$S$136,3,0),"")</f>
        <v>9039744001409</v>
      </c>
      <c r="B40" s="4" t="str">
        <f>'[1]TCE - ANEXO IV - Preencher'!C49</f>
        <v>UPAE GARANHUNS - CG Nº 004/2013</v>
      </c>
      <c r="C40" s="4" t="str">
        <f>'[1]TCE - ANEXO IV - Preencher'!E49</f>
        <v>3.14 - Alimentação Preparada</v>
      </c>
      <c r="D40" s="3">
        <f>'[1]TCE - ANEXO IV - Preencher'!F49</f>
        <v>7235471000128</v>
      </c>
      <c r="E40" s="5" t="str">
        <f>'[1]TCE - ANEXO IV - Preencher'!G49</f>
        <v xml:space="preserve"> NAT &amp; NAY COMERCIO EIRELI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 xml:space="preserve"> 000006581</v>
      </c>
      <c r="I40" s="6">
        <f>IF('[1]TCE - ANEXO IV - Preencher'!K49="","",'[1]TCE - ANEXO IV - Preencher'!K49)</f>
        <v>46050</v>
      </c>
      <c r="J40" s="5" t="str">
        <f>'[1]TCE - ANEXO IV - Preencher'!L49</f>
        <v>26260107235471000128550010000065811000074061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326.98</v>
      </c>
    </row>
    <row r="41" spans="1:12" s="8" customFormat="1" ht="19.5" customHeight="1" x14ac:dyDescent="0.25">
      <c r="A41" s="3">
        <f>IFERROR(VLOOKUP(B41,'[1]DADOS (OCULTAR)'!$Q$3:$S$136,3,0),"")</f>
        <v>9039744001409</v>
      </c>
      <c r="B41" s="4" t="str">
        <f>'[1]TCE - ANEXO IV - Preencher'!C50</f>
        <v>UPAE GARANHUNS - CG Nº 004/2013</v>
      </c>
      <c r="C41" s="4" t="str">
        <f>'[1]TCE - ANEXO IV - Preencher'!E50</f>
        <v>3.14 - Alimentação Preparada</v>
      </c>
      <c r="D41" s="3">
        <f>'[1]TCE - ANEXO IV - Preencher'!F50</f>
        <v>28637117000108</v>
      </c>
      <c r="E41" s="5" t="str">
        <f>'[1]TCE - ANEXO IV - Preencher'!G50</f>
        <v>INOWA SOLUÇÕES EM FORNECIMENTO DE ALIMENTOS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000001994</v>
      </c>
      <c r="I41" s="6">
        <f>IF('[1]TCE - ANEXO IV - Preencher'!K50="","",'[1]TCE - ANEXO IV - Preencher'!K50)</f>
        <v>46080</v>
      </c>
      <c r="J41" s="5" t="str">
        <f>'[1]TCE - ANEXO IV - Preencher'!L50</f>
        <v>26260228637117000108550010000019941000306648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132.93</v>
      </c>
    </row>
    <row r="42" spans="1:12" s="8" customFormat="1" ht="19.5" customHeight="1" x14ac:dyDescent="0.25">
      <c r="A42" s="3">
        <f>IFERROR(VLOOKUP(B42,'[1]DADOS (OCULTAR)'!$Q$3:$S$136,3,0),"")</f>
        <v>9039744001409</v>
      </c>
      <c r="B42" s="4" t="str">
        <f>'[1]TCE - ANEXO IV - Preencher'!C51</f>
        <v>UPAE GARANHUNS - CG Nº 004/2013</v>
      </c>
      <c r="C42" s="4" t="str">
        <f>'[1]TCE - ANEXO IV - Preencher'!E51</f>
        <v>3.14 - Alimentação Preparada</v>
      </c>
      <c r="D42" s="3">
        <f>'[1]TCE - ANEXO IV - Preencher'!F51</f>
        <v>53369089000124</v>
      </c>
      <c r="E42" s="5" t="str">
        <f>'[1]TCE - ANEXO IV - Preencher'!G51</f>
        <v xml:space="preserve"> ZAX VAREJO E ATACADO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 xml:space="preserve"> 000001631</v>
      </c>
      <c r="I42" s="6">
        <f>IF('[1]TCE - ANEXO IV - Preencher'!K51="","",'[1]TCE - ANEXO IV - Preencher'!K51)</f>
        <v>46051</v>
      </c>
      <c r="J42" s="5" t="str">
        <f>'[1]TCE - ANEXO IV - Preencher'!L51</f>
        <v xml:space="preserve">2626 0153 3690 8900 0124 5500 1000 0016 3116 3533 0707 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49.9</v>
      </c>
    </row>
    <row r="43" spans="1:12" s="8" customFormat="1" ht="19.5" customHeight="1" x14ac:dyDescent="0.25">
      <c r="A43" s="3">
        <f>IFERROR(VLOOKUP(B43,'[1]DADOS (OCULTAR)'!$Q$3:$S$136,3,0),"")</f>
        <v>9039744001409</v>
      </c>
      <c r="B43" s="4" t="str">
        <f>'[1]TCE - ANEXO IV - Preencher'!C52</f>
        <v>UPAE GARANHUNS - CG Nº 004/2013</v>
      </c>
      <c r="C43" s="4" t="str">
        <f>'[1]TCE - ANEXO IV - Preencher'!E52</f>
        <v>3.6 - Material de Expediente</v>
      </c>
      <c r="D43" s="3">
        <f>'[1]TCE - ANEXO IV - Preencher'!F52</f>
        <v>39953513000152</v>
      </c>
      <c r="E43" s="5" t="str">
        <f>'[1]TCE - ANEXO IV - Preencher'!G52</f>
        <v>COMERCIAL RECIFE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 xml:space="preserve"> 540</v>
      </c>
      <c r="I43" s="6">
        <f>IF('[1]TCE - ANEXO IV - Preencher'!K52="","",'[1]TCE - ANEXO IV - Preencher'!K52)</f>
        <v>46064</v>
      </c>
      <c r="J43" s="5" t="str">
        <f>'[1]TCE - ANEXO IV - Preencher'!L52</f>
        <v xml:space="preserve">2626 0239 9535 1300 0152 5500 1000 0005 4011 0000 5409 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10.199999999999999</v>
      </c>
    </row>
    <row r="44" spans="1:12" s="8" customFormat="1" ht="19.5" customHeight="1" x14ac:dyDescent="0.25">
      <c r="A44" s="3">
        <f>IFERROR(VLOOKUP(B44,'[1]DADOS (OCULTAR)'!$Q$3:$S$136,3,0),"")</f>
        <v>9039744001409</v>
      </c>
      <c r="B44" s="4" t="str">
        <f>'[1]TCE - ANEXO IV - Preencher'!C53</f>
        <v>UPAE GARANHUNS - CG Nº 004/2013</v>
      </c>
      <c r="C44" s="4" t="str">
        <f>'[1]TCE - ANEXO IV - Preencher'!E53</f>
        <v>3.6 - Material de Expediente</v>
      </c>
      <c r="D44" s="3">
        <f>'[1]TCE - ANEXO IV - Preencher'!F53</f>
        <v>3243617000126</v>
      </c>
      <c r="E44" s="5" t="str">
        <f>'[1]TCE - ANEXO IV - Preencher'!G53</f>
        <v>ORGANIZACAO NACIONAL DE ACREDITACAO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 xml:space="preserve"> 8672</v>
      </c>
      <c r="I44" s="6">
        <f>IF('[1]TCE - ANEXO IV - Preencher'!K53="","",'[1]TCE - ANEXO IV - Preencher'!K53)</f>
        <v>46046</v>
      </c>
      <c r="J44" s="5" t="str">
        <f>'[1]TCE - ANEXO IV - Preencher'!L53</f>
        <v xml:space="preserve">3526 0103 2436 1700 0126 5500 1000 0086 7219 0909 2009 </v>
      </c>
      <c r="K44" s="5" t="str">
        <f>IF(F44="B",LEFT('[1]TCE - ANEXO IV - Preencher'!M53,2),IF(F44="S",LEFT('[1]TCE - ANEXO IV - Preencher'!M53,7),IF('[1]TCE - ANEXO IV - Preencher'!H53="","")))</f>
        <v>35</v>
      </c>
      <c r="L44" s="7">
        <f>'[1]TCE - ANEXO IV - Preencher'!N53</f>
        <v>533.67999999999995</v>
      </c>
    </row>
    <row r="45" spans="1:12" s="8" customFormat="1" ht="19.5" customHeight="1" x14ac:dyDescent="0.25">
      <c r="A45" s="3">
        <f>IFERROR(VLOOKUP(B45,'[1]DADOS (OCULTAR)'!$Q$3:$S$136,3,0),"")</f>
        <v>9039744001409</v>
      </c>
      <c r="B45" s="4" t="str">
        <f>'[1]TCE - ANEXO IV - Preencher'!C54</f>
        <v>UPAE GARANHUNS - CG Nº 004/2013</v>
      </c>
      <c r="C45" s="4" t="str">
        <f>'[1]TCE - ANEXO IV - Preencher'!E54</f>
        <v>3.6 - Material de Expediente</v>
      </c>
      <c r="D45" s="3">
        <f>'[1]TCE - ANEXO IV - Preencher'!F54</f>
        <v>11101202000146</v>
      </c>
      <c r="E45" s="5" t="str">
        <f>'[1]TCE - ANEXO IV - Preencher'!G54</f>
        <v xml:space="preserve"> VGC ALVES COMERCIO E SERVIÇOS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 xml:space="preserve"> 000025259</v>
      </c>
      <c r="I45" s="6">
        <f>IF('[1]TCE - ANEXO IV - Preencher'!K54="","",'[1]TCE - ANEXO IV - Preencher'!K54)</f>
        <v>46021</v>
      </c>
      <c r="J45" s="5" t="str">
        <f>'[1]TCE - ANEXO IV - Preencher'!L54</f>
        <v>2625 1211 1012 0200 0146 5500 1000 0252 5910 7573 5116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288</v>
      </c>
    </row>
    <row r="46" spans="1:12" s="8" customFormat="1" ht="19.5" customHeight="1" x14ac:dyDescent="0.25">
      <c r="A46" s="3">
        <f>IFERROR(VLOOKUP(B46,'[1]DADOS (OCULTAR)'!$Q$3:$S$136,3,0),"")</f>
        <v>9039744001409</v>
      </c>
      <c r="B46" s="4" t="str">
        <f>'[1]TCE - ANEXO IV - Preencher'!C55</f>
        <v>UPAE GARANHUNS - CG Nº 004/2013</v>
      </c>
      <c r="C46" s="4" t="str">
        <f>'[1]TCE - ANEXO IV - Preencher'!E55</f>
        <v>3.6 - Material de Expediente</v>
      </c>
      <c r="D46" s="3">
        <f>'[1]TCE - ANEXO IV - Preencher'!F55</f>
        <v>11101202000146</v>
      </c>
      <c r="E46" s="5" t="str">
        <f>'[1]TCE - ANEXO IV - Preencher'!G55</f>
        <v xml:space="preserve"> VGC ALVES COMERCIO E SERVIÇOS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 xml:space="preserve"> 000025401</v>
      </c>
      <c r="I46" s="6">
        <f>IF('[1]TCE - ANEXO IV - Preencher'!K55="","",'[1]TCE - ANEXO IV - Preencher'!K55)</f>
        <v>46045</v>
      </c>
      <c r="J46" s="5" t="str">
        <f>'[1]TCE - ANEXO IV - Preencher'!L55</f>
        <v>2626 0111 1012 0200 0146 5500 1000 0254 0119 3815 9720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1388</v>
      </c>
    </row>
    <row r="47" spans="1:12" s="8" customFormat="1" ht="19.5" customHeight="1" x14ac:dyDescent="0.25">
      <c r="A47" s="3">
        <f>IFERROR(VLOOKUP(B47,'[1]DADOS (OCULTAR)'!$Q$3:$S$136,3,0),"")</f>
        <v>9039744001409</v>
      </c>
      <c r="B47" s="4" t="str">
        <f>'[1]TCE - ANEXO IV - Preencher'!C56</f>
        <v>UPAE GARANHUNS - CG Nº 004/2013</v>
      </c>
      <c r="C47" s="4" t="str">
        <f>'[1]TCE - ANEXO IV - Preencher'!E56</f>
        <v>3.6 - Material de Expediente</v>
      </c>
      <c r="D47" s="3">
        <f>'[1]TCE - ANEXO IV - Preencher'!F56</f>
        <v>53369089000124</v>
      </c>
      <c r="E47" s="5" t="str">
        <f>'[1]TCE - ANEXO IV - Preencher'!G56</f>
        <v xml:space="preserve"> ZAX VAREJO E ATACADO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 xml:space="preserve"> 000001682</v>
      </c>
      <c r="I47" s="6">
        <f>IF('[1]TCE - ANEXO IV - Preencher'!K56="","",'[1]TCE - ANEXO IV - Preencher'!K56)</f>
        <v>46065</v>
      </c>
      <c r="J47" s="5" t="str">
        <f>'[1]TCE - ANEXO IV - Preencher'!L56</f>
        <v>2626 0253 3690 8900 0124 5500 1000 0016 8219 9603 8311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147</v>
      </c>
    </row>
    <row r="48" spans="1:12" s="8" customFormat="1" ht="19.5" customHeight="1" x14ac:dyDescent="0.25">
      <c r="A48" s="3">
        <f>IFERROR(VLOOKUP(B48,'[1]DADOS (OCULTAR)'!$Q$3:$S$136,3,0),"")</f>
        <v>9039744001409</v>
      </c>
      <c r="B48" s="4" t="str">
        <f>'[1]TCE - ANEXO IV - Preencher'!C57</f>
        <v>UPAE GARANHUNS - CG Nº 004/2013</v>
      </c>
      <c r="C48" s="4" t="str">
        <f>'[1]TCE - ANEXO IV - Preencher'!E57</f>
        <v xml:space="preserve">3.9 - Material para Manutenção de Bens Imóveis </v>
      </c>
      <c r="D48" s="3">
        <f>'[1]TCE - ANEXO IV - Preencher'!F57</f>
        <v>61665212000182</v>
      </c>
      <c r="E48" s="5" t="str">
        <f>'[1]TCE - ANEXO IV - Preencher'!G57</f>
        <v xml:space="preserve"> AEROGLASS BRASILEIRA AS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163082</v>
      </c>
      <c r="I48" s="6">
        <f>IF('[1]TCE - ANEXO IV - Preencher'!K57="","",'[1]TCE - ANEXO IV - Preencher'!K57)</f>
        <v>46062</v>
      </c>
      <c r="J48" s="5" t="str">
        <f>'[1]TCE - ANEXO IV - Preencher'!L57</f>
        <v>3526 0261 6652 1200 0182 5500 1000 1630 8218 6725 4535</v>
      </c>
      <c r="K48" s="5" t="str">
        <f>IF(F48="B",LEFT('[1]TCE - ANEXO IV - Preencher'!M57,2),IF(F48="S",LEFT('[1]TCE - ANEXO IV - Preencher'!M57,7),IF('[1]TCE - ANEXO IV - Preencher'!H57="","")))</f>
        <v>35</v>
      </c>
      <c r="L48" s="7">
        <f>'[1]TCE - ANEXO IV - Preencher'!N57</f>
        <v>16021</v>
      </c>
    </row>
    <row r="49" spans="1:12" s="8" customFormat="1" ht="19.5" customHeight="1" x14ac:dyDescent="0.25">
      <c r="A49" s="3">
        <f>IFERROR(VLOOKUP(B49,'[1]DADOS (OCULTAR)'!$Q$3:$S$136,3,0),"")</f>
        <v>9039744001409</v>
      </c>
      <c r="B49" s="4" t="str">
        <f>'[1]TCE - ANEXO IV - Preencher'!C58</f>
        <v>UPAE GARANHUNS - CG Nº 004/2013</v>
      </c>
      <c r="C49" s="4" t="str">
        <f>'[1]TCE - ANEXO IV - Preencher'!E58</f>
        <v xml:space="preserve">3.9 - Material para Manutenção de Bens Imóveis </v>
      </c>
      <c r="D49" s="3">
        <f>'[1]TCE - ANEXO IV - Preencher'!F58</f>
        <v>544913000179</v>
      </c>
      <c r="E49" s="5" t="str">
        <f>'[1]TCE - ANEXO IV - Preencher'!G58</f>
        <v xml:space="preserve"> ANTONIO BEZERRA DE MELO GARANHUNS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 xml:space="preserve"> 64837</v>
      </c>
      <c r="I49" s="6">
        <f>IF('[1]TCE - ANEXO IV - Preencher'!K58="","",'[1]TCE - ANEXO IV - Preencher'!K58)</f>
        <v>46073</v>
      </c>
      <c r="J49" s="5" t="str">
        <f>'[1]TCE - ANEXO IV - Preencher'!L58</f>
        <v xml:space="preserve">2626 0200 5449 1300 0179 6500 2000 0648 3711 3434 1516 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83.2</v>
      </c>
    </row>
    <row r="50" spans="1:12" s="8" customFormat="1" ht="19.5" customHeight="1" x14ac:dyDescent="0.25">
      <c r="A50" s="3">
        <f>IFERROR(VLOOKUP(B50,'[1]DADOS (OCULTAR)'!$Q$3:$S$136,3,0),"")</f>
        <v>9039744001409</v>
      </c>
      <c r="B50" s="4" t="str">
        <f>'[1]TCE - ANEXO IV - Preencher'!C59</f>
        <v>UPAE GARANHUNS - CG Nº 004/2013</v>
      </c>
      <c r="C50" s="4" t="str">
        <f>'[1]TCE - ANEXO IV - Preencher'!E59</f>
        <v xml:space="preserve">3.9 - Material para Manutenção de Bens Imóveis </v>
      </c>
      <c r="D50" s="3">
        <f>'[1]TCE - ANEXO IV - Preencher'!F59</f>
        <v>69938462000150</v>
      </c>
      <c r="E50" s="5" t="str">
        <f>'[1]TCE - ANEXO IV - Preencher'!G59</f>
        <v>CASA DA PISCINA GARANHUNS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 xml:space="preserve"> 000000235</v>
      </c>
      <c r="I50" s="6">
        <f>IF('[1]TCE - ANEXO IV - Preencher'!K59="","",'[1]TCE - ANEXO IV - Preencher'!K59)</f>
        <v>46063</v>
      </c>
      <c r="J50" s="5" t="str">
        <f>'[1]TCE - ANEXO IV - Preencher'!L59</f>
        <v xml:space="preserve">2626 0269 9384 6200 0150 5500 1000 0002 3510 0000 2562 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24</v>
      </c>
    </row>
    <row r="51" spans="1:12" s="8" customFormat="1" ht="19.5" customHeight="1" x14ac:dyDescent="0.25">
      <c r="A51" s="3">
        <f>IFERROR(VLOOKUP(B51,'[1]DADOS (OCULTAR)'!$Q$3:$S$136,3,0),"")</f>
        <v>9039744001409</v>
      </c>
      <c r="B51" s="4" t="str">
        <f>'[1]TCE - ANEXO IV - Preencher'!C60</f>
        <v>UPAE GARANHUNS - CG Nº 004/2013</v>
      </c>
      <c r="C51" s="4" t="str">
        <f>'[1]TCE - ANEXO IV - Preencher'!E60</f>
        <v xml:space="preserve">3.9 - Material para Manutenção de Bens Imóveis </v>
      </c>
      <c r="D51" s="3">
        <f>'[1]TCE - ANEXO IV - Preencher'!F60</f>
        <v>39953513000152</v>
      </c>
      <c r="E51" s="5" t="str">
        <f>'[1]TCE - ANEXO IV - Preencher'!G60</f>
        <v xml:space="preserve"> COMERCIAL RECIFE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 xml:space="preserve"> 540</v>
      </c>
      <c r="I51" s="6">
        <f>IF('[1]TCE - ANEXO IV - Preencher'!K60="","",'[1]TCE - ANEXO IV - Preencher'!K60)</f>
        <v>46064</v>
      </c>
      <c r="J51" s="5" t="str">
        <f>'[1]TCE - ANEXO IV - Preencher'!L60</f>
        <v xml:space="preserve">2626 0239 9535 1300 0152 5500 1000 0005 4011 0000 5409 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861.5</v>
      </c>
    </row>
    <row r="52" spans="1:12" s="8" customFormat="1" ht="19.5" customHeight="1" x14ac:dyDescent="0.25">
      <c r="A52" s="3">
        <f>IFERROR(VLOOKUP(B52,'[1]DADOS (OCULTAR)'!$Q$3:$S$136,3,0),"")</f>
        <v>9039744001409</v>
      </c>
      <c r="B52" s="4" t="str">
        <f>'[1]TCE - ANEXO IV - Preencher'!C61</f>
        <v>UPAE GARANHUNS - CG Nº 004/2013</v>
      </c>
      <c r="C52" s="4" t="str">
        <f>'[1]TCE - ANEXO IV - Preencher'!E61</f>
        <v xml:space="preserve">3.9 - Material para Manutenção de Bens Imóveis </v>
      </c>
      <c r="D52" s="3">
        <f>'[1]TCE - ANEXO IV - Preencher'!F61</f>
        <v>41248067001360</v>
      </c>
      <c r="E52" s="5" t="str">
        <f>'[1]TCE - ANEXO IV - Preencher'!G61</f>
        <v xml:space="preserve"> FBS COMERCIO DE TINTAS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 xml:space="preserve"> 1206</v>
      </c>
      <c r="I52" s="6">
        <f>IF('[1]TCE - ANEXO IV - Preencher'!K61="","",'[1]TCE - ANEXO IV - Preencher'!K61)</f>
        <v>46057</v>
      </c>
      <c r="J52" s="5" t="str">
        <f>'[1]TCE - ANEXO IV - Preencher'!L61</f>
        <v>2626 0241 2480 6700 1360 5500 1000 0012 0616 8253 1665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7381.2</v>
      </c>
    </row>
    <row r="53" spans="1:12" s="8" customFormat="1" ht="19.5" customHeight="1" x14ac:dyDescent="0.25">
      <c r="A53" s="3">
        <f>IFERROR(VLOOKUP(B53,'[1]DADOS (OCULTAR)'!$Q$3:$S$136,3,0),"")</f>
        <v>9039744001409</v>
      </c>
      <c r="B53" s="4" t="str">
        <f>'[1]TCE - ANEXO IV - Preencher'!C62</f>
        <v>UPAE GARANHUNS - CG Nº 004/2013</v>
      </c>
      <c r="C53" s="4" t="str">
        <f>'[1]TCE - ANEXO IV - Preencher'!E62</f>
        <v xml:space="preserve">3.9 - Material para Manutenção de Bens Imóveis </v>
      </c>
      <c r="D53" s="3">
        <f>'[1]TCE - ANEXO IV - Preencher'!F62</f>
        <v>4422726000173</v>
      </c>
      <c r="E53" s="5" t="str">
        <f>'[1]TCE - ANEXO IV - Preencher'!G62</f>
        <v xml:space="preserve"> LM MATERIAL DE CONSTRUCAO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 xml:space="preserve"> 182282</v>
      </c>
      <c r="I53" s="6">
        <f>IF('[1]TCE - ANEXO IV - Preencher'!K62="","",'[1]TCE - ANEXO IV - Preencher'!K62)</f>
        <v>46073</v>
      </c>
      <c r="J53" s="5" t="str">
        <f>'[1]TCE - ANEXO IV - Preencher'!L62</f>
        <v>2626 0204 4227 2600 0173 6500 5000 1822 8216 9979 0485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15</v>
      </c>
    </row>
    <row r="54" spans="1:12" s="8" customFormat="1" ht="19.5" customHeight="1" x14ac:dyDescent="0.25">
      <c r="A54" s="3">
        <f>IFERROR(VLOOKUP(B54,'[1]DADOS (OCULTAR)'!$Q$3:$S$136,3,0),"")</f>
        <v>9039744001409</v>
      </c>
      <c r="B54" s="4" t="str">
        <f>'[1]TCE - ANEXO IV - Preencher'!C63</f>
        <v>UPAE GARANHUNS - CG Nº 004/2013</v>
      </c>
      <c r="C54" s="4" t="str">
        <f>'[1]TCE - ANEXO IV - Preencher'!E63</f>
        <v xml:space="preserve">3.9 - Material para Manutenção de Bens Imóveis </v>
      </c>
      <c r="D54" s="3">
        <f>'[1]TCE - ANEXO IV - Preencher'!F63</f>
        <v>51413651000144</v>
      </c>
      <c r="E54" s="5" t="str">
        <f>'[1]TCE - ANEXO IV - Preencher'!G63</f>
        <v xml:space="preserve"> PROSPEQTUS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 xml:space="preserve"> 000001636</v>
      </c>
      <c r="I54" s="6">
        <f>IF('[1]TCE - ANEXO IV - Preencher'!K63="","",'[1]TCE - ANEXO IV - Preencher'!K63)</f>
        <v>46052</v>
      </c>
      <c r="J54" s="5" t="str">
        <f>'[1]TCE - ANEXO IV - Preencher'!L63</f>
        <v xml:space="preserve">2626 0151 4136 5100 0144 5500 1000 0016 3615 6326 5234 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156.30000000000001</v>
      </c>
    </row>
    <row r="55" spans="1:12" s="8" customFormat="1" ht="19.5" customHeight="1" x14ac:dyDescent="0.25">
      <c r="A55" s="3">
        <f>IFERROR(VLOOKUP(B55,'[1]DADOS (OCULTAR)'!$Q$3:$S$136,3,0),"")</f>
        <v>9039744001409</v>
      </c>
      <c r="B55" s="4" t="str">
        <f>'[1]TCE - ANEXO IV - Preencher'!C64</f>
        <v>UPAE GARANHUNS - CG Nº 004/2013</v>
      </c>
      <c r="C55" s="4" t="str">
        <f>'[1]TCE - ANEXO IV - Preencher'!E64</f>
        <v xml:space="preserve">3.9 - Material para Manutenção de Bens Imóveis </v>
      </c>
      <c r="D55" s="3">
        <f>'[1]TCE - ANEXO IV - Preencher'!F64</f>
        <v>51413651000144</v>
      </c>
      <c r="E55" s="5" t="str">
        <f>'[1]TCE - ANEXO IV - Preencher'!G64</f>
        <v xml:space="preserve"> PROSPEQTUS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 xml:space="preserve"> 000001637</v>
      </c>
      <c r="I55" s="6">
        <f>IF('[1]TCE - ANEXO IV - Preencher'!K64="","",'[1]TCE - ANEXO IV - Preencher'!K64)</f>
        <v>46052</v>
      </c>
      <c r="J55" s="5" t="str">
        <f>'[1]TCE - ANEXO IV - Preencher'!L64</f>
        <v xml:space="preserve">2626 0151 4136 5100 0144 5500 1000 0016 3718 7215 8243 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78.900000000000006</v>
      </c>
    </row>
    <row r="56" spans="1:12" s="8" customFormat="1" ht="19.5" customHeight="1" x14ac:dyDescent="0.25">
      <c r="A56" s="3">
        <f>IFERROR(VLOOKUP(B56,'[1]DADOS (OCULTAR)'!$Q$3:$S$136,3,0),"")</f>
        <v>9039744001409</v>
      </c>
      <c r="B56" s="4" t="str">
        <f>'[1]TCE - ANEXO IV - Preencher'!C65</f>
        <v>UPAE GARANHUNS - CG Nº 004/2013</v>
      </c>
      <c r="C56" s="4" t="str">
        <f>'[1]TCE - ANEXO IV - Preencher'!E65</f>
        <v xml:space="preserve">3.9 - Material para Manutenção de Bens Imóveis </v>
      </c>
      <c r="D56" s="3">
        <f>'[1]TCE - ANEXO IV - Preencher'!F65</f>
        <v>21107174000128</v>
      </c>
      <c r="E56" s="5" t="str">
        <f>'[1]TCE - ANEXO IV - Preencher'!G65</f>
        <v xml:space="preserve"> RUIMAR MAIA LEITE JUNIOR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00002174</v>
      </c>
      <c r="I56" s="6">
        <f>IF('[1]TCE - ANEXO IV - Preencher'!K65="","",'[1]TCE - ANEXO IV - Preencher'!K65)</f>
        <v>46041</v>
      </c>
      <c r="J56" s="5" t="str">
        <f>'[1]TCE - ANEXO IV - Preencher'!L65</f>
        <v>262601211071 74000128660010000021741616410148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150</v>
      </c>
    </row>
    <row r="57" spans="1:12" s="8" customFormat="1" ht="19.5" customHeight="1" x14ac:dyDescent="0.25">
      <c r="A57" s="3">
        <f>IFERROR(VLOOKUP(B57,'[1]DADOS (OCULTAR)'!$Q$3:$S$136,3,0),"")</f>
        <v>9039744001409</v>
      </c>
      <c r="B57" s="4" t="str">
        <f>'[1]TCE - ANEXO IV - Preencher'!C66</f>
        <v>UPAE GARANHUNS - CG Nº 004/2013</v>
      </c>
      <c r="C57" s="4" t="str">
        <f>'[1]TCE - ANEXO IV - Preencher'!E66</f>
        <v xml:space="preserve">3.9 - Material para Manutenção de Bens Imóveis </v>
      </c>
      <c r="D57" s="3">
        <f>'[1]TCE - ANEXO IV - Preencher'!F66</f>
        <v>21107174000128</v>
      </c>
      <c r="E57" s="5" t="str">
        <f>'[1]TCE - ANEXO IV - Preencher'!G66</f>
        <v xml:space="preserve"> RUIMAR MAIA LEITE JUNIOR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 xml:space="preserve"> 00002192</v>
      </c>
      <c r="I57" s="6">
        <f>IF('[1]TCE - ANEXO IV - Preencher'!K66="","",'[1]TCE - ANEXO IV - Preencher'!K66)</f>
        <v>46045</v>
      </c>
      <c r="J57" s="5" t="str">
        <f>'[1]TCE - ANEXO IV - Preencher'!L66</f>
        <v xml:space="preserve">26260121 1071 74000128550010000021921537966210 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320</v>
      </c>
    </row>
    <row r="58" spans="1:12" s="8" customFormat="1" ht="19.5" customHeight="1" x14ac:dyDescent="0.25">
      <c r="A58" s="3">
        <f>IFERROR(VLOOKUP(B58,'[1]DADOS (OCULTAR)'!$Q$3:$S$136,3,0),"")</f>
        <v>9039744001409</v>
      </c>
      <c r="B58" s="4" t="str">
        <f>'[1]TCE - ANEXO IV - Preencher'!C67</f>
        <v>UPAE GARANHUNS - CG Nº 004/2013</v>
      </c>
      <c r="C58" s="4" t="str">
        <f>'[1]TCE - ANEXO IV - Preencher'!E67</f>
        <v xml:space="preserve">3.9 - Material para Manutenção de Bens Imóveis </v>
      </c>
      <c r="D58" s="3">
        <f>'[1]TCE - ANEXO IV - Preencher'!F67</f>
        <v>53369089000124</v>
      </c>
      <c r="E58" s="5" t="str">
        <f>'[1]TCE - ANEXO IV - Preencher'!G67</f>
        <v xml:space="preserve"> ZAX VAREJO E ATACADO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 xml:space="preserve"> 000001675</v>
      </c>
      <c r="I58" s="6">
        <f>IF('[1]TCE - ANEXO IV - Preencher'!K67="","",'[1]TCE - ANEXO IV - Preencher'!K67)</f>
        <v>46063</v>
      </c>
      <c r="J58" s="5" t="str">
        <f>'[1]TCE - ANEXO IV - Preencher'!L67</f>
        <v>26260253369089000124550010000016751162708862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369</v>
      </c>
    </row>
    <row r="59" spans="1:12" s="8" customFormat="1" ht="19.5" customHeight="1" x14ac:dyDescent="0.25">
      <c r="A59" s="3">
        <f>IFERROR(VLOOKUP(B59,'[1]DADOS (OCULTAR)'!$Q$3:$S$136,3,0),"")</f>
        <v>9039744001409</v>
      </c>
      <c r="B59" s="4" t="str">
        <f>'[1]TCE - ANEXO IV - Preencher'!C68</f>
        <v>UPAE GARANHUNS - CG Nº 004/2013</v>
      </c>
      <c r="C59" s="4" t="str">
        <f>'[1]TCE - ANEXO IV - Preencher'!E68</f>
        <v xml:space="preserve">3.10 - Material para Manutenção de Bens Móveis </v>
      </c>
      <c r="D59" s="3">
        <f>'[1]TCE - ANEXO IV - Preencher'!F68</f>
        <v>10828857000158</v>
      </c>
      <c r="E59" s="5" t="str">
        <f>'[1]TCE - ANEXO IV - Preencher'!G68</f>
        <v xml:space="preserve"> PAULO JUNIOR PEIXOTO BEZERRA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 xml:space="preserve"> 000000644</v>
      </c>
      <c r="I59" s="6">
        <f>IF('[1]TCE - ANEXO IV - Preencher'!K68="","",'[1]TCE - ANEXO IV - Preencher'!K68)</f>
        <v>46063</v>
      </c>
      <c r="J59" s="5" t="str">
        <f>'[1]TCE - ANEXO IV - Preencher'!L68</f>
        <v>2626 0210 8288 5700 0158 5500 1000 0006 4419 9201 8788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36.049999999999997</v>
      </c>
    </row>
    <row r="60" spans="1:12" s="8" customFormat="1" ht="19.5" customHeight="1" x14ac:dyDescent="0.25">
      <c r="A60" s="3">
        <f>IFERROR(VLOOKUP(B60,'[1]DADOS (OCULTAR)'!$Q$3:$S$136,3,0),"")</f>
        <v>9039744001409</v>
      </c>
      <c r="B60" s="4" t="str">
        <f>'[1]TCE - ANEXO IV - Preencher'!C69</f>
        <v>UPAE GARANHUNS - CG Nº 004/2013</v>
      </c>
      <c r="C60" s="4" t="str">
        <f>'[1]TCE - ANEXO IV - Preencher'!E69</f>
        <v xml:space="preserve">3.10 - Material para Manutenção de Bens Móveis </v>
      </c>
      <c r="D60" s="3">
        <f>'[1]TCE - ANEXO IV - Preencher'!F69</f>
        <v>11101202000146</v>
      </c>
      <c r="E60" s="5" t="str">
        <f>'[1]TCE - ANEXO IV - Preencher'!G69</f>
        <v xml:space="preserve"> VGC ALVES COMERCIO E SERVIÇOS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 xml:space="preserve"> 000025401</v>
      </c>
      <c r="I60" s="6">
        <f>IF('[1]TCE - ANEXO IV - Preencher'!K69="","",'[1]TCE - ANEXO IV - Preencher'!K69)</f>
        <v>46076</v>
      </c>
      <c r="J60" s="5" t="str">
        <f>'[1]TCE - ANEXO IV - Preencher'!L69</f>
        <v xml:space="preserve">2626 0111 1012 0200 0146 5500 1000 0254 0119 3815 9720 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191.2</v>
      </c>
    </row>
    <row r="61" spans="1:12" s="8" customFormat="1" ht="19.5" customHeight="1" x14ac:dyDescent="0.25">
      <c r="A61" s="3">
        <f>IFERROR(VLOOKUP(B61,'[1]DADOS (OCULTAR)'!$Q$3:$S$136,3,0),"")</f>
        <v>9039744001409</v>
      </c>
      <c r="B61" s="4" t="str">
        <f>'[1]TCE - ANEXO IV - Preencher'!C70</f>
        <v>UPAE GARANHUNS - CG Nº 004/2013</v>
      </c>
      <c r="C61" s="4" t="str">
        <f>'[1]TCE - ANEXO IV - Preencher'!E70</f>
        <v xml:space="preserve">3.10 - Material para Manutenção de Bens Móveis </v>
      </c>
      <c r="D61" s="3">
        <f>'[1]TCE - ANEXO IV - Preencher'!F70</f>
        <v>11101202000146</v>
      </c>
      <c r="E61" s="5" t="str">
        <f>'[1]TCE - ANEXO IV - Preencher'!G70</f>
        <v>VGC ALVES COMERCIO E SERVIÇOS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 xml:space="preserve"> 000025436</v>
      </c>
      <c r="I61" s="6">
        <f>IF('[1]TCE - ANEXO IV - Preencher'!K70="","",'[1]TCE - ANEXO IV - Preencher'!K70)</f>
        <v>46051</v>
      </c>
      <c r="J61" s="5" t="str">
        <f>'[1]TCE - ANEXO IV - Preencher'!L70</f>
        <v>2626 0111 1012 0200 0146 5500 1000 0254 3616 9749 5714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312</v>
      </c>
    </row>
    <row r="62" spans="1:12" s="8" customFormat="1" ht="19.5" customHeight="1" x14ac:dyDescent="0.25">
      <c r="A62" s="3">
        <f>IFERROR(VLOOKUP(B62,'[1]DADOS (OCULTAR)'!$Q$3:$S$136,3,0),"")</f>
        <v>9039744001409</v>
      </c>
      <c r="B62" s="4" t="str">
        <f>'[1]TCE - ANEXO IV - Preencher'!C71</f>
        <v>UPAE GARANHUNS - CG Nº 004/2013</v>
      </c>
      <c r="C62" s="4" t="str">
        <f>'[1]TCE - ANEXO IV - Preencher'!E71</f>
        <v xml:space="preserve">3.10 - Material para Manutenção de Bens Móveis </v>
      </c>
      <c r="D62" s="3">
        <f>'[1]TCE - ANEXO IV - Preencher'!F71</f>
        <v>53369089000124</v>
      </c>
      <c r="E62" s="5" t="str">
        <f>'[1]TCE - ANEXO IV - Preencher'!G71</f>
        <v>ZAX VAREJO E ATACADO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000001634</v>
      </c>
      <c r="I62" s="6">
        <f>IF('[1]TCE - ANEXO IV - Preencher'!K71="","",'[1]TCE - ANEXO IV - Preencher'!K71)</f>
        <v>46051</v>
      </c>
      <c r="J62" s="5" t="str">
        <f>'[1]TCE - ANEXO IV - Preencher'!L71</f>
        <v>2626 0153 3690 8900 0124 5500 1000 0016 3414 7995 0245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29</v>
      </c>
    </row>
    <row r="63" spans="1:12" s="8" customFormat="1" ht="19.5" customHeight="1" x14ac:dyDescent="0.25">
      <c r="A63" s="3">
        <f>IFERROR(VLOOKUP(B63,'[1]DADOS (OCULTAR)'!$Q$3:$S$136,3,0),"")</f>
        <v>9039744001409</v>
      </c>
      <c r="B63" s="4" t="str">
        <f>'[1]TCE - ANEXO IV - Preencher'!C72</f>
        <v>UPAE GARANHUNS - CG Nº 004/2013</v>
      </c>
      <c r="C63" s="4" t="str">
        <f>'[1]TCE - ANEXO IV - Preencher'!E72</f>
        <v>3.1 - Combustíveis e Lubrificantes Automotivos</v>
      </c>
      <c r="D63" s="3">
        <f>'[1]TCE - ANEXO IV - Preencher'!F72</f>
        <v>53369089000124</v>
      </c>
      <c r="E63" s="5" t="str">
        <f>'[1]TCE - ANEXO IV - Preencher'!G72</f>
        <v>ZAX VAREJO E ATACADO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 xml:space="preserve"> 000001704</v>
      </c>
      <c r="I63" s="6">
        <f>IF('[1]TCE - ANEXO IV - Preencher'!K72="","",'[1]TCE - ANEXO IV - Preencher'!K72)</f>
        <v>46062</v>
      </c>
      <c r="J63" s="5" t="str">
        <f>'[1]TCE - ANEXO IV - Preencher'!L72</f>
        <v>26260253369089000124550010000016671723197541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149</v>
      </c>
    </row>
    <row r="64" spans="1:12" s="8" customFormat="1" ht="19.5" customHeight="1" x14ac:dyDescent="0.25">
      <c r="A64" s="3">
        <f>IFERROR(VLOOKUP(B64,'[1]DADOS (OCULTAR)'!$Q$3:$S$136,3,0),"")</f>
        <v>9039744001409</v>
      </c>
      <c r="B64" s="4" t="str">
        <f>'[1]TCE - ANEXO IV - Preencher'!C73</f>
        <v>UPAE GARANHUNS - CG Nº 004/2013</v>
      </c>
      <c r="C64" s="4" t="str">
        <f>'[1]TCE - ANEXO IV - Preencher'!E73</f>
        <v xml:space="preserve">3.10 - Material para Manutenção de Bens Móveis </v>
      </c>
      <c r="D64" s="3">
        <f>'[1]TCE - ANEXO IV - Preencher'!F73</f>
        <v>39953513000152</v>
      </c>
      <c r="E64" s="5" t="str">
        <f>'[1]TCE - ANEXO IV - Preencher'!G73</f>
        <v xml:space="preserve"> COMERCIAL RECIFE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 xml:space="preserve"> 540</v>
      </c>
      <c r="I64" s="6">
        <f>IF('[1]TCE - ANEXO IV - Preencher'!K73="","",'[1]TCE - ANEXO IV - Preencher'!K73)</f>
        <v>46064</v>
      </c>
      <c r="J64" s="5" t="str">
        <f>'[1]TCE - ANEXO IV - Preencher'!L73</f>
        <v>26260239953513000152550010000005401100005409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42</v>
      </c>
    </row>
    <row r="65" spans="1:12" s="8" customFormat="1" ht="19.5" customHeight="1" x14ac:dyDescent="0.25">
      <c r="A65" s="3">
        <f>IFERROR(VLOOKUP(B65,'[1]DADOS (OCULTAR)'!$Q$3:$S$136,3,0),"")</f>
        <v>9039744001409</v>
      </c>
      <c r="B65" s="4" t="str">
        <f>'[1]TCE - ANEXO IV - Preencher'!C74</f>
        <v>UPAE GARANHUNS - CG Nº 004/2013</v>
      </c>
      <c r="C65" s="4" t="str">
        <f>'[1]TCE - ANEXO IV - Preencher'!E74</f>
        <v xml:space="preserve">3.10 - Material para Manutenção de Bens Móveis </v>
      </c>
      <c r="D65" s="3">
        <f>'[1]TCE - ANEXO IV - Preencher'!F74</f>
        <v>10859287000163</v>
      </c>
      <c r="E65" s="5" t="str">
        <f>'[1]TCE - ANEXO IV - Preencher'!G74</f>
        <v xml:space="preserve"> NEWMED COM SERV EQUIP HOSP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11077</v>
      </c>
      <c r="I65" s="6">
        <f>IF('[1]TCE - ANEXO IV - Preencher'!K74="","",'[1]TCE - ANEXO IV - Preencher'!K74)</f>
        <v>46076</v>
      </c>
      <c r="J65" s="5" t="str">
        <f>'[1]TCE - ANEXO IV - Preencher'!L74</f>
        <v xml:space="preserve">2626 0210 8592 8700 0163 5500 1000 0110 7719 8751 7162 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3958.5</v>
      </c>
    </row>
    <row r="66" spans="1:12" s="8" customFormat="1" ht="19.5" customHeight="1" x14ac:dyDescent="0.25">
      <c r="A66" s="3">
        <f>IFERROR(VLOOKUP(B66,'[1]DADOS (OCULTAR)'!$Q$3:$S$136,3,0),"")</f>
        <v>9039744001409</v>
      </c>
      <c r="B66" s="4" t="str">
        <f>'[1]TCE - ANEXO IV - Preencher'!C75</f>
        <v>UPAE GARANHUNS - CG Nº 004/2013</v>
      </c>
      <c r="C66" s="4" t="str">
        <f>'[1]TCE - ANEXO IV - Preencher'!E75</f>
        <v xml:space="preserve">3.10 - Material para Manutenção de Bens Móveis </v>
      </c>
      <c r="D66" s="3">
        <f>'[1]TCE - ANEXO IV - Preencher'!F75</f>
        <v>53369089000124</v>
      </c>
      <c r="E66" s="5" t="str">
        <f>'[1]TCE - ANEXO IV - Preencher'!G75</f>
        <v xml:space="preserve"> ZAX VAREJO E ATACADO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 xml:space="preserve"> 000001675</v>
      </c>
      <c r="I66" s="6">
        <f>IF('[1]TCE - ANEXO IV - Preencher'!K75="","",'[1]TCE - ANEXO IV - Preencher'!K75)</f>
        <v>46063</v>
      </c>
      <c r="J66" s="5" t="str">
        <f>'[1]TCE - ANEXO IV - Preencher'!L75</f>
        <v>26260253369089000124550010000016751162708862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33.799999999999997</v>
      </c>
    </row>
    <row r="67" spans="1:12" s="8" customFormat="1" ht="19.5" customHeight="1" x14ac:dyDescent="0.25">
      <c r="A67" s="3">
        <f>IFERROR(VLOOKUP(B67,'[1]DADOS (OCULTAR)'!$Q$3:$S$136,3,0),"")</f>
        <v>9039744001409</v>
      </c>
      <c r="B67" s="4" t="str">
        <f>'[1]TCE - ANEXO IV - Preencher'!C76</f>
        <v>UPAE GARANHUNS - CG Nº 004/2013</v>
      </c>
      <c r="C67" s="4" t="str">
        <f>'[1]TCE - ANEXO IV - Preencher'!E76</f>
        <v xml:space="preserve">3.8 - Uniformes, Tecidos e Aviamentos </v>
      </c>
      <c r="D67" s="3">
        <f>'[1]TCE - ANEXO IV - Preencher'!F76</f>
        <v>35361251000186</v>
      </c>
      <c r="E67" s="5" t="str">
        <f>'[1]TCE - ANEXO IV - Preencher'!G76</f>
        <v>B D L COMERCIO DE ALIMENTOS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3695</v>
      </c>
      <c r="I67" s="6">
        <f>IF('[1]TCE - ANEXO IV - Preencher'!K76="","",'[1]TCE - ANEXO IV - Preencher'!K76)</f>
        <v>46048</v>
      </c>
      <c r="J67" s="5" t="str">
        <f>'[1]TCE - ANEXO IV - Preencher'!L76</f>
        <v>26260135361251000186550010000036951183176723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255</v>
      </c>
    </row>
    <row r="68" spans="1:12" s="8" customFormat="1" ht="19.5" customHeight="1" x14ac:dyDescent="0.25">
      <c r="A68" s="3">
        <f>IFERROR(VLOOKUP(B68,'[1]DADOS (OCULTAR)'!$Q$3:$S$136,3,0),"")</f>
        <v>9039744001409</v>
      </c>
      <c r="B68" s="4" t="str">
        <f>'[1]TCE - ANEXO IV - Preencher'!C77</f>
        <v>UPAE GARANHUNS - CG Nº 004/2013</v>
      </c>
      <c r="C68" s="4" t="str">
        <f>'[1]TCE - ANEXO IV - Preencher'!E77</f>
        <v xml:space="preserve">5.25 - Serviços Bancários </v>
      </c>
      <c r="D68" s="3">
        <f>'[1]TCE - ANEXO IV - Preencher'!F77</f>
        <v>60746948056096</v>
      </c>
      <c r="E68" s="5" t="str">
        <f>'[1]TCE - ANEXO IV - Preencher'!G77</f>
        <v xml:space="preserve">BRADESCO S A </v>
      </c>
      <c r="F68" s="5" t="str">
        <f>'[1]TCE - ANEXO IV - Preencher'!H77</f>
        <v>S</v>
      </c>
      <c r="G68" s="5" t="str">
        <f>'[1]TCE - ANEXO IV - Preencher'!I77</f>
        <v>N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168.5</v>
      </c>
    </row>
    <row r="69" spans="1:12" s="8" customFormat="1" ht="19.5" customHeight="1" x14ac:dyDescent="0.25">
      <c r="A69" s="3">
        <f>IFERROR(VLOOKUP(B69,'[1]DADOS (OCULTAR)'!$Q$3:$S$136,3,0),"")</f>
        <v>9039744001409</v>
      </c>
      <c r="B69" s="4" t="str">
        <f>'[1]TCE - ANEXO IV - Preencher'!C78</f>
        <v>UPAE GARANHUNS - CG Nº 004/2013</v>
      </c>
      <c r="C69" s="4" t="str">
        <f>'[1]TCE - ANEXO IV - Preencher'!E78</f>
        <v xml:space="preserve">5.25 - Serviços Bancários </v>
      </c>
      <c r="D69" s="3">
        <f>'[1]TCE - ANEXO IV - Preencher'!F78</f>
        <v>60746948056096</v>
      </c>
      <c r="E69" s="5" t="str">
        <f>'[1]TCE - ANEXO IV - Preencher'!G78</f>
        <v xml:space="preserve">BRADESCO S A </v>
      </c>
      <c r="F69" s="5" t="str">
        <f>'[1]TCE - ANEXO IV - Preencher'!H78</f>
        <v>S</v>
      </c>
      <c r="G69" s="5" t="str">
        <f>'[1]TCE - ANEXO IV - Preencher'!I78</f>
        <v>N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213.35</v>
      </c>
    </row>
    <row r="70" spans="1:12" s="8" customFormat="1" ht="19.5" customHeight="1" x14ac:dyDescent="0.25">
      <c r="A70" s="3">
        <f>IFERROR(VLOOKUP(B70,'[1]DADOS (OCULTAR)'!$Q$3:$S$136,3,0),"")</f>
        <v>9039744001409</v>
      </c>
      <c r="B70" s="4" t="str">
        <f>'[1]TCE - ANEXO IV - Preencher'!C79</f>
        <v>UPAE GARANHUNS - CG Nº 004/2013</v>
      </c>
      <c r="C70" s="4" t="str">
        <f>'[1]TCE - ANEXO IV - Preencher'!E79</f>
        <v xml:space="preserve">5.25 - Serviços Bancários </v>
      </c>
      <c r="D70" s="3">
        <f>'[1]TCE - ANEXO IV - Preencher'!F79</f>
        <v>60746948056096</v>
      </c>
      <c r="E70" s="5" t="str">
        <f>'[1]TCE - ANEXO IV - Preencher'!G79</f>
        <v xml:space="preserve">BRADESCO S A </v>
      </c>
      <c r="F70" s="5" t="str">
        <f>'[1]TCE - ANEXO IV - Preencher'!H79</f>
        <v>S</v>
      </c>
      <c r="G70" s="5" t="str">
        <f>'[1]TCE - ANEXO IV - Preencher'!I79</f>
        <v>N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15</v>
      </c>
    </row>
    <row r="71" spans="1:12" s="8" customFormat="1" ht="19.5" customHeight="1" x14ac:dyDescent="0.25">
      <c r="A71" s="3">
        <f>IFERROR(VLOOKUP(B71,'[1]DADOS (OCULTAR)'!$Q$3:$S$136,3,0),"")</f>
        <v>9039744001409</v>
      </c>
      <c r="B71" s="4" t="str">
        <f>'[1]TCE - ANEXO IV - Preencher'!C80</f>
        <v>UPAE GARANHUNS - CG Nº 004/2013</v>
      </c>
      <c r="C71" s="4" t="str">
        <f>'[1]TCE - ANEXO IV - Preencher'!E80</f>
        <v>5.9 - Telefonia Móvel</v>
      </c>
      <c r="D71" s="3">
        <f>'[1]TCE - ANEXO IV - Preencher'!F80</f>
        <v>2558157000162</v>
      </c>
      <c r="E71" s="5" t="str">
        <f>'[1]TCE - ANEXO IV - Preencher'!G80</f>
        <v xml:space="preserve">TELEFONICA BRASIL S A </v>
      </c>
      <c r="F71" s="5" t="str">
        <f>'[1]TCE - ANEXO IV - Preencher'!H80</f>
        <v>S</v>
      </c>
      <c r="G71" s="5" t="str">
        <f>'[1]TCE - ANEXO IV - Preencher'!I80</f>
        <v>N</v>
      </c>
      <c r="H71" s="5" t="str">
        <f>'[1]TCE - ANEXO IV - Preencher'!J80</f>
        <v xml:space="preserve">368457 </v>
      </c>
      <c r="I71" s="6">
        <f>IF('[1]TCE - ANEXO IV - Preencher'!K80="","",'[1]TCE - ANEXO IV - Preencher'!K80)</f>
        <v>46087</v>
      </c>
      <c r="J71" s="5" t="str">
        <f>'[1]TCE - ANEXO IV - Preencher'!L80</f>
        <v xml:space="preserve">26260302558157000839620040003684571072246712 </v>
      </c>
      <c r="K71" s="5" t="str">
        <f>IF(F71="B",LEFT('[1]TCE - ANEXO IV - Preencher'!M80,2),IF(F71="S",LEFT('[1]TCE - ANEXO IV - Preencher'!M80,7),IF('[1]TCE - ANEXO IV - Preencher'!H80="","")))</f>
        <v>2611606</v>
      </c>
      <c r="L71" s="7">
        <f>'[1]TCE - ANEXO IV - Preencher'!N80</f>
        <v>575.28</v>
      </c>
    </row>
    <row r="72" spans="1:12" s="8" customFormat="1" ht="19.5" customHeight="1" x14ac:dyDescent="0.25">
      <c r="A72" s="3">
        <f>IFERROR(VLOOKUP(B72,'[1]DADOS (OCULTAR)'!$Q$3:$S$136,3,0),"")</f>
        <v>9039744001409</v>
      </c>
      <c r="B72" s="4" t="str">
        <f>'[1]TCE - ANEXO IV - Preencher'!C81</f>
        <v>UPAE GARANHUNS - CG Nº 004/2013</v>
      </c>
      <c r="C72" s="4" t="str">
        <f>'[1]TCE - ANEXO IV - Preencher'!E81</f>
        <v>5.18 - Teledonia Fixa</v>
      </c>
      <c r="D72" s="3">
        <f>'[1]TCE - ANEXO IV - Preencher'!F81</f>
        <v>41644220001700</v>
      </c>
      <c r="E72" s="5" t="str">
        <f>'[1]TCE - ANEXO IV - Preencher'!G81</f>
        <v xml:space="preserve"> DB3 SERVICOS</v>
      </c>
      <c r="F72" s="5" t="str">
        <f>'[1]TCE - ANEXO IV - Preencher'!H81</f>
        <v>S</v>
      </c>
      <c r="G72" s="5" t="str">
        <f>'[1]TCE - ANEXO IV - Preencher'!I81</f>
        <v>N</v>
      </c>
      <c r="H72" s="5" t="str">
        <f>'[1]TCE - ANEXO IV - Preencher'!J81</f>
        <v xml:space="preserve">55229 </v>
      </c>
      <c r="I72" s="6">
        <f>IF('[1]TCE - ANEXO IV - Preencher'!K81="","",'[1]TCE - ANEXO IV - Preencher'!K81)</f>
        <v>46082</v>
      </c>
      <c r="J72" s="5" t="str">
        <f>'[1]TCE - ANEXO IV - Preencher'!L81</f>
        <v>26260341644220001700620020000552291094151317</v>
      </c>
      <c r="K72" s="5" t="str">
        <f>IF(F72="B",LEFT('[1]TCE - ANEXO IV - Preencher'!M81,2),IF(F72="S",LEFT('[1]TCE - ANEXO IV - Preencher'!M81,7),IF('[1]TCE - ANEXO IV - Preencher'!H81="","")))</f>
        <v>2607901</v>
      </c>
      <c r="L72" s="7">
        <f>'[1]TCE - ANEXO IV - Preencher'!N81</f>
        <v>950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>
        <f>IFERROR(VLOOKUP(B74,'[1]DADOS (OCULTAR)'!$Q$3:$S$136,3,0),"")</f>
        <v>9039744001409</v>
      </c>
      <c r="B74" s="4" t="str">
        <f>'[1]TCE - ANEXO IV - Preencher'!C83</f>
        <v>UPAE GARANHUNS - CG Nº 004/2013</v>
      </c>
      <c r="C74" s="4" t="str">
        <f>'[1]TCE - ANEXO IV - Preencher'!E83</f>
        <v>5.13 - Água e Esgoto</v>
      </c>
      <c r="D74" s="3">
        <f>'[1]TCE - ANEXO IV - Preencher'!F83</f>
        <v>10572048000128</v>
      </c>
      <c r="E74" s="5" t="str">
        <f>'[1]TCE - ANEXO IV - Preencher'!G83</f>
        <v>COMPANHIA PERNAMBUCANA DE SANEAMENTO</v>
      </c>
      <c r="F74" s="5" t="str">
        <f>'[1]TCE - ANEXO IV - Preencher'!H83</f>
        <v>S</v>
      </c>
      <c r="G74" s="5" t="str">
        <f>'[1]TCE - ANEXO IV - Preencher'!I83</f>
        <v>N</v>
      </c>
      <c r="H74" s="5" t="str">
        <f>'[1]TCE - ANEXO IV - Preencher'!J83</f>
        <v>202602103895981</v>
      </c>
      <c r="I74" s="6">
        <f>IF('[1]TCE - ANEXO IV - Preencher'!K83="","",'[1]TCE - ANEXO IV - Preencher'!K83)</f>
        <v>46083</v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3124.8</v>
      </c>
    </row>
    <row r="75" spans="1:12" s="8" customFormat="1" ht="19.5" customHeight="1" x14ac:dyDescent="0.25">
      <c r="A75" s="3">
        <f>IFERROR(VLOOKUP(B75,'[1]DADOS (OCULTAR)'!$Q$3:$S$136,3,0),"")</f>
        <v>9039744001409</v>
      </c>
      <c r="B75" s="4" t="str">
        <f>'[1]TCE - ANEXO IV - Preencher'!C84</f>
        <v>UPAE GARANHUNS - CG Nº 004/2013</v>
      </c>
      <c r="C75" s="4" t="str">
        <f>'[1]TCE - ANEXO IV - Preencher'!E84</f>
        <v>5.12 - Energia Elétrica</v>
      </c>
      <c r="D75" s="3">
        <f>'[1]TCE - ANEXO IV - Preencher'!F84</f>
        <v>10835932000108</v>
      </c>
      <c r="E75" s="5" t="str">
        <f>'[1]TCE - ANEXO IV - Preencher'!G84</f>
        <v>COMPANHIA ENERGETICA DE PERNAMBUCO</v>
      </c>
      <c r="F75" s="5" t="str">
        <f>'[1]TCE - ANEXO IV - Preencher'!H84</f>
        <v>S</v>
      </c>
      <c r="G75" s="5" t="str">
        <f>'[1]TCE - ANEXO IV - Preencher'!I84</f>
        <v>N</v>
      </c>
      <c r="H75" s="5" t="str">
        <f>'[1]TCE - ANEXO IV - Preencher'!J84</f>
        <v>401041791</v>
      </c>
      <c r="I75" s="6">
        <f>IF('[1]TCE - ANEXO IV - Preencher'!K84="","",'[1]TCE - ANEXO IV - Preencher'!K84)</f>
        <v>46085</v>
      </c>
      <c r="J75" s="5" t="str">
        <f>'[1]TCE - ANEXO IV - Preencher'!L84</f>
        <v xml:space="preserve"> 2626 0310 8359 3200 0108 6600 0401 0417 9110 7660 9877</v>
      </c>
      <c r="K75" s="5" t="str">
        <f>IF(F75="B",LEFT('[1]TCE - ANEXO IV - Preencher'!M84,2),IF(F75="S",LEFT('[1]TCE - ANEXO IV - Preencher'!M84,7),IF('[1]TCE - ANEXO IV - Preencher'!H84="","")))</f>
        <v>2611606</v>
      </c>
      <c r="L75" s="7">
        <f>'[1]TCE - ANEXO IV - Preencher'!N84</f>
        <v>21208.66</v>
      </c>
    </row>
    <row r="76" spans="1:12" s="8" customFormat="1" ht="19.5" customHeight="1" x14ac:dyDescent="0.25">
      <c r="A76" s="3">
        <f>IFERROR(VLOOKUP(B76,'[1]DADOS (OCULTAR)'!$Q$3:$S$136,3,0),"")</f>
        <v>9039744001409</v>
      </c>
      <c r="B76" s="4" t="str">
        <f>'[1]TCE - ANEXO IV - Preencher'!C85</f>
        <v>UPAE GARANHUNS - CG Nº 004/2013</v>
      </c>
      <c r="C76" s="4" t="str">
        <f>'[1]TCE - ANEXO IV - Preencher'!E85</f>
        <v>5.3 - Locação de Máquinas e Equipamentos</v>
      </c>
      <c r="D76" s="3">
        <f>'[1]TCE - ANEXO IV - Preencher'!F85</f>
        <v>24801362000140</v>
      </c>
      <c r="E76" s="5" t="str">
        <f>'[1]TCE - ANEXO IV - Preencher'!G85</f>
        <v>AMD TECNOLOGIA DA INFORMACAO E SISTEMAS LTDA</v>
      </c>
      <c r="F76" s="5" t="str">
        <f>'[1]TCE - ANEXO IV - Preencher'!H85</f>
        <v>S</v>
      </c>
      <c r="G76" s="5" t="str">
        <f>'[1]TCE - ANEXO IV - Preencher'!I85</f>
        <v>N</v>
      </c>
      <c r="H76" s="5" t="str">
        <f>'[1]TCE - ANEXO IV - Preencher'!J85</f>
        <v>2425</v>
      </c>
      <c r="I76" s="6">
        <f>IF('[1]TCE - ANEXO IV - Preencher'!K85="","",'[1]TCE - ANEXO IV - Preencher'!K85)</f>
        <v>46082</v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3584</v>
      </c>
    </row>
    <row r="77" spans="1:12" s="8" customFormat="1" ht="19.5" customHeight="1" x14ac:dyDescent="0.25">
      <c r="A77" s="3">
        <f>IFERROR(VLOOKUP(B77,'[1]DADOS (OCULTAR)'!$Q$3:$S$136,3,0),"")</f>
        <v>9039744001409</v>
      </c>
      <c r="B77" s="4" t="str">
        <f>'[1]TCE - ANEXO IV - Preencher'!C86</f>
        <v>UPAE GARANHUNS - CG Nº 004/2013</v>
      </c>
      <c r="C77" s="4" t="str">
        <f>'[1]TCE - ANEXO IV - Preencher'!E86</f>
        <v>5.3 - Locação de Máquinas e Equipamentos</v>
      </c>
      <c r="D77" s="3">
        <f>'[1]TCE - ANEXO IV - Preencher'!F86</f>
        <v>24801362000140</v>
      </c>
      <c r="E77" s="5" t="str">
        <f>'[1]TCE - ANEXO IV - Preencher'!G86</f>
        <v>AMD TECNOLOGIA DA INFORMACAO E SISTEMAS LTDA</v>
      </c>
      <c r="F77" s="5" t="str">
        <f>'[1]TCE - ANEXO IV - Preencher'!H86</f>
        <v>S</v>
      </c>
      <c r="G77" s="5" t="str">
        <f>'[1]TCE - ANEXO IV - Preencher'!I86</f>
        <v>N</v>
      </c>
      <c r="H77" s="5" t="str">
        <f>'[1]TCE - ANEXO IV - Preencher'!J86</f>
        <v>2459</v>
      </c>
      <c r="I77" s="6">
        <f>IF('[1]TCE - ANEXO IV - Preencher'!K86="","",'[1]TCE - ANEXO IV - Preencher'!K86)</f>
        <v>46082</v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319</v>
      </c>
    </row>
    <row r="78" spans="1:12" s="8" customFormat="1" ht="19.5" customHeight="1" x14ac:dyDescent="0.25">
      <c r="A78" s="3">
        <f>IFERROR(VLOOKUP(B78,'[1]DADOS (OCULTAR)'!$Q$3:$S$136,3,0),"")</f>
        <v>9039744001409</v>
      </c>
      <c r="B78" s="4" t="str">
        <f>'[1]TCE - ANEXO IV - Preencher'!C87</f>
        <v>UPAE GARANHUNS - CG Nº 004/2013</v>
      </c>
      <c r="C78" s="4" t="str">
        <f>'[1]TCE - ANEXO IV - Preencher'!E87</f>
        <v>5.3 - Locação de Máquinas e Equipamentos</v>
      </c>
      <c r="D78" s="3">
        <f>'[1]TCE - ANEXO IV - Preencher'!F87</f>
        <v>24801362000140</v>
      </c>
      <c r="E78" s="5" t="str">
        <f>'[1]TCE - ANEXO IV - Preencher'!G87</f>
        <v>AMD TECNOLOGIA DA INFORMACAO E SISTEMAS LTDA</v>
      </c>
      <c r="F78" s="5" t="str">
        <f>'[1]TCE - ANEXO IV - Preencher'!H87</f>
        <v>S</v>
      </c>
      <c r="G78" s="5" t="str">
        <f>'[1]TCE - ANEXO IV - Preencher'!I87</f>
        <v>N</v>
      </c>
      <c r="H78" s="5" t="str">
        <f>'[1]TCE - ANEXO IV - Preencher'!J87</f>
        <v>2466</v>
      </c>
      <c r="I78" s="6">
        <f>IF('[1]TCE - ANEXO IV - Preencher'!K87="","",'[1]TCE - ANEXO IV - Preencher'!K87)</f>
        <v>46082</v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2007.5</v>
      </c>
    </row>
    <row r="79" spans="1:12" s="8" customFormat="1" ht="19.5" customHeight="1" x14ac:dyDescent="0.25">
      <c r="A79" s="3">
        <f>IFERROR(VLOOKUP(B79,'[1]DADOS (OCULTAR)'!$Q$3:$S$136,3,0),"")</f>
        <v>9039744001409</v>
      </c>
      <c r="B79" s="4" t="str">
        <f>'[1]TCE - ANEXO IV - Preencher'!C88</f>
        <v>UPAE GARANHUNS - CG Nº 004/2013</v>
      </c>
      <c r="C79" s="4" t="str">
        <f>'[1]TCE - ANEXO IV - Preencher'!E88</f>
        <v>5.3 - Locação de Máquinas e Equipamentos</v>
      </c>
      <c r="D79" s="3">
        <f>'[1]TCE - ANEXO IV - Preencher'!F88</f>
        <v>24801362000140</v>
      </c>
      <c r="E79" s="5" t="str">
        <f>'[1]TCE - ANEXO IV - Preencher'!G88</f>
        <v>AMD TECNOLOGIA DA INFORMACAO E SISTEMAS LTDA</v>
      </c>
      <c r="F79" s="5" t="str">
        <f>'[1]TCE - ANEXO IV - Preencher'!H88</f>
        <v>S</v>
      </c>
      <c r="G79" s="5" t="str">
        <f>'[1]TCE - ANEXO IV - Preencher'!I88</f>
        <v>N</v>
      </c>
      <c r="H79" s="5" t="str">
        <f>'[1]TCE - ANEXO IV - Preencher'!J88</f>
        <v>2471</v>
      </c>
      <c r="I79" s="6">
        <f>IF('[1]TCE - ANEXO IV - Preencher'!K88="","",'[1]TCE - ANEXO IV - Preencher'!K88)</f>
        <v>46082</v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138</v>
      </c>
    </row>
    <row r="80" spans="1:12" s="8" customFormat="1" ht="19.5" customHeight="1" x14ac:dyDescent="0.25">
      <c r="A80" s="3">
        <f>IFERROR(VLOOKUP(B80,'[1]DADOS (OCULTAR)'!$Q$3:$S$136,3,0),"")</f>
        <v>9039744001409</v>
      </c>
      <c r="B80" s="4" t="str">
        <f>'[1]TCE - ANEXO IV - Preencher'!C89</f>
        <v>UPAE GARANHUNS - CG Nº 004/2013</v>
      </c>
      <c r="C80" s="4" t="str">
        <f>'[1]TCE - ANEXO IV - Preencher'!E89</f>
        <v>5.3 - Locação de Máquinas e Equipamentos</v>
      </c>
      <c r="D80" s="3">
        <f>'[1]TCE - ANEXO IV - Preencher'!F89</f>
        <v>26081685000131</v>
      </c>
      <c r="E80" s="5" t="str">
        <f>'[1]TCE - ANEXO IV - Preencher'!G89</f>
        <v>CG REFRIGERAÇÕES LTDA</v>
      </c>
      <c r="F80" s="5" t="str">
        <f>'[1]TCE - ANEXO IV - Preencher'!H89</f>
        <v>S</v>
      </c>
      <c r="G80" s="5" t="str">
        <f>'[1]TCE - ANEXO IV - Preencher'!I89</f>
        <v>N</v>
      </c>
      <c r="H80" s="5" t="str">
        <f>'[1]TCE - ANEXO IV - Preencher'!J89</f>
        <v xml:space="preserve"> 31188</v>
      </c>
      <c r="I80" s="6">
        <f>IF('[1]TCE - ANEXO IV - Preencher'!K89="","",'[1]TCE - ANEXO IV - Preencher'!K89)</f>
        <v>46086</v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2260</v>
      </c>
    </row>
    <row r="81" spans="1:12" s="8" customFormat="1" ht="19.5" customHeight="1" x14ac:dyDescent="0.25">
      <c r="A81" s="3">
        <f>IFERROR(VLOOKUP(B81,'[1]DADOS (OCULTAR)'!$Q$3:$S$136,3,0),"")</f>
        <v>9039744001409</v>
      </c>
      <c r="B81" s="4" t="str">
        <f>'[1]TCE - ANEXO IV - Preencher'!C90</f>
        <v>UPAE GARANHUNS - CG Nº 004/2013</v>
      </c>
      <c r="C81" s="4" t="str">
        <f>'[1]TCE - ANEXO IV - Preencher'!E90</f>
        <v>5.3 - Locação de Máquinas e Equipamentos</v>
      </c>
      <c r="D81" s="3">
        <f>'[1]TCE - ANEXO IV - Preencher'!F90</f>
        <v>9014387000100</v>
      </c>
      <c r="E81" s="5" t="str">
        <f>'[1]TCE - ANEXO IV - Preencher'!G90</f>
        <v xml:space="preserve">COMPLETA SERVIÇOS DE AR CONDICIONADO E LOCAÇÃO LTDA </v>
      </c>
      <c r="F81" s="5" t="str">
        <f>'[1]TCE - ANEXO IV - Preencher'!H90</f>
        <v>S</v>
      </c>
      <c r="G81" s="5" t="str">
        <f>'[1]TCE - ANEXO IV - Preencher'!I90</f>
        <v>N</v>
      </c>
      <c r="H81" s="5" t="str">
        <f>'[1]TCE - ANEXO IV - Preencher'!J90</f>
        <v>39</v>
      </c>
      <c r="I81" s="6">
        <f>IF('[1]TCE - ANEXO IV - Preencher'!K90="","",'[1]TCE - ANEXO IV - Preencher'!K90)</f>
        <v>46055</v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380</v>
      </c>
    </row>
    <row r="82" spans="1:12" s="8" customFormat="1" ht="19.5" customHeight="1" x14ac:dyDescent="0.25">
      <c r="A82" s="3">
        <f>IFERROR(VLOOKUP(B82,'[1]DADOS (OCULTAR)'!$Q$3:$S$136,3,0),"")</f>
        <v>9039744001409</v>
      </c>
      <c r="B82" s="4" t="str">
        <f>'[1]TCE - ANEXO IV - Preencher'!C91</f>
        <v>UPAE GARANHUNS - CG Nº 004/2013</v>
      </c>
      <c r="C82" s="4" t="str">
        <f>'[1]TCE - ANEXO IV - Preencher'!E91</f>
        <v>5.3 - Locação de Máquinas e Equipamentos</v>
      </c>
      <c r="D82" s="3">
        <f>'[1]TCE - ANEXO IV - Preencher'!F91</f>
        <v>5097661000109</v>
      </c>
      <c r="E82" s="5" t="str">
        <f>'[1]TCE - ANEXO IV - Preencher'!G91</f>
        <v>CONTAGE CONSULTORIA EM TELECOMUNICACOES E MONITORAMENTOLTDA</v>
      </c>
      <c r="F82" s="5" t="str">
        <f>'[1]TCE - ANEXO IV - Preencher'!H91</f>
        <v>S</v>
      </c>
      <c r="G82" s="5" t="str">
        <f>'[1]TCE - ANEXO IV - Preencher'!I91</f>
        <v>N</v>
      </c>
      <c r="H82" s="5" t="str">
        <f>'[1]TCE - ANEXO IV - Preencher'!J91</f>
        <v xml:space="preserve">243 </v>
      </c>
      <c r="I82" s="6">
        <f>IF('[1]TCE - ANEXO IV - Preencher'!K91="","",'[1]TCE - ANEXO IV - Preencher'!K91)</f>
        <v>46063</v>
      </c>
      <c r="J82" s="5" t="str">
        <f>'[1]TCE - ANEXO IV - Preencher'!L91</f>
        <v xml:space="preserve">2611606220509766 1000109000000000024326024374476500 </v>
      </c>
      <c r="K82" s="5" t="str">
        <f>IF(F82="B",LEFT('[1]TCE - ANEXO IV - Preencher'!M91,2),IF(F82="S",LEFT('[1]TCE - ANEXO IV - Preencher'!M91,7),IF('[1]TCE - ANEXO IV - Preencher'!H91="","")))</f>
        <v>2611606</v>
      </c>
      <c r="L82" s="7">
        <f>'[1]TCE - ANEXO IV - Preencher'!N91</f>
        <v>935</v>
      </c>
    </row>
    <row r="83" spans="1:12" s="8" customFormat="1" ht="19.5" customHeight="1" x14ac:dyDescent="0.25">
      <c r="A83" s="3">
        <f>IFERROR(VLOOKUP(B83,'[1]DADOS (OCULTAR)'!$Q$3:$S$136,3,0),"")</f>
        <v>9039744001409</v>
      </c>
      <c r="B83" s="4" t="str">
        <f>'[1]TCE - ANEXO IV - Preencher'!C92</f>
        <v>UPAE GARANHUNS - CG Nº 004/2013</v>
      </c>
      <c r="C83" s="4" t="str">
        <f>'[1]TCE - ANEXO IV - Preencher'!E92</f>
        <v>5.3 - Locação de Máquinas e Equipamentos</v>
      </c>
      <c r="D83" s="3">
        <f>'[1]TCE - ANEXO IV - Preencher'!F92</f>
        <v>13230571000164</v>
      </c>
      <c r="E83" s="5" t="str">
        <f>'[1]TCE - ANEXO IV - Preencher'!G92</f>
        <v>DJAIR DE BARROS VALENCA LTDA - EPP</v>
      </c>
      <c r="F83" s="5" t="str">
        <f>'[1]TCE - ANEXO IV - Preencher'!H92</f>
        <v>S</v>
      </c>
      <c r="G83" s="5" t="str">
        <f>'[1]TCE - ANEXO IV - Preencher'!I92</f>
        <v>N</v>
      </c>
      <c r="H83" s="5" t="str">
        <f>'[1]TCE - ANEXO IV - Preencher'!J92</f>
        <v>2600000000024</v>
      </c>
      <c r="I83" s="6">
        <f>IF('[1]TCE - ANEXO IV - Preencher'!K92="","",'[1]TCE - ANEXO IV - Preencher'!K92)</f>
        <v>46090</v>
      </c>
      <c r="J83" s="5" t="str">
        <f>'[1]TCE - ANEXO IV - Preencher'!L92</f>
        <v>26060021213230571000164260000000002426030159033095</v>
      </c>
      <c r="K83" s="5" t="str">
        <f>IF(F83="B",LEFT('[1]TCE - ANEXO IV - Preencher'!M92,2),IF(F83="S",LEFT('[1]TCE - ANEXO IV - Preencher'!M92,7),IF('[1]TCE - ANEXO IV - Preencher'!H92="","")))</f>
        <v>2606002</v>
      </c>
      <c r="L83" s="7">
        <f>'[1]TCE - ANEXO IV - Preencher'!N92</f>
        <v>1400</v>
      </c>
    </row>
    <row r="84" spans="1:12" s="8" customFormat="1" ht="19.5" customHeight="1" x14ac:dyDescent="0.25">
      <c r="A84" s="3">
        <f>IFERROR(VLOOKUP(B84,'[1]DADOS (OCULTAR)'!$Q$3:$S$136,3,0),"")</f>
        <v>9039744001409</v>
      </c>
      <c r="B84" s="4" t="str">
        <f>'[1]TCE - ANEXO IV - Preencher'!C93</f>
        <v>UPAE GARANHUNS - CG Nº 004/2013</v>
      </c>
      <c r="C84" s="4" t="str">
        <f>'[1]TCE - ANEXO IV - Preencher'!E93</f>
        <v>5.3 - Locação de Máquinas e Equipamentos</v>
      </c>
      <c r="D84" s="3">
        <f>'[1]TCE - ANEXO IV - Preencher'!F93</f>
        <v>20265080000114</v>
      </c>
      <c r="E84" s="5" t="str">
        <f>'[1]TCE - ANEXO IV - Preencher'!G93</f>
        <v>J M SILVA MAQUINAS E EQUIPAMENTOS LTDA - WL Maquinas e Equipamentos</v>
      </c>
      <c r="F84" s="5" t="str">
        <f>'[1]TCE - ANEXO IV - Preencher'!H93</f>
        <v>S</v>
      </c>
      <c r="G84" s="5" t="str">
        <f>'[1]TCE - ANEXO IV - Preencher'!I93</f>
        <v>N</v>
      </c>
      <c r="H84" s="5" t="str">
        <f>'[1]TCE - ANEXO IV - Preencher'!J93</f>
        <v>126</v>
      </c>
      <c r="I84" s="6">
        <f>IF('[1]TCE - ANEXO IV - Preencher'!K93="","",'[1]TCE - ANEXO IV - Preencher'!K93)</f>
        <v>46056</v>
      </c>
      <c r="J84" s="5" t="str">
        <f>'[1]TCE - ANEXO IV - Preencher'!L93</f>
        <v>26116062220265080000114000000000012626024805671444</v>
      </c>
      <c r="K84" s="5" t="str">
        <f>IF(F84="B",LEFT('[1]TCE - ANEXO IV - Preencher'!M93,2),IF(F84="S",LEFT('[1]TCE - ANEXO IV - Preencher'!M93,7),IF('[1]TCE - ANEXO IV - Preencher'!H93="","")))</f>
        <v>2611606</v>
      </c>
      <c r="L84" s="7">
        <f>'[1]TCE - ANEXO IV - Preencher'!N93</f>
        <v>1720</v>
      </c>
    </row>
    <row r="85" spans="1:12" s="8" customFormat="1" ht="19.5" customHeight="1" x14ac:dyDescent="0.25">
      <c r="A85" s="3">
        <f>IFERROR(VLOOKUP(B85,'[1]DADOS (OCULTAR)'!$Q$3:$S$136,3,0),"")</f>
        <v>9039744001409</v>
      </c>
      <c r="B85" s="4" t="str">
        <f>'[1]TCE - ANEXO IV - Preencher'!C94</f>
        <v>UPAE GARANHUNS - CG Nº 004/2013</v>
      </c>
      <c r="C85" s="4" t="str">
        <f>'[1]TCE - ANEXO IV - Preencher'!E94</f>
        <v>5.3 - Locação de Máquinas e Equipamentos</v>
      </c>
      <c r="D85" s="3">
        <f>'[1]TCE - ANEXO IV - Preencher'!F94</f>
        <v>20265080000114</v>
      </c>
      <c r="E85" s="5" t="str">
        <f>'[1]TCE - ANEXO IV - Preencher'!G94</f>
        <v>J M SILVA MAQUINAS E EQUIPAMENTOS LTDA - WL Maquinas e Equipamentos</v>
      </c>
      <c r="F85" s="5" t="str">
        <f>'[1]TCE - ANEXO IV - Preencher'!H94</f>
        <v>S</v>
      </c>
      <c r="G85" s="5" t="str">
        <f>'[1]TCE - ANEXO IV - Preencher'!I94</f>
        <v>N</v>
      </c>
      <c r="H85" s="5" t="str">
        <f>'[1]TCE - ANEXO IV - Preencher'!J94</f>
        <v>127</v>
      </c>
      <c r="I85" s="6">
        <f>IF('[1]TCE - ANEXO IV - Preencher'!K94="","",'[1]TCE - ANEXO IV - Preencher'!K94)</f>
        <v>46056</v>
      </c>
      <c r="J85" s="5" t="str">
        <f>'[1]TCE - ANEXO IV - Preencher'!L94</f>
        <v>26116062220265080000114000000000012726022439680179</v>
      </c>
      <c r="K85" s="5" t="str">
        <f>IF(F85="B",LEFT('[1]TCE - ANEXO IV - Preencher'!M94,2),IF(F85="S",LEFT('[1]TCE - ANEXO IV - Preencher'!M94,7),IF('[1]TCE - ANEXO IV - Preencher'!H94="","")))</f>
        <v>2611606</v>
      </c>
      <c r="L85" s="7">
        <f>'[1]TCE - ANEXO IV - Preencher'!N94</f>
        <v>350</v>
      </c>
    </row>
    <row r="86" spans="1:12" s="8" customFormat="1" ht="19.5" customHeight="1" x14ac:dyDescent="0.25">
      <c r="A86" s="3">
        <f>IFERROR(VLOOKUP(B86,'[1]DADOS (OCULTAR)'!$Q$3:$S$136,3,0),"")</f>
        <v>9039744001409</v>
      </c>
      <c r="B86" s="4" t="str">
        <f>'[1]TCE - ANEXO IV - Preencher'!C95</f>
        <v>UPAE GARANHUNS - CG Nº 004/2013</v>
      </c>
      <c r="C86" s="4" t="str">
        <f>'[1]TCE - ANEXO IV - Preencher'!E95</f>
        <v>5.3 - Locação de Máquinas e Equipamentos</v>
      </c>
      <c r="D86" s="3">
        <f>'[1]TCE - ANEXO IV - Preencher'!F95</f>
        <v>10279299000119</v>
      </c>
      <c r="E86" s="5" t="str">
        <f>'[1]TCE - ANEXO IV - Preencher'!G95</f>
        <v xml:space="preserve">RGRAPH LOC. COM. E SERV. LTDA-ME </v>
      </c>
      <c r="F86" s="5" t="str">
        <f>'[1]TCE - ANEXO IV - Preencher'!H95</f>
        <v>S</v>
      </c>
      <c r="G86" s="5" t="str">
        <f>'[1]TCE - ANEXO IV - Preencher'!I95</f>
        <v>N</v>
      </c>
      <c r="H86" s="5" t="str">
        <f>'[1]TCE - ANEXO IV - Preencher'!J95</f>
        <v>10476</v>
      </c>
      <c r="I86" s="6">
        <f>IF('[1]TCE - ANEXO IV - Preencher'!K95="","",'[1]TCE - ANEXO IV - Preencher'!K95)</f>
        <v>414981</v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1509.96</v>
      </c>
    </row>
    <row r="87" spans="1:12" s="8" customFormat="1" ht="19.5" customHeight="1" x14ac:dyDescent="0.25">
      <c r="A87" s="3">
        <f>IFERROR(VLOOKUP(B87,'[1]DADOS (OCULTAR)'!$Q$3:$S$136,3,0),"")</f>
        <v>9039744001409</v>
      </c>
      <c r="B87" s="4" t="str">
        <f>'[1]TCE - ANEXO IV - Preencher'!C96</f>
        <v>UPAE GARANHUNS - CG Nº 004/2013</v>
      </c>
      <c r="C87" s="4" t="str">
        <f>'[1]TCE - ANEXO IV - Preencher'!E96</f>
        <v>5.3 - Locação de Máquinas e Equipamentos</v>
      </c>
      <c r="D87" s="3">
        <f>'[1]TCE - ANEXO IV - Preencher'!F96</f>
        <v>10279299000119</v>
      </c>
      <c r="E87" s="5" t="str">
        <f>'[1]TCE - ANEXO IV - Preencher'!G96</f>
        <v xml:space="preserve">RGRAPH LOC. COM. E SERV. LTDA-ME </v>
      </c>
      <c r="F87" s="5" t="str">
        <f>'[1]TCE - ANEXO IV - Preencher'!H96</f>
        <v>S</v>
      </c>
      <c r="G87" s="5" t="str">
        <f>'[1]TCE - ANEXO IV - Preencher'!I96</f>
        <v>N</v>
      </c>
      <c r="H87" s="5" t="str">
        <f>'[1]TCE - ANEXO IV - Preencher'!J96</f>
        <v>10497</v>
      </c>
      <c r="I87" s="6">
        <f>IF('[1]TCE - ANEXO IV - Preencher'!K96="","",'[1]TCE - ANEXO IV - Preencher'!K96)</f>
        <v>46090</v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300</v>
      </c>
    </row>
    <row r="88" spans="1:12" s="8" customFormat="1" ht="19.5" customHeight="1" x14ac:dyDescent="0.25">
      <c r="A88" s="3">
        <f>IFERROR(VLOOKUP(B88,'[1]DADOS (OCULTAR)'!$Q$3:$S$136,3,0),"")</f>
        <v>9039744001409</v>
      </c>
      <c r="B88" s="4" t="str">
        <f>'[1]TCE - ANEXO IV - Preencher'!C97</f>
        <v>UPAE GARANHUNS - CG Nº 004/2013</v>
      </c>
      <c r="C88" s="4" t="str">
        <f>'[1]TCE - ANEXO IV - Preencher'!E97</f>
        <v>5.3 - Locação de Máquinas e Equipamentos</v>
      </c>
      <c r="D88" s="3">
        <f>'[1]TCE - ANEXO IV - Preencher'!F97</f>
        <v>20021640000195</v>
      </c>
      <c r="E88" s="5" t="str">
        <f>'[1]TCE - ANEXO IV - Preencher'!G97</f>
        <v>RONALDO ANSELMO ONOFRE DE ANDRADE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216</v>
      </c>
      <c r="I88" s="6">
        <f>IF('[1]TCE - ANEXO IV - Preencher'!K97="","",'[1]TCE - ANEXO IV - Preencher'!K97)</f>
        <v>46085</v>
      </c>
      <c r="J88" s="5" t="str">
        <f>'[1]TCE - ANEXO IV - Preencher'!L97</f>
        <v>26060022220021640000195000000000021626031944836317</v>
      </c>
      <c r="K88" s="5" t="str">
        <f>IF(F88="B",LEFT('[1]TCE - ANEXO IV - Preencher'!M97,2),IF(F88="S",LEFT('[1]TCE - ANEXO IV - Preencher'!M97,7),IF('[1]TCE - ANEXO IV - Preencher'!H97="","")))</f>
        <v>2606002</v>
      </c>
      <c r="L88" s="7">
        <f>'[1]TCE - ANEXO IV - Preencher'!N97</f>
        <v>1100</v>
      </c>
    </row>
    <row r="89" spans="1:12" s="8" customFormat="1" ht="19.5" customHeight="1" x14ac:dyDescent="0.25">
      <c r="A89" s="3">
        <f>IFERROR(VLOOKUP(B89,'[1]DADOS (OCULTAR)'!$Q$3:$S$136,3,0),"")</f>
        <v>9039744001409</v>
      </c>
      <c r="B89" s="4" t="str">
        <f>'[1]TCE - ANEXO IV - Preencher'!C98</f>
        <v>UPAE GARANHUNS - CG Nº 004/2013</v>
      </c>
      <c r="C89" s="4" t="str">
        <f>'[1]TCE - ANEXO IV - Preencher'!E98</f>
        <v>5.3 - Locação de Máquinas e Equipamentos</v>
      </c>
      <c r="D89" s="3">
        <f>'[1]TCE - ANEXO IV - Preencher'!F98</f>
        <v>42287193000153</v>
      </c>
      <c r="E89" s="5" t="str">
        <f>'[1]TCE - ANEXO IV - Preencher'!G98</f>
        <v>COLORTEL LTDA MATRIZ</v>
      </c>
      <c r="F89" s="5" t="str">
        <f>'[1]TCE - ANEXO IV - Preencher'!H98</f>
        <v>S</v>
      </c>
      <c r="G89" s="5" t="str">
        <f>'[1]TCE - ANEXO IV - Preencher'!I98</f>
        <v>N</v>
      </c>
      <c r="H89" s="5" t="str">
        <f>'[1]TCE - ANEXO IV - Preencher'!J98</f>
        <v>3207</v>
      </c>
      <c r="I89" s="6">
        <f>IF('[1]TCE - ANEXO IV - Preencher'!K98="","",'[1]TCE - ANEXO IV - Preencher'!K98)</f>
        <v>46072</v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258</v>
      </c>
    </row>
    <row r="90" spans="1:12" s="8" customFormat="1" ht="19.5" customHeight="1" x14ac:dyDescent="0.25">
      <c r="A90" s="3">
        <f>IFERROR(VLOOKUP(B90,'[1]DADOS (OCULTAR)'!$Q$3:$S$136,3,0),"")</f>
        <v>9039744001409</v>
      </c>
      <c r="B90" s="4" t="str">
        <f>'[1]TCE - ANEXO IV - Preencher'!C99</f>
        <v>UPAE GARANHUNS - CG Nº 004/2013</v>
      </c>
      <c r="C90" s="4" t="str">
        <f>'[1]TCE - ANEXO IV - Preencher'!E99</f>
        <v>5.1 - Locação de Equipamentos Médicos-Hospitalares</v>
      </c>
      <c r="D90" s="3">
        <f>'[1]TCE - ANEXO IV - Preencher'!F99</f>
        <v>5991790000138</v>
      </c>
      <c r="E90" s="5" t="str">
        <f>'[1]TCE - ANEXO IV - Preencher'!G99</f>
        <v>CR MEDICAL PRODUTOS E SERVIÇOS LTDA</v>
      </c>
      <c r="F90" s="5" t="str">
        <f>'[1]TCE - ANEXO IV - Preencher'!H99</f>
        <v>S</v>
      </c>
      <c r="G90" s="5" t="str">
        <f>'[1]TCE - ANEXO IV - Preencher'!I99</f>
        <v>N</v>
      </c>
      <c r="H90" s="5" t="str">
        <f>'[1]TCE - ANEXO IV - Preencher'!J99</f>
        <v xml:space="preserve">202602 </v>
      </c>
      <c r="I90" s="6">
        <f>IF('[1]TCE - ANEXO IV - Preencher'!K99="","",'[1]TCE - ANEXO IV - Preencher'!K99)</f>
        <v>46081</v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7500</v>
      </c>
    </row>
    <row r="91" spans="1:12" s="8" customFormat="1" ht="19.5" customHeight="1" x14ac:dyDescent="0.25">
      <c r="A91" s="3">
        <f>IFERROR(VLOOKUP(B91,'[1]DADOS (OCULTAR)'!$Q$3:$S$136,3,0),"")</f>
        <v>9039744001409</v>
      </c>
      <c r="B91" s="4" t="str">
        <f>'[1]TCE - ANEXO IV - Preencher'!C100</f>
        <v>UPAE GARANHUNS - CG Nº 004/2013</v>
      </c>
      <c r="C91" s="4" t="str">
        <f>'[1]TCE - ANEXO IV - Preencher'!E100</f>
        <v>5.1 - Locação de Equipamentos Médicos-Hospitalares</v>
      </c>
      <c r="D91" s="3">
        <f>'[1]TCE - ANEXO IV - Preencher'!F100</f>
        <v>24380578002041</v>
      </c>
      <c r="E91" s="5" t="str">
        <f>'[1]TCE - ANEXO IV - Preencher'!G100</f>
        <v>WHITE MARTINS GASES INDUSTRIAIS DO NORDESTE LTDA</v>
      </c>
      <c r="F91" s="5" t="str">
        <f>'[1]TCE - ANEXO IV - Preencher'!H100</f>
        <v>S</v>
      </c>
      <c r="G91" s="5" t="str">
        <f>'[1]TCE - ANEXO IV - Preencher'!I100</f>
        <v>N</v>
      </c>
      <c r="H91" s="5" t="str">
        <f>'[1]TCE - ANEXO IV - Preencher'!J100</f>
        <v>0099970636</v>
      </c>
      <c r="I91" s="6">
        <f>IF('[1]TCE - ANEXO IV - Preencher'!K100="","",'[1]TCE - ANEXO IV - Preencher'!K100)</f>
        <v>46063</v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12035.31</v>
      </c>
    </row>
    <row r="92" spans="1:12" s="8" customFormat="1" ht="19.5" customHeight="1" x14ac:dyDescent="0.25">
      <c r="A92" s="3">
        <f>IFERROR(VLOOKUP(B92,'[1]DADOS (OCULTAR)'!$Q$3:$S$136,3,0),"")</f>
        <v>9039744001409</v>
      </c>
      <c r="B92" s="4" t="str">
        <f>'[1]TCE - ANEXO IV - Preencher'!C101</f>
        <v>UPAE GARANHUNS - CG Nº 004/2013</v>
      </c>
      <c r="C92" s="4" t="str">
        <f>'[1]TCE - ANEXO IV - Preencher'!E101</f>
        <v>5.20 - Serviços Judicíarios e Cartoriais</v>
      </c>
      <c r="D92" s="3">
        <f>'[1]TCE - ANEXO IV - Preencher'!F101</f>
        <v>2566224000190</v>
      </c>
      <c r="E92" s="5" t="str">
        <f>'[1]TCE - ANEXO IV - Preencher'!G101</f>
        <v>TRT 6A REGIÃO PE - ADRYELLI DE ARAÚJO SILVA</v>
      </c>
      <c r="F92" s="5" t="str">
        <f>'[1]TCE - ANEXO IV - Preencher'!H101</f>
        <v>S</v>
      </c>
      <c r="G92" s="5" t="str">
        <f>'[1]TCE - ANEXO IV - Preencher'!I101</f>
        <v>N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2124.56</v>
      </c>
    </row>
    <row r="93" spans="1:12" s="8" customFormat="1" ht="19.5" customHeight="1" x14ac:dyDescent="0.25">
      <c r="A93" s="3">
        <f>IFERROR(VLOOKUP(B93,'[1]DADOS (OCULTAR)'!$Q$3:$S$136,3,0),"")</f>
        <v>9039744001409</v>
      </c>
      <c r="B93" s="4" t="str">
        <f>'[1]TCE - ANEXO IV - Preencher'!C102</f>
        <v>UPAE GARANHUNS - CG Nº 004/2013</v>
      </c>
      <c r="C93" s="4" t="str">
        <f>'[1]TCE - ANEXO IV - Preencher'!E102</f>
        <v>5.20 - Serviços Judicíarios e Cartoriais</v>
      </c>
      <c r="D93" s="3">
        <f>'[1]TCE - ANEXO IV - Preencher'!F102</f>
        <v>2566224000190</v>
      </c>
      <c r="E93" s="5" t="str">
        <f>'[1]TCE - ANEXO IV - Preencher'!G102</f>
        <v>TRT 6A REGIÃO PE - RITA DE CÁSSIA</v>
      </c>
      <c r="F93" s="5" t="str">
        <f>'[1]TCE - ANEXO IV - Preencher'!H102</f>
        <v>S</v>
      </c>
      <c r="G93" s="5" t="str">
        <f>'[1]TCE - ANEXO IV - Preencher'!I102</f>
        <v>N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11236.23</v>
      </c>
    </row>
    <row r="94" spans="1:12" s="8" customFormat="1" ht="19.5" customHeight="1" x14ac:dyDescent="0.25">
      <c r="A94" s="3">
        <f>IFERROR(VLOOKUP(B94,'[1]DADOS (OCULTAR)'!$Q$3:$S$136,3,0),"")</f>
        <v>9039744001409</v>
      </c>
      <c r="B94" s="4" t="str">
        <f>'[1]TCE - ANEXO IV - Preencher'!C103</f>
        <v>UPAE GARANHUNS - CG Nº 004/2013</v>
      </c>
      <c r="C94" s="4" t="str">
        <f>'[1]TCE - ANEXO IV - Preencher'!E103</f>
        <v>4.99 - Outros Serviços de Terceiros Pessoa Física</v>
      </c>
      <c r="D94" s="3">
        <f>'[1]TCE - ANEXO IV - Preencher'!F103</f>
        <v>7638335414</v>
      </c>
      <c r="E94" s="5" t="str">
        <f>'[1]TCE - ANEXO IV - Preencher'!G103</f>
        <v>CINTYA DOS SANTOS SILVA</v>
      </c>
      <c r="F94" s="5" t="str">
        <f>'[1]TCE - ANEXO IV - Preencher'!H103</f>
        <v>S</v>
      </c>
      <c r="G94" s="5" t="str">
        <f>'[1]TCE - ANEXO IV - Preencher'!I103</f>
        <v>N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100</v>
      </c>
    </row>
    <row r="95" spans="1:12" s="8" customFormat="1" ht="19.5" customHeight="1" x14ac:dyDescent="0.25">
      <c r="A95" s="3">
        <f>IFERROR(VLOOKUP(B95,'[1]DADOS (OCULTAR)'!$Q$3:$S$136,3,0),"")</f>
        <v>9039744001409</v>
      </c>
      <c r="B95" s="4" t="str">
        <f>'[1]TCE - ANEXO IV - Preencher'!C104</f>
        <v>UPAE GARANHUNS - CG Nº 004/2013</v>
      </c>
      <c r="C95" s="4" t="str">
        <f>'[1]TCE - ANEXO IV - Preencher'!E104</f>
        <v>4.99 - Outros Serviços de Terceiros Pessoa Física</v>
      </c>
      <c r="D95" s="3">
        <f>'[1]TCE - ANEXO IV - Preencher'!F104</f>
        <v>2905982497</v>
      </c>
      <c r="E95" s="5" t="str">
        <f>'[1]TCE - ANEXO IV - Preencher'!G104</f>
        <v>CLEBSON RICARDO MONTEIRO</v>
      </c>
      <c r="F95" s="5" t="str">
        <f>'[1]TCE - ANEXO IV - Preencher'!H104</f>
        <v>S</v>
      </c>
      <c r="G95" s="5" t="str">
        <f>'[1]TCE - ANEXO IV - Preencher'!I104</f>
        <v>N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150</v>
      </c>
    </row>
    <row r="96" spans="1:12" s="8" customFormat="1" ht="19.5" customHeight="1" x14ac:dyDescent="0.25">
      <c r="A96" s="3">
        <f>IFERROR(VLOOKUP(B96,'[1]DADOS (OCULTAR)'!$Q$3:$S$136,3,0),"")</f>
        <v>9039744001409</v>
      </c>
      <c r="B96" s="4" t="str">
        <f>'[1]TCE - ANEXO IV - Preencher'!C105</f>
        <v>UPAE GARANHUNS - CG Nº 004/2013</v>
      </c>
      <c r="C96" s="4" t="str">
        <f>'[1]TCE - ANEXO IV - Preencher'!E105</f>
        <v>4.99 - Outros Serviços de Terceiros Pessoa Física</v>
      </c>
      <c r="D96" s="3">
        <f>'[1]TCE - ANEXO IV - Preencher'!F105</f>
        <v>2905982497</v>
      </c>
      <c r="E96" s="5" t="str">
        <f>'[1]TCE - ANEXO IV - Preencher'!G105</f>
        <v>CLEBSON RICARDO MONTEIRO</v>
      </c>
      <c r="F96" s="5" t="str">
        <f>'[1]TCE - ANEXO IV - Preencher'!H105</f>
        <v>S</v>
      </c>
      <c r="G96" s="5" t="str">
        <f>'[1]TCE - ANEXO IV - Preencher'!I105</f>
        <v>N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486.15</v>
      </c>
    </row>
    <row r="97" spans="1:12" s="8" customFormat="1" ht="19.5" customHeight="1" x14ac:dyDescent="0.25">
      <c r="A97" s="3">
        <f>IFERROR(VLOOKUP(B97,'[1]DADOS (OCULTAR)'!$Q$3:$S$136,3,0),"")</f>
        <v>9039744001409</v>
      </c>
      <c r="B97" s="4" t="str">
        <f>'[1]TCE - ANEXO IV - Preencher'!C106</f>
        <v>UPAE GARANHUNS - CG Nº 004/2013</v>
      </c>
      <c r="C97" s="4" t="str">
        <f>'[1]TCE - ANEXO IV - Preencher'!E106</f>
        <v>5.99 - Outros Serviços de Terceiros Pessoa Jurídica</v>
      </c>
      <c r="D97" s="3">
        <f>'[1]TCE - ANEXO IV - Preencher'!F106</f>
        <v>9039744001409</v>
      </c>
      <c r="E97" s="5" t="str">
        <f>'[1]TCE - ANEXO IV - Preencher'!G106</f>
        <v>FUNDAÇÃO GESTÃO HOSP MART FERNANDES - JUROS</v>
      </c>
      <c r="F97" s="5" t="str">
        <f>'[1]TCE - ANEXO IV - Preencher'!H106</f>
        <v>S</v>
      </c>
      <c r="G97" s="5" t="str">
        <f>'[1]TCE - ANEXO IV - Preencher'!I106</f>
        <v>N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227.71</v>
      </c>
    </row>
    <row r="98" spans="1:12" s="8" customFormat="1" ht="19.5" customHeight="1" x14ac:dyDescent="0.25">
      <c r="A98" s="3">
        <f>IFERROR(VLOOKUP(B98,'[1]DADOS (OCULTAR)'!$Q$3:$S$136,3,0),"")</f>
        <v>9039744001409</v>
      </c>
      <c r="B98" s="4" t="str">
        <f>'[1]TCE - ANEXO IV - Preencher'!C107</f>
        <v>UPAE GARANHUNS - CG Nº 004/2013</v>
      </c>
      <c r="C98" s="4" t="str">
        <f>'[1]TCE - ANEXO IV - Preencher'!E107</f>
        <v>5.99 - Outros Serviços de Terceiros Pessoa Jurídica</v>
      </c>
      <c r="D98" s="3">
        <f>'[1]TCE - ANEXO IV - Preencher'!F107</f>
        <v>18717010000108</v>
      </c>
      <c r="E98" s="5" t="str">
        <f>'[1]TCE - ANEXO IV - Preencher'!G107</f>
        <v>CH BUSINESS TRAVEL LTDA</v>
      </c>
      <c r="F98" s="5" t="str">
        <f>'[1]TCE - ANEXO IV - Preencher'!H107</f>
        <v>S</v>
      </c>
      <c r="G98" s="5" t="str">
        <f>'[1]TCE - ANEXO IV - Preencher'!I107</f>
        <v>N</v>
      </c>
      <c r="H98" s="5" t="str">
        <f>'[1]TCE - ANEXO IV - Preencher'!J107</f>
        <v>11407</v>
      </c>
      <c r="I98" s="6">
        <f>IF('[1]TCE - ANEXO IV - Preencher'!K107="","",'[1]TCE - ANEXO IV - Preencher'!K107)</f>
        <v>46058</v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105</v>
      </c>
    </row>
    <row r="99" spans="1:12" s="8" customFormat="1" ht="19.5" customHeight="1" x14ac:dyDescent="0.25">
      <c r="A99" s="3">
        <f>IFERROR(VLOOKUP(B99,'[1]DADOS (OCULTAR)'!$Q$3:$S$136,3,0),"")</f>
        <v>9039744001409</v>
      </c>
      <c r="B99" s="4" t="str">
        <f>'[1]TCE - ANEXO IV - Preencher'!C108</f>
        <v>UPAE GARANHUNS - CG Nº 004/2013</v>
      </c>
      <c r="C99" s="4" t="str">
        <f>'[1]TCE - ANEXO IV - Preencher'!E108</f>
        <v>5.99 - Outros Serviços de Terceiros Pessoa Jurídica</v>
      </c>
      <c r="D99" s="3">
        <f>'[1]TCE - ANEXO IV - Preencher'!F108</f>
        <v>14783004000106</v>
      </c>
      <c r="E99" s="5" t="str">
        <f>'[1]TCE - ANEXO IV - Preencher'!G108</f>
        <v>FUNDO FIXO 02.2026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591</v>
      </c>
      <c r="I99" s="6">
        <f>IF('[1]TCE - ANEXO IV - Preencher'!K108="","",'[1]TCE - ANEXO IV - Preencher'!K108)</f>
        <v>46059</v>
      </c>
      <c r="J99" s="5" t="str">
        <f>'[1]TCE - ANEXO IV - Preencher'!L108</f>
        <v>260600222147830040001060000000000059126025032182094</v>
      </c>
      <c r="K99" s="5" t="str">
        <f>IF(F99="B",LEFT('[1]TCE - ANEXO IV - Preencher'!M108,2),IF(F99="S",LEFT('[1]TCE - ANEXO IV - Preencher'!M108,7),IF('[1]TCE - ANEXO IV - Preencher'!H108="","")))</f>
        <v>2606002</v>
      </c>
      <c r="L99" s="7">
        <f>'[1]TCE - ANEXO IV - Preencher'!N108</f>
        <v>10</v>
      </c>
    </row>
    <row r="100" spans="1:12" s="8" customFormat="1" ht="19.5" customHeight="1" x14ac:dyDescent="0.25">
      <c r="A100" s="3">
        <f>IFERROR(VLOOKUP(B100,'[1]DADOS (OCULTAR)'!$Q$3:$S$136,3,0),"")</f>
        <v>9039744001409</v>
      </c>
      <c r="B100" s="4" t="str">
        <f>'[1]TCE - ANEXO IV - Preencher'!C109</f>
        <v>UPAE GARANHUNS - CG Nº 004/2013</v>
      </c>
      <c r="C100" s="4" t="str">
        <f>'[1]TCE - ANEXO IV - Preencher'!E109</f>
        <v>5.99 - Outros Serviços de Terceiros Pessoa Jurídica</v>
      </c>
      <c r="D100" s="3">
        <f>'[1]TCE - ANEXO IV - Preencher'!F109</f>
        <v>17251034000232</v>
      </c>
      <c r="E100" s="5" t="str">
        <f>'[1]TCE - ANEXO IV - Preencher'!G109</f>
        <v>COLETIVOS SÃO CRISTOVAO LTDA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2600000000088</v>
      </c>
      <c r="I100" s="6">
        <f>IF('[1]TCE - ANEXO IV - Preencher'!K109="","",'[1]TCE - ANEXO IV - Preencher'!K109)</f>
        <v>46055</v>
      </c>
      <c r="J100" s="5" t="str">
        <f>'[1]TCE - ANEXO IV - Preencher'!L109</f>
        <v>26060021217251034000232260000000008826024890569167</v>
      </c>
      <c r="K100" s="5" t="str">
        <f>IF(F100="B",LEFT('[1]TCE - ANEXO IV - Preencher'!M109,2),IF(F100="S",LEFT('[1]TCE - ANEXO IV - Preencher'!M109,7),IF('[1]TCE - ANEXO IV - Preencher'!H109="","")))</f>
        <v>2606002</v>
      </c>
      <c r="L100" s="7">
        <f>'[1]TCE - ANEXO IV - Preencher'!N109</f>
        <v>53.19</v>
      </c>
    </row>
    <row r="101" spans="1:12" s="8" customFormat="1" ht="19.5" customHeight="1" x14ac:dyDescent="0.25">
      <c r="A101" s="3">
        <f>IFERROR(VLOOKUP(B101,'[1]DADOS (OCULTAR)'!$Q$3:$S$136,3,0),"")</f>
        <v>9039744001409</v>
      </c>
      <c r="B101" s="4" t="str">
        <f>'[1]TCE - ANEXO IV - Preencher'!C110</f>
        <v>UPAE GARANHUNS - CG Nº 004/2013</v>
      </c>
      <c r="C101" s="4" t="str">
        <f>'[1]TCE - ANEXO IV - Preencher'!E110</f>
        <v>5.16 - Serviços Médico-Hospitalares, Odotonlogia e Laboratoriais</v>
      </c>
      <c r="D101" s="3">
        <f>'[1]TCE - ANEXO IV - Preencher'!F110</f>
        <v>30421337000133</v>
      </c>
      <c r="E101" s="5" t="str">
        <f>'[1]TCE - ANEXO IV - Preencher'!G110</f>
        <v>ARAUJO BEZERRA SERVICOS DE PRESTACOES HOSPITALARES LTDA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176</v>
      </c>
      <c r="I101" s="6">
        <f>IF('[1]TCE - ANEXO IV - Preencher'!K110="","",'[1]TCE - ANEXO IV - Preencher'!K110)</f>
        <v>46093</v>
      </c>
      <c r="J101" s="5" t="str">
        <f>'[1]TCE - ANEXO IV - Preencher'!L110</f>
        <v>26094021230421337000133000000000017626030000047043</v>
      </c>
      <c r="K101" s="5" t="str">
        <f>IF(F101="B",LEFT('[1]TCE - ANEXO IV - Preencher'!M110,2),IF(F101="S",LEFT('[1]TCE - ANEXO IV - Preencher'!M110,7),IF('[1]TCE - ANEXO IV - Preencher'!H110="","")))</f>
        <v>2609402</v>
      </c>
      <c r="L101" s="7">
        <f>'[1]TCE - ANEXO IV - Preencher'!N110</f>
        <v>5580</v>
      </c>
    </row>
    <row r="102" spans="1:12" s="8" customFormat="1" ht="19.5" customHeight="1" x14ac:dyDescent="0.25">
      <c r="A102" s="3">
        <f>IFERROR(VLOOKUP(B102,'[1]DADOS (OCULTAR)'!$Q$3:$S$136,3,0),"")</f>
        <v>9039744001409</v>
      </c>
      <c r="B102" s="4" t="str">
        <f>'[1]TCE - ANEXO IV - Preencher'!C111</f>
        <v>UPAE GARANHUNS - CG Nº 004/2013</v>
      </c>
      <c r="C102" s="4" t="str">
        <f>'[1]TCE - ANEXO IV - Preencher'!E111</f>
        <v>5.16 - Serviços Médico-Hospitalares, Odotonlogia e Laboratoriais</v>
      </c>
      <c r="D102" s="3">
        <f>'[1]TCE - ANEXO IV - Preencher'!F111</f>
        <v>38269083000191</v>
      </c>
      <c r="E102" s="5" t="str">
        <f>'[1]TCE - ANEXO IV - Preencher'!G111</f>
        <v>BIANCA ALENCAR SERVIÇOS EM SAUDE LTDA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9</v>
      </c>
      <c r="I102" s="6">
        <f>IF('[1]TCE - ANEXO IV - Preencher'!K111="","",'[1]TCE - ANEXO IV - Preencher'!K111)</f>
        <v>46100</v>
      </c>
      <c r="J102" s="5" t="str">
        <f>'[1]TCE - ANEXO IV - Preencher'!L111</f>
        <v>26116062238269083000191000000000000926034383789403</v>
      </c>
      <c r="K102" s="5" t="str">
        <f>IF(F102="B",LEFT('[1]TCE - ANEXO IV - Preencher'!M111,2),IF(F102="S",LEFT('[1]TCE - ANEXO IV - Preencher'!M111,7),IF('[1]TCE - ANEXO IV - Preencher'!H111="","")))</f>
        <v>2611606</v>
      </c>
      <c r="L102" s="7">
        <f>'[1]TCE - ANEXO IV - Preencher'!N111</f>
        <v>9425</v>
      </c>
    </row>
    <row r="103" spans="1:12" s="8" customFormat="1" ht="19.5" customHeight="1" x14ac:dyDescent="0.25">
      <c r="A103" s="3">
        <f>IFERROR(VLOOKUP(B103,'[1]DADOS (OCULTAR)'!$Q$3:$S$136,3,0),"")</f>
        <v>9039744001409</v>
      </c>
      <c r="B103" s="4" t="str">
        <f>'[1]TCE - ANEXO IV - Preencher'!C112</f>
        <v>UPAE GARANHUNS - CG Nº 004/2013</v>
      </c>
      <c r="C103" s="4" t="str">
        <f>'[1]TCE - ANEXO IV - Preencher'!E112</f>
        <v>5.16 - Serviços Médico-Hospitalares, Odotonlogia e Laboratoriais</v>
      </c>
      <c r="D103" s="3">
        <f>'[1]TCE - ANEXO IV - Preencher'!F112</f>
        <v>58026342000160</v>
      </c>
      <c r="E103" s="5" t="str">
        <f>'[1]TCE - ANEXO IV - Preencher'!G112</f>
        <v>C J A DOS SANTOS LTDA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2600000000025</v>
      </c>
      <c r="I103" s="6">
        <f>IF('[1]TCE - ANEXO IV - Preencher'!K112="","",'[1]TCE - ANEXO IV - Preencher'!K112)</f>
        <v>46097</v>
      </c>
      <c r="J103" s="5" t="str">
        <f>'[1]TCE - ANEXO IV - Preencher'!L112</f>
        <v>26060021258026342000160260000000002526030139952439</v>
      </c>
      <c r="K103" s="5" t="str">
        <f>IF(F103="B",LEFT('[1]TCE - ANEXO IV - Preencher'!M112,2),IF(F103="S",LEFT('[1]TCE - ANEXO IV - Preencher'!M112,7),IF('[1]TCE - ANEXO IV - Preencher'!H112="","")))</f>
        <v>2606002</v>
      </c>
      <c r="L103" s="7">
        <f>'[1]TCE - ANEXO IV - Preencher'!N112</f>
        <v>3304</v>
      </c>
    </row>
    <row r="104" spans="1:12" s="8" customFormat="1" ht="19.5" customHeight="1" x14ac:dyDescent="0.25">
      <c r="A104" s="3">
        <f>IFERROR(VLOOKUP(B104,'[1]DADOS (OCULTAR)'!$Q$3:$S$136,3,0),"")</f>
        <v>9039744001409</v>
      </c>
      <c r="B104" s="4" t="str">
        <f>'[1]TCE - ANEXO IV - Preencher'!C113</f>
        <v>UPAE GARANHUNS - CG Nº 004/2013</v>
      </c>
      <c r="C104" s="4" t="str">
        <f>'[1]TCE - ANEXO IV - Preencher'!E113</f>
        <v>5.16 - Serviços Médico-Hospitalares, Odotonlogia e Laboratoriais</v>
      </c>
      <c r="D104" s="3">
        <f>'[1]TCE - ANEXO IV - Preencher'!F113</f>
        <v>51677693000192</v>
      </c>
      <c r="E104" s="5" t="str">
        <f>'[1]TCE - ANEXO IV - Preencher'!G113</f>
        <v>CLINICA MEDICA FREIRE E AMORIM LTDA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991</v>
      </c>
      <c r="I104" s="6">
        <f>IF('[1]TCE - ANEXO IV - Preencher'!K113="","",'[1]TCE - ANEXO IV - Preencher'!K113)</f>
        <v>46092</v>
      </c>
      <c r="J104" s="5" t="str">
        <f>'[1]TCE - ANEXO IV - Preencher'!L113</f>
        <v>26012011251677693000192000000000099126030000018089</v>
      </c>
      <c r="K104" s="5" t="str">
        <f>IF(F104="B",LEFT('[1]TCE - ANEXO IV - Preencher'!M113,2),IF(F104="S",LEFT('[1]TCE - ANEXO IV - Preencher'!M113,7),IF('[1]TCE - ANEXO IV - Preencher'!H113="","")))</f>
        <v>2601201</v>
      </c>
      <c r="L104" s="7">
        <f>'[1]TCE - ANEXO IV - Preencher'!N113</f>
        <v>4488</v>
      </c>
    </row>
    <row r="105" spans="1:12" s="8" customFormat="1" ht="19.5" customHeight="1" x14ac:dyDescent="0.25">
      <c r="A105" s="3">
        <f>IFERROR(VLOOKUP(B105,'[1]DADOS (OCULTAR)'!$Q$3:$S$136,3,0),"")</f>
        <v>9039744001409</v>
      </c>
      <c r="B105" s="4" t="str">
        <f>'[1]TCE - ANEXO IV - Preencher'!C114</f>
        <v>UPAE GARANHUNS - CG Nº 004/2013</v>
      </c>
      <c r="C105" s="4" t="str">
        <f>'[1]TCE - ANEXO IV - Preencher'!E114</f>
        <v>5.16 - Serviços Médico-Hospitalares, Odotonlogia e Laboratoriais</v>
      </c>
      <c r="D105" s="3">
        <f>'[1]TCE - ANEXO IV - Preencher'!F114</f>
        <v>20857554000117</v>
      </c>
      <c r="E105" s="5" t="str">
        <f>'[1]TCE - ANEXO IV - Preencher'!G114</f>
        <v>ENDOCLIN PAULO DUARTE LTDA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2600000000094</v>
      </c>
      <c r="I105" s="6">
        <f>IF('[1]TCE - ANEXO IV - Preencher'!K114="","",'[1]TCE - ANEXO IV - Preencher'!K114)</f>
        <v>46097</v>
      </c>
      <c r="J105" s="5" t="str">
        <f>'[1]TCE - ANEXO IV - Preencher'!L114</f>
        <v>26060021220857554000117260000000009426032695302938</v>
      </c>
      <c r="K105" s="5" t="str">
        <f>IF(F105="B",LEFT('[1]TCE - ANEXO IV - Preencher'!M114,2),IF(F105="S",LEFT('[1]TCE - ANEXO IV - Preencher'!M114,7),IF('[1]TCE - ANEXO IV - Preencher'!H114="","")))</f>
        <v>2606002</v>
      </c>
      <c r="L105" s="7">
        <f>'[1]TCE - ANEXO IV - Preencher'!N114</f>
        <v>4100</v>
      </c>
    </row>
    <row r="106" spans="1:12" s="8" customFormat="1" ht="19.5" customHeight="1" x14ac:dyDescent="0.25">
      <c r="A106" s="3">
        <f>IFERROR(VLOOKUP(B106,'[1]DADOS (OCULTAR)'!$Q$3:$S$136,3,0),"")</f>
        <v>9039744001409</v>
      </c>
      <c r="B106" s="4" t="str">
        <f>'[1]TCE - ANEXO IV - Preencher'!C115</f>
        <v>UPAE GARANHUNS - CG Nº 004/2013</v>
      </c>
      <c r="C106" s="4" t="str">
        <f>'[1]TCE - ANEXO IV - Preencher'!E115</f>
        <v>5.16 - Serviços Médico-Hospitalares, Odotonlogia e Laboratoriais</v>
      </c>
      <c r="D106" s="3">
        <f>'[1]TCE - ANEXO IV - Preencher'!F115</f>
        <v>46881096000145</v>
      </c>
      <c r="E106" s="5" t="str">
        <f>'[1]TCE - ANEXO IV - Preencher'!G115</f>
        <v>J P TENORIO VAZ SERVIÇOS DE PRESTAÇÕES HOSPITALARES LTDA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 xml:space="preserve"> 00000176</v>
      </c>
      <c r="I106" s="6">
        <f>IF('[1]TCE - ANEXO IV - Preencher'!K115="","",'[1]TCE - ANEXO IV - Preencher'!K115)</f>
        <v>46094</v>
      </c>
      <c r="J106" s="5" t="str">
        <f>'[1]TCE - ANEXO IV - Preencher'!L115</f>
        <v>MZL9-I5CKG</v>
      </c>
      <c r="K106" s="5" t="str">
        <f>IF(F106="B",LEFT('[1]TCE - ANEXO IV - Preencher'!M115,2),IF(F106="S",LEFT('[1]TCE - ANEXO IV - Preencher'!M115,7),IF('[1]TCE - ANEXO IV - Preencher'!H115="","")))</f>
        <v>2609402</v>
      </c>
      <c r="L106" s="7">
        <f>'[1]TCE - ANEXO IV - Preencher'!N115</f>
        <v>2350</v>
      </c>
    </row>
    <row r="107" spans="1:12" s="8" customFormat="1" ht="19.5" customHeight="1" x14ac:dyDescent="0.25">
      <c r="A107" s="3">
        <f>IFERROR(VLOOKUP(B107,'[1]DADOS (OCULTAR)'!$Q$3:$S$136,3,0),"")</f>
        <v>9039744001409</v>
      </c>
      <c r="B107" s="4" t="str">
        <f>'[1]TCE - ANEXO IV - Preencher'!C116</f>
        <v>UPAE GARANHUNS - CG Nº 004/2013</v>
      </c>
      <c r="C107" s="4" t="str">
        <f>'[1]TCE - ANEXO IV - Preencher'!E116</f>
        <v>5.16 - Serviços Médico-Hospitalares, Odotonlogia e Laboratoriais</v>
      </c>
      <c r="D107" s="3">
        <f>'[1]TCE - ANEXO IV - Preencher'!F116</f>
        <v>46067919000101</v>
      </c>
      <c r="E107" s="5" t="str">
        <f>'[1]TCE - ANEXO IV - Preencher'!G116</f>
        <v>LIBERATO SAUDE LTDA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 xml:space="preserve"> 00000031</v>
      </c>
      <c r="I107" s="6">
        <f>IF('[1]TCE - ANEXO IV - Preencher'!K116="","",'[1]TCE - ANEXO IV - Preencher'!K116)</f>
        <v>46092</v>
      </c>
      <c r="J107" s="5" t="str">
        <f>'[1]TCE - ANEXO IV - Preencher'!L116</f>
        <v>ZJWA-4SY65</v>
      </c>
      <c r="K107" s="5" t="str">
        <f>IF(F107="B",LEFT('[1]TCE - ANEXO IV - Preencher'!M116,2),IF(F107="S",LEFT('[1]TCE - ANEXO IV - Preencher'!M116,7),IF('[1]TCE - ANEXO IV - Preencher'!H116="","")))</f>
        <v>2608305</v>
      </c>
      <c r="L107" s="7">
        <f>'[1]TCE - ANEXO IV - Preencher'!N116</f>
        <v>8228</v>
      </c>
    </row>
    <row r="108" spans="1:12" s="8" customFormat="1" ht="19.5" customHeight="1" x14ac:dyDescent="0.25">
      <c r="A108" s="3">
        <f>IFERROR(VLOOKUP(B108,'[1]DADOS (OCULTAR)'!$Q$3:$S$136,3,0),"")</f>
        <v>9039744001409</v>
      </c>
      <c r="B108" s="4" t="str">
        <f>'[1]TCE - ANEXO IV - Preencher'!C117</f>
        <v>UPAE GARANHUNS - CG Nº 004/2013</v>
      </c>
      <c r="C108" s="4" t="str">
        <f>'[1]TCE - ANEXO IV - Preencher'!E117</f>
        <v>5.16 - Serviços Médico-Hospitalares, Odotonlogia e Laboratoriais</v>
      </c>
      <c r="D108" s="3">
        <f>'[1]TCE - ANEXO IV - Preencher'!F117</f>
        <v>41265136000100</v>
      </c>
      <c r="E108" s="5" t="str">
        <f>'[1]TCE - ANEXO IV - Preencher'!G117</f>
        <v>LUIZFSALTDA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4</v>
      </c>
      <c r="I108" s="6">
        <f>IF('[1]TCE - ANEXO IV - Preencher'!K117="","",'[1]TCE - ANEXO IV - Preencher'!K117)</f>
        <v>46091</v>
      </c>
      <c r="J108" s="5" t="str">
        <f>'[1]TCE - ANEXO IV - Preencher'!L117</f>
        <v>26116062241265136000100000000000000426036455566683</v>
      </c>
      <c r="K108" s="5" t="str">
        <f>IF(F108="B",LEFT('[1]TCE - ANEXO IV - Preencher'!M117,2),IF(F108="S",LEFT('[1]TCE - ANEXO IV - Preencher'!M117,7),IF('[1]TCE - ANEXO IV - Preencher'!H117="","")))</f>
        <v>2611606</v>
      </c>
      <c r="L108" s="7">
        <f>'[1]TCE - ANEXO IV - Preencher'!N117</f>
        <v>2904</v>
      </c>
    </row>
    <row r="109" spans="1:12" s="8" customFormat="1" ht="19.5" customHeight="1" x14ac:dyDescent="0.25">
      <c r="A109" s="3">
        <f>IFERROR(VLOOKUP(B109,'[1]DADOS (OCULTAR)'!$Q$3:$S$136,3,0),"")</f>
        <v>9039744001409</v>
      </c>
      <c r="B109" s="4" t="str">
        <f>'[1]TCE - ANEXO IV - Preencher'!C118</f>
        <v>UPAE GARANHUNS - CG Nº 004/2013</v>
      </c>
      <c r="C109" s="4" t="str">
        <f>'[1]TCE - ANEXO IV - Preencher'!E118</f>
        <v>5.16 - Serviços Médico-Hospitalares, Odotonlogia e Laboratoriais</v>
      </c>
      <c r="D109" s="3">
        <f>'[1]TCE - ANEXO IV - Preencher'!F118</f>
        <v>57683805000102</v>
      </c>
      <c r="E109" s="5" t="str">
        <f>'[1]TCE - ANEXO IV - Preencher'!G118</f>
        <v>M A GOMES LTDA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2600000000042</v>
      </c>
      <c r="I109" s="6">
        <f>IF('[1]TCE - ANEXO IV - Preencher'!K118="","",'[1]TCE - ANEXO IV - Preencher'!K118)</f>
        <v>46094</v>
      </c>
      <c r="J109" s="5" t="str">
        <f>'[1]TCE - ANEXO IV - Preencher'!L118</f>
        <v>26060021257683805000102260000000004226038260015154</v>
      </c>
      <c r="K109" s="5" t="str">
        <f>IF(F109="B",LEFT('[1]TCE - ANEXO IV - Preencher'!M118,2),IF(F109="S",LEFT('[1]TCE - ANEXO IV - Preencher'!M118,7),IF('[1]TCE - ANEXO IV - Preencher'!H118="","")))</f>
        <v>2606002</v>
      </c>
      <c r="L109" s="7">
        <f>'[1]TCE - ANEXO IV - Preencher'!N118</f>
        <v>9172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>
        <f>IFERROR(VLOOKUP(B111,'[1]DADOS (OCULTAR)'!$Q$3:$S$136,3,0),"")</f>
        <v>9039744001409</v>
      </c>
      <c r="B111" s="4" t="str">
        <f>'[1]TCE - ANEXO IV - Preencher'!C120</f>
        <v>UPAE GARANHUNS - CG Nº 004/2013</v>
      </c>
      <c r="C111" s="4" t="str">
        <f>'[1]TCE - ANEXO IV - Preencher'!E120</f>
        <v>5.16 - Serviços Médico-Hospitalares, Odotonlogia e Laboratoriais</v>
      </c>
      <c r="D111" s="3">
        <f>'[1]TCE - ANEXO IV - Preencher'!F120</f>
        <v>51432477000187</v>
      </c>
      <c r="E111" s="5" t="str">
        <f>'[1]TCE - ANEXO IV - Preencher'!G120</f>
        <v>MASTERMED PE VI GESTÃO MÉDICA LTDA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2600000000287</v>
      </c>
      <c r="I111" s="6">
        <f>IF('[1]TCE - ANEXO IV - Preencher'!K120="","",'[1]TCE - ANEXO IV - Preencher'!K120)</f>
        <v>46097</v>
      </c>
      <c r="J111" s="5" t="str">
        <f>'[1]TCE - ANEXO IV - Preencher'!L120</f>
        <v>26096001251432477000187260000000028726037819982982</v>
      </c>
      <c r="K111" s="5" t="str">
        <f>IF(F111="B",LEFT('[1]TCE - ANEXO IV - Preencher'!M120,2),IF(F111="S",LEFT('[1]TCE - ANEXO IV - Preencher'!M120,7),IF('[1]TCE - ANEXO IV - Preencher'!H120="","")))</f>
        <v>2609600</v>
      </c>
      <c r="L111" s="7">
        <f>'[1]TCE - ANEXO IV - Preencher'!N120</f>
        <v>7760</v>
      </c>
    </row>
    <row r="112" spans="1:12" s="8" customFormat="1" ht="19.5" customHeight="1" x14ac:dyDescent="0.25">
      <c r="A112" s="3">
        <f>IFERROR(VLOOKUP(B112,'[1]DADOS (OCULTAR)'!$Q$3:$S$136,3,0),"")</f>
        <v>9039744001409</v>
      </c>
      <c r="B112" s="4" t="str">
        <f>'[1]TCE - ANEXO IV - Preencher'!C121</f>
        <v>UPAE GARANHUNS - CG Nº 004/2013</v>
      </c>
      <c r="C112" s="4" t="str">
        <f>'[1]TCE - ANEXO IV - Preencher'!E121</f>
        <v>5.16 - Serviços Médico-Hospitalares, Odotonlogia e Laboratoriais</v>
      </c>
      <c r="D112" s="3">
        <f>'[1]TCE - ANEXO IV - Preencher'!F121</f>
        <v>51229394000195</v>
      </c>
      <c r="E112" s="5" t="str">
        <f>'[1]TCE - ANEXO IV - Preencher'!G121</f>
        <v>OFTALMO TENORIO LTDA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2600000000007</v>
      </c>
      <c r="I112" s="6">
        <f>IF('[1]TCE - ANEXO IV - Preencher'!K121="","",'[1]TCE - ANEXO IV - Preencher'!K121)</f>
        <v>46092</v>
      </c>
      <c r="J112" s="5" t="str">
        <f>'[1]TCE - ANEXO IV - Preencher'!L121</f>
        <v>26096001251229394000195260000000000726031957506459</v>
      </c>
      <c r="K112" s="5" t="str">
        <f>IF(F112="B",LEFT('[1]TCE - ANEXO IV - Preencher'!M121,2),IF(F112="S",LEFT('[1]TCE - ANEXO IV - Preencher'!M121,7),IF('[1]TCE - ANEXO IV - Preencher'!H121="","")))</f>
        <v>2609600</v>
      </c>
      <c r="L112" s="7">
        <f>'[1]TCE - ANEXO IV - Preencher'!N121</f>
        <v>21030</v>
      </c>
    </row>
    <row r="113" spans="1:12" s="8" customFormat="1" ht="19.5" customHeight="1" x14ac:dyDescent="0.25">
      <c r="A113" s="3">
        <f>IFERROR(VLOOKUP(B113,'[1]DADOS (OCULTAR)'!$Q$3:$S$136,3,0),"")</f>
        <v>9039744001409</v>
      </c>
      <c r="B113" s="4" t="str">
        <f>'[1]TCE - ANEXO IV - Preencher'!C122</f>
        <v>UPAE GARANHUNS - CG Nº 004/2013</v>
      </c>
      <c r="C113" s="4" t="str">
        <f>'[1]TCE - ANEXO IV - Preencher'!E122</f>
        <v>5.16 - Serviços Médico-Hospitalares, Odotonlogia e Laboratoriais</v>
      </c>
      <c r="D113" s="3">
        <f>'[1]TCE - ANEXO IV - Preencher'!F122</f>
        <v>43843356000108</v>
      </c>
      <c r="E113" s="5" t="str">
        <f>'[1]TCE - ANEXO IV - Preencher'!G122</f>
        <v>SAUDEMED ATIVIDADES MEDICAS LTDA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2600000000335</v>
      </c>
      <c r="I113" s="6">
        <f>IF('[1]TCE - ANEXO IV - Preencher'!K122="","",'[1]TCE - ANEXO IV - Preencher'!K122)</f>
        <v>46092</v>
      </c>
      <c r="J113" s="5" t="str">
        <f>'[1]TCE - ANEXO IV - Preencher'!L122</f>
        <v>26096001243843356000108260000000033526030716298995</v>
      </c>
      <c r="K113" s="5" t="str">
        <f>IF(F113="B",LEFT('[1]TCE - ANEXO IV - Preencher'!M122,2),IF(F113="S",LEFT('[1]TCE - ANEXO IV - Preencher'!M122,7),IF('[1]TCE - ANEXO IV - Preencher'!H122="","")))</f>
        <v>2609600</v>
      </c>
      <c r="L113" s="7">
        <f>'[1]TCE - ANEXO IV - Preencher'!N122</f>
        <v>10485</v>
      </c>
    </row>
    <row r="114" spans="1:12" s="8" customFormat="1" ht="19.5" customHeight="1" x14ac:dyDescent="0.25">
      <c r="A114" s="3">
        <f>IFERROR(VLOOKUP(B114,'[1]DADOS (OCULTAR)'!$Q$3:$S$136,3,0),"")</f>
        <v>9039744001409</v>
      </c>
      <c r="B114" s="4" t="str">
        <f>'[1]TCE - ANEXO IV - Preencher'!C123</f>
        <v>UPAE GARANHUNS - CG Nº 004/2013</v>
      </c>
      <c r="C114" s="4" t="str">
        <f>'[1]TCE - ANEXO IV - Preencher'!E123</f>
        <v>5.16 - Serviços Médico-Hospitalares, Odotonlogia e Laboratoriais</v>
      </c>
      <c r="D114" s="3">
        <f>'[1]TCE - ANEXO IV - Preencher'!F123</f>
        <v>57591469000160</v>
      </c>
      <c r="E114" s="5" t="str">
        <f>'[1]TCE - ANEXO IV - Preencher'!G123</f>
        <v>SILVINO DUARTE CONSULTORIO MEDICO LTDA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2600000000004</v>
      </c>
      <c r="I114" s="6">
        <f>IF('[1]TCE - ANEXO IV - Preencher'!K123="","",'[1]TCE - ANEXO IV - Preencher'!K123)</f>
        <v>46093</v>
      </c>
      <c r="J114" s="5" t="str">
        <f>'[1]TCE - ANEXO IV - Preencher'!L123</f>
        <v>26060021257591469000160260000000000426034900105952</v>
      </c>
      <c r="K114" s="5" t="str">
        <f>IF(F114="B",LEFT('[1]TCE - ANEXO IV - Preencher'!M123,2),IF(F114="S",LEFT('[1]TCE - ANEXO IV - Preencher'!M123,7),IF('[1]TCE - ANEXO IV - Preencher'!H123="","")))</f>
        <v>2606002</v>
      </c>
      <c r="L114" s="7">
        <f>'[1]TCE - ANEXO IV - Preencher'!N123</f>
        <v>3652</v>
      </c>
    </row>
    <row r="115" spans="1:12" s="8" customFormat="1" ht="19.5" customHeight="1" x14ac:dyDescent="0.25">
      <c r="A115" s="3">
        <f>IFERROR(VLOOKUP(B115,'[1]DADOS (OCULTAR)'!$Q$3:$S$136,3,0),"")</f>
        <v>9039744001409</v>
      </c>
      <c r="B115" s="4" t="str">
        <f>'[1]TCE - ANEXO IV - Preencher'!C124</f>
        <v>UPAE GARANHUNS - CG Nº 004/2013</v>
      </c>
      <c r="C115" s="4" t="str">
        <f>'[1]TCE - ANEXO IV - Preencher'!E124</f>
        <v>5.16 - Serviços Médico-Hospitalares, Odotonlogia e Laboratoriais</v>
      </c>
      <c r="D115" s="3">
        <f>'[1]TCE - ANEXO IV - Preencher'!F124</f>
        <v>53855079000107</v>
      </c>
      <c r="E115" s="5" t="str">
        <f>'[1]TCE - ANEXO IV - Preencher'!G124</f>
        <v>GRACE ANNE MONTEIRO CHAVES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29</v>
      </c>
      <c r="I115" s="6">
        <f>IF('[1]TCE - ANEXO IV - Preencher'!K124="","",'[1]TCE - ANEXO IV - Preencher'!K124)</f>
        <v>46100</v>
      </c>
      <c r="J115" s="5" t="str">
        <f>'[1]TCE - ANEXO IV - Preencher'!L124</f>
        <v>BXBR8EVK3</v>
      </c>
      <c r="K115" s="5" t="str">
        <f>IF(F115="B",LEFT('[1]TCE - ANEXO IV - Preencher'!M124,2),IF(F115="S",LEFT('[1]TCE - ANEXO IV - Preencher'!M124,7),IF('[1]TCE - ANEXO IV - Preencher'!H124="","")))</f>
        <v>2604106</v>
      </c>
      <c r="L115" s="7">
        <f>'[1]TCE - ANEXO IV - Preencher'!N124</f>
        <v>45444</v>
      </c>
    </row>
    <row r="116" spans="1:12" s="8" customFormat="1" ht="19.5" customHeight="1" x14ac:dyDescent="0.25">
      <c r="A116" s="3">
        <f>IFERROR(VLOOKUP(B116,'[1]DADOS (OCULTAR)'!$Q$3:$S$136,3,0),"")</f>
        <v>9039744001409</v>
      </c>
      <c r="B116" s="4" t="str">
        <f>'[1]TCE - ANEXO IV - Preencher'!C125</f>
        <v>UPAE GARANHUNS - CG Nº 004/2013</v>
      </c>
      <c r="C116" s="4" t="str">
        <f>'[1]TCE - ANEXO IV - Preencher'!E125</f>
        <v>5.16 - Serviços Médico-Hospitalares, Odotonlogia e Laboratoriais</v>
      </c>
      <c r="D116" s="3">
        <f>'[1]TCE - ANEXO IV - Preencher'!F125</f>
        <v>16907691000141</v>
      </c>
      <c r="E116" s="5" t="str">
        <f>'[1]TCE - ANEXO IV - Preencher'!G125</f>
        <v xml:space="preserve">L C SERVIÇOS MEDICOS LTDA ME 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2600000000055</v>
      </c>
      <c r="I116" s="6">
        <f>IF('[1]TCE - ANEXO IV - Preencher'!K125="","",'[1]TCE - ANEXO IV - Preencher'!K125)</f>
        <v>46091</v>
      </c>
      <c r="J116" s="5" t="str">
        <f>'[1]TCE - ANEXO IV - Preencher'!L125</f>
        <v>26060021216907691000141260000000005526037362390105</v>
      </c>
      <c r="K116" s="5" t="str">
        <f>IF(F116="B",LEFT('[1]TCE - ANEXO IV - Preencher'!M125,2),IF(F116="S",LEFT('[1]TCE - ANEXO IV - Preencher'!M125,7),IF('[1]TCE - ANEXO IV - Preencher'!H125="","")))</f>
        <v>2606002</v>
      </c>
      <c r="L116" s="7">
        <f>'[1]TCE - ANEXO IV - Preencher'!N125</f>
        <v>9944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>
        <f>IFERROR(VLOOKUP(B118,'[1]DADOS (OCULTAR)'!$Q$3:$S$136,3,0),"")</f>
        <v>9039744001409</v>
      </c>
      <c r="B118" s="4" t="str">
        <f>'[1]TCE - ANEXO IV - Preencher'!C127</f>
        <v>UPAE GARANHUNS - CG Nº 004/2013</v>
      </c>
      <c r="C118" s="4" t="str">
        <f>'[1]TCE - ANEXO IV - Preencher'!E127</f>
        <v>5.16 - Serviços Médico-Hospitalares, Odotonlogia e Laboratoriais</v>
      </c>
      <c r="D118" s="3">
        <f>'[1]TCE - ANEXO IV - Preencher'!F127</f>
        <v>48817601000118</v>
      </c>
      <c r="E118" s="5" t="str">
        <f>'[1]TCE - ANEXO IV - Preencher'!G127</f>
        <v xml:space="preserve">MASTERMED PE II GESTÃO MEDICA LTDA 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2600000000784</v>
      </c>
      <c r="I118" s="6">
        <f>IF('[1]TCE - ANEXO IV - Preencher'!K127="","",'[1]TCE - ANEXO IV - Preencher'!K127)</f>
        <v>46092</v>
      </c>
      <c r="J118" s="5" t="str">
        <f>'[1]TCE - ANEXO IV - Preencher'!L127</f>
        <v>26096001248817601000118260000000078426033380754550</v>
      </c>
      <c r="K118" s="5" t="str">
        <f>IF(F118="B",LEFT('[1]TCE - ANEXO IV - Preencher'!M127,2),IF(F118="S",LEFT('[1]TCE - ANEXO IV - Preencher'!M127,7),IF('[1]TCE - ANEXO IV - Preencher'!H127="","")))</f>
        <v>2609600</v>
      </c>
      <c r="L118" s="7">
        <f>'[1]TCE - ANEXO IV - Preencher'!N127</f>
        <v>14175</v>
      </c>
    </row>
    <row r="119" spans="1:12" s="8" customFormat="1" ht="19.5" customHeight="1" x14ac:dyDescent="0.25">
      <c r="A119" s="3">
        <f>IFERROR(VLOOKUP(B119,'[1]DADOS (OCULTAR)'!$Q$3:$S$136,3,0),"")</f>
        <v>9039744001409</v>
      </c>
      <c r="B119" s="4" t="str">
        <f>'[1]TCE - ANEXO IV - Preencher'!C128</f>
        <v>UPAE GARANHUNS - CG Nº 004/2013</v>
      </c>
      <c r="C119" s="4" t="str">
        <f>'[1]TCE - ANEXO IV - Preencher'!E128</f>
        <v>5.16 - Serviços Médico-Hospitalares, Odotonlogia e Laboratoriais</v>
      </c>
      <c r="D119" s="3">
        <f>'[1]TCE - ANEXO IV - Preencher'!F128</f>
        <v>26332878000118</v>
      </c>
      <c r="E119" s="5" t="str">
        <f>'[1]TCE - ANEXO IV - Preencher'!G128</f>
        <v>MEDICAL SERVICOS MEDICOS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11425</v>
      </c>
      <c r="I119" s="6">
        <f>IF('[1]TCE - ANEXO IV - Preencher'!K128="","",'[1]TCE - ANEXO IV - Preencher'!K128)</f>
        <v>46094</v>
      </c>
      <c r="J119" s="5" t="str">
        <f>'[1]TCE - ANEXO IV - Preencher'!L128</f>
        <v>VC53PG8GJ</v>
      </c>
      <c r="K119" s="5" t="str">
        <f>IF(F119="B",LEFT('[1]TCE - ANEXO IV - Preencher'!M128,2),IF(F119="S",LEFT('[1]TCE - ANEXO IV - Preencher'!M128,7),IF('[1]TCE - ANEXO IV - Preencher'!H128="","")))</f>
        <v>2704302</v>
      </c>
      <c r="L119" s="7">
        <f>'[1]TCE - ANEXO IV - Preencher'!N128</f>
        <v>8900</v>
      </c>
    </row>
    <row r="120" spans="1:12" s="8" customFormat="1" ht="19.5" customHeight="1" x14ac:dyDescent="0.25">
      <c r="A120" s="3">
        <f>IFERROR(VLOOKUP(B120,'[1]DADOS (OCULTAR)'!$Q$3:$S$136,3,0),"")</f>
        <v>9039744001409</v>
      </c>
      <c r="B120" s="4" t="str">
        <f>'[1]TCE - ANEXO IV - Preencher'!C129</f>
        <v>UPAE GARANHUNS - CG Nº 004/2013</v>
      </c>
      <c r="C120" s="4" t="str">
        <f>'[1]TCE - ANEXO IV - Preencher'!E129</f>
        <v>5.16 - Serviços Médico-Hospitalares, Odotonlogia e Laboratoriais</v>
      </c>
      <c r="D120" s="3">
        <f>'[1]TCE - ANEXO IV - Preencher'!F129</f>
        <v>19306147000132</v>
      </c>
      <c r="E120" s="5" t="str">
        <f>'[1]TCE - ANEXO IV - Preencher'!G129</f>
        <v>CLINICA MEDICA OTOSINUS LTDA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3987</v>
      </c>
      <c r="I120" s="6">
        <f>IF('[1]TCE - ANEXO IV - Preencher'!K129="","",'[1]TCE - ANEXO IV - Preencher'!K129)</f>
        <v>46105</v>
      </c>
      <c r="J120" s="5" t="str">
        <f>'[1]TCE - ANEXO IV - Preencher'!L129</f>
        <v>NWUXUHSPU</v>
      </c>
      <c r="K120" s="5" t="str">
        <f>IF(F120="B",LEFT('[1]TCE - ANEXO IV - Preencher'!M129,2),IF(F120="S",LEFT('[1]TCE - ANEXO IV - Preencher'!M129,7),IF('[1]TCE - ANEXO IV - Preencher'!H129="","")))</f>
        <v>2704302</v>
      </c>
      <c r="L120" s="7">
        <f>'[1]TCE - ANEXO IV - Preencher'!N129</f>
        <v>13725</v>
      </c>
    </row>
    <row r="121" spans="1:12" s="8" customFormat="1" ht="19.5" customHeight="1" x14ac:dyDescent="0.25">
      <c r="A121" s="3">
        <f>IFERROR(VLOOKUP(B121,'[1]DADOS (OCULTAR)'!$Q$3:$S$136,3,0),"")</f>
        <v>9039744001409</v>
      </c>
      <c r="B121" s="4" t="str">
        <f>'[1]TCE - ANEXO IV - Preencher'!C130</f>
        <v>UPAE GARANHUNS - CG Nº 004/2013</v>
      </c>
      <c r="C121" s="4" t="str">
        <f>'[1]TCE - ANEXO IV - Preencher'!E130</f>
        <v>5.16 - Serviços Médico-Hospitalares, Odotonlogia e Laboratoriais</v>
      </c>
      <c r="D121" s="3">
        <f>'[1]TCE - ANEXO IV - Preencher'!F130</f>
        <v>12082381000184</v>
      </c>
      <c r="E121" s="5" t="str">
        <f>'[1]TCE - ANEXO IV - Preencher'!G130</f>
        <v>D C ENDOSCOPY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2600000000032</v>
      </c>
      <c r="I121" s="6">
        <f>IF('[1]TCE - ANEXO IV - Preencher'!K130="","",'[1]TCE - ANEXO IV - Preencher'!K130)</f>
        <v>46091</v>
      </c>
      <c r="J121" s="5" t="str">
        <f>'[1]TCE - ANEXO IV - Preencher'!L130</f>
        <v>26060021212082381000184260000000003226037356131067</v>
      </c>
      <c r="K121" s="5" t="str">
        <f>IF(F121="B",LEFT('[1]TCE - ANEXO IV - Preencher'!M130,2),IF(F121="S",LEFT('[1]TCE - ANEXO IV - Preencher'!M130,7),IF('[1]TCE - ANEXO IV - Preencher'!H130="","")))</f>
        <v>2606002</v>
      </c>
      <c r="L121" s="7">
        <f>'[1]TCE - ANEXO IV - Preencher'!N130</f>
        <v>14750</v>
      </c>
    </row>
    <row r="122" spans="1:12" s="8" customFormat="1" ht="19.5" customHeight="1" x14ac:dyDescent="0.25">
      <c r="A122" s="3">
        <f>IFERROR(VLOOKUP(B122,'[1]DADOS (OCULTAR)'!$Q$3:$S$136,3,0),"")</f>
        <v>9039744001409</v>
      </c>
      <c r="B122" s="4" t="str">
        <f>'[1]TCE - ANEXO IV - Preencher'!C131</f>
        <v>UPAE GARANHUNS - CG Nº 004/2013</v>
      </c>
      <c r="C122" s="4" t="str">
        <f>'[1]TCE - ANEXO IV - Preencher'!E131</f>
        <v>5.16 - Serviços Médico-Hospitalares, Odotonlogia e Laboratoriais</v>
      </c>
      <c r="D122" s="3">
        <f>'[1]TCE - ANEXO IV - Preencher'!F131</f>
        <v>54599333000108</v>
      </c>
      <c r="E122" s="5" t="str">
        <f>'[1]TCE - ANEXO IV - Preencher'!G131</f>
        <v>AC OFTALMOLOGIA LTDA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2600000000014</v>
      </c>
      <c r="I122" s="6">
        <f>IF('[1]TCE - ANEXO IV - Preencher'!K131="","",'[1]TCE - ANEXO IV - Preencher'!K131)</f>
        <v>46101</v>
      </c>
      <c r="J122" s="5" t="str">
        <f>'[1]TCE - ANEXO IV - Preencher'!L131</f>
        <v>26060021254599333000108260000000001426037781555368</v>
      </c>
      <c r="K122" s="5" t="str">
        <f>IF(F122="B",LEFT('[1]TCE - ANEXO IV - Preencher'!M131,2),IF(F122="S",LEFT('[1]TCE - ANEXO IV - Preencher'!M131,7),IF('[1]TCE - ANEXO IV - Preencher'!H131="","")))</f>
        <v>2606002</v>
      </c>
      <c r="L122" s="7">
        <f>'[1]TCE - ANEXO IV - Preencher'!N131</f>
        <v>39240</v>
      </c>
    </row>
    <row r="123" spans="1:12" s="8" customFormat="1" ht="19.5" customHeight="1" x14ac:dyDescent="0.25">
      <c r="A123" s="3">
        <f>IFERROR(VLOOKUP(B123,'[1]DADOS (OCULTAR)'!$Q$3:$S$136,3,0),"")</f>
        <v>9039744001409</v>
      </c>
      <c r="B123" s="4" t="str">
        <f>'[1]TCE - ANEXO IV - Preencher'!C132</f>
        <v>UPAE GARANHUNS - CG Nº 004/2013</v>
      </c>
      <c r="C123" s="4" t="str">
        <f>'[1]TCE - ANEXO IV - Preencher'!E132</f>
        <v>5.16 - Serviços Médico-Hospitalares, Odotonlogia e Laboratoriais</v>
      </c>
      <c r="D123" s="3">
        <f>'[1]TCE - ANEXO IV - Preencher'!F132</f>
        <v>56135102000179</v>
      </c>
      <c r="E123" s="5" t="str">
        <f>'[1]TCE - ANEXO IV - Preencher'!G132</f>
        <v>W.F TERAPIA OCUPACIONAL LTDA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 xml:space="preserve">2600000000058 </v>
      </c>
      <c r="I123" s="6">
        <f>IF('[1]TCE - ANEXO IV - Preencher'!K132="","",'[1]TCE - ANEXO IV - Preencher'!K132)</f>
        <v>46095</v>
      </c>
      <c r="J123" s="5" t="str">
        <f>'[1]TCE - ANEXO IV - Preencher'!L132</f>
        <v xml:space="preserve">26060021256135102000179260000000005826036843309102 </v>
      </c>
      <c r="K123" s="5" t="str">
        <f>IF(F123="B",LEFT('[1]TCE - ANEXO IV - Preencher'!M132,2),IF(F123="S",LEFT('[1]TCE - ANEXO IV - Preencher'!M132,7),IF('[1]TCE - ANEXO IV - Preencher'!H132="","")))</f>
        <v>2606002</v>
      </c>
      <c r="L123" s="7">
        <f>'[1]TCE - ANEXO IV - Preencher'!N132</f>
        <v>2450</v>
      </c>
    </row>
    <row r="124" spans="1:12" s="8" customFormat="1" ht="19.5" customHeight="1" x14ac:dyDescent="0.25">
      <c r="A124" s="3">
        <f>IFERROR(VLOOKUP(B124,'[1]DADOS (OCULTAR)'!$Q$3:$S$136,3,0),"")</f>
        <v>9039744001409</v>
      </c>
      <c r="B124" s="4" t="str">
        <f>'[1]TCE - ANEXO IV - Preencher'!C133</f>
        <v>UPAE GARANHUNS - CG Nº 004/2013</v>
      </c>
      <c r="C124" s="4" t="str">
        <f>'[1]TCE - ANEXO IV - Preencher'!E133</f>
        <v>5.16 - Serviços Médico-Hospitalares, Odotonlogia e Laboratoriais</v>
      </c>
      <c r="D124" s="3">
        <f>'[1]TCE - ANEXO IV - Preencher'!F133</f>
        <v>4539279016211</v>
      </c>
      <c r="E124" s="5" t="str">
        <f>'[1]TCE - ANEXO IV - Preencher'!G133</f>
        <v>CIENTIFICALAB PRODUTOS LABORATORIAIS E SISTEMAS LTDA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16</v>
      </c>
      <c r="I124" s="6">
        <f>IF('[1]TCE - ANEXO IV - Preencher'!K133="","",'[1]TCE - ANEXO IV - Preencher'!K133)</f>
        <v>46084</v>
      </c>
      <c r="J124" s="5" t="str">
        <f>'[1]TCE - ANEXO IV - Preencher'!L133</f>
        <v>26116062204539279016211000000000001626039498467550</v>
      </c>
      <c r="K124" s="5" t="str">
        <f>IF(F124="B",LEFT('[1]TCE - ANEXO IV - Preencher'!M133,2),IF(F124="S",LEFT('[1]TCE - ANEXO IV - Preencher'!M133,7),IF('[1]TCE - ANEXO IV - Preencher'!H133="","")))</f>
        <v>2611606</v>
      </c>
      <c r="L124" s="7">
        <f>'[1]TCE - ANEXO IV - Preencher'!N133</f>
        <v>60685.21</v>
      </c>
    </row>
    <row r="125" spans="1:12" s="8" customFormat="1" ht="19.5" customHeight="1" x14ac:dyDescent="0.25">
      <c r="A125" s="3">
        <f>IFERROR(VLOOKUP(B125,'[1]DADOS (OCULTAR)'!$Q$3:$S$136,3,0),"")</f>
        <v>9039744001409</v>
      </c>
      <c r="B125" s="4" t="str">
        <f>'[1]TCE - ANEXO IV - Preencher'!C134</f>
        <v>UPAE GARANHUNS - CG Nº 004/2013</v>
      </c>
      <c r="C125" s="4" t="str">
        <f>'[1]TCE - ANEXO IV - Preencher'!E134</f>
        <v>5.99 - Outros Serviços de Terceiros Pessoa Jurídica</v>
      </c>
      <c r="D125" s="3">
        <f>'[1]TCE - ANEXO IV - Preencher'!F134</f>
        <v>46881096000145</v>
      </c>
      <c r="E125" s="5" t="str">
        <f>'[1]TCE - ANEXO IV - Preencher'!G134</f>
        <v>J P TENORIO VAZ SERVIÇOS DE PRESTAÇÕES HOSPITALARES LTDA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 xml:space="preserve"> 00000177</v>
      </c>
      <c r="I125" s="6">
        <f>IF('[1]TCE - ANEXO IV - Preencher'!K134="","",'[1]TCE - ANEXO IV - Preencher'!K134)</f>
        <v>46094</v>
      </c>
      <c r="J125" s="5" t="str">
        <f>'[1]TCE - ANEXO IV - Preencher'!L134</f>
        <v>NVTW-5DPZY</v>
      </c>
      <c r="K125" s="5" t="str">
        <f>IF(F125="B",LEFT('[1]TCE - ANEXO IV - Preencher'!M134,2),IF(F125="S",LEFT('[1]TCE - ANEXO IV - Preencher'!M134,7),IF('[1]TCE - ANEXO IV - Preencher'!H134="","")))</f>
        <v>2609402</v>
      </c>
      <c r="L125" s="7">
        <f>'[1]TCE - ANEXO IV - Preencher'!N134</f>
        <v>5025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>
        <f>IFERROR(VLOOKUP(B127,'[1]DADOS (OCULTAR)'!$Q$3:$S$136,3,0),"")</f>
        <v>9039744001409</v>
      </c>
      <c r="B127" s="4" t="str">
        <f>'[1]TCE - ANEXO IV - Preencher'!C136</f>
        <v>UPAE GARANHUNS - CG Nº 004/2013</v>
      </c>
      <c r="C127" s="4" t="str">
        <f>'[1]TCE - ANEXO IV - Preencher'!E136</f>
        <v>5.99 - Outros Serviços de Terceiros Pessoa Jurídica</v>
      </c>
      <c r="D127" s="3">
        <f>'[1]TCE - ANEXO IV - Preencher'!F136</f>
        <v>49343475000170</v>
      </c>
      <c r="E127" s="5" t="str">
        <f>'[1]TCE - ANEXO IV - Preencher'!G136</f>
        <v>RFTF SERVIÇOS MEDICOS LTDA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60</v>
      </c>
      <c r="I127" s="6">
        <f>IF('[1]TCE - ANEXO IV - Preencher'!K136="","",'[1]TCE - ANEXO IV - Preencher'!K136)</f>
        <v>46092</v>
      </c>
      <c r="J127" s="5" t="str">
        <f>'[1]TCE - ANEXO IV - Preencher'!L136</f>
        <v>27043021249343475000170000000000006026030000000001</v>
      </c>
      <c r="K127" s="5" t="str">
        <f>IF(F127="B",LEFT('[1]TCE - ANEXO IV - Preencher'!M136,2),IF(F127="S",LEFT('[1]TCE - ANEXO IV - Preencher'!M136,7),IF('[1]TCE - ANEXO IV - Preencher'!H136="","")))</f>
        <v>2704302</v>
      </c>
      <c r="L127" s="7">
        <f>'[1]TCE - ANEXO IV - Preencher'!N136</f>
        <v>13620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>
        <f>IFERROR(VLOOKUP(B129,'[1]DADOS (OCULTAR)'!$Q$3:$S$136,3,0),"")</f>
        <v>9039744001409</v>
      </c>
      <c r="B129" s="4" t="str">
        <f>'[1]TCE - ANEXO IV - Preencher'!C138</f>
        <v>UPAE GARANHUNS - CG Nº 004/2013</v>
      </c>
      <c r="C129" s="4" t="str">
        <f>'[1]TCE - ANEXO IV - Preencher'!E138</f>
        <v>5.99 - Outros Serviços de Terceiros Pessoa Jurídica</v>
      </c>
      <c r="D129" s="3">
        <f>'[1]TCE - ANEXO IV - Preencher'!F138</f>
        <v>19306147000132</v>
      </c>
      <c r="E129" s="5" t="str">
        <f>'[1]TCE - ANEXO IV - Preencher'!G138</f>
        <v>CLINICA MEDICA OTOSINUS LTDA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3976</v>
      </c>
      <c r="I129" s="6">
        <f>IF('[1]TCE - ANEXO IV - Preencher'!K138="","",'[1]TCE - ANEXO IV - Preencher'!K138)</f>
        <v>46094</v>
      </c>
      <c r="J129" s="5" t="str">
        <f>'[1]TCE - ANEXO IV - Preencher'!L138</f>
        <v>3LSHGH36N</v>
      </c>
      <c r="K129" s="5" t="str">
        <f>IF(F129="B",LEFT('[1]TCE - ANEXO IV - Preencher'!M138,2),IF(F129="S",LEFT('[1]TCE - ANEXO IV - Preencher'!M138,7),IF('[1]TCE - ANEXO IV - Preencher'!H138="","")))</f>
        <v>2704302</v>
      </c>
      <c r="L129" s="7">
        <f>'[1]TCE - ANEXO IV - Preencher'!N138</f>
        <v>1890</v>
      </c>
    </row>
    <row r="130" spans="1:12" s="8" customFormat="1" ht="19.5" customHeight="1" x14ac:dyDescent="0.25">
      <c r="A130" s="3">
        <f>IFERROR(VLOOKUP(B130,'[1]DADOS (OCULTAR)'!$Q$3:$S$136,3,0),"")</f>
        <v>9039744001409</v>
      </c>
      <c r="B130" s="4" t="str">
        <f>'[1]TCE - ANEXO IV - Preencher'!C139</f>
        <v>UPAE GARANHUNS - CG Nº 004/2013</v>
      </c>
      <c r="C130" s="4" t="str">
        <f>'[1]TCE - ANEXO IV - Preencher'!E139</f>
        <v>5.99 - Outros Serviços de Terceiros Pessoa Jurídica</v>
      </c>
      <c r="D130" s="3">
        <f>'[1]TCE - ANEXO IV - Preencher'!F139</f>
        <v>12082381000184</v>
      </c>
      <c r="E130" s="5" t="str">
        <f>'[1]TCE - ANEXO IV - Preencher'!G139</f>
        <v>D C ENDOSCOPY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2600000000033</v>
      </c>
      <c r="I130" s="6">
        <f>IF('[1]TCE - ANEXO IV - Preencher'!K139="","",'[1]TCE - ANEXO IV - Preencher'!K139)</f>
        <v>46091</v>
      </c>
      <c r="J130" s="5" t="str">
        <f>'[1]TCE - ANEXO IV - Preencher'!L139</f>
        <v>26060021212082381000184260000000003326031316948199</v>
      </c>
      <c r="K130" s="5" t="str">
        <f>IF(F130="B",LEFT('[1]TCE - ANEXO IV - Preencher'!M139,2),IF(F130="S",LEFT('[1]TCE - ANEXO IV - Preencher'!M139,7),IF('[1]TCE - ANEXO IV - Preencher'!H139="","")))</f>
        <v>2606002</v>
      </c>
      <c r="L130" s="7">
        <f>'[1]TCE - ANEXO IV - Preencher'!N139</f>
        <v>1870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>
        <f>IFERROR(VLOOKUP(B132,'[1]DADOS (OCULTAR)'!$Q$3:$S$136,3,0),"")</f>
        <v>9039744001409</v>
      </c>
      <c r="B132" s="4" t="str">
        <f>'[1]TCE - ANEXO IV - Preencher'!C141</f>
        <v>UPAE GARANHUNS - CG Nº 004/2013</v>
      </c>
      <c r="C132" s="4" t="str">
        <f>'[1]TCE - ANEXO IV - Preencher'!E141</f>
        <v>5.99 - Outros Serviços de Terceiros Pessoa Jurídica</v>
      </c>
      <c r="D132" s="3">
        <f>'[1]TCE - ANEXO IV - Preencher'!F141</f>
        <v>20857554000117</v>
      </c>
      <c r="E132" s="5" t="str">
        <f>'[1]TCE - ANEXO IV - Preencher'!G141</f>
        <v>ENDOCLIN PAULO DUARTE LTDA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2600000000091</v>
      </c>
      <c r="I132" s="6">
        <f>IF('[1]TCE - ANEXO IV - Preencher'!K141="","",'[1]TCE - ANEXO IV - Preencher'!K141)</f>
        <v>46091</v>
      </c>
      <c r="J132" s="5" t="str">
        <f>'[1]TCE - ANEXO IV - Preencher'!L141</f>
        <v>26060021220857554000117260000000009126038026755969</v>
      </c>
      <c r="K132" s="5" t="str">
        <f>IF(F132="B",LEFT('[1]TCE - ANEXO IV - Preencher'!M141,2),IF(F132="S",LEFT('[1]TCE - ANEXO IV - Preencher'!M141,7),IF('[1]TCE - ANEXO IV - Preencher'!H141="","")))</f>
        <v>2606002</v>
      </c>
      <c r="L132" s="7">
        <f>'[1]TCE - ANEXO IV - Preencher'!N141</f>
        <v>4530</v>
      </c>
    </row>
    <row r="133" spans="1:12" s="8" customFormat="1" ht="19.5" customHeight="1" x14ac:dyDescent="0.25">
      <c r="A133" s="3">
        <f>IFERROR(VLOOKUP(B133,'[1]DADOS (OCULTAR)'!$Q$3:$S$136,3,0),"")</f>
        <v>9039744001409</v>
      </c>
      <c r="B133" s="4" t="str">
        <f>'[1]TCE - ANEXO IV - Preencher'!C142</f>
        <v>UPAE GARANHUNS - CG Nº 004/2013</v>
      </c>
      <c r="C133" s="4" t="str">
        <f>'[1]TCE - ANEXO IV - Preencher'!E142</f>
        <v>5.16 - Serviços Médico-Hospitalares, Odotonlogia e Laboratoriais</v>
      </c>
      <c r="D133" s="3">
        <f>'[1]TCE - ANEXO IV - Preencher'!F142</f>
        <v>610112000164</v>
      </c>
      <c r="E133" s="5" t="str">
        <f>'[1]TCE - ANEXO IV - Preencher'!G142</f>
        <v xml:space="preserve"> COOPAGRESTE COOP DOS MEDICOS ANESTESIOLOGISTA DO INT DE PE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9134</v>
      </c>
      <c r="I133" s="6">
        <f>IF('[1]TCE - ANEXO IV - Preencher'!K142="","",'[1]TCE - ANEXO IV - Preencher'!K142)</f>
        <v>46094</v>
      </c>
      <c r="J133" s="5" t="str">
        <f>'[1]TCE - ANEXO IV - Preencher'!L142</f>
        <v>ZHTFR4MRO</v>
      </c>
      <c r="K133" s="5" t="str">
        <f>IF(F133="B",LEFT('[1]TCE - ANEXO IV - Preencher'!M142,2),IF(F133="S",LEFT('[1]TCE - ANEXO IV - Preencher'!M142,7),IF('[1]TCE - ANEXO IV - Preencher'!H142="","")))</f>
        <v>2604106</v>
      </c>
      <c r="L133" s="7">
        <f>'[1]TCE - ANEXO IV - Preencher'!N142</f>
        <v>8523.76</v>
      </c>
    </row>
    <row r="134" spans="1:12" s="8" customFormat="1" ht="19.5" customHeight="1" x14ac:dyDescent="0.25">
      <c r="A134" s="3">
        <f>IFERROR(VLOOKUP(B134,'[1]DADOS (OCULTAR)'!$Q$3:$S$136,3,0),"")</f>
        <v>9039744001409</v>
      </c>
      <c r="B134" s="4" t="str">
        <f>'[1]TCE - ANEXO IV - Preencher'!C143</f>
        <v>UPAE GARANHUNS - CG Nº 004/2013</v>
      </c>
      <c r="C134" s="4" t="str">
        <f>'[1]TCE - ANEXO IV - Preencher'!E143</f>
        <v>5.15 - Serviços Domésticos</v>
      </c>
      <c r="D134" s="3">
        <f>'[1]TCE - ANEXO IV - Preencher'!F143</f>
        <v>6272575004803</v>
      </c>
      <c r="E134" s="5" t="str">
        <f>'[1]TCE - ANEXO IV - Preencher'!G143</f>
        <v xml:space="preserve">LAVEBRAS GESTÃO DE TEXTEIS S A </v>
      </c>
      <c r="F134" s="5" t="str">
        <f>'[1]TCE - ANEXO IV - Preencher'!H143</f>
        <v>S</v>
      </c>
      <c r="G134" s="5" t="str">
        <f>'[1]TCE - ANEXO IV - Preencher'!I143</f>
        <v>N</v>
      </c>
      <c r="H134" s="5" t="str">
        <f>'[1]TCE - ANEXO IV - Preencher'!J143</f>
        <v>283</v>
      </c>
      <c r="I134" s="6">
        <f>IF('[1]TCE - ANEXO IV - Preencher'!K143="","",'[1]TCE - ANEXO IV - Preencher'!K143)</f>
        <v>46085</v>
      </c>
      <c r="J134" s="5" t="str">
        <f>'[1]TCE - ANEXO IV - Preencher'!L143</f>
        <v>26107071206272575004803000000000028326030000000000</v>
      </c>
      <c r="K134" s="5" t="str">
        <f>IF(F134="B",LEFT('[1]TCE - ANEXO IV - Preencher'!M143,2),IF(F134="S",LEFT('[1]TCE - ANEXO IV - Preencher'!M143,7),IF('[1]TCE - ANEXO IV - Preencher'!H143="","")))</f>
        <v>2610707</v>
      </c>
      <c r="L134" s="7">
        <f>'[1]TCE - ANEXO IV - Preencher'!N143</f>
        <v>5557.86</v>
      </c>
    </row>
    <row r="135" spans="1:12" s="8" customFormat="1" ht="19.5" customHeight="1" x14ac:dyDescent="0.25">
      <c r="A135" s="3">
        <f>IFERROR(VLOOKUP(B135,'[1]DADOS (OCULTAR)'!$Q$3:$S$136,3,0),"")</f>
        <v>9039744001409</v>
      </c>
      <c r="B135" s="4" t="str">
        <f>'[1]TCE - ANEXO IV - Preencher'!C144</f>
        <v>UPAE GARANHUNS - CG Nº 004/2013</v>
      </c>
      <c r="C135" s="4" t="str">
        <f>'[1]TCE - ANEXO IV - Preencher'!E144</f>
        <v>5.10 - Detetização/Tratamento de Resíduos e Afins</v>
      </c>
      <c r="D135" s="3">
        <f>'[1]TCE - ANEXO IV - Preencher'!F144</f>
        <v>11863530000180</v>
      </c>
      <c r="E135" s="5" t="str">
        <f>'[1]TCE - ANEXO IV - Preencher'!G144</f>
        <v>BRASCON GESTAO AMBIENTAL LTDA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284787</v>
      </c>
      <c r="I135" s="6">
        <f>IF('[1]TCE - ANEXO IV - Preencher'!K144="","",'[1]TCE - ANEXO IV - Preencher'!K144)</f>
        <v>46085</v>
      </c>
      <c r="J135" s="5" t="str">
        <f>'[1]TCE - ANEXO IV - Preencher'!L144</f>
        <v>26113091211863530000180000000028478726030000013557</v>
      </c>
      <c r="K135" s="5" t="str">
        <f>IF(F135="B",LEFT('[1]TCE - ANEXO IV - Preencher'!M144,2),IF(F135="S",LEFT('[1]TCE - ANEXO IV - Preencher'!M144,7),IF('[1]TCE - ANEXO IV - Preencher'!H144="","")))</f>
        <v>2611309</v>
      </c>
      <c r="L135" s="7">
        <f>'[1]TCE - ANEXO IV - Preencher'!N144</f>
        <v>260.16000000000003</v>
      </c>
    </row>
    <row r="136" spans="1:12" s="8" customFormat="1" ht="19.5" customHeight="1" x14ac:dyDescent="0.25">
      <c r="A136" s="3">
        <f>IFERROR(VLOOKUP(B136,'[1]DADOS (OCULTAR)'!$Q$3:$S$136,3,0),"")</f>
        <v>9039744001409</v>
      </c>
      <c r="B136" s="4" t="str">
        <f>'[1]TCE - ANEXO IV - Preencher'!C145</f>
        <v>UPAE GARANHUNS - CG Nº 004/2013</v>
      </c>
      <c r="C136" s="4" t="str">
        <f>'[1]TCE - ANEXO IV - Preencher'!E145</f>
        <v>5.17 - Manutenção de Software, Certificação Digital e Microfilmagem</v>
      </c>
      <c r="D136" s="3">
        <f>'[1]TCE - ANEXO IV - Preencher'!F145</f>
        <v>53113791000122</v>
      </c>
      <c r="E136" s="5" t="str">
        <f>'[1]TCE - ANEXO IV - Preencher'!G145</f>
        <v>TOTVS S.A.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04376807</v>
      </c>
      <c r="I136" s="6">
        <f>IF('[1]TCE - ANEXO IV - Preencher'!K145="","",'[1]TCE - ANEXO IV - Preencher'!K145)</f>
        <v>46056</v>
      </c>
      <c r="J136" s="5" t="str">
        <f>'[1]TCE - ANEXO IV - Preencher'!L145</f>
        <v>QPFF-PCMX</v>
      </c>
      <c r="K136" s="5" t="str">
        <f>IF(F136="B",LEFT('[1]TCE - ANEXO IV - Preencher'!M145,2),IF(F136="S",LEFT('[1]TCE - ANEXO IV - Preencher'!M145,7),IF('[1]TCE - ANEXO IV - Preencher'!H145="","")))</f>
        <v>3550308</v>
      </c>
      <c r="L136" s="7">
        <f>'[1]TCE - ANEXO IV - Preencher'!N145</f>
        <v>208.22</v>
      </c>
    </row>
    <row r="137" spans="1:12" s="8" customFormat="1" ht="19.5" customHeight="1" x14ac:dyDescent="0.25">
      <c r="A137" s="3">
        <f>IFERROR(VLOOKUP(B137,'[1]DADOS (OCULTAR)'!$Q$3:$S$136,3,0),"")</f>
        <v>9039744001409</v>
      </c>
      <c r="B137" s="4" t="str">
        <f>'[1]TCE - ANEXO IV - Preencher'!C146</f>
        <v>UPAE GARANHUNS - CG Nº 004/2013</v>
      </c>
      <c r="C137" s="4" t="str">
        <f>'[1]TCE - ANEXO IV - Preencher'!E146</f>
        <v>5.17 - Manutenção de Software, Certificação Digital e Microfilmagem</v>
      </c>
      <c r="D137" s="3">
        <f>'[1]TCE - ANEXO IV - Preencher'!F146</f>
        <v>53113791000122</v>
      </c>
      <c r="E137" s="5" t="str">
        <f>'[1]TCE - ANEXO IV - Preencher'!G146</f>
        <v>TOTVS S.A.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04376809</v>
      </c>
      <c r="I137" s="6">
        <f>IF('[1]TCE - ANEXO IV - Preencher'!K146="","",'[1]TCE - ANEXO IV - Preencher'!K146)</f>
        <v>46056</v>
      </c>
      <c r="J137" s="5" t="str">
        <f>'[1]TCE - ANEXO IV - Preencher'!L146</f>
        <v>RZ25-FQZK</v>
      </c>
      <c r="K137" s="5" t="str">
        <f>IF(F137="B",LEFT('[1]TCE - ANEXO IV - Preencher'!M146,2),IF(F137="S",LEFT('[1]TCE - ANEXO IV - Preencher'!M146,7),IF('[1]TCE - ANEXO IV - Preencher'!H146="","")))</f>
        <v>3550308</v>
      </c>
      <c r="L137" s="7">
        <f>'[1]TCE - ANEXO IV - Preencher'!N146</f>
        <v>1567.23</v>
      </c>
    </row>
    <row r="138" spans="1:12" s="8" customFormat="1" ht="19.5" customHeight="1" x14ac:dyDescent="0.25">
      <c r="A138" s="3">
        <f>IFERROR(VLOOKUP(B138,'[1]DADOS (OCULTAR)'!$Q$3:$S$136,3,0),"")</f>
        <v>9039744001409</v>
      </c>
      <c r="B138" s="4" t="str">
        <f>'[1]TCE - ANEXO IV - Preencher'!C147</f>
        <v>UPAE GARANHUNS - CG Nº 004/2013</v>
      </c>
      <c r="C138" s="4" t="str">
        <f>'[1]TCE - ANEXO IV - Preencher'!E147</f>
        <v>5.17 - Manutenção de Software, Certificação Digital e Microfilmagem</v>
      </c>
      <c r="D138" s="3">
        <f>'[1]TCE - ANEXO IV - Preencher'!F147</f>
        <v>53113791000122</v>
      </c>
      <c r="E138" s="5" t="str">
        <f>'[1]TCE - ANEXO IV - Preencher'!G147</f>
        <v>TOTVS S.A.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04376811</v>
      </c>
      <c r="I138" s="6">
        <f>IF('[1]TCE - ANEXO IV - Preencher'!K147="","",'[1]TCE - ANEXO IV - Preencher'!K147)</f>
        <v>46056</v>
      </c>
      <c r="J138" s="5" t="str">
        <f>'[1]TCE - ANEXO IV - Preencher'!L147</f>
        <v>IUIY-KJLJ</v>
      </c>
      <c r="K138" s="5" t="str">
        <f>IF(F138="B",LEFT('[1]TCE - ANEXO IV - Preencher'!M147,2),IF(F138="S",LEFT('[1]TCE - ANEXO IV - Preencher'!M147,7),IF('[1]TCE - ANEXO IV - Preencher'!H147="","")))</f>
        <v>3550308</v>
      </c>
      <c r="L138" s="7">
        <f>'[1]TCE - ANEXO IV - Preencher'!N147</f>
        <v>123.89</v>
      </c>
    </row>
    <row r="139" spans="1:12" s="8" customFormat="1" ht="19.5" customHeight="1" x14ac:dyDescent="0.25">
      <c r="A139" s="3">
        <f>IFERROR(VLOOKUP(B139,'[1]DADOS (OCULTAR)'!$Q$3:$S$136,3,0),"")</f>
        <v>9039744001409</v>
      </c>
      <c r="B139" s="4" t="str">
        <f>'[1]TCE - ANEXO IV - Preencher'!C148</f>
        <v>UPAE GARANHUNS - CG Nº 004/2013</v>
      </c>
      <c r="C139" s="4" t="str">
        <f>'[1]TCE - ANEXO IV - Preencher'!E148</f>
        <v>5.17 - Manutenção de Software, Certificação Digital e Microfilmagem</v>
      </c>
      <c r="D139" s="3">
        <f>'[1]TCE - ANEXO IV - Preencher'!F148</f>
        <v>53113791000122</v>
      </c>
      <c r="E139" s="5" t="str">
        <f>'[1]TCE - ANEXO IV - Preencher'!G148</f>
        <v>TOTVS S.A.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04376813</v>
      </c>
      <c r="I139" s="6">
        <f>IF('[1]TCE - ANEXO IV - Preencher'!K148="","",'[1]TCE - ANEXO IV - Preencher'!K148)</f>
        <v>46056</v>
      </c>
      <c r="J139" s="5" t="str">
        <f>'[1]TCE - ANEXO IV - Preencher'!L148</f>
        <v>VLFC-B26P</v>
      </c>
      <c r="K139" s="5" t="str">
        <f>IF(F139="B",LEFT('[1]TCE - ANEXO IV - Preencher'!M148,2),IF(F139="S",LEFT('[1]TCE - ANEXO IV - Preencher'!M148,7),IF('[1]TCE - ANEXO IV - Preencher'!H148="","")))</f>
        <v>3550308</v>
      </c>
      <c r="L139" s="7">
        <f>'[1]TCE - ANEXO IV - Preencher'!N148</f>
        <v>329.86</v>
      </c>
    </row>
    <row r="140" spans="1:12" s="8" customFormat="1" ht="19.5" customHeight="1" x14ac:dyDescent="0.25">
      <c r="A140" s="3">
        <f>IFERROR(VLOOKUP(B140,'[1]DADOS (OCULTAR)'!$Q$3:$S$136,3,0),"")</f>
        <v>9039744001409</v>
      </c>
      <c r="B140" s="4" t="str">
        <f>'[1]TCE - ANEXO IV - Preencher'!C149</f>
        <v>UPAE GARANHUNS - CG Nº 004/2013</v>
      </c>
      <c r="C140" s="4" t="str">
        <f>'[1]TCE - ANEXO IV - Preencher'!E149</f>
        <v>5.17 - Manutenção de Software, Certificação Digital e Microfilmagem</v>
      </c>
      <c r="D140" s="3">
        <f>'[1]TCE - ANEXO IV - Preencher'!F149</f>
        <v>53113791000122</v>
      </c>
      <c r="E140" s="5" t="str">
        <f>'[1]TCE - ANEXO IV - Preencher'!G149</f>
        <v>TOTVS S.A.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04376815</v>
      </c>
      <c r="I140" s="6">
        <f>IF('[1]TCE - ANEXO IV - Preencher'!K149="","",'[1]TCE - ANEXO IV - Preencher'!K149)</f>
        <v>46056</v>
      </c>
      <c r="J140" s="5" t="str">
        <f>'[1]TCE - ANEXO IV - Preencher'!L149</f>
        <v>XRZW-XU98</v>
      </c>
      <c r="K140" s="5" t="str">
        <f>IF(F140="B",LEFT('[1]TCE - ANEXO IV - Preencher'!M149,2),IF(F140="S",LEFT('[1]TCE - ANEXO IV - Preencher'!M149,7),IF('[1]TCE - ANEXO IV - Preencher'!H149="","")))</f>
        <v>3550308</v>
      </c>
      <c r="L140" s="7">
        <f>'[1]TCE - ANEXO IV - Preencher'!N149</f>
        <v>303.87</v>
      </c>
    </row>
    <row r="141" spans="1:12" s="8" customFormat="1" ht="19.5" customHeight="1" x14ac:dyDescent="0.25">
      <c r="A141" s="3">
        <f>IFERROR(VLOOKUP(B141,'[1]DADOS (OCULTAR)'!$Q$3:$S$136,3,0),"")</f>
        <v>9039744001409</v>
      </c>
      <c r="B141" s="4" t="str">
        <f>'[1]TCE - ANEXO IV - Preencher'!C150</f>
        <v>UPAE GARANHUNS - CG Nº 004/2013</v>
      </c>
      <c r="C141" s="4" t="str">
        <f>'[1]TCE - ANEXO IV - Preencher'!E150</f>
        <v>5.17 - Manutenção de Software, Certificação Digital e Microfilmagem</v>
      </c>
      <c r="D141" s="3">
        <f>'[1]TCE - ANEXO IV - Preencher'!F150</f>
        <v>53113791000122</v>
      </c>
      <c r="E141" s="5" t="str">
        <f>'[1]TCE - ANEXO IV - Preencher'!G150</f>
        <v>TOTVS S.A.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04376817</v>
      </c>
      <c r="I141" s="6">
        <f>IF('[1]TCE - ANEXO IV - Preencher'!K150="","",'[1]TCE - ANEXO IV - Preencher'!K150)</f>
        <v>46056</v>
      </c>
      <c r="J141" s="5" t="str">
        <f>'[1]TCE - ANEXO IV - Preencher'!L150</f>
        <v>LLMN-HMRZ</v>
      </c>
      <c r="K141" s="5" t="str">
        <f>IF(F141="B",LEFT('[1]TCE - ANEXO IV - Preencher'!M150,2),IF(F141="S",LEFT('[1]TCE - ANEXO IV - Preencher'!M150,7),IF('[1]TCE - ANEXO IV - Preencher'!H150="","")))</f>
        <v>3550308</v>
      </c>
      <c r="L141" s="7">
        <f>'[1]TCE - ANEXO IV - Preencher'!N150</f>
        <v>297.13</v>
      </c>
    </row>
    <row r="142" spans="1:12" s="8" customFormat="1" ht="19.5" customHeight="1" x14ac:dyDescent="0.25">
      <c r="A142" s="3">
        <f>IFERROR(VLOOKUP(B142,'[1]DADOS (OCULTAR)'!$Q$3:$S$136,3,0),"")</f>
        <v>9039744001409</v>
      </c>
      <c r="B142" s="4" t="str">
        <f>'[1]TCE - ANEXO IV - Preencher'!C151</f>
        <v>UPAE GARANHUNS - CG Nº 004/2013</v>
      </c>
      <c r="C142" s="4" t="str">
        <f>'[1]TCE - ANEXO IV - Preencher'!E151</f>
        <v>5.17 - Manutenção de Software, Certificação Digital e Microfilmagem</v>
      </c>
      <c r="D142" s="3">
        <f>'[1]TCE - ANEXO IV - Preencher'!F151</f>
        <v>5620302000267</v>
      </c>
      <c r="E142" s="5" t="str">
        <f>'[1]TCE - ANEXO IV - Preencher'!G151</f>
        <v xml:space="preserve">GREEN PAPER FREE SOLUÇÕES SEM PAPEL LTDA ME 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2600000000485</v>
      </c>
      <c r="I142" s="6">
        <f>IF('[1]TCE - ANEXO IV - Preencher'!K151="","",'[1]TCE - ANEXO IV - Preencher'!K151)</f>
        <v>46063</v>
      </c>
      <c r="J142" s="5" t="str">
        <f>'[1]TCE - ANEXO IV - Preencher'!L151</f>
        <v>26060021205620302000267260000000048526023901531506</v>
      </c>
      <c r="K142" s="5" t="str">
        <f>IF(F142="B",LEFT('[1]TCE - ANEXO IV - Preencher'!M151,2),IF(F142="S",LEFT('[1]TCE - ANEXO IV - Preencher'!M151,7),IF('[1]TCE - ANEXO IV - Preencher'!H151="","")))</f>
        <v>2606002</v>
      </c>
      <c r="L142" s="7">
        <f>'[1]TCE - ANEXO IV - Preencher'!N151</f>
        <v>3343.76</v>
      </c>
    </row>
    <row r="143" spans="1:12" s="8" customFormat="1" ht="19.5" customHeight="1" x14ac:dyDescent="0.25">
      <c r="A143" s="3">
        <f>IFERROR(VLOOKUP(B143,'[1]DADOS (OCULTAR)'!$Q$3:$S$136,3,0),"")</f>
        <v>9039744001409</v>
      </c>
      <c r="B143" s="4" t="str">
        <f>'[1]TCE - ANEXO IV - Preencher'!C152</f>
        <v>UPAE GARANHUNS - CG Nº 004/2013</v>
      </c>
      <c r="C143" s="4" t="str">
        <f>'[1]TCE - ANEXO IV - Preencher'!E152</f>
        <v>5.17 - Manutenção de Software, Certificação Digital e Microfilmagem</v>
      </c>
      <c r="D143" s="3">
        <f>'[1]TCE - ANEXO IV - Preencher'!F152</f>
        <v>23064331000190</v>
      </c>
      <c r="E143" s="5" t="str">
        <f>'[1]TCE - ANEXO IV - Preencher'!G152</f>
        <v xml:space="preserve">FLOWTI TECNOLOGIA LTDA 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671</v>
      </c>
      <c r="I143" s="6">
        <f>IF('[1]TCE - ANEXO IV - Preencher'!K152="","",'[1]TCE - ANEXO IV - Preencher'!K152)</f>
        <v>46056</v>
      </c>
      <c r="J143" s="5" t="str">
        <f>'[1]TCE - ANEXO IV - Preencher'!L152</f>
        <v>42029092223064331000190000000000067126027599768600</v>
      </c>
      <c r="K143" s="5" t="str">
        <f>IF(F143="B",LEFT('[1]TCE - ANEXO IV - Preencher'!M152,2),IF(F143="S",LEFT('[1]TCE - ANEXO IV - Preencher'!M152,7),IF('[1]TCE - ANEXO IV - Preencher'!H152="","")))</f>
        <v>4202909</v>
      </c>
      <c r="L143" s="7">
        <f>'[1]TCE - ANEXO IV - Preencher'!N152</f>
        <v>186.67</v>
      </c>
    </row>
    <row r="144" spans="1:12" s="8" customFormat="1" ht="19.5" customHeight="1" x14ac:dyDescent="0.25">
      <c r="A144" s="3">
        <f>IFERROR(VLOOKUP(B144,'[1]DADOS (OCULTAR)'!$Q$3:$S$136,3,0),"")</f>
        <v>9039744001409</v>
      </c>
      <c r="B144" s="4" t="str">
        <f>'[1]TCE - ANEXO IV - Preencher'!C153</f>
        <v>UPAE GARANHUNS - CG Nº 004/2013</v>
      </c>
      <c r="C144" s="4" t="str">
        <f>'[1]TCE - ANEXO IV - Preencher'!E153</f>
        <v>5.17 - Manutenção de Software, Certificação Digital e Microfilmagem</v>
      </c>
      <c r="D144" s="3">
        <f>'[1]TCE - ANEXO IV - Preencher'!F153</f>
        <v>92306257000780</v>
      </c>
      <c r="E144" s="5" t="str">
        <f>'[1]TCE - ANEXO IV - Preencher'!G153</f>
        <v>MV INFORMATICA NORDESTE LTDA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2524</v>
      </c>
      <c r="I144" s="6">
        <f>IF('[1]TCE - ANEXO IV - Preencher'!K153="","",'[1]TCE - ANEXO IV - Preencher'!K153)</f>
        <v>46056</v>
      </c>
      <c r="J144" s="5" t="str">
        <f>'[1]TCE - ANEXO IV - Preencher'!L153</f>
        <v>26116062292306257000780000000000252426028738358376</v>
      </c>
      <c r="K144" s="5" t="str">
        <f>IF(F144="B",LEFT('[1]TCE - ANEXO IV - Preencher'!M153,2),IF(F144="S",LEFT('[1]TCE - ANEXO IV - Preencher'!M153,7),IF('[1]TCE - ANEXO IV - Preencher'!H153="","")))</f>
        <v>2611606</v>
      </c>
      <c r="L144" s="7">
        <f>'[1]TCE - ANEXO IV - Preencher'!N153</f>
        <v>13697.06</v>
      </c>
    </row>
    <row r="145" spans="1:12" s="8" customFormat="1" ht="19.5" customHeight="1" x14ac:dyDescent="0.25">
      <c r="A145" s="3">
        <f>IFERROR(VLOOKUP(B145,'[1]DADOS (OCULTAR)'!$Q$3:$S$136,3,0),"")</f>
        <v>9039744001409</v>
      </c>
      <c r="B145" s="4" t="str">
        <f>'[1]TCE - ANEXO IV - Preencher'!C154</f>
        <v>UPAE GARANHUNS - CG Nº 004/2013</v>
      </c>
      <c r="C145" s="4" t="str">
        <f>'[1]TCE - ANEXO IV - Preencher'!E154</f>
        <v>5.17 - Manutenção de Software, Certificação Digital e Microfilmagem</v>
      </c>
      <c r="D145" s="3">
        <f>'[1]TCE - ANEXO IV - Preencher'!F154</f>
        <v>12499520000170</v>
      </c>
      <c r="E145" s="5" t="str">
        <f>'[1]TCE - ANEXO IV - Preencher'!G154</f>
        <v>CLICKSIGN GESTAO DE DOCUMENTOS S/A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396814</v>
      </c>
      <c r="I145" s="6">
        <f>IF('[1]TCE - ANEXO IV - Preencher'!K154="","",'[1]TCE - ANEXO IV - Preencher'!K154)</f>
        <v>46089</v>
      </c>
      <c r="J145" s="5" t="str">
        <f>'[1]TCE - ANEXO IV - Preencher'!L154</f>
        <v>35057081212499520000170000000039681426030520422501</v>
      </c>
      <c r="K145" s="5" t="str">
        <f>IF(F145="B",LEFT('[1]TCE - ANEXO IV - Preencher'!M154,2),IF(F145="S",LEFT('[1]TCE - ANEXO IV - Preencher'!M154,7),IF('[1]TCE - ANEXO IV - Preencher'!H154="","")))</f>
        <v>3505708</v>
      </c>
      <c r="L145" s="7">
        <f>'[1]TCE - ANEXO IV - Preencher'!N154</f>
        <v>99.03</v>
      </c>
    </row>
    <row r="146" spans="1:12" s="8" customFormat="1" ht="19.5" customHeight="1" x14ac:dyDescent="0.25">
      <c r="A146" s="3">
        <f>IFERROR(VLOOKUP(B146,'[1]DADOS (OCULTAR)'!$Q$3:$S$136,3,0),"")</f>
        <v>9039744001409</v>
      </c>
      <c r="B146" s="4" t="str">
        <f>'[1]TCE - ANEXO IV - Preencher'!C155</f>
        <v>UPAE GARANHUNS - CG Nº 004/2013</v>
      </c>
      <c r="C146" s="4" t="str">
        <f>'[1]TCE - ANEXO IV - Preencher'!E155</f>
        <v>5.17 - Manutenção de Software, Certificação Digital e Microfilmagem</v>
      </c>
      <c r="D146" s="3">
        <f>'[1]TCE - ANEXO IV - Preencher'!F155</f>
        <v>5020356000100</v>
      </c>
      <c r="E146" s="5" t="str">
        <f>'[1]TCE - ANEXO IV - Preencher'!G155</f>
        <v>BID COMERCIO E SERVICOS EM TECNOLOGIA DA INFORMACAO LTDA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245</v>
      </c>
      <c r="I146" s="6">
        <f>IF('[1]TCE - ANEXO IV - Preencher'!K155="","",'[1]TCE - ANEXO IV - Preencher'!K155)</f>
        <v>46083</v>
      </c>
      <c r="J146" s="5" t="str">
        <f>'[1]TCE - ANEXO IV - Preencher'!L155</f>
        <v>26116062205020356000100000000000024526030783506439</v>
      </c>
      <c r="K146" s="5" t="str">
        <f>IF(F146="B",LEFT('[1]TCE - ANEXO IV - Preencher'!M155,2),IF(F146="S",LEFT('[1]TCE - ANEXO IV - Preencher'!M155,7),IF('[1]TCE - ANEXO IV - Preencher'!H155="","")))</f>
        <v>2611606</v>
      </c>
      <c r="L146" s="7">
        <f>'[1]TCE - ANEXO IV - Preencher'!N155</f>
        <v>697.58</v>
      </c>
    </row>
    <row r="147" spans="1:12" s="8" customFormat="1" ht="19.5" customHeight="1" x14ac:dyDescent="0.25">
      <c r="A147" s="3">
        <f>IFERROR(VLOOKUP(B147,'[1]DADOS (OCULTAR)'!$Q$3:$S$136,3,0),"")</f>
        <v>9039744001409</v>
      </c>
      <c r="B147" s="4" t="str">
        <f>'[1]TCE - ANEXO IV - Preencher'!C156</f>
        <v>UPAE GARANHUNS - CG Nº 004/2013</v>
      </c>
      <c r="C147" s="4" t="str">
        <f>'[1]TCE - ANEXO IV - Preencher'!E156</f>
        <v>5.17 - Manutenção de Software, Certificação Digital e Microfilmagem</v>
      </c>
      <c r="D147" s="3">
        <f>'[1]TCE - ANEXO IV - Preencher'!F156</f>
        <v>4069709000102</v>
      </c>
      <c r="E147" s="5" t="str">
        <f>'[1]TCE - ANEXO IV - Preencher'!G156</f>
        <v xml:space="preserve"> BIONEXO S.A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00635978</v>
      </c>
      <c r="I147" s="6">
        <f>IF('[1]TCE - ANEXO IV - Preencher'!K156="","",'[1]TCE - ANEXO IV - Preencher'!K156)</f>
        <v>46085</v>
      </c>
      <c r="J147" s="5" t="str">
        <f>'[1]TCE - ANEXO IV - Preencher'!L156</f>
        <v>UJ7Q-177K</v>
      </c>
      <c r="K147" s="5" t="str">
        <f>IF(F147="B",LEFT('[1]TCE - ANEXO IV - Preencher'!M156,2),IF(F147="S",LEFT('[1]TCE - ANEXO IV - Preencher'!M156,7),IF('[1]TCE - ANEXO IV - Preencher'!H156="","")))</f>
        <v>3550308</v>
      </c>
      <c r="L147" s="7">
        <f>'[1]TCE - ANEXO IV - Preencher'!N156</f>
        <v>1097.23</v>
      </c>
    </row>
    <row r="148" spans="1:12" s="8" customFormat="1" ht="19.5" customHeight="1" x14ac:dyDescent="0.25">
      <c r="A148" s="3">
        <f>IFERROR(VLOOKUP(B148,'[1]DADOS (OCULTAR)'!$Q$3:$S$136,3,0),"")</f>
        <v>9039744001409</v>
      </c>
      <c r="B148" s="4" t="str">
        <f>'[1]TCE - ANEXO IV - Preencher'!C157</f>
        <v>UPAE GARANHUNS - CG Nº 004/2013</v>
      </c>
      <c r="C148" s="4" t="str">
        <f>'[1]TCE - ANEXO IV - Preencher'!E157</f>
        <v>5.17 - Manutenção de Software, Certificação Digital e Microfilmagem</v>
      </c>
      <c r="D148" s="3">
        <f>'[1]TCE - ANEXO IV - Preencher'!F157</f>
        <v>9236362000150</v>
      </c>
      <c r="E148" s="5" t="str">
        <f>'[1]TCE - ANEXO IV - Preencher'!G157</f>
        <v>SELECTY TECNOLOGIA PARA RH LTDA - ME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826</v>
      </c>
      <c r="I148" s="6">
        <f>IF('[1]TCE - ANEXO IV - Preencher'!K157="","",'[1]TCE - ANEXO IV - Preencher'!K157)</f>
        <v>46082</v>
      </c>
      <c r="J148" s="5" t="str">
        <f>'[1]TCE - ANEXO IV - Preencher'!L157</f>
        <v>41069022209236362000150000000000082626030032213676</v>
      </c>
      <c r="K148" s="5" t="str">
        <f>IF(F148="B",LEFT('[1]TCE - ANEXO IV - Preencher'!M157,2),IF(F148="S",LEFT('[1]TCE - ANEXO IV - Preencher'!M157,7),IF('[1]TCE - ANEXO IV - Preencher'!H157="","")))</f>
        <v>4106902</v>
      </c>
      <c r="L148" s="7">
        <f>'[1]TCE - ANEXO IV - Preencher'!N157</f>
        <v>159.34</v>
      </c>
    </row>
    <row r="149" spans="1:12" s="8" customFormat="1" ht="19.5" customHeight="1" x14ac:dyDescent="0.25">
      <c r="A149" s="3">
        <f>IFERROR(VLOOKUP(B149,'[1]DADOS (OCULTAR)'!$Q$3:$S$136,3,0),"")</f>
        <v>9039744001409</v>
      </c>
      <c r="B149" s="4" t="str">
        <f>'[1]TCE - ANEXO IV - Preencher'!C158</f>
        <v>UPAE GARANHUNS - CG Nº 004/2013</v>
      </c>
      <c r="C149" s="4" t="str">
        <f>'[1]TCE - ANEXO IV - Preencher'!E158</f>
        <v>5.17 - Manutenção de Software, Certificação Digital e Microfilmagem</v>
      </c>
      <c r="D149" s="3">
        <f>'[1]TCE - ANEXO IV - Preencher'!F158</f>
        <v>3124977000109</v>
      </c>
      <c r="E149" s="5" t="str">
        <f>'[1]TCE - ANEXO IV - Preencher'!G158</f>
        <v>MV SISTEMAS DE MEDICINA DIAGNOSTICA LTDA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3378</v>
      </c>
      <c r="I149" s="6">
        <f>IF('[1]TCE - ANEXO IV - Preencher'!K158="","",'[1]TCE - ANEXO IV - Preencher'!K158)</f>
        <v>46055</v>
      </c>
      <c r="J149" s="5" t="str">
        <f>'[1]TCE - ANEXO IV - Preencher'!L158</f>
        <v>13WGX6IM0</v>
      </c>
      <c r="K149" s="5" t="str">
        <f>IF(F149="B",LEFT('[1]TCE - ANEXO IV - Preencher'!M158,2),IF(F149="S",LEFT('[1]TCE - ANEXO IV - Preencher'!M158,7),IF('[1]TCE - ANEXO IV - Preencher'!H158="","")))</f>
        <v>3305802</v>
      </c>
      <c r="L149" s="7">
        <f>'[1]TCE - ANEXO IV - Preencher'!N158</f>
        <v>833.54</v>
      </c>
    </row>
    <row r="150" spans="1:12" s="8" customFormat="1" ht="19.5" customHeight="1" x14ac:dyDescent="0.25">
      <c r="A150" s="3">
        <f>IFERROR(VLOOKUP(B150,'[1]DADOS (OCULTAR)'!$Q$3:$S$136,3,0),"")</f>
        <v>9039744001409</v>
      </c>
      <c r="B150" s="4" t="str">
        <f>'[1]TCE - ANEXO IV - Preencher'!C159</f>
        <v>UPAE GARANHUNS - CG Nº 004/2013</v>
      </c>
      <c r="C150" s="4" t="str">
        <f>'[1]TCE - ANEXO IV - Preencher'!E159</f>
        <v>5.17 - Manutenção de Software, Certificação Digital e Microfilmagem</v>
      </c>
      <c r="D150" s="3">
        <f>'[1]TCE - ANEXO IV - Preencher'!F159</f>
        <v>7358108000108</v>
      </c>
      <c r="E150" s="5" t="str">
        <f>'[1]TCE - ANEXO IV - Preencher'!G159</f>
        <v>EVEO S.A.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00077563</v>
      </c>
      <c r="I150" s="6">
        <f>IF('[1]TCE - ANEXO IV - Preencher'!K159="","",'[1]TCE - ANEXO IV - Preencher'!K159)</f>
        <v>46083</v>
      </c>
      <c r="J150" s="5" t="str">
        <f>'[1]TCE - ANEXO IV - Preencher'!L159</f>
        <v>H5BG-6AVP</v>
      </c>
      <c r="K150" s="5" t="str">
        <f>IF(F150="B",LEFT('[1]TCE - ANEXO IV - Preencher'!M159,2),IF(F150="S",LEFT('[1]TCE - ANEXO IV - Preencher'!M159,7),IF('[1]TCE - ANEXO IV - Preencher'!H159="","")))</f>
        <v>3550308</v>
      </c>
      <c r="L150" s="7">
        <f>'[1]TCE - ANEXO IV - Preencher'!N159</f>
        <v>215.89</v>
      </c>
    </row>
    <row r="151" spans="1:12" s="8" customFormat="1" ht="19.5" customHeight="1" x14ac:dyDescent="0.25">
      <c r="A151" s="3">
        <f>IFERROR(VLOOKUP(B151,'[1]DADOS (OCULTAR)'!$Q$3:$S$136,3,0),"")</f>
        <v>9039744001409</v>
      </c>
      <c r="B151" s="4" t="str">
        <f>'[1]TCE - ANEXO IV - Preencher'!C160</f>
        <v>UPAE GARANHUNS - CG Nº 004/2013</v>
      </c>
      <c r="C151" s="4" t="str">
        <f>'[1]TCE - ANEXO IV - Preencher'!E160</f>
        <v>5.17 - Manutenção de Software, Certificação Digital e Microfilmagem</v>
      </c>
      <c r="D151" s="3">
        <f>'[1]TCE - ANEXO IV - Preencher'!F160</f>
        <v>9071679000184</v>
      </c>
      <c r="E151" s="5" t="str">
        <f>'[1]TCE - ANEXO IV - Preencher'!G160</f>
        <v>MARIO DE OLIVEIRA TELECOMUNICAÇÕES</v>
      </c>
      <c r="F151" s="5" t="str">
        <f>'[1]TCE - ANEXO IV - Preencher'!H160</f>
        <v>S</v>
      </c>
      <c r="G151" s="5" t="str">
        <f>'[1]TCE - ANEXO IV - Preencher'!I160</f>
        <v>N</v>
      </c>
      <c r="H151" s="5" t="str">
        <f>'[1]TCE - ANEXO IV - Preencher'!J160</f>
        <v>0180</v>
      </c>
      <c r="I151" s="6">
        <f>IF('[1]TCE - ANEXO IV - Preencher'!K160="","",'[1]TCE - ANEXO IV - Preencher'!K160)</f>
        <v>46086</v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868.8</v>
      </c>
    </row>
    <row r="152" spans="1:12" s="8" customFormat="1" ht="19.5" customHeight="1" x14ac:dyDescent="0.25">
      <c r="A152" s="3">
        <f>IFERROR(VLOOKUP(B152,'[1]DADOS (OCULTAR)'!$Q$3:$S$136,3,0),"")</f>
        <v>9039744001409</v>
      </c>
      <c r="B152" s="4" t="str">
        <f>'[1]TCE - ANEXO IV - Preencher'!C161</f>
        <v>UPAE GARANHUNS - CG Nº 004/2013</v>
      </c>
      <c r="C152" s="4" t="str">
        <f>'[1]TCE - ANEXO IV - Preencher'!E161</f>
        <v>5.17 - Manutenção de Software, Certificação Digital e Microfilmagem</v>
      </c>
      <c r="D152" s="3">
        <f>'[1]TCE - ANEXO IV - Preencher'!F161</f>
        <v>23064331000190</v>
      </c>
      <c r="E152" s="5" t="str">
        <f>'[1]TCE - ANEXO IV - Preencher'!G161</f>
        <v>FLOWTI TECNOLOGIA LTDA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713</v>
      </c>
      <c r="I152" s="6">
        <f>IF('[1]TCE - ANEXO IV - Preencher'!K161="","",'[1]TCE - ANEXO IV - Preencher'!K161)</f>
        <v>46056</v>
      </c>
      <c r="J152" s="5" t="str">
        <f>'[1]TCE - ANEXO IV - Preencher'!L161</f>
        <v>42029092223064331000190000000000071326026379869789</v>
      </c>
      <c r="K152" s="5" t="str">
        <f>IF(F152="B",LEFT('[1]TCE - ANEXO IV - Preencher'!M161,2),IF(F152="S",LEFT('[1]TCE - ANEXO IV - Preencher'!M161,7),IF('[1]TCE - ANEXO IV - Preencher'!H161="","")))</f>
        <v>4202909</v>
      </c>
      <c r="L152" s="7">
        <f>'[1]TCE - ANEXO IV - Preencher'!N161</f>
        <v>52.99</v>
      </c>
    </row>
    <row r="153" spans="1:12" s="8" customFormat="1" ht="19.5" customHeight="1" x14ac:dyDescent="0.25">
      <c r="A153" s="3">
        <f>IFERROR(VLOOKUP(B153,'[1]DADOS (OCULTAR)'!$Q$3:$S$136,3,0),"")</f>
        <v>9039744001409</v>
      </c>
      <c r="B153" s="4" t="str">
        <f>'[1]TCE - ANEXO IV - Preencher'!C162</f>
        <v>UPAE GARANHUNS - CG Nº 004/2013</v>
      </c>
      <c r="C153" s="4" t="str">
        <f>'[1]TCE - ANEXO IV - Preencher'!E162</f>
        <v>5.17 - Manutenção de Software, Certificação Digital e Microfilmagem</v>
      </c>
      <c r="D153" s="3">
        <f>'[1]TCE - ANEXO IV - Preencher'!F162</f>
        <v>23064331000190</v>
      </c>
      <c r="E153" s="5" t="str">
        <f>'[1]TCE - ANEXO IV - Preencher'!G162</f>
        <v>FLOWTI TECNOLOGIA LTDA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973</v>
      </c>
      <c r="I153" s="6">
        <f>IF('[1]TCE - ANEXO IV - Preencher'!K162="","",'[1]TCE - ANEXO IV - Preencher'!K162)</f>
        <v>46056</v>
      </c>
      <c r="J153" s="5" t="str">
        <f>'[1]TCE - ANEXO IV - Preencher'!L162</f>
        <v>42029092223064331000190000000000097326020830497489</v>
      </c>
      <c r="K153" s="5" t="str">
        <f>IF(F153="B",LEFT('[1]TCE - ANEXO IV - Preencher'!M162,2),IF(F153="S",LEFT('[1]TCE - ANEXO IV - Preencher'!M162,7),IF('[1]TCE - ANEXO IV - Preencher'!H162="","")))</f>
        <v>4202909</v>
      </c>
      <c r="L153" s="7">
        <f>'[1]TCE - ANEXO IV - Preencher'!N162</f>
        <v>3960.63</v>
      </c>
    </row>
    <row r="154" spans="1:12" s="8" customFormat="1" ht="19.5" customHeight="1" x14ac:dyDescent="0.25">
      <c r="A154" s="3">
        <f>IFERROR(VLOOKUP(B154,'[1]DADOS (OCULTAR)'!$Q$3:$S$136,3,0),"")</f>
        <v>9039744001409</v>
      </c>
      <c r="B154" s="4" t="str">
        <f>'[1]TCE - ANEXO IV - Preencher'!C163</f>
        <v>UPAE GARANHUNS - CG Nº 004/2013</v>
      </c>
      <c r="C154" s="4" t="str">
        <f>'[1]TCE - ANEXO IV - Preencher'!E163</f>
        <v>5.17 - Manutenção de Software, Certificação Digital e Microfilmagem</v>
      </c>
      <c r="D154" s="3">
        <f>'[1]TCE - ANEXO IV - Preencher'!F163</f>
        <v>5020356000100</v>
      </c>
      <c r="E154" s="5" t="str">
        <f>'[1]TCE - ANEXO IV - Preencher'!G163</f>
        <v>BID COMERCIO E SERVICOS EM TECNOLOGIA DA INFORMACAO LTD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213</v>
      </c>
      <c r="I154" s="6">
        <f>IF('[1]TCE - ANEXO IV - Preencher'!K163="","",'[1]TCE - ANEXO IV - Preencher'!K163)</f>
        <v>46078</v>
      </c>
      <c r="J154" s="5" t="str">
        <f>'[1]TCE - ANEXO IV - Preencher'!L163</f>
        <v>26116062205020356000100000000000021326027455079857</v>
      </c>
      <c r="K154" s="5" t="str">
        <f>IF(F154="B",LEFT('[1]TCE - ANEXO IV - Preencher'!M163,2),IF(F154="S",LEFT('[1]TCE - ANEXO IV - Preencher'!M163,7),IF('[1]TCE - ANEXO IV - Preencher'!H163="","")))</f>
        <v>2611606</v>
      </c>
      <c r="L154" s="7">
        <f>'[1]TCE - ANEXO IV - Preencher'!N163</f>
        <v>5906.44</v>
      </c>
    </row>
    <row r="155" spans="1:12" s="8" customFormat="1" ht="19.5" customHeight="1" x14ac:dyDescent="0.25">
      <c r="A155" s="3">
        <f>IFERROR(VLOOKUP(B155,'[1]DADOS (OCULTAR)'!$Q$3:$S$136,3,0),"")</f>
        <v>9039744001409</v>
      </c>
      <c r="B155" s="4" t="str">
        <f>'[1]TCE - ANEXO IV - Preencher'!C164</f>
        <v>UPAE GARANHUNS - CG Nº 004/2013</v>
      </c>
      <c r="C155" s="4" t="str">
        <f>'[1]TCE - ANEXO IV - Preencher'!E164</f>
        <v>5.17 - Manutenção de Software, Certificação Digital e Microfilmagem</v>
      </c>
      <c r="D155" s="3">
        <f>'[1]TCE - ANEXO IV - Preencher'!F164</f>
        <v>43201535000133</v>
      </c>
      <c r="E155" s="5" t="str">
        <f>'[1]TCE - ANEXO IV - Preencher'!G164</f>
        <v>SISTEMAS ESTRATEGICOS LTDA - GO QUALITY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574</v>
      </c>
      <c r="I155" s="6">
        <f>IF('[1]TCE - ANEXO IV - Preencher'!K164="","",'[1]TCE - ANEXO IV - Preencher'!K164)</f>
        <v>46065</v>
      </c>
      <c r="J155" s="5" t="str">
        <f>'[1]TCE - ANEXO IV - Preencher'!L164</f>
        <v>26116062243201535000133000000000057426025762268690</v>
      </c>
      <c r="K155" s="5" t="str">
        <f>IF(F155="B",LEFT('[1]TCE - ANEXO IV - Preencher'!M164,2),IF(F155="S",LEFT('[1]TCE - ANEXO IV - Preencher'!M164,7),IF('[1]TCE - ANEXO IV - Preencher'!H164="","")))</f>
        <v>2611606</v>
      </c>
      <c r="L155" s="7">
        <f>'[1]TCE - ANEXO IV - Preencher'!N164</f>
        <v>336.69</v>
      </c>
    </row>
    <row r="156" spans="1:12" s="8" customFormat="1" ht="19.5" customHeight="1" x14ac:dyDescent="0.25">
      <c r="A156" s="3">
        <f>IFERROR(VLOOKUP(B156,'[1]DADOS (OCULTAR)'!$Q$3:$S$136,3,0),"")</f>
        <v>9039744001409</v>
      </c>
      <c r="B156" s="4" t="str">
        <f>'[1]TCE - ANEXO IV - Preencher'!C165</f>
        <v>UPAE GARANHUNS - CG Nº 004/2013</v>
      </c>
      <c r="C156" s="4" t="str">
        <f>'[1]TCE - ANEXO IV - Preencher'!E165</f>
        <v>5.17 - Manutenção de Software, Certificação Digital e Microfilmagem</v>
      </c>
      <c r="D156" s="3">
        <f>'[1]TCE - ANEXO IV - Preencher'!F165</f>
        <v>45384884000163</v>
      </c>
      <c r="E156" s="5" t="str">
        <f>'[1]TCE - ANEXO IV - Preencher'!G165</f>
        <v>WEBDOX DO BRASIL LTDA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00003772</v>
      </c>
      <c r="I156" s="6">
        <f>IF('[1]TCE - ANEXO IV - Preencher'!K165="","",'[1]TCE - ANEXO IV - Preencher'!K165)</f>
        <v>46098</v>
      </c>
      <c r="J156" s="5" t="str">
        <f>'[1]TCE - ANEXO IV - Preencher'!L165</f>
        <v>QHMC-CNG2</v>
      </c>
      <c r="K156" s="5" t="str">
        <f>IF(F156="B",LEFT('[1]TCE - ANEXO IV - Preencher'!M165,2),IF(F156="S",LEFT('[1]TCE - ANEXO IV - Preencher'!M165,7),IF('[1]TCE - ANEXO IV - Preencher'!H165="","")))</f>
        <v>3550308</v>
      </c>
      <c r="L156" s="7">
        <f>'[1]TCE - ANEXO IV - Preencher'!N165</f>
        <v>2240</v>
      </c>
    </row>
    <row r="157" spans="1:12" s="8" customFormat="1" ht="19.5" customHeight="1" x14ac:dyDescent="0.25">
      <c r="A157" s="3">
        <f>IFERROR(VLOOKUP(B157,'[1]DADOS (OCULTAR)'!$Q$3:$S$136,3,0),"")</f>
        <v>9039744001409</v>
      </c>
      <c r="B157" s="4" t="str">
        <f>'[1]TCE - ANEXO IV - Preencher'!C166</f>
        <v>UPAE GARANHUNS - CG Nº 004/2013</v>
      </c>
      <c r="C157" s="4" t="str">
        <f>'[1]TCE - ANEXO IV - Preencher'!E166</f>
        <v>5.99 - Outros Serviços de Terceiros Pessoa Jurídica</v>
      </c>
      <c r="D157" s="3">
        <f>'[1]TCE - ANEXO IV - Preencher'!F166</f>
        <v>58921792000117</v>
      </c>
      <c r="E157" s="5" t="str">
        <f>'[1]TCE - ANEXO IV - Preencher'!G166</f>
        <v>PLANISA PLANEJAMENTO E ORG DE INSTITUIÇÕES DE SAUDE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00040253</v>
      </c>
      <c r="I157" s="6">
        <f>IF('[1]TCE - ANEXO IV - Preencher'!K166="","",'[1]TCE - ANEXO IV - Preencher'!K166)</f>
        <v>46055</v>
      </c>
      <c r="J157" s="5" t="str">
        <f>'[1]TCE - ANEXO IV - Preencher'!L166</f>
        <v>DFXY-WXQP</v>
      </c>
      <c r="K157" s="5" t="str">
        <f>IF(F157="B",LEFT('[1]TCE - ANEXO IV - Preencher'!M166,2),IF(F157="S",LEFT('[1]TCE - ANEXO IV - Preencher'!M166,7),IF('[1]TCE - ANEXO IV - Preencher'!H166="","")))</f>
        <v>3550308</v>
      </c>
      <c r="L157" s="7">
        <f>'[1]TCE - ANEXO IV - Preencher'!N166</f>
        <v>4212.2</v>
      </c>
    </row>
    <row r="158" spans="1:12" s="8" customFormat="1" ht="19.5" customHeight="1" x14ac:dyDescent="0.25">
      <c r="A158" s="3">
        <f>IFERROR(VLOOKUP(B158,'[1]DADOS (OCULTAR)'!$Q$3:$S$136,3,0),"")</f>
        <v>9039744001409</v>
      </c>
      <c r="B158" s="4" t="str">
        <f>'[1]TCE - ANEXO IV - Preencher'!C167</f>
        <v>UPAE GARANHUNS - CG Nº 004/2013</v>
      </c>
      <c r="C158" s="4" t="str">
        <f>'[1]TCE - ANEXO IV - Preencher'!E167</f>
        <v>5.99 - Outros Serviços de Terceiros Pessoa Jurídica</v>
      </c>
      <c r="D158" s="3" t="str">
        <f>'[1]TCE - ANEXO IV - Preencher'!F167</f>
        <v>35.521.046/0001-30</v>
      </c>
      <c r="E158" s="5" t="str">
        <f>'[1]TCE - ANEXO IV - Preencher'!G167</f>
        <v>TGI CONSULTORIA E TREINAMENTOS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208</v>
      </c>
      <c r="I158" s="6">
        <f>IF('[1]TCE - ANEXO IV - Preencher'!K167="","",'[1]TCE - ANEXO IV - Preencher'!K167)</f>
        <v>46058</v>
      </c>
      <c r="J158" s="5" t="str">
        <f>'[1]TCE - ANEXO IV - Preencher'!L167</f>
        <v>26116062235521046000130000000000020826029692920521</v>
      </c>
      <c r="K158" s="5" t="str">
        <f>IF(F158="B",LEFT('[1]TCE - ANEXO IV - Preencher'!M167,2),IF(F158="S",LEFT('[1]TCE - ANEXO IV - Preencher'!M167,7),IF('[1]TCE - ANEXO IV - Preencher'!H167="","")))</f>
        <v>2611606</v>
      </c>
      <c r="L158" s="7">
        <f>'[1]TCE - ANEXO IV - Preencher'!N167</f>
        <v>3600</v>
      </c>
    </row>
    <row r="159" spans="1:12" s="8" customFormat="1" ht="19.5" customHeight="1" x14ac:dyDescent="0.25">
      <c r="A159" s="3">
        <f>IFERROR(VLOOKUP(B159,'[1]DADOS (OCULTAR)'!$Q$3:$S$136,3,0),"")</f>
        <v>9039744001409</v>
      </c>
      <c r="B159" s="4" t="str">
        <f>'[1]TCE - ANEXO IV - Preencher'!C168</f>
        <v>UPAE GARANHUNS - CG Nº 004/2013</v>
      </c>
      <c r="C159" s="4" t="str">
        <f>'[1]TCE - ANEXO IV - Preencher'!E168</f>
        <v>5.2 - Serviços Técnicos Profissionais</v>
      </c>
      <c r="D159" s="3">
        <f>'[1]TCE - ANEXO IV - Preencher'!F168</f>
        <v>35676951000160</v>
      </c>
      <c r="E159" s="5" t="str">
        <f>'[1]TCE - ANEXO IV - Preencher'!G168</f>
        <v>IMGL CONSULTORIA &amp; TREINAMENTO LTDA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41</v>
      </c>
      <c r="I159" s="6">
        <f>IF('[1]TCE - ANEXO IV - Preencher'!K168="","",'[1]TCE - ANEXO IV - Preencher'!K168)</f>
        <v>46081</v>
      </c>
      <c r="J159" s="5" t="str">
        <f>'[1]TCE - ANEXO IV - Preencher'!L168</f>
        <v>26116062235676951000160000000000004126022582946966</v>
      </c>
      <c r="K159" s="5" t="str">
        <f>IF(F159="B",LEFT('[1]TCE - ANEXO IV - Preencher'!M168,2),IF(F159="S",LEFT('[1]TCE - ANEXO IV - Preencher'!M168,7),IF('[1]TCE - ANEXO IV - Preencher'!H168="","")))</f>
        <v>2611606</v>
      </c>
      <c r="L159" s="7">
        <f>'[1]TCE - ANEXO IV - Preencher'!N168</f>
        <v>546.20000000000005</v>
      </c>
    </row>
    <row r="160" spans="1:12" s="8" customFormat="1" ht="19.5" customHeight="1" x14ac:dyDescent="0.25">
      <c r="A160" s="3">
        <f>IFERROR(VLOOKUP(B160,'[1]DADOS (OCULTAR)'!$Q$3:$S$136,3,0),"")</f>
        <v>9039744001409</v>
      </c>
      <c r="B160" s="4" t="str">
        <f>'[1]TCE - ANEXO IV - Preencher'!C169</f>
        <v>UPAE GARANHUNS - CG Nº 004/2013</v>
      </c>
      <c r="C160" s="4" t="str">
        <f>'[1]TCE - ANEXO IV - Preencher'!E169</f>
        <v>5.10 - Detetização/Tratamento de Resíduos e Afins</v>
      </c>
      <c r="D160" s="3">
        <f>'[1]TCE - ANEXO IV - Preencher'!F169</f>
        <v>10333266000100</v>
      </c>
      <c r="E160" s="5" t="str">
        <f>'[1]TCE - ANEXO IV - Preencher'!G169</f>
        <v>CARLOS ANTONIO DE OLIVEIRA MILET JUNIOR - ME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163</v>
      </c>
      <c r="I160" s="6">
        <f>IF('[1]TCE - ANEXO IV - Preencher'!K169="","",'[1]TCE - ANEXO IV - Preencher'!K169)</f>
        <v>46084</v>
      </c>
      <c r="J160" s="5" t="str">
        <f>'[1]TCE - ANEXO IV - Preencher'!L169</f>
        <v>26116062210333266000100000000000016326037113520860</v>
      </c>
      <c r="K160" s="5" t="str">
        <f>IF(F160="B",LEFT('[1]TCE - ANEXO IV - Preencher'!M169,2),IF(F160="S",LEFT('[1]TCE - ANEXO IV - Preencher'!M169,7),IF('[1]TCE - ANEXO IV - Preencher'!H169="","")))</f>
        <v>2611606</v>
      </c>
      <c r="L160" s="7">
        <f>'[1]TCE - ANEXO IV - Preencher'!N169</f>
        <v>346.5</v>
      </c>
    </row>
    <row r="161" spans="1:12" s="8" customFormat="1" ht="19.5" customHeight="1" x14ac:dyDescent="0.25">
      <c r="A161" s="3">
        <f>IFERROR(VLOOKUP(B161,'[1]DADOS (OCULTAR)'!$Q$3:$S$136,3,0),"")</f>
        <v>9039744001409</v>
      </c>
      <c r="B161" s="4" t="str">
        <f>'[1]TCE - ANEXO IV - Preencher'!C170</f>
        <v>UPAE GARANHUNS - CG Nº 004/2013</v>
      </c>
      <c r="C161" s="4" t="str">
        <f>'[1]TCE - ANEXO IV - Preencher'!E170</f>
        <v>5.99 - Outros Serviços de Terceiros Pessoa Jurídica</v>
      </c>
      <c r="D161" s="3">
        <f>'[1]TCE - ANEXO IV - Preencher'!F170</f>
        <v>57927916000109</v>
      </c>
      <c r="E161" s="5" t="str">
        <f>'[1]TCE - ANEXO IV - Preencher'!G170</f>
        <v>LAERCIO SILVA DA ROCHA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42</v>
      </c>
      <c r="I161" s="6">
        <f>IF('[1]TCE - ANEXO IV - Preencher'!K170="","",'[1]TCE - ANEXO IV - Preencher'!K170)</f>
        <v>46085</v>
      </c>
      <c r="J161" s="5" t="str">
        <f>'[1]TCE - ANEXO IV - Preencher'!L170</f>
        <v>26060022257927916000109000000000004226039337517985</v>
      </c>
      <c r="K161" s="5" t="str">
        <f>IF(F161="B",LEFT('[1]TCE - ANEXO IV - Preencher'!M170,2),IF(F161="S",LEFT('[1]TCE - ANEXO IV - Preencher'!M170,7),IF('[1]TCE - ANEXO IV - Preencher'!H170="","")))</f>
        <v>2606002</v>
      </c>
      <c r="L161" s="7">
        <f>'[1]TCE - ANEXO IV - Preencher'!N170</f>
        <v>70.849999999999994</v>
      </c>
    </row>
    <row r="162" spans="1:12" s="8" customFormat="1" ht="19.5" customHeight="1" x14ac:dyDescent="0.25">
      <c r="A162" s="3">
        <f>IFERROR(VLOOKUP(B162,'[1]DADOS (OCULTAR)'!$Q$3:$S$136,3,0),"")</f>
        <v>9039744001409</v>
      </c>
      <c r="B162" s="4" t="str">
        <f>'[1]TCE - ANEXO IV - Preencher'!C171</f>
        <v>UPAE GARANHUNS - CG Nº 004/2013</v>
      </c>
      <c r="C162" s="4" t="str">
        <f>'[1]TCE - ANEXO IV - Preencher'!E171</f>
        <v>5.99 - Outros Serviços de Terceiros Pessoa Jurídica</v>
      </c>
      <c r="D162" s="3">
        <f>'[1]TCE - ANEXO IV - Preencher'!F171</f>
        <v>13409775000329</v>
      </c>
      <c r="E162" s="5" t="str">
        <f>'[1]TCE - ANEXO IV - Preencher'!G171</f>
        <v>LINUS LOG LTDA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2600000000090</v>
      </c>
      <c r="I162" s="6">
        <f>IF('[1]TCE - ANEXO IV - Preencher'!K171="","",'[1]TCE - ANEXO IV - Preencher'!K171)</f>
        <v>46091</v>
      </c>
      <c r="J162" s="5" t="str">
        <f>'[1]TCE - ANEXO IV - Preencher'!L171</f>
        <v>26079011213409775000329260000000009026033634129416</v>
      </c>
      <c r="K162" s="5" t="str">
        <f>IF(F162="B",LEFT('[1]TCE - ANEXO IV - Preencher'!M171,2),IF(F162="S",LEFT('[1]TCE - ANEXO IV - Preencher'!M171,7),IF('[1]TCE - ANEXO IV - Preencher'!H171="","")))</f>
        <v>2607901</v>
      </c>
      <c r="L162" s="7">
        <f>'[1]TCE - ANEXO IV - Preencher'!N171</f>
        <v>1638.74</v>
      </c>
    </row>
    <row r="163" spans="1:12" s="8" customFormat="1" ht="19.5" customHeight="1" x14ac:dyDescent="0.25">
      <c r="A163" s="3">
        <f>IFERROR(VLOOKUP(B163,'[1]DADOS (OCULTAR)'!$Q$3:$S$136,3,0),"")</f>
        <v>9039744001409</v>
      </c>
      <c r="B163" s="4" t="str">
        <f>'[1]TCE - ANEXO IV - Preencher'!C172</f>
        <v>UPAE GARANHUNS - CG Nº 004/2013</v>
      </c>
      <c r="C163" s="4" t="str">
        <f>'[1]TCE - ANEXO IV - Preencher'!E172</f>
        <v>5.99 - Outros Serviços de Terceiros Pessoa Jurídica</v>
      </c>
      <c r="D163" s="3">
        <f>'[1]TCE - ANEXO IV - Preencher'!F172</f>
        <v>1825600000151</v>
      </c>
      <c r="E163" s="5" t="str">
        <f>'[1]TCE - ANEXO IV - Preencher'!G172</f>
        <v xml:space="preserve">LAMEN LTDA ME 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2600000000145</v>
      </c>
      <c r="I163" s="6">
        <f>IF('[1]TCE - ANEXO IV - Preencher'!K172="","",'[1]TCE - ANEXO IV - Preencher'!K172)</f>
        <v>46079</v>
      </c>
      <c r="J163" s="5" t="str">
        <f>'[1]TCE - ANEXO IV - Preencher'!L172</f>
        <v>26060021201825600000151260000000014526020559989866</v>
      </c>
      <c r="K163" s="5" t="str">
        <f>IF(F163="B",LEFT('[1]TCE - ANEXO IV - Preencher'!M172,2),IF(F163="S",LEFT('[1]TCE - ANEXO IV - Preencher'!M172,7),IF('[1]TCE - ANEXO IV - Preencher'!H172="","")))</f>
        <v>2606002</v>
      </c>
      <c r="L163" s="7">
        <f>'[1]TCE - ANEXO IV - Preencher'!N172</f>
        <v>249.44</v>
      </c>
    </row>
    <row r="164" spans="1:12" s="8" customFormat="1" ht="19.5" customHeight="1" x14ac:dyDescent="0.25">
      <c r="A164" s="3">
        <f>IFERROR(VLOOKUP(B164,'[1]DADOS (OCULTAR)'!$Q$3:$S$136,3,0),"")</f>
        <v>9039744001409</v>
      </c>
      <c r="B164" s="4" t="str">
        <f>'[1]TCE - ANEXO IV - Preencher'!C173</f>
        <v>UPAE GARANHUNS - CG Nº 004/2013</v>
      </c>
      <c r="C164" s="4" t="str">
        <f>'[1]TCE - ANEXO IV - Preencher'!E173</f>
        <v>5.99 - Outros Serviços de Terceiros Pessoa Jurídica</v>
      </c>
      <c r="D164" s="3">
        <f>'[1]TCE - ANEXO IV - Preencher'!F173</f>
        <v>12008774000148</v>
      </c>
      <c r="E164" s="5" t="str">
        <f>'[1]TCE - ANEXO IV - Preencher'!G173</f>
        <v xml:space="preserve">CLODOALDO DA SILVA NEVES 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32</v>
      </c>
      <c r="I164" s="6">
        <f>IF('[1]TCE - ANEXO IV - Preencher'!K173="","",'[1]TCE - ANEXO IV - Preencher'!K173)</f>
        <v>46084</v>
      </c>
      <c r="J164" s="5" t="str">
        <f>'[1]TCE - ANEXO IV - Preencher'!L173</f>
        <v>26060022212008774000148000000000003226031978522598</v>
      </c>
      <c r="K164" s="5" t="str">
        <f>IF(F164="B",LEFT('[1]TCE - ANEXO IV - Preencher'!M173,2),IF(F164="S",LEFT('[1]TCE - ANEXO IV - Preencher'!M173,7),IF('[1]TCE - ANEXO IV - Preencher'!H173="","")))</f>
        <v>2606002</v>
      </c>
      <c r="L164" s="7">
        <f>'[1]TCE - ANEXO IV - Preencher'!N173</f>
        <v>1040</v>
      </c>
    </row>
    <row r="165" spans="1:12" s="8" customFormat="1" ht="19.5" customHeight="1" x14ac:dyDescent="0.25">
      <c r="A165" s="3">
        <f>IFERROR(VLOOKUP(B165,'[1]DADOS (OCULTAR)'!$Q$3:$S$136,3,0),"")</f>
        <v>9039744001409</v>
      </c>
      <c r="B165" s="4" t="str">
        <f>'[1]TCE - ANEXO IV - Preencher'!C174</f>
        <v>UPAE GARANHUNS - CG Nº 004/2013</v>
      </c>
      <c r="C165" s="4" t="str">
        <f>'[1]TCE - ANEXO IV - Preencher'!E174</f>
        <v>5.99 - Outros Serviços de Terceiros Pessoa Jurídica</v>
      </c>
      <c r="D165" s="3">
        <f>'[1]TCE - ANEXO IV - Preencher'!F174</f>
        <v>18676958000162</v>
      </c>
      <c r="E165" s="5" t="str">
        <f>'[1]TCE - ANEXO IV - Preencher'!G174</f>
        <v>ADRICELIA MONTEIRO TEIXEIRA XAVIER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32</v>
      </c>
      <c r="I165" s="6">
        <f>IF('[1]TCE - ANEXO IV - Preencher'!K174="","",'[1]TCE - ANEXO IV - Preencher'!K174)</f>
        <v>46086</v>
      </c>
      <c r="J165" s="5" t="str">
        <f>'[1]TCE - ANEXO IV - Preencher'!L174</f>
        <v>26060022218676958000162000000000003226033960459338</v>
      </c>
      <c r="K165" s="5" t="str">
        <f>IF(F165="B",LEFT('[1]TCE - ANEXO IV - Preencher'!M174,2),IF(F165="S",LEFT('[1]TCE - ANEXO IV - Preencher'!M174,7),IF('[1]TCE - ANEXO IV - Preencher'!H174="","")))</f>
        <v>2606002</v>
      </c>
      <c r="L165" s="7">
        <f>'[1]TCE - ANEXO IV - Preencher'!N174</f>
        <v>1100</v>
      </c>
    </row>
    <row r="166" spans="1:12" s="8" customFormat="1" ht="19.5" customHeight="1" x14ac:dyDescent="0.25">
      <c r="A166" s="3">
        <f>IFERROR(VLOOKUP(B166,'[1]DADOS (OCULTAR)'!$Q$3:$S$136,3,0),"")</f>
        <v>9039744001409</v>
      </c>
      <c r="B166" s="4" t="str">
        <f>'[1]TCE - ANEXO IV - Preencher'!C175</f>
        <v>UPAE GARANHUNS - CG Nº 004/2013</v>
      </c>
      <c r="C166" s="4" t="str">
        <f>'[1]TCE - ANEXO IV - Preencher'!E175</f>
        <v>5.99 - Outros Serviços de Terceiros Pessoa Jurídica</v>
      </c>
      <c r="D166" s="3">
        <f>'[1]TCE - ANEXO IV - Preencher'!F175</f>
        <v>10310770000194</v>
      </c>
      <c r="E166" s="5" t="str">
        <f>'[1]TCE - ANEXO IV - Preencher'!G175</f>
        <v>MAGALHAES ADVOGADOS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139</v>
      </c>
      <c r="I166" s="6">
        <f>IF('[1]TCE - ANEXO IV - Preencher'!K175="","",'[1]TCE - ANEXO IV - Preencher'!K175)</f>
        <v>46091</v>
      </c>
      <c r="J166" s="5" t="str">
        <f>'[1]TCE - ANEXO IV - Preencher'!L175</f>
        <v>26116062210310770000194000000000013926032186835846</v>
      </c>
      <c r="K166" s="5" t="str">
        <f>IF(F166="B",LEFT('[1]TCE - ANEXO IV - Preencher'!M175,2),IF(F166="S",LEFT('[1]TCE - ANEXO IV - Preencher'!M175,7),IF('[1]TCE - ANEXO IV - Preencher'!H175="","")))</f>
        <v>2606002</v>
      </c>
      <c r="L166" s="7">
        <f>'[1]TCE - ANEXO IV - Preencher'!N175</f>
        <v>10000</v>
      </c>
    </row>
    <row r="167" spans="1:12" s="8" customFormat="1" ht="19.5" customHeight="1" x14ac:dyDescent="0.25">
      <c r="A167" s="3">
        <f>IFERROR(VLOOKUP(B167,'[1]DADOS (OCULTAR)'!$Q$3:$S$136,3,0),"")</f>
        <v>9039744001409</v>
      </c>
      <c r="B167" s="4" t="str">
        <f>'[1]TCE - ANEXO IV - Preencher'!C176</f>
        <v>UPAE GARANHUNS - CG Nº 004/2013</v>
      </c>
      <c r="C167" s="4" t="str">
        <f>'[1]TCE - ANEXO IV - Preencher'!E176</f>
        <v>5.99 - Outros Serviços de Terceiros Pessoa Jurídica</v>
      </c>
      <c r="D167" s="3">
        <f>'[1]TCE - ANEXO IV - Preencher'!F176</f>
        <v>10998292000157</v>
      </c>
      <c r="E167" s="5" t="str">
        <f>'[1]TCE - ANEXO IV - Preencher'!G176</f>
        <v>CENTRO I E E PERNAMBUCO</v>
      </c>
      <c r="F167" s="5" t="str">
        <f>'[1]TCE - ANEXO IV - Preencher'!H176</f>
        <v>S</v>
      </c>
      <c r="G167" s="5" t="str">
        <f>'[1]TCE - ANEXO IV - Preencher'!I176</f>
        <v>N</v>
      </c>
      <c r="H167" s="5" t="str">
        <f>'[1]TCE - ANEXO IV - Preencher'!J176</f>
        <v xml:space="preserve">78834 </v>
      </c>
      <c r="I167" s="6">
        <f>IF('[1]TCE - ANEXO IV - Preencher'!K176="","",'[1]TCE - ANEXO IV - Preencher'!K176)</f>
        <v>46083</v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910.5</v>
      </c>
    </row>
    <row r="168" spans="1:12" s="8" customFormat="1" ht="19.5" customHeight="1" x14ac:dyDescent="0.25">
      <c r="A168" s="3">
        <f>IFERROR(VLOOKUP(B168,'[1]DADOS (OCULTAR)'!$Q$3:$S$136,3,0),"")</f>
        <v>9039744001409</v>
      </c>
      <c r="B168" s="4" t="str">
        <f>'[1]TCE - ANEXO IV - Preencher'!C177</f>
        <v>UPAE GARANHUNS - CG Nº 004/2013</v>
      </c>
      <c r="C168" s="4" t="str">
        <f>'[1]TCE - ANEXO IV - Preencher'!E177</f>
        <v>5.99 - Outros Serviços de Terceiros Pessoa Jurídica</v>
      </c>
      <c r="D168" s="3">
        <f>'[1]TCE - ANEXO IV - Preencher'!F177</f>
        <v>3910210000105</v>
      </c>
      <c r="E168" s="5" t="str">
        <f>'[1]TCE - ANEXO IV - Preencher'!G177</f>
        <v>SERVIÇO SOCIAL DA INDUSTRIA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262</v>
      </c>
      <c r="I168" s="6">
        <f>IF('[1]TCE - ANEXO IV - Preencher'!K177="","",'[1]TCE - ANEXO IV - Preencher'!K177)</f>
        <v>46085</v>
      </c>
      <c r="J168" s="5" t="str">
        <f>'[1]TCE - ANEXO IV - Preencher'!L177</f>
        <v>26116062203910210000105000000000026226030775239529</v>
      </c>
      <c r="K168" s="5" t="str">
        <f>IF(F168="B",LEFT('[1]TCE - ANEXO IV - Preencher'!M177,2),IF(F168="S",LEFT('[1]TCE - ANEXO IV - Preencher'!M177,7),IF('[1]TCE - ANEXO IV - Preencher'!H177="","")))</f>
        <v>2611606</v>
      </c>
      <c r="L168" s="7">
        <f>'[1]TCE - ANEXO IV - Preencher'!N177</f>
        <v>1999.65</v>
      </c>
    </row>
    <row r="169" spans="1:12" s="8" customFormat="1" ht="19.5" customHeight="1" x14ac:dyDescent="0.25">
      <c r="A169" s="3">
        <f>IFERROR(VLOOKUP(B169,'[1]DADOS (OCULTAR)'!$Q$3:$S$136,3,0),"")</f>
        <v>9039744001409</v>
      </c>
      <c r="B169" s="4" t="str">
        <f>'[1]TCE - ANEXO IV - Preencher'!C178</f>
        <v>UPAE GARANHUNS - CG Nº 004/2013</v>
      </c>
      <c r="C169" s="4" t="str">
        <f>'[1]TCE - ANEXO IV - Preencher'!E178</f>
        <v>5.99 - Outros Serviços de Terceiros Pessoa Jurídica</v>
      </c>
      <c r="D169" s="3">
        <f>'[1]TCE - ANEXO IV - Preencher'!F178</f>
        <v>5332311000171</v>
      </c>
      <c r="E169" s="5" t="str">
        <f>'[1]TCE - ANEXO IV - Preencher'!G178</f>
        <v>CLINICA DE PSICOLOGIA APLICADA DE GARANHUNS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2600000000003</v>
      </c>
      <c r="I169" s="6">
        <f>IF('[1]TCE - ANEXO IV - Preencher'!K178="","",'[1]TCE - ANEXO IV - Preencher'!K178)</f>
        <v>46073</v>
      </c>
      <c r="J169" s="5" t="str">
        <f>'[1]TCE - ANEXO IV - Preencher'!L178</f>
        <v>20/02/2026</v>
      </c>
      <c r="K169" s="5" t="str">
        <f>IF(F169="B",LEFT('[1]TCE - ANEXO IV - Preencher'!M178,2),IF(F169="S",LEFT('[1]TCE - ANEXO IV - Preencher'!M178,7),IF('[1]TCE - ANEXO IV - Preencher'!H178="","")))</f>
        <v>2606002</v>
      </c>
      <c r="L169" s="7">
        <f>'[1]TCE - ANEXO IV - Preencher'!N178</f>
        <v>160</v>
      </c>
    </row>
    <row r="170" spans="1:12" s="8" customFormat="1" ht="19.5" customHeight="1" x14ac:dyDescent="0.25">
      <c r="A170" s="3">
        <f>IFERROR(VLOOKUP(B170,'[1]DADOS (OCULTAR)'!$Q$3:$S$136,3,0),"")</f>
        <v>9039744001409</v>
      </c>
      <c r="B170" s="4" t="str">
        <f>'[1]TCE - ANEXO IV - Preencher'!C179</f>
        <v>UPAE GARANHUNS - CG Nº 004/2013</v>
      </c>
      <c r="C170" s="4" t="str">
        <f>'[1]TCE - ANEXO IV - Preencher'!E179</f>
        <v>5.99 - Outros Serviços de Terceiros Pessoa Jurídica</v>
      </c>
      <c r="D170" s="3">
        <f>'[1]TCE - ANEXO IV - Preencher'!F179</f>
        <v>4324995000105</v>
      </c>
      <c r="E170" s="5" t="str">
        <f>'[1]TCE - ANEXO IV - Preencher'!G179</f>
        <v>VOZ- ASSESSORIA DE COMUNICACAO LTDA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134</v>
      </c>
      <c r="I170" s="6">
        <f>IF('[1]TCE - ANEXO IV - Preencher'!K179="","",'[1]TCE - ANEXO IV - Preencher'!K179)</f>
        <v>46082</v>
      </c>
      <c r="J170" s="5" t="str">
        <f>'[1]TCE - ANEXO IV - Preencher'!L179</f>
        <v>26116062204324995000105000000000013426038824794300</v>
      </c>
      <c r="K170" s="5" t="str">
        <f>IF(F170="B",LEFT('[1]TCE - ANEXO IV - Preencher'!M179,2),IF(F170="S",LEFT('[1]TCE - ANEXO IV - Preencher'!M179,7),IF('[1]TCE - ANEXO IV - Preencher'!H179="","")))</f>
        <v>2611606</v>
      </c>
      <c r="L170" s="7">
        <f>'[1]TCE - ANEXO IV - Preencher'!N179</f>
        <v>562.5</v>
      </c>
    </row>
    <row r="171" spans="1:12" s="8" customFormat="1" ht="19.5" customHeight="1" x14ac:dyDescent="0.25">
      <c r="A171" s="3">
        <f>IFERROR(VLOOKUP(B171,'[1]DADOS (OCULTAR)'!$Q$3:$S$136,3,0),"")</f>
        <v>9039744001409</v>
      </c>
      <c r="B171" s="4" t="str">
        <f>'[1]TCE - ANEXO IV - Preencher'!C180</f>
        <v>UPAE GARANHUNS - CG Nº 004/2013</v>
      </c>
      <c r="C171" s="4" t="str">
        <f>'[1]TCE - ANEXO IV - Preencher'!E180</f>
        <v>4.7 - Apoio Administrativo, Técnico e Operacional</v>
      </c>
      <c r="D171" s="3">
        <f>'[1]TCE - ANEXO IV - Preencher'!F180</f>
        <v>10470782447</v>
      </c>
      <c r="E171" s="5" t="str">
        <f>'[1]TCE - ANEXO IV - Preencher'!G180</f>
        <v xml:space="preserve"> MATHEUS SILVA DE CAVARLHO</v>
      </c>
      <c r="F171" s="5" t="str">
        <f>'[1]TCE - ANEXO IV - Preencher'!H180</f>
        <v>S</v>
      </c>
      <c r="G171" s="5" t="str">
        <f>'[1]TCE - ANEXO IV - Preencher'!I180</f>
        <v>N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3580.77</v>
      </c>
    </row>
    <row r="172" spans="1:12" s="8" customFormat="1" ht="19.5" customHeight="1" x14ac:dyDescent="0.25">
      <c r="A172" s="3">
        <f>IFERROR(VLOOKUP(B172,'[1]DADOS (OCULTAR)'!$Q$3:$S$136,3,0),"")</f>
        <v>9039744001409</v>
      </c>
      <c r="B172" s="4" t="str">
        <f>'[1]TCE - ANEXO IV - Preencher'!C181</f>
        <v>UPAE GARANHUNS - CG Nº 004/2013</v>
      </c>
      <c r="C172" s="4" t="str">
        <f>'[1]TCE - ANEXO IV - Preencher'!E181</f>
        <v>5.5 - Reparo e Manutenção de Máquinas e Equipamentos</v>
      </c>
      <c r="D172" s="3" t="str">
        <f>'[1]TCE - ANEXO IV - Preencher'!F181</f>
        <v>10.645.770/0001-45</v>
      </c>
      <c r="E172" s="5" t="str">
        <f>'[1]TCE - ANEXO IV - Preencher'!G181</f>
        <v>AGUIAR SERVICOS ELETRONICO LTDA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548</v>
      </c>
      <c r="I172" s="6">
        <f>IF('[1]TCE - ANEXO IV - Preencher'!K181="","",'[1]TCE - ANEXO IV - Preencher'!K181)</f>
        <v>46077</v>
      </c>
      <c r="J172" s="5" t="str">
        <f>'[1]TCE - ANEXO IV - Preencher'!L181</f>
        <v>OY61K615I</v>
      </c>
      <c r="K172" s="5" t="str">
        <f>IF(F172="B",LEFT('[1]TCE - ANEXO IV - Preencher'!M181,2),IF(F172="S",LEFT('[1]TCE - ANEXO IV - Preencher'!M181,7),IF('[1]TCE - ANEXO IV - Preencher'!H181="","")))</f>
        <v>2604601</v>
      </c>
      <c r="L172" s="7">
        <f>'[1]TCE - ANEXO IV - Preencher'!N181</f>
        <v>1500</v>
      </c>
    </row>
    <row r="173" spans="1:12" s="8" customFormat="1" ht="19.5" customHeight="1" x14ac:dyDescent="0.25">
      <c r="A173" s="3">
        <f>IFERROR(VLOOKUP(B173,'[1]DADOS (OCULTAR)'!$Q$3:$S$136,3,0),"")</f>
        <v>9039744001409</v>
      </c>
      <c r="B173" s="4" t="str">
        <f>'[1]TCE - ANEXO IV - Preencher'!C182</f>
        <v>UPAE GARANHUNS - CG Nº 004/2013</v>
      </c>
      <c r="C173" s="4" t="str">
        <f>'[1]TCE - ANEXO IV - Preencher'!E182</f>
        <v>5.5 - Reparo e Manutenção de Máquinas e Equipamentos</v>
      </c>
      <c r="D173" s="3">
        <f>'[1]TCE - ANEXO IV - Preencher'!F182</f>
        <v>7146768000117</v>
      </c>
      <c r="E173" s="5" t="str">
        <f>'[1]TCE - ANEXO IV - Preencher'!G182</f>
        <v>SERV IMAGEM NORDESTE ASSISTENCIA TECNICA LTDA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2600000000185</v>
      </c>
      <c r="I173" s="6">
        <f>IF('[1]TCE - ANEXO IV - Preencher'!K182="","",'[1]TCE - ANEXO IV - Preencher'!K182)</f>
        <v>46077</v>
      </c>
      <c r="J173" s="5" t="str">
        <f>'[1]TCE - ANEXO IV - Preencher'!L182</f>
        <v>26079011207146768000117260000000018526029694566722</v>
      </c>
      <c r="K173" s="5" t="str">
        <f>IF(F173="B",LEFT('[1]TCE - ANEXO IV - Preencher'!M182,2),IF(F173="S",LEFT('[1]TCE - ANEXO IV - Preencher'!M182,7),IF('[1]TCE - ANEXO IV - Preencher'!H182="","")))</f>
        <v>2607901</v>
      </c>
      <c r="L173" s="7">
        <f>'[1]TCE - ANEXO IV - Preencher'!N182</f>
        <v>2536.89</v>
      </c>
    </row>
    <row r="174" spans="1:12" s="8" customFormat="1" ht="19.5" customHeight="1" x14ac:dyDescent="0.25">
      <c r="A174" s="3">
        <f>IFERROR(VLOOKUP(B174,'[1]DADOS (OCULTAR)'!$Q$3:$S$136,3,0),"")</f>
        <v>9039744001409</v>
      </c>
      <c r="B174" s="4" t="str">
        <f>'[1]TCE - ANEXO IV - Preencher'!C183</f>
        <v>UPAE GARANHUNS - CG Nº 004/2013</v>
      </c>
      <c r="C174" s="4" t="str">
        <f>'[1]TCE - ANEXO IV - Preencher'!E183</f>
        <v>5.5 - Reparo e Manutenção de Máquinas e Equipamentos</v>
      </c>
      <c r="D174" s="3">
        <f>'[1]TCE - ANEXO IV - Preencher'!F183</f>
        <v>12626414000100</v>
      </c>
      <c r="E174" s="5" t="str">
        <f>'[1]TCE - ANEXO IV - Preencher'!G183</f>
        <v xml:space="preserve">MANTEQ H II LTDA ME 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2600000000018</v>
      </c>
      <c r="I174" s="6">
        <f>IF('[1]TCE - ANEXO IV - Preencher'!K183="","",'[1]TCE - ANEXO IV - Preencher'!K183)</f>
        <v>46066</v>
      </c>
      <c r="J174" s="5" t="str">
        <f>'[1]TCE - ANEXO IV - Preencher'!L183</f>
        <v>26079011212626414000100260000000001826023211675378</v>
      </c>
      <c r="K174" s="5" t="str">
        <f>IF(F174="B",LEFT('[1]TCE - ANEXO IV - Preencher'!M183,2),IF(F174="S",LEFT('[1]TCE - ANEXO IV - Preencher'!M183,7),IF('[1]TCE - ANEXO IV - Preencher'!H183="","")))</f>
        <v>2607901</v>
      </c>
      <c r="L174" s="7">
        <f>'[1]TCE - ANEXO IV - Preencher'!N183</f>
        <v>2715.96</v>
      </c>
    </row>
    <row r="175" spans="1:12" s="8" customFormat="1" ht="19.5" customHeight="1" x14ac:dyDescent="0.25">
      <c r="A175" s="3">
        <f>IFERROR(VLOOKUP(B175,'[1]DADOS (OCULTAR)'!$Q$3:$S$136,3,0),"")</f>
        <v>9039744001409</v>
      </c>
      <c r="B175" s="4" t="str">
        <f>'[1]TCE - ANEXO IV - Preencher'!C184</f>
        <v>UPAE GARANHUNS - CG Nº 004/2013</v>
      </c>
      <c r="C175" s="4" t="str">
        <f>'[1]TCE - ANEXO IV - Preencher'!E184</f>
        <v>5.5 - Reparo e Manutenção de Máquinas e Equipamentos</v>
      </c>
      <c r="D175" s="3">
        <f>'[1]TCE - ANEXO IV - Preencher'!F184</f>
        <v>24380578002041</v>
      </c>
      <c r="E175" s="5" t="str">
        <f>'[1]TCE - ANEXO IV - Preencher'!G184</f>
        <v>WHITE MARTINS GASES INDUSTRIAIS DO NORDESTE LTDA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2600000000369</v>
      </c>
      <c r="I175" s="6">
        <f>IF('[1]TCE - ANEXO IV - Preencher'!K184="","",'[1]TCE - ANEXO IV - Preencher'!K184)</f>
        <v>46057</v>
      </c>
      <c r="J175" s="5" t="str">
        <f>'[1]TCE - ANEXO IV - Preencher'!L184</f>
        <v xml:space="preserve">2607901 122438057800204 1260000000036926023546354953 </v>
      </c>
      <c r="K175" s="5" t="str">
        <f>IF(F175="B",LEFT('[1]TCE - ANEXO IV - Preencher'!M184,2),IF(F175="S",LEFT('[1]TCE - ANEXO IV - Preencher'!M184,7),IF('[1]TCE - ANEXO IV - Preencher'!H184="","")))</f>
        <v>2607901</v>
      </c>
      <c r="L175" s="7">
        <f>'[1]TCE - ANEXO IV - Preencher'!N184</f>
        <v>743.65</v>
      </c>
    </row>
    <row r="176" spans="1:12" s="8" customFormat="1" ht="19.5" customHeight="1" x14ac:dyDescent="0.25">
      <c r="A176" s="3">
        <f>IFERROR(VLOOKUP(B176,'[1]DADOS (OCULTAR)'!$Q$3:$S$136,3,0),"")</f>
        <v>9039744001409</v>
      </c>
      <c r="B176" s="4" t="str">
        <f>'[1]TCE - ANEXO IV - Preencher'!C185</f>
        <v>UPAE GARANHUNS - CG Nº 004/2013</v>
      </c>
      <c r="C176" s="4" t="str">
        <f>'[1]TCE - ANEXO IV - Preencher'!E185</f>
        <v>5.5 - Reparo e Manutenção de Máquinas e Equipamentos</v>
      </c>
      <c r="D176" s="3">
        <f>'[1]TCE - ANEXO IV - Preencher'!F185</f>
        <v>24380578002041</v>
      </c>
      <c r="E176" s="5" t="str">
        <f>'[1]TCE - ANEXO IV - Preencher'!G185</f>
        <v>WHITE MARTINS GASES INDUSTRIAIS DO NORDESTE LTDA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 xml:space="preserve">2600000000368 </v>
      </c>
      <c r="I176" s="6">
        <f>IF('[1]TCE - ANEXO IV - Preencher'!K185="","",'[1]TCE - ANEXO IV - Preencher'!K185)</f>
        <v>46057</v>
      </c>
      <c r="J176" s="5" t="str">
        <f>'[1]TCE - ANEXO IV - Preencher'!L185</f>
        <v>2607901 122438057800204 1260000000036826027029649096</v>
      </c>
      <c r="K176" s="5" t="str">
        <f>IF(F176="B",LEFT('[1]TCE - ANEXO IV - Preencher'!M185,2),IF(F176="S",LEFT('[1]TCE - ANEXO IV - Preencher'!M185,7),IF('[1]TCE - ANEXO IV - Preencher'!H185="","")))</f>
        <v>2607901</v>
      </c>
      <c r="L176" s="7">
        <f>'[1]TCE - ANEXO IV - Preencher'!N185</f>
        <v>743.65</v>
      </c>
    </row>
    <row r="177" spans="1:12" s="8" customFormat="1" ht="19.5" customHeight="1" x14ac:dyDescent="0.25">
      <c r="A177" s="3">
        <f>IFERROR(VLOOKUP(B177,'[1]DADOS (OCULTAR)'!$Q$3:$S$136,3,0),"")</f>
        <v>9039744001409</v>
      </c>
      <c r="B177" s="4" t="str">
        <f>'[1]TCE - ANEXO IV - Preencher'!C186</f>
        <v>UPAE GARANHUNS - CG Nº 004/2013</v>
      </c>
      <c r="C177" s="4" t="str">
        <f>'[1]TCE - ANEXO IV - Preencher'!E186</f>
        <v>5.5 - Reparo e Manutenção de Máquinas e Equipamentos</v>
      </c>
      <c r="D177" s="3">
        <f>'[1]TCE - ANEXO IV - Preencher'!F186</f>
        <v>41102848000109</v>
      </c>
      <c r="E177" s="5" t="str">
        <f>'[1]TCE - ANEXO IV - Preencher'!G186</f>
        <v xml:space="preserve">TECHNOMED PRODUTOS E SERVICOS LTDA 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 xml:space="preserve">9 </v>
      </c>
      <c r="I177" s="6">
        <f>IF('[1]TCE - ANEXO IV - Preencher'!K186="","",'[1]TCE - ANEXO IV - Preencher'!K186)</f>
        <v>46079</v>
      </c>
      <c r="J177" s="5" t="str">
        <f>'[1]TCE - ANEXO IV - Preencher'!L186</f>
        <v xml:space="preserve">2611606224 1102848000109000000000000926024326174811 </v>
      </c>
      <c r="K177" s="5" t="str">
        <f>IF(F177="B",LEFT('[1]TCE - ANEXO IV - Preencher'!M186,2),IF(F177="S",LEFT('[1]TCE - ANEXO IV - Preencher'!M186,7),IF('[1]TCE - ANEXO IV - Preencher'!H186="","")))</f>
        <v>2611606</v>
      </c>
      <c r="L177" s="7">
        <f>'[1]TCE - ANEXO IV - Preencher'!N186</f>
        <v>3130</v>
      </c>
    </row>
    <row r="178" spans="1:12" s="8" customFormat="1" ht="19.5" customHeight="1" x14ac:dyDescent="0.25">
      <c r="A178" s="3">
        <f>IFERROR(VLOOKUP(B178,'[1]DADOS (OCULTAR)'!$Q$3:$S$136,3,0),"")</f>
        <v>9039744001409</v>
      </c>
      <c r="B178" s="4" t="str">
        <f>'[1]TCE - ANEXO IV - Preencher'!C187</f>
        <v>UPAE GARANHUNS - CG Nº 004/2013</v>
      </c>
      <c r="C178" s="4" t="str">
        <f>'[1]TCE - ANEXO IV - Preencher'!E187</f>
        <v>5.5 - Reparo e Manutenção de Máquinas e Equipamentos</v>
      </c>
      <c r="D178" s="3">
        <f>'[1]TCE - ANEXO IV - Preencher'!F187</f>
        <v>3480539000183</v>
      </c>
      <c r="E178" s="5" t="str">
        <f>'[1]TCE - ANEXO IV - Preencher'!G187</f>
        <v>SL ENGENHARIA HOSPITALAR LTDA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2600000000452</v>
      </c>
      <c r="I178" s="6">
        <f>IF('[1]TCE - ANEXO IV - Preencher'!K187="","",'[1]TCE - ANEXO IV - Preencher'!K187)</f>
        <v>46083</v>
      </c>
      <c r="J178" s="5" t="str">
        <f>'[1]TCE - ANEXO IV - Preencher'!L187</f>
        <v>26079011203480539000183260000000045226032045052483</v>
      </c>
      <c r="K178" s="5" t="str">
        <f>IF(F178="B",LEFT('[1]TCE - ANEXO IV - Preencher'!M187,2),IF(F178="S",LEFT('[1]TCE - ANEXO IV - Preencher'!M187,7),IF('[1]TCE - ANEXO IV - Preencher'!H187="","")))</f>
        <v>2607901</v>
      </c>
      <c r="L178" s="7">
        <f>'[1]TCE - ANEXO IV - Preencher'!N187</f>
        <v>17541.3</v>
      </c>
    </row>
    <row r="179" spans="1:12" s="8" customFormat="1" ht="19.5" customHeight="1" x14ac:dyDescent="0.25">
      <c r="A179" s="3">
        <f>IFERROR(VLOOKUP(B179,'[1]DADOS (OCULTAR)'!$Q$3:$S$136,3,0),"")</f>
        <v>9039744001409</v>
      </c>
      <c r="B179" s="4" t="str">
        <f>'[1]TCE - ANEXO IV - Preencher'!C188</f>
        <v>UPAE GARANHUNS - CG Nº 004/2013</v>
      </c>
      <c r="C179" s="4" t="str">
        <f>'[1]TCE - ANEXO IV - Preencher'!E188</f>
        <v>5.5 - Reparo e Manutenção de Máquinas e Equipamentos</v>
      </c>
      <c r="D179" s="3">
        <f>'[1]TCE - ANEXO IV - Preencher'!F188</f>
        <v>92753268001607</v>
      </c>
      <c r="E179" s="5" t="str">
        <f>'[1]TCE - ANEXO IV - Preencher'!G188</f>
        <v xml:space="preserve">STEMAC S A GRUPO GERADORES 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47737</v>
      </c>
      <c r="I179" s="6">
        <f>IF('[1]TCE - ANEXO IV - Preencher'!K188="","",'[1]TCE - ANEXO IV - Preencher'!K188)</f>
        <v>46055</v>
      </c>
      <c r="J179" s="5" t="str">
        <f>'[1]TCE - ANEXO IV - Preencher'!L188</f>
        <v>42166021292753268001607000000004773726020000000008</v>
      </c>
      <c r="K179" s="5" t="str">
        <f>IF(F179="B",LEFT('[1]TCE - ANEXO IV - Preencher'!M188,2),IF(F179="S",LEFT('[1]TCE - ANEXO IV - Preencher'!M188,7),IF('[1]TCE - ANEXO IV - Preencher'!H188="","")))</f>
        <v>4216602</v>
      </c>
      <c r="L179" s="7">
        <f>'[1]TCE - ANEXO IV - Preencher'!N188</f>
        <v>4479</v>
      </c>
    </row>
    <row r="180" spans="1:12" s="8" customFormat="1" ht="19.5" customHeight="1" x14ac:dyDescent="0.25">
      <c r="A180" s="3">
        <f>IFERROR(VLOOKUP(B180,'[1]DADOS (OCULTAR)'!$Q$3:$S$136,3,0),"")</f>
        <v>9039744001409</v>
      </c>
      <c r="B180" s="4" t="str">
        <f>'[1]TCE - ANEXO IV - Preencher'!C189</f>
        <v>UPAE GARANHUNS - CG Nº 004/2013</v>
      </c>
      <c r="C180" s="4" t="str">
        <f>'[1]TCE - ANEXO IV - Preencher'!E189</f>
        <v>5.5 - Reparo e Manutenção de Máquinas e Equipamentos</v>
      </c>
      <c r="D180" s="3">
        <f>'[1]TCE - ANEXO IV - Preencher'!F189</f>
        <v>90347840000894</v>
      </c>
      <c r="E180" s="5" t="str">
        <f>'[1]TCE - ANEXO IV - Preencher'!G189</f>
        <v>TK ELEVADORES BRASIL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1499</v>
      </c>
      <c r="I180" s="6">
        <f>IF('[1]TCE - ANEXO IV - Preencher'!K189="","",'[1]TCE - ANEXO IV - Preencher'!K189)</f>
        <v>46059</v>
      </c>
      <c r="J180" s="5" t="str">
        <f>'[1]TCE - ANEXO IV - Preencher'!L189</f>
        <v>26116062290347840000894000000000149926028332450685</v>
      </c>
      <c r="K180" s="5" t="str">
        <f>IF(F180="B",LEFT('[1]TCE - ANEXO IV - Preencher'!M189,2),IF(F180="S",LEFT('[1]TCE - ANEXO IV - Preencher'!M189,7),IF('[1]TCE - ANEXO IV - Preencher'!H189="","")))</f>
        <v>2611606</v>
      </c>
      <c r="L180" s="7">
        <f>'[1]TCE - ANEXO IV - Preencher'!N189</f>
        <v>1357.72</v>
      </c>
    </row>
    <row r="181" spans="1:12" s="8" customFormat="1" ht="19.5" customHeight="1" x14ac:dyDescent="0.25">
      <c r="A181" s="3">
        <f>IFERROR(VLOOKUP(B181,'[1]DADOS (OCULTAR)'!$Q$3:$S$136,3,0),"")</f>
        <v>9039744001409</v>
      </c>
      <c r="B181" s="4" t="str">
        <f>'[1]TCE - ANEXO IV - Preencher'!C190</f>
        <v>UPAE GARANHUNS - CG Nº 004/2013</v>
      </c>
      <c r="C181" s="4" t="str">
        <f>'[1]TCE - ANEXO IV - Preencher'!E190</f>
        <v>5.5 - Reparo e Manutenção de Máquinas e Equipamentos</v>
      </c>
      <c r="D181" s="3">
        <f>'[1]TCE - ANEXO IV - Preencher'!F190</f>
        <v>9014387000100</v>
      </c>
      <c r="E181" s="5" t="str">
        <f>'[1]TCE - ANEXO IV - Preencher'!G190</f>
        <v>COMPLETA SERVIÇOS DE AR CONDICIONADO E LOCAÇÃO LTDA EPP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 xml:space="preserve">24 </v>
      </c>
      <c r="I181" s="6">
        <f>IF('[1]TCE - ANEXO IV - Preencher'!K190="","",'[1]TCE - ANEXO IV - Preencher'!K190)</f>
        <v>46083</v>
      </c>
      <c r="J181" s="5" t="str">
        <f>'[1]TCE - ANEXO IV - Preencher'!L190</f>
        <v>26116062209014387000100000000000002426030713490253</v>
      </c>
      <c r="K181" s="5" t="str">
        <f>IF(F181="B",LEFT('[1]TCE - ANEXO IV - Preencher'!M190,2),IF(F181="S",LEFT('[1]TCE - ANEXO IV - Preencher'!M190,7),IF('[1]TCE - ANEXO IV - Preencher'!H190="","")))</f>
        <v>2611606</v>
      </c>
      <c r="L181" s="7">
        <f>'[1]TCE - ANEXO IV - Preencher'!N190</f>
        <v>14640</v>
      </c>
    </row>
    <row r="182" spans="1:12" s="8" customFormat="1" ht="19.5" customHeight="1" x14ac:dyDescent="0.25">
      <c r="A182" s="3">
        <f>IFERROR(VLOOKUP(B182,'[1]DADOS (OCULTAR)'!$Q$3:$S$136,3,0),"")</f>
        <v>9039744001409</v>
      </c>
      <c r="B182" s="4" t="str">
        <f>'[1]TCE - ANEXO IV - Preencher'!C191</f>
        <v>UPAE GARANHUNS - CG Nº 004/2013</v>
      </c>
      <c r="C182" s="4" t="str">
        <f>'[1]TCE - ANEXO IV - Preencher'!E191</f>
        <v>5.99 - Outros Serviços de Terceiros Pessoa Jurídica</v>
      </c>
      <c r="D182" s="3">
        <f>'[1]TCE - ANEXO IV - Preencher'!F191</f>
        <v>18717010000108</v>
      </c>
      <c r="E182" s="5" t="str">
        <f>'[1]TCE - ANEXO IV - Preencher'!G191</f>
        <v>EDJANE SANTOS DE MOURA EIRELI ME</v>
      </c>
      <c r="F182" s="5" t="str">
        <f>'[1]TCE - ANEXO IV - Preencher'!H191</f>
        <v>S</v>
      </c>
      <c r="G182" s="5" t="str">
        <f>'[1]TCE - ANEXO IV - Preencher'!I191</f>
        <v>N</v>
      </c>
      <c r="H182" s="5" t="str">
        <f>'[1]TCE - ANEXO IV - Preencher'!J191</f>
        <v>11349</v>
      </c>
      <c r="I182" s="6">
        <f>IF('[1]TCE - ANEXO IV - Preencher'!K191="","",'[1]TCE - ANEXO IV - Preencher'!K191)</f>
        <v>46035</v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102</v>
      </c>
    </row>
    <row r="183" spans="1:12" s="8" customFormat="1" ht="19.5" customHeight="1" x14ac:dyDescent="0.25">
      <c r="A183" s="3">
        <f>IFERROR(VLOOKUP(B183,'[1]DADOS (OCULTAR)'!$Q$3:$S$136,3,0),"")</f>
        <v>9039744001409</v>
      </c>
      <c r="B183" s="4" t="str">
        <f>'[1]TCE - ANEXO IV - Preencher'!C192</f>
        <v>UPAE GARANHUNS - CG Nº 004/2013</v>
      </c>
      <c r="C183" s="4" t="str">
        <f>'[1]TCE - ANEXO IV - Preencher'!E192</f>
        <v>5.99 - Outros Serviços de Terceiros Pessoa Jurídica</v>
      </c>
      <c r="D183" s="3">
        <f>'[1]TCE - ANEXO IV - Preencher'!F192</f>
        <v>18717010000108</v>
      </c>
      <c r="E183" s="5" t="str">
        <f>'[1]TCE - ANEXO IV - Preencher'!G192</f>
        <v>EDJANE SANTOS DE MOURA EIRELI ME</v>
      </c>
      <c r="F183" s="5" t="str">
        <f>'[1]TCE - ANEXO IV - Preencher'!H192</f>
        <v>S</v>
      </c>
      <c r="G183" s="5" t="str">
        <f>'[1]TCE - ANEXO IV - Preencher'!I192</f>
        <v>N</v>
      </c>
      <c r="H183" s="5" t="str">
        <f>'[1]TCE - ANEXO IV - Preencher'!J192</f>
        <v>11348</v>
      </c>
      <c r="I183" s="6">
        <f>IF('[1]TCE - ANEXO IV - Preencher'!K192="","",'[1]TCE - ANEXO IV - Preencher'!K192)</f>
        <v>46035</v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102</v>
      </c>
    </row>
    <row r="184" spans="1:12" s="8" customFormat="1" ht="19.5" customHeight="1" x14ac:dyDescent="0.25">
      <c r="A184" s="3">
        <f>IFERROR(VLOOKUP(B184,'[1]DADOS (OCULTAR)'!$Q$3:$S$136,3,0),"")</f>
        <v>9039744001409</v>
      </c>
      <c r="B184" s="4" t="str">
        <f>'[1]TCE - ANEXO IV - Preencher'!C193</f>
        <v>UPAE GARANHUNS - CG Nº 004/2013</v>
      </c>
      <c r="C184" s="4" t="str">
        <f>'[1]TCE - ANEXO IV - Preencher'!E193</f>
        <v>5.99 - Outros Serviços de Terceiros Pessoa Jurídica</v>
      </c>
      <c r="D184" s="3">
        <f>'[1]TCE - ANEXO IV - Preencher'!F193</f>
        <v>18717010000108</v>
      </c>
      <c r="E184" s="5" t="str">
        <f>'[1]TCE - ANEXO IV - Preencher'!G193</f>
        <v>EDJANE SANTOS DE MOURA EIRELI ME</v>
      </c>
      <c r="F184" s="5" t="str">
        <f>'[1]TCE - ANEXO IV - Preencher'!H193</f>
        <v>S</v>
      </c>
      <c r="G184" s="5" t="str">
        <f>'[1]TCE - ANEXO IV - Preencher'!I193</f>
        <v>N</v>
      </c>
      <c r="H184" s="5" t="str">
        <f>'[1]TCE - ANEXO IV - Preencher'!J193</f>
        <v>11347</v>
      </c>
      <c r="I184" s="6">
        <f>IF('[1]TCE - ANEXO IV - Preencher'!K193="","",'[1]TCE - ANEXO IV - Preencher'!K193)</f>
        <v>46035</v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102</v>
      </c>
    </row>
    <row r="185" spans="1:12" s="8" customFormat="1" ht="19.5" customHeight="1" x14ac:dyDescent="0.25">
      <c r="A185" s="3">
        <f>IFERROR(VLOOKUP(B185,'[1]DADOS (OCULTAR)'!$Q$3:$S$136,3,0),"")</f>
        <v>9039744001409</v>
      </c>
      <c r="B185" s="4" t="str">
        <f>'[1]TCE - ANEXO IV - Preencher'!C194</f>
        <v>UPAE GARANHUNS - CG Nº 004/2013</v>
      </c>
      <c r="C185" s="4" t="str">
        <f>'[1]TCE - ANEXO IV - Preencher'!E194</f>
        <v>5.18 - Teledonia Fixa</v>
      </c>
      <c r="D185" s="3">
        <f>'[1]TCE - ANEXO IV - Preencher'!F194</f>
        <v>41644220001700</v>
      </c>
      <c r="E185" s="5" t="str">
        <f>'[1]TCE - ANEXO IV - Preencher'!G194</f>
        <v xml:space="preserve"> DB3 SERVICOS - PE</v>
      </c>
      <c r="F185" s="5" t="str">
        <f>'[1]TCE - ANEXO IV - Preencher'!H194</f>
        <v>S</v>
      </c>
      <c r="G185" s="5" t="str">
        <f>'[1]TCE - ANEXO IV - Preencher'!I194</f>
        <v>N</v>
      </c>
      <c r="H185" s="5" t="str">
        <f>'[1]TCE - ANEXO IV - Preencher'!J194</f>
        <v xml:space="preserve">29047 </v>
      </c>
      <c r="I185" s="6">
        <f>IF('[1]TCE - ANEXO IV - Preencher'!K194="","",'[1]TCE - ANEXO IV - Preencher'!K194)</f>
        <v>46037</v>
      </c>
      <c r="J185" s="5" t="str">
        <f>'[1]TCE - ANEXO IV - Preencher'!L194</f>
        <v>26260141644220001700620020000290471030540913</v>
      </c>
      <c r="K185" s="5" t="str">
        <f>IF(F185="B",LEFT('[1]TCE - ANEXO IV - Preencher'!M194,2),IF(F185="S",LEFT('[1]TCE - ANEXO IV - Preencher'!M194,7),IF('[1]TCE - ANEXO IV - Preencher'!H194="","")))</f>
        <v>2607901</v>
      </c>
      <c r="L185" s="7">
        <f>'[1]TCE - ANEXO IV - Preencher'!N194</f>
        <v>728.33</v>
      </c>
    </row>
    <row r="186" spans="1:12" s="8" customFormat="1" ht="19.5" customHeight="1" x14ac:dyDescent="0.25">
      <c r="A186" s="3">
        <f>IFERROR(VLOOKUP(B186,'[1]DADOS (OCULTAR)'!$Q$3:$S$136,3,0),"")</f>
        <v>9039744001409</v>
      </c>
      <c r="B186" s="4" t="str">
        <f>'[1]TCE - ANEXO IV - Preencher'!C195</f>
        <v>UPAE GARANHUNS - CG Nº 004/2013</v>
      </c>
      <c r="C186" s="4" t="str">
        <f>'[1]TCE - ANEXO IV - Preencher'!E195</f>
        <v>5.99 - Outros Serviços de Terceiros Pessoa Jurídica</v>
      </c>
      <c r="D186" s="3">
        <f>'[1]TCE - ANEXO IV - Preencher'!F195</f>
        <v>3910210000105</v>
      </c>
      <c r="E186" s="5" t="str">
        <f>'[1]TCE - ANEXO IV - Preencher'!G195</f>
        <v>SERVIÇO SOCIAL DA INDUSTRIA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00086503</v>
      </c>
      <c r="I186" s="6">
        <f>IF('[1]TCE - ANEXO IV - Preencher'!K195="","",'[1]TCE - ANEXO IV - Preencher'!K195)</f>
        <v>46378</v>
      </c>
      <c r="J186" s="5" t="str">
        <f>'[1]TCE - ANEXO IV - Preencher'!L195</f>
        <v>Q8IXZZLS</v>
      </c>
      <c r="K186" s="5" t="str">
        <f>IF(F186="B",LEFT('[1]TCE - ANEXO IV - Preencher'!M195,2),IF(F186="S",LEFT('[1]TCE - ANEXO IV - Preencher'!M195,7),IF('[1]TCE - ANEXO IV - Preencher'!H195="","")))</f>
        <v>2611606</v>
      </c>
      <c r="L186" s="7">
        <f>'[1]TCE - ANEXO IV - Preencher'!N195</f>
        <v>180</v>
      </c>
    </row>
    <row r="187" spans="1:12" s="8" customFormat="1" ht="19.5" customHeight="1" x14ac:dyDescent="0.25">
      <c r="A187" s="3">
        <f>IFERROR(VLOOKUP(B187,'[1]DADOS (OCULTAR)'!$Q$3:$S$136,3,0),"")</f>
        <v>9039744001409</v>
      </c>
      <c r="B187" s="4" t="str">
        <f>'[1]TCE - ANEXO IV - Preencher'!C196</f>
        <v>UPAE GARANHUNS - CG Nº 004/2013</v>
      </c>
      <c r="C187" s="4" t="str">
        <f>'[1]TCE - ANEXO IV - Preencher'!E196</f>
        <v>5.99 - Outros Serviços de Terceiros Pessoa Jurídica</v>
      </c>
      <c r="D187" s="3">
        <f>'[1]TCE - ANEXO IV - Preencher'!F196</f>
        <v>31713822000143</v>
      </c>
      <c r="E187" s="5" t="str">
        <f>'[1]TCE - ANEXO IV - Preencher'!G196</f>
        <v>RBRC IMMUNIE BRASIL LTDA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2600000000027</v>
      </c>
      <c r="I187" s="6">
        <f>IF('[1]TCE - ANEXO IV - Preencher'!K196="","",'[1]TCE - ANEXO IV - Preencher'!K196)</f>
        <v>46056</v>
      </c>
      <c r="J187" s="5" t="str">
        <f>'[1]TCE - ANEXO IV - Preencher'!L196</f>
        <v>26096001231713822000143260000000002726022413074994</v>
      </c>
      <c r="K187" s="5" t="str">
        <f>IF(F187="B",LEFT('[1]TCE - ANEXO IV - Preencher'!M196,2),IF(F187="S",LEFT('[1]TCE - ANEXO IV - Preencher'!M196,7),IF('[1]TCE - ANEXO IV - Preencher'!H196="","")))</f>
        <v>2609600</v>
      </c>
      <c r="L187" s="7">
        <f>'[1]TCE - ANEXO IV - Preencher'!N196</f>
        <v>179.3</v>
      </c>
    </row>
    <row r="188" spans="1:12" s="8" customFormat="1" ht="19.5" customHeight="1" x14ac:dyDescent="0.25">
      <c r="A188" s="3">
        <f>IFERROR(VLOOKUP(B188,'[1]DADOS (OCULTAR)'!$Q$3:$S$136,3,0),"")</f>
        <v>9039744001409</v>
      </c>
      <c r="B188" s="4" t="str">
        <f>'[1]TCE - ANEXO IV - Preencher'!C197</f>
        <v>UPAE GARANHUNS - CG Nº 004/2013</v>
      </c>
      <c r="C188" s="4" t="str">
        <f>'[1]TCE - ANEXO IV - Preencher'!E197</f>
        <v>5.99 - Outros Serviços de Terceiros Pessoa Jurídica</v>
      </c>
      <c r="D188" s="3">
        <f>'[1]TCE - ANEXO IV - Preencher'!F197</f>
        <v>29578591000160</v>
      </c>
      <c r="E188" s="5" t="str">
        <f>'[1]TCE - ANEXO IV - Preencher'!G197</f>
        <v>CICERA MARIA BEZERRA DA SILVA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18</v>
      </c>
      <c r="I188" s="6">
        <f>IF('[1]TCE - ANEXO IV - Preencher'!K197="","",'[1]TCE - ANEXO IV - Preencher'!K197)</f>
        <v>46081</v>
      </c>
      <c r="J188" s="5" t="str">
        <f>'[1]TCE - ANEXO IV - Preencher'!L197</f>
        <v>26060022229578591000160000000000001826022344678840</v>
      </c>
      <c r="K188" s="5" t="str">
        <f>IF(F188="B",LEFT('[1]TCE - ANEXO IV - Preencher'!M197,2),IF(F188="S",LEFT('[1]TCE - ANEXO IV - Preencher'!M197,7),IF('[1]TCE - ANEXO IV - Preencher'!H197="","")))</f>
        <v>2606002</v>
      </c>
      <c r="L188" s="7">
        <f>'[1]TCE - ANEXO IV - Preencher'!N197</f>
        <v>528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 Goes de Macedo</dc:creator>
  <cp:lastModifiedBy>Carmem Goes de Macedo</cp:lastModifiedBy>
  <dcterms:created xsi:type="dcterms:W3CDTF">2026-03-25T18:26:27Z</dcterms:created>
  <dcterms:modified xsi:type="dcterms:W3CDTF">2026-03-25T18:26:37Z</dcterms:modified>
</cp:coreProperties>
</file>