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SES\PLANILHA FINANCEIRA\PLANILHA FINANCEIRA 2026\02.2026 FEVEREIRO\TCE\"/>
    </mc:Choice>
  </mc:AlternateContent>
  <xr:revisionPtr revIDLastSave="0" documentId="8_{D4FBADE0-6AD4-4C54-9C9F-879F5CB26041}" xr6:coauthVersionLast="47" xr6:coauthVersionMax="47" xr10:uidLastSave="{00000000-0000-0000-0000-000000000000}"/>
  <bookViews>
    <workbookView xWindow="-120" yWindow="-120" windowWidth="29040" windowHeight="15840" xr2:uid="{9D2BA1D9-D60F-40AE-921D-2867828EAA00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<sst xmlns="http://schemas.openxmlformats.org/spreadsheetml/2006/main" count="168" uniqueCount="101">
  <si>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</si>
  <si>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</si>
  <si>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</si>
  <si>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</si>
  <si>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</si>
  <si>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</si>
  <si>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</si>
  <si>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</si>
  <si>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</si>
  <si>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CAXANGÁ - CG Nº 007/2022</t>
  </si>
  <si>
    <t>10.816.775/0002-74</t>
  </si>
  <si>
    <t>INSPETORIA SALESIANA DO NORDESTE DO BRASIL</t>
  </si>
  <si>
    <t>https://www.hospitalmarialucinda.org/files/pdf/termo-aditivo-inspetoria-salesiana--dom-bosco--16_23_4-2739665646-termo-aditivo-inspetoria-salesiana--dom-bosco-.pdf</t>
  </si>
  <si>
    <t>35.474.980/0001-49</t>
  </si>
  <si>
    <t>LIMPSERVICE LTDA</t>
  </si>
  <si>
    <t>https://www.hospitalmarialucinda.org/files/pdf/limpservice-ltda-2021-16_23_4-limpservice-ltda-2021.pdf</t>
  </si>
  <si>
    <t>https://www.hospitalmarialucinda.org/files/pdf/2o-termo-aditivo-limpservice-de-01-06-2023-ate-31-05-2025-16_23_4-508561234-2o-termo-aditivo-limpservice-de-01-06-2023-ate-31-05-2025.pdf</t>
  </si>
  <si>
    <t>https://www.hospitalmarialucinda.org/files/pdf/3o-termo-aditivo-limpservice-ltda-16_23_4-1408011279-limpservice.pdf</t>
  </si>
  <si>
    <t>06.066.387/0001-65</t>
  </si>
  <si>
    <t>MV INFORMÁTICA NORDESTE LTDA</t>
  </si>
  <si>
    <t>https://www.hospitalmarialucinda.org/files/pdf/aditivo-mv-16_23_4-3643675421-aditivo--mv.pdf</t>
  </si>
  <si>
    <t>58.426.628/0001-33</t>
  </si>
  <si>
    <t>SAMTRONIC INDUSTRIA E COMERCIO LTDA</t>
  </si>
  <si>
    <t>https://www.hospitalmarialucinda.org/files/pdf/1o-aditivo---samtronic-16_23_4-3645843224-1o-aditivo---samtronic.pdf</t>
  </si>
  <si>
    <t>https://www.hospitalmarialucinda.org/files/pdf/2o-termo-aditivo-samtronic-16_23_4-651525576------2o-termo-aditivo-samtronic.pdf</t>
  </si>
  <si>
    <t>07.360.290/0001-23</t>
  </si>
  <si>
    <t>SERVAL SERVIÇOS E  LIMPEZA LTDA</t>
  </si>
  <si>
    <t>https://www.hospitalmarialucinda.org/files/pdf/1%C2%B0-termo-aditivo---serval---upa-caxanga-16_23_4-2805728309-1%C2%B0-termo-aditivo---serval---upa-caxanga--correto-.pdf</t>
  </si>
  <si>
    <t>https://www.hospitalmarialucinda.org/files/pdf/serval-servicos-de-limpeza-ltda-16_23_4-2496142914-2-t.a.-caxanga-serval.pdf</t>
  </si>
  <si>
    <t>24.380.578/0022-03</t>
  </si>
  <si>
    <t>WHITE MARTINS GASES INDS DO NE LTDA</t>
  </si>
  <si>
    <t>https://www.hospitalmarialucinda.org/files/pdf/9o-termo-aditivo-white-martins-16_23_4-210624981-9o-termo-aditivo-white-martins.pdf</t>
  </si>
  <si>
    <t>https://www.hospitalmarialucinda.org/files/pdf/10o-termo-aditivo---white-martins---upa-caxanga-16_23_4-1957828039-10o-termo-aditivo-white-martins.pdf</t>
  </si>
  <si>
    <t>ADVISERSIT SERVICOS EM INFORMÁTICA</t>
  </si>
  <si>
    <t>https://www.hospitalmarialucinda.org/files/pdf/termo-aditivo-advisersit-ate-31-07-2025-16_23_4-3628925449-termo-aditivo-advisersit-ate-31-07-2025.pdf</t>
  </si>
  <si>
    <t>AIR LIQUIDE BRASIL LTDA MODULAR</t>
  </si>
  <si>
    <t>https://www.hospitalmarialucinda.org/files/pdf/termo-aditivo-air-liquide-caxanga-60-meses-0001-16_23_4-2954155475-termo-aditivo-air-liquide-caxanga-60-meses-0001.pdf</t>
  </si>
  <si>
    <t>https://www.hospitalmarialucinda.org/files/pdf/t.a.-air-liquide---upa-caxanga-assinado-16_23_4-2168760834---t.a.-air-liquide---upa-caxanga-assinado.pdf</t>
  </si>
  <si>
    <t>BRAVO LOCACAO DE MAQUINAS E EQUIPAMENTOS LTDA</t>
  </si>
  <si>
    <t>https://www.hospitalmarialucinda.org/files/pdf/1o-termo-aditivo-bravo-locacao-no-1125-ate-31-07-2025-16_23_4-3712818910-1o-termo-aditivo-bravo-locacao-no-1125-ate-31-07-2025.pdf</t>
  </si>
  <si>
    <t>RESFISIO FISIOTERAPIA LTDA</t>
  </si>
  <si>
    <t>https://www.hospitalmarialucinda.org/files/pdf/3o-termo-aditivo-ao-contrato-de-prestacao-de-servicos---resfisio-16_23_4-1810468155-3o-termo-aditivo---resfisio---caxangadocx.pdf</t>
  </si>
  <si>
    <t>60.765.823/0001-30</t>
  </si>
  <si>
    <t>SOCIEDADE BENEF ISRAELITABRAS HOSPITAL ALBERT EINSTEIN</t>
  </si>
  <si>
    <t>https://www.hospitalmarialucinda.org/files/pdf/hospital-albert-einstein-adt8357---contrato-u-16_23_4-330584823-hospital-albert-einstein-adt8357---contrato-u.pdf</t>
  </si>
  <si>
    <t>VITORINO E MAIA ADVOGADOS</t>
  </si>
  <si>
    <t>https://www.hospitalmarialucinda.org/files/pdf/1o-termo-aditivo-vitorino-e-maia-de-01-02-2023-ate-31-01-2024-16_23_4-3423180902-1o-termo-aditivo-vitorino-e-maia-de-01-02-2023-ate-31-01-2024.pdf</t>
  </si>
  <si>
    <t>https://www.hospitalmarialucinda.org/files/pdf/vitorino-e-maia---2o-t.a.-16_23_4-211669795-vitorino-e-maia---2o-t.a..pdf</t>
  </si>
  <si>
    <t>07.333.111/0001-69</t>
  </si>
  <si>
    <t>SAFETEC INFORMATICA LTDA</t>
  </si>
  <si>
    <t>https://www.hospitalmarialucinda.org/files/pdf/1o-termo-aditivo-safetec-16_23_4-2183198603-1o-termo-aditivo-safetec.pdf</t>
  </si>
  <si>
    <t>https://www.hospitalmarialucinda.org/files/pdf/termo-aditivo-safetec-e-filiais--1--16_23_4-3016142249-termo-aditivo-safetec-e-filiais--1-.pdf</t>
  </si>
  <si>
    <t>SOSERVI-SOCIEDADE DE SERV. GERAIS LTDA</t>
  </si>
  <si>
    <t>https://www.hospitalmarialucinda.org/files/pdf/soservi---sociedade-de-servicos-gerais-ltda-16_23_4-1266009432-1o-upa-caxanga.doc---clicksign.pdf</t>
  </si>
  <si>
    <t>35.369.111/0001-54</t>
  </si>
  <si>
    <t xml:space="preserve">ADOLFO LUTZ </t>
  </si>
  <si>
    <t>https://www.hospitalmarialucinda.org/files/pdf/1o-termo-aditivo-adolfo-lutz-16_23_4-1363671909-1o-termo-aditivo-adolfo-lutz.pdf</t>
  </si>
  <si>
    <t>22.400.267/0001-09</t>
  </si>
  <si>
    <t xml:space="preserve">ACAO TELECOM </t>
  </si>
  <si>
    <t>https://www.hospitalmarialucinda.org/files/pdf/1o-termo-aditivo-acao-telecom---upa-caxanga---renovacao-contratual-1-16_23_4-3663318765-1o-termo-aditivo-acao-telecom---upa-caxanga---renovacao-contratual-1.pdf</t>
  </si>
  <si>
    <t>https://www.hospitalmarialucinda.org/files/pdf/2o-termo-aditivo-acao-telecom---upa-caxanga-16_23_4-1611022202-2o-termo-aditivo-acao-telecom---upa-caxanga.pdf</t>
  </si>
  <si>
    <t>https://www.hospitalmarialucinda.org/files/pdf/3o-termo-aditivo-acao-telecom---upa-caxanga-16_23_4-2607337450-3o-termo-aditivo-acao-telecom---upa-caxanga.pdf</t>
  </si>
  <si>
    <t>00.331.788/0001-19</t>
  </si>
  <si>
    <t>AIR LIQUIDE BRASIL LTDA</t>
  </si>
  <si>
    <t>19.533.734/0001-64</t>
  </si>
  <si>
    <t>ALEXSANDRA DE GUSMAO NERES</t>
  </si>
  <si>
    <t>https://www.hospitalmarialucinda.org/files/pdf/termo-aditivo-alexsandra-gusmao-neres-16_23_4-346580956-termo-aditivo-alexsandra-gusmao-neres.pdf</t>
  </si>
  <si>
    <t>28.296.399/0001-19</t>
  </si>
  <si>
    <t>AVANNTE COMERCIO E SERVICOS LTDA</t>
  </si>
  <si>
    <t>https://www.hospitalmarialucinda.org/files/pdf/t.a-avannte-upa-caxanga-16_23_4-3422756009-avannte---caxanga---1-ta.pdf</t>
  </si>
  <si>
    <t>04.069.709/0001-02</t>
  </si>
  <si>
    <t>BIONEXO S A</t>
  </si>
  <si>
    <t>https://www.hospitalmarialucinda.org/files/pdf/1%C2%B0-termo-aditivo-ao-contrato-de-licenciamento-de-uso-das-solucoes-digitais-16_23_4-3544357624-1%C2%B0-termo-aditivo-ao-contrato-de-licenciamento-de-uso-das-solucoes-digitais.pdf</t>
  </si>
  <si>
    <t>26.081.685/0001-31</t>
  </si>
  <si>
    <t xml:space="preserve">CG REFRIGERACOES </t>
  </si>
  <si>
    <t>https://www.hospitalmarialucinda.org/files/pdf/cg-climatizacoes-14-03-2025-ate-31-07-2025-16_23_4-3179890789-cg-climatizacoes-14-03-2025-ate-31-07-2025.pdf</t>
  </si>
  <si>
    <t>05.633.849/0001-16</t>
  </si>
  <si>
    <t>GCINET SERVICOS DE INFORMATICA LTDA</t>
  </si>
  <si>
    <t>https://www.hospitalmarialucinda.org/files/pdf/1o-termo-aditivo-gcinet-de-26-04-2023-ate-25-04-2025-16_23_4-686991452-1o-termo-aditivo-gcinet-de-26-04-2023-ate-25-04-2025.pdf</t>
  </si>
  <si>
    <t>01.141.468/0001-69</t>
  </si>
  <si>
    <t>MEDCALL COMERCIO E SERVICOS DE EQUIPAMENTOS MEDICOS LTDA</t>
  </si>
  <si>
    <t>https://www.hospitalmarialucinda.org/files/pdf/1o-termo-aditivo-medicall-comercio-e-serv-de-equip-med-16_23_4-3465218685-1o-termo-aditivo--medcall-radiologia.pdf</t>
  </si>
  <si>
    <t>10.779.833/0001-56</t>
  </si>
  <si>
    <t>MEDICAL MERCANTIL DE APARELHAGEM MEDICA LTDA</t>
  </si>
  <si>
    <t>https://www.hospitalmarialucinda.org/files/pdf/termo-aditivo-t.a-medical-16_23_4-164164246-termo-aditivo-t.a-medical.pdf</t>
  </si>
  <si>
    <t>01.699.696/0001-59</t>
  </si>
  <si>
    <t>QUALIAGUA LABORATORIO E CONSULTORIA LTDA</t>
  </si>
  <si>
    <t>https://www.hospitalmarialucinda.org/files/pdf/1o-termo-aditivo---qualiagua---upa-caxanga-16_23_4-2848400982-1-t-aditivo-2024---upa-caxanga---qualiagua.pdf</t>
  </si>
  <si>
    <t>https://www.hospitalmarialucinda.org/files/pdf/2o-termo-aditivo---qualiagua---upa-caxanga-16_23_4-4272747493-2-t-aditivo-2024---upa-caxanga---qualiagua.pdf</t>
  </si>
  <si>
    <t>21.854.632/0001-92</t>
  </si>
  <si>
    <t>VITA ELEVADORES LTDA</t>
  </si>
  <si>
    <t>https://www.hospitalmarialucinda.org/files/pdf/t.a.-vita-elevadores---caxanga-16_23_4-1282223153-t.a.-vita-elevadores---caxanga.pdf</t>
  </si>
  <si>
    <t>23.412.408/0001-76</t>
  </si>
  <si>
    <t>WEK TECHNOLOGY IN BUSINESS LTDA</t>
  </si>
  <si>
    <t>https://www.hospitalmarialucinda.org/files/pdf/1o-termo-aditivo---weknow---upa-caxanga-16_23_4-3651893607-1o-termo-aditivo---weknow---upa-caxanga.pdf</t>
  </si>
  <si>
    <t>https://www.hospitalmarialucinda.org/files/pdf/2o-termo-aditivo---reajuste-anual---upa-caxanga---10.10.2024-[assinado]-16_23_4-839374479-2o-termo-aditivo---reajuste-anual---upa-caxanga---10.10.2024-[assinado].pdf</t>
  </si>
  <si>
    <t>05.011.743/0001-80</t>
  </si>
  <si>
    <t>ASTECH - ALMERI ANGÊLO SALVIANO DA SILVA - ME</t>
  </si>
  <si>
    <t>https://www.hospitalmarialucinda.org/files/pdf/contrato-astech-de-01-08-2023-ate-31-07-2024-16_23_4-1651191412-contrato-astech-de-01-08-2023-ate-31-07-2024.pdf</t>
  </si>
  <si>
    <t xml:space="preserve">MARINHO E CASTRO SERVICOS LTDA ME </t>
  </si>
  <si>
    <t>https://www.hospitalmarialucinda.org/files/pdf/marinho-e-castro-2o-termo-aditivo-16_23_4-291646623-segundo-termo-aditivo.pdf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</si>
</sst>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SES\PLANILHA%20FINANCEIRA\PLANILHA%20FINANCEIRA%202026\02.2026%20FEVEREIRO\13.2_PCF_em_EXCEL_02_2026_10_V5_%20CLAYDSON_IZABEL.xlsx" TargetMode="External"/><Relationship Id="rId1" Type="http://schemas.openxmlformats.org/officeDocument/2006/relationships/externalLinkPath" Target="/SES/PLANILHA%20FINANCEIRA/PLANILHA%20FINANCEIRA%202026/02.2026%20FEVEREIRO/13.2_PCF_em_EXCEL_02_2026_10_V5_%20CLAYDSON_IZAB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AEC1E-8AC9-4BE1-9737-EF28D7FA3590}">
  <sheetPr>
    <tabColor indexed="13"/>
  </sheetPr>
  <dimension ref="A1:I991"/>
  <sheetViews>
    <sheetView showGridLines="0" tabSelected="1" topLeftCell="A25" zoomScale="80" zoomScaleNormal="80" workbookViewId="0">
      <selection activeCell="C59" sqref="C59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71.85546875" bestFit="1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61.8554687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9767633000609</v>
      </c>
      <c r="B2" s="3" t="s">
        <v>9</v>
      </c>
      <c r="C2" s="4" t="s">
        <v>10</v>
      </c>
      <c r="D2" s="5" t="s">
        <v>11</v>
      </c>
      <c r="E2" s="6">
        <v>1</v>
      </c>
      <c r="F2" s="7">
        <v>45166</v>
      </c>
      <c r="G2" s="7">
        <v>45688</v>
      </c>
      <c r="H2" s="8">
        <v>770</v>
      </c>
      <c r="I2" s="9" t="s">
        <v>12</v>
      </c>
    </row>
    <row r="3" spans="1:9" ht="21" customHeight="1" x14ac:dyDescent="0.2">
      <c r="A3" s="2">
        <f>IFERROR(VLOOKUP(B3,'[1]DADOS (OCULTAR)'!$Q$3:$S$136,3,0),"")</f>
        <v>9767633000609</v>
      </c>
      <c r="B3" s="3" t="s">
        <v>9</v>
      </c>
      <c r="C3" s="4" t="s">
        <v>13</v>
      </c>
      <c r="D3" s="5" t="s">
        <v>14</v>
      </c>
      <c r="E3" s="6">
        <v>1</v>
      </c>
      <c r="F3" s="7">
        <v>44503</v>
      </c>
      <c r="G3" s="7">
        <v>44502</v>
      </c>
      <c r="H3" s="8">
        <v>690</v>
      </c>
      <c r="I3" s="9" t="s">
        <v>15</v>
      </c>
    </row>
    <row r="4" spans="1:9" ht="21" customHeight="1" x14ac:dyDescent="0.2">
      <c r="A4" s="2">
        <f>IFERROR(VLOOKUP(B4,'[1]DADOS (OCULTAR)'!$Q$3:$S$136,3,0),"")</f>
        <v>9767633000609</v>
      </c>
      <c r="B4" s="3" t="s">
        <v>9</v>
      </c>
      <c r="C4" s="4" t="s">
        <v>13</v>
      </c>
      <c r="D4" s="5" t="s">
        <v>14</v>
      </c>
      <c r="E4" s="6">
        <v>2</v>
      </c>
      <c r="F4" s="7">
        <v>45078</v>
      </c>
      <c r="G4" s="7">
        <v>45808</v>
      </c>
      <c r="H4" s="8">
        <v>342.51</v>
      </c>
      <c r="I4" s="9" t="s">
        <v>16</v>
      </c>
    </row>
    <row r="5" spans="1:9" ht="21" customHeight="1" x14ac:dyDescent="0.2">
      <c r="A5" s="2">
        <f>IFERROR(VLOOKUP(B5,'[1]DADOS (OCULTAR)'!$Q$3:$S$136,3,0),"")</f>
        <v>9767633000609</v>
      </c>
      <c r="B5" s="3" t="s">
        <v>9</v>
      </c>
      <c r="C5" s="4" t="s">
        <v>13</v>
      </c>
      <c r="D5" s="5" t="s">
        <v>14</v>
      </c>
      <c r="E5" s="6">
        <v>3</v>
      </c>
      <c r="F5" s="7">
        <v>45809</v>
      </c>
      <c r="G5" s="7">
        <v>45869</v>
      </c>
      <c r="H5" s="8">
        <v>342.51</v>
      </c>
      <c r="I5" s="9" t="s">
        <v>17</v>
      </c>
    </row>
    <row r="6" spans="1:9" ht="21" customHeight="1" x14ac:dyDescent="0.2">
      <c r="A6" s="2">
        <f>IFERROR(VLOOKUP(B6,'[1]DADOS (OCULTAR)'!$Q$3:$S$136,3,0),"")</f>
        <v>9767633000609</v>
      </c>
      <c r="B6" s="3" t="s">
        <v>9</v>
      </c>
      <c r="C6" s="4" t="s">
        <v>18</v>
      </c>
      <c r="D6" s="5" t="s">
        <v>19</v>
      </c>
      <c r="E6" s="6">
        <v>1</v>
      </c>
      <c r="F6" s="7">
        <v>45658</v>
      </c>
      <c r="G6" s="7">
        <v>46023</v>
      </c>
      <c r="H6" s="8">
        <v>11578.95</v>
      </c>
      <c r="I6" s="9" t="s">
        <v>20</v>
      </c>
    </row>
    <row r="7" spans="1:9" ht="21" customHeight="1" x14ac:dyDescent="0.2">
      <c r="A7" s="2">
        <f>IFERROR(VLOOKUP(B7,'[1]DADOS (OCULTAR)'!$Q$3:$S$136,3,0),"")</f>
        <v>9767633000609</v>
      </c>
      <c r="B7" s="3" t="s">
        <v>9</v>
      </c>
      <c r="C7" s="4" t="s">
        <v>21</v>
      </c>
      <c r="D7" s="5" t="s">
        <v>22</v>
      </c>
      <c r="E7" s="6">
        <v>1</v>
      </c>
      <c r="F7" s="7">
        <v>45105</v>
      </c>
      <c r="G7" s="7">
        <v>45471</v>
      </c>
      <c r="H7" s="8">
        <v>3662</v>
      </c>
      <c r="I7" s="9" t="s">
        <v>23</v>
      </c>
    </row>
    <row r="8" spans="1:9" ht="21" customHeight="1" x14ac:dyDescent="0.2">
      <c r="A8" s="2">
        <f>IFERROR(VLOOKUP(B8,'[1]DADOS (OCULTAR)'!$Q$3:$S$136,3,0),"")</f>
        <v>9767633000609</v>
      </c>
      <c r="B8" s="3" t="s">
        <v>9</v>
      </c>
      <c r="C8" s="4" t="s">
        <v>21</v>
      </c>
      <c r="D8" s="5" t="s">
        <v>22</v>
      </c>
      <c r="E8" s="6">
        <v>2</v>
      </c>
      <c r="F8" s="7">
        <v>45422</v>
      </c>
      <c r="G8" s="7">
        <v>45786</v>
      </c>
      <c r="H8" s="8">
        <v>10575.03</v>
      </c>
      <c r="I8" s="9" t="s">
        <v>24</v>
      </c>
    </row>
    <row r="9" spans="1:9" ht="21" customHeight="1" x14ac:dyDescent="0.2">
      <c r="A9" s="2">
        <f>IFERROR(VLOOKUP(B9,'[1]DADOS (OCULTAR)'!$Q$3:$S$136,3,0),"")</f>
        <v>9767633000609</v>
      </c>
      <c r="B9" s="3" t="s">
        <v>9</v>
      </c>
      <c r="C9" s="4" t="s">
        <v>25</v>
      </c>
      <c r="D9" s="5" t="s">
        <v>26</v>
      </c>
      <c r="E9" s="6">
        <v>1</v>
      </c>
      <c r="F9" s="7">
        <v>45364</v>
      </c>
      <c r="G9" s="7">
        <v>45728</v>
      </c>
      <c r="H9" s="8">
        <v>35035.370000000003</v>
      </c>
      <c r="I9" s="9" t="s">
        <v>27</v>
      </c>
    </row>
    <row r="10" spans="1:9" ht="21" customHeight="1" x14ac:dyDescent="0.2">
      <c r="A10" s="2">
        <f>IFERROR(VLOOKUP(B10,'[1]DADOS (OCULTAR)'!$Q$3:$S$136,3,0),"")</f>
        <v>9767633000609</v>
      </c>
      <c r="B10" s="3" t="s">
        <v>9</v>
      </c>
      <c r="C10" s="4" t="s">
        <v>25</v>
      </c>
      <c r="D10" s="5" t="s">
        <v>26</v>
      </c>
      <c r="E10" s="6">
        <v>2</v>
      </c>
      <c r="F10" s="7">
        <v>45819</v>
      </c>
      <c r="G10" s="7">
        <v>46183</v>
      </c>
      <c r="H10" s="8">
        <v>37663.019999999997</v>
      </c>
      <c r="I10" s="9" t="s">
        <v>28</v>
      </c>
    </row>
    <row r="11" spans="1:9" ht="21" customHeight="1" x14ac:dyDescent="0.2">
      <c r="A11" s="2">
        <f>IFERROR(VLOOKUP(B11,'[1]DADOS (OCULTAR)'!$Q$3:$S$136,3,0),"")</f>
        <v>9767633000609</v>
      </c>
      <c r="B11" s="3" t="s">
        <v>9</v>
      </c>
      <c r="C11" s="4" t="s">
        <v>29</v>
      </c>
      <c r="D11" s="5" t="s">
        <v>30</v>
      </c>
      <c r="E11" s="6">
        <v>9</v>
      </c>
      <c r="F11" s="7">
        <v>45352</v>
      </c>
      <c r="G11" s="7">
        <v>45716</v>
      </c>
      <c r="H11" s="8">
        <v>1115.8800000000001</v>
      </c>
      <c r="I11" s="9" t="s">
        <v>31</v>
      </c>
    </row>
    <row r="12" spans="1:9" ht="21" customHeight="1" x14ac:dyDescent="0.2">
      <c r="A12" s="2">
        <f>IFERROR(VLOOKUP(B12,'[1]DADOS (OCULTAR)'!$Q$3:$S$136,3,0),"")</f>
        <v>9767633000609</v>
      </c>
      <c r="B12" s="3" t="s">
        <v>9</v>
      </c>
      <c r="C12" s="4" t="s">
        <v>29</v>
      </c>
      <c r="D12" s="5" t="s">
        <v>30</v>
      </c>
      <c r="E12" s="6">
        <v>10</v>
      </c>
      <c r="F12" s="7">
        <v>45717</v>
      </c>
      <c r="G12" s="7">
        <v>46082</v>
      </c>
      <c r="H12" s="8">
        <v>1189.75</v>
      </c>
      <c r="I12" s="9" t="s">
        <v>32</v>
      </c>
    </row>
    <row r="13" spans="1:9" ht="21" customHeight="1" x14ac:dyDescent="0.2">
      <c r="A13" s="2">
        <f>IFERROR(VLOOKUP(B13,'[1]DADOS (OCULTAR)'!$Q$3:$S$136,3,0),"")</f>
        <v>9767633000609</v>
      </c>
      <c r="B13" s="3" t="s">
        <v>9</v>
      </c>
      <c r="C13" s="4">
        <v>10891998000115</v>
      </c>
      <c r="D13" s="5" t="s">
        <v>33</v>
      </c>
      <c r="E13" s="6">
        <v>1</v>
      </c>
      <c r="F13" s="7">
        <v>45139</v>
      </c>
      <c r="G13" s="7">
        <v>45869</v>
      </c>
      <c r="H13" s="8">
        <v>1200</v>
      </c>
      <c r="I13" s="9" t="s">
        <v>34</v>
      </c>
    </row>
    <row r="14" spans="1:9" ht="21" customHeight="1" x14ac:dyDescent="0.2">
      <c r="A14" s="2">
        <f>IFERROR(VLOOKUP(B14,'[1]DADOS (OCULTAR)'!$Q$3:$S$136,3,0),"")</f>
        <v>9767633000609</v>
      </c>
      <c r="B14" s="3" t="s">
        <v>9</v>
      </c>
      <c r="C14" s="4">
        <v>331788000119</v>
      </c>
      <c r="D14" s="5" t="s">
        <v>35</v>
      </c>
      <c r="E14" s="6">
        <v>1</v>
      </c>
      <c r="F14" s="7">
        <v>44593</v>
      </c>
      <c r="G14" s="7">
        <v>45684</v>
      </c>
      <c r="H14" s="8">
        <v>30684.959999999999</v>
      </c>
      <c r="I14" s="9" t="s">
        <v>36</v>
      </c>
    </row>
    <row r="15" spans="1:9" ht="21" customHeight="1" x14ac:dyDescent="0.2">
      <c r="A15" s="2">
        <f>IFERROR(VLOOKUP(B15,'[1]DADOS (OCULTAR)'!$Q$3:$S$136,3,0),"")</f>
        <v>9767633000609</v>
      </c>
      <c r="B15" s="3" t="s">
        <v>9</v>
      </c>
      <c r="C15" s="4">
        <v>331788000119</v>
      </c>
      <c r="D15" s="5" t="s">
        <v>35</v>
      </c>
      <c r="E15" s="6">
        <v>2</v>
      </c>
      <c r="F15" s="7">
        <v>45597</v>
      </c>
      <c r="G15" s="7">
        <v>45961</v>
      </c>
      <c r="H15" s="8">
        <v>48684.9</v>
      </c>
      <c r="I15" s="9" t="s">
        <v>37</v>
      </c>
    </row>
    <row r="16" spans="1:9" ht="21" customHeight="1" x14ac:dyDescent="0.2">
      <c r="A16" s="2">
        <f>IFERROR(VLOOKUP(B16,'[1]DADOS (OCULTAR)'!$Q$3:$S$136,3,0),"")</f>
        <v>9767633000609</v>
      </c>
      <c r="B16" s="3" t="s">
        <v>9</v>
      </c>
      <c r="C16" s="4">
        <v>14543772000184</v>
      </c>
      <c r="D16" s="5" t="s">
        <v>38</v>
      </c>
      <c r="E16" s="6">
        <v>1</v>
      </c>
      <c r="F16" s="7">
        <v>45119</v>
      </c>
      <c r="G16" s="7">
        <v>45869</v>
      </c>
      <c r="H16" s="8">
        <v>84000</v>
      </c>
      <c r="I16" s="9" t="s">
        <v>39</v>
      </c>
    </row>
    <row r="17" spans="1:9" ht="21" customHeight="1" x14ac:dyDescent="0.2">
      <c r="A17" s="2">
        <f>IFERROR(VLOOKUP(B17,'[1]DADOS (OCULTAR)'!$Q$3:$S$136,3,0),"")</f>
        <v>9767633000609</v>
      </c>
      <c r="B17" s="3" t="s">
        <v>9</v>
      </c>
      <c r="C17" s="4">
        <v>46705567000164</v>
      </c>
      <c r="D17" s="5" t="s">
        <v>40</v>
      </c>
      <c r="E17" s="6">
        <v>3</v>
      </c>
      <c r="F17" s="7">
        <v>45658</v>
      </c>
      <c r="G17" s="7">
        <v>46022</v>
      </c>
      <c r="H17" s="8">
        <v>21800</v>
      </c>
      <c r="I17" s="9" t="s">
        <v>41</v>
      </c>
    </row>
    <row r="18" spans="1:9" ht="21" customHeight="1" x14ac:dyDescent="0.2">
      <c r="A18" s="2">
        <f>IFERROR(VLOOKUP(B18,'[1]DADOS (OCULTAR)'!$Q$3:$S$136,3,0),"")</f>
        <v>9767633000609</v>
      </c>
      <c r="B18" s="3" t="s">
        <v>9</v>
      </c>
      <c r="C18" s="4" t="s">
        <v>42</v>
      </c>
      <c r="D18" s="5" t="s">
        <v>43</v>
      </c>
      <c r="E18" s="6">
        <v>2</v>
      </c>
      <c r="F18" s="7">
        <v>45580</v>
      </c>
      <c r="G18" s="7">
        <v>45944</v>
      </c>
      <c r="H18" s="8">
        <v>1197</v>
      </c>
      <c r="I18" s="9" t="s">
        <v>44</v>
      </c>
    </row>
    <row r="19" spans="1:9" ht="21" customHeight="1" x14ac:dyDescent="0.2">
      <c r="A19" s="2">
        <f>IFERROR(VLOOKUP(B19,'[1]DADOS (OCULTAR)'!$Q$3:$S$136,3,0),"")</f>
        <v>9767633000609</v>
      </c>
      <c r="B19" s="3" t="s">
        <v>9</v>
      </c>
      <c r="C19" s="4">
        <v>45671533000133</v>
      </c>
      <c r="D19" s="5" t="s">
        <v>45</v>
      </c>
      <c r="E19" s="6">
        <v>1</v>
      </c>
      <c r="F19" s="7">
        <v>44958</v>
      </c>
      <c r="G19" s="7">
        <v>45322</v>
      </c>
      <c r="H19" s="8">
        <v>2233.5100000000002</v>
      </c>
      <c r="I19" s="9" t="s">
        <v>46</v>
      </c>
    </row>
    <row r="20" spans="1:9" ht="21" customHeight="1" x14ac:dyDescent="0.2">
      <c r="A20" s="2">
        <f>IFERROR(VLOOKUP(B20,'[1]DADOS (OCULTAR)'!$Q$3:$S$136,3,0),"")</f>
        <v>9767633000609</v>
      </c>
      <c r="B20" s="3" t="s">
        <v>9</v>
      </c>
      <c r="C20" s="4">
        <v>45671533000133</v>
      </c>
      <c r="D20" s="5" t="s">
        <v>45</v>
      </c>
      <c r="E20" s="6">
        <v>2</v>
      </c>
      <c r="F20" s="7">
        <v>45323</v>
      </c>
      <c r="G20" s="7">
        <v>45689</v>
      </c>
      <c r="H20" s="8">
        <v>25200</v>
      </c>
      <c r="I20" s="9" t="s">
        <v>47</v>
      </c>
    </row>
    <row r="21" spans="1:9" ht="21" customHeight="1" x14ac:dyDescent="0.2">
      <c r="A21" s="2">
        <f>IFERROR(VLOOKUP(B21,'[1]DADOS (OCULTAR)'!$Q$3:$S$136,3,0),"")</f>
        <v>9767633000609</v>
      </c>
      <c r="B21" s="3" t="s">
        <v>9</v>
      </c>
      <c r="C21" s="4" t="s">
        <v>48</v>
      </c>
      <c r="D21" s="5" t="s">
        <v>49</v>
      </c>
      <c r="E21" s="6">
        <v>1</v>
      </c>
      <c r="F21" s="7">
        <v>44896</v>
      </c>
      <c r="G21" s="7">
        <v>45260</v>
      </c>
      <c r="H21" s="8">
        <v>13461.96</v>
      </c>
      <c r="I21" s="9" t="s">
        <v>50</v>
      </c>
    </row>
    <row r="22" spans="1:9" ht="21" customHeight="1" x14ac:dyDescent="0.2">
      <c r="A22" s="2">
        <f>IFERROR(VLOOKUP(B22,'[1]DADOS (OCULTAR)'!$Q$3:$S$136,3,0),"")</f>
        <v>9767633000609</v>
      </c>
      <c r="B22" s="3" t="s">
        <v>9</v>
      </c>
      <c r="C22" s="4" t="s">
        <v>48</v>
      </c>
      <c r="D22" s="5" t="s">
        <v>49</v>
      </c>
      <c r="E22" s="6">
        <v>2</v>
      </c>
      <c r="F22" s="7">
        <v>45496</v>
      </c>
      <c r="G22" s="7">
        <v>45860</v>
      </c>
      <c r="H22" s="8">
        <v>7795.32</v>
      </c>
      <c r="I22" s="9" t="s">
        <v>51</v>
      </c>
    </row>
    <row r="23" spans="1:9" ht="21" customHeight="1" x14ac:dyDescent="0.2">
      <c r="A23" s="2">
        <f>IFERROR(VLOOKUP(B23,'[1]DADOS (OCULTAR)'!$Q$3:$S$136,3,0),"")</f>
        <v>9767633000609</v>
      </c>
      <c r="B23" s="3" t="s">
        <v>9</v>
      </c>
      <c r="C23" s="4">
        <v>9863853000121</v>
      </c>
      <c r="D23" s="5" t="s">
        <v>52</v>
      </c>
      <c r="E23" s="6">
        <v>1</v>
      </c>
      <c r="F23" s="7">
        <v>45658</v>
      </c>
      <c r="G23" s="7">
        <v>46022</v>
      </c>
      <c r="H23" s="8">
        <v>690621</v>
      </c>
      <c r="I23" s="9" t="s">
        <v>53</v>
      </c>
    </row>
    <row r="24" spans="1:9" ht="21" customHeight="1" x14ac:dyDescent="0.2">
      <c r="A24" s="2">
        <f>IFERROR(VLOOKUP(B24,'[1]DADOS (OCULTAR)'!$Q$3:$S$136,3,0),"")</f>
        <v>9767633000609</v>
      </c>
      <c r="B24" s="3" t="s">
        <v>9</v>
      </c>
      <c r="C24" s="4" t="s">
        <v>54</v>
      </c>
      <c r="D24" s="5" t="s">
        <v>55</v>
      </c>
      <c r="E24" s="6">
        <v>1</v>
      </c>
      <c r="F24" s="7">
        <v>45172</v>
      </c>
      <c r="G24" s="7">
        <v>45902</v>
      </c>
      <c r="H24" s="8">
        <v>432000</v>
      </c>
      <c r="I24" s="9" t="s">
        <v>56</v>
      </c>
    </row>
    <row r="25" spans="1:9" ht="21" customHeight="1" x14ac:dyDescent="0.2">
      <c r="A25" s="2">
        <f>IFERROR(VLOOKUP(B25,'[1]DADOS (OCULTAR)'!$Q$3:$S$136,3,0),"")</f>
        <v>9767633000609</v>
      </c>
      <c r="B25" s="3" t="s">
        <v>9</v>
      </c>
      <c r="C25" s="4" t="s">
        <v>57</v>
      </c>
      <c r="D25" s="5" t="s">
        <v>58</v>
      </c>
      <c r="E25" s="6">
        <v>1</v>
      </c>
      <c r="F25" s="7">
        <v>45725</v>
      </c>
      <c r="G25" s="7">
        <v>46022</v>
      </c>
      <c r="H25" s="8">
        <v>11424</v>
      </c>
      <c r="I25" s="9" t="s">
        <v>59</v>
      </c>
    </row>
    <row r="26" spans="1:9" ht="21" customHeight="1" x14ac:dyDescent="0.2">
      <c r="A26" s="2">
        <f>IFERROR(VLOOKUP(B26,'[1]DADOS (OCULTAR)'!$Q$3:$S$136,3,0),"")</f>
        <v>9767633000609</v>
      </c>
      <c r="B26" s="3" t="s">
        <v>9</v>
      </c>
      <c r="C26" s="4" t="s">
        <v>57</v>
      </c>
      <c r="D26" s="5" t="s">
        <v>58</v>
      </c>
      <c r="E26" s="6">
        <v>2</v>
      </c>
      <c r="F26" s="7">
        <v>45758</v>
      </c>
      <c r="G26" s="7">
        <v>46022</v>
      </c>
      <c r="H26" s="8">
        <v>19132.32</v>
      </c>
      <c r="I26" s="9" t="s">
        <v>60</v>
      </c>
    </row>
    <row r="27" spans="1:9" ht="21" customHeight="1" x14ac:dyDescent="0.2">
      <c r="A27" s="2">
        <f>IFERROR(VLOOKUP(B27,'[1]DADOS (OCULTAR)'!$Q$3:$S$136,3,0),"")</f>
        <v>9767633000609</v>
      </c>
      <c r="B27" s="3" t="s">
        <v>9</v>
      </c>
      <c r="C27" s="4" t="s">
        <v>57</v>
      </c>
      <c r="D27" s="5" t="s">
        <v>58</v>
      </c>
      <c r="E27" s="6">
        <v>3</v>
      </c>
      <c r="F27" s="7">
        <v>45811</v>
      </c>
      <c r="G27" s="7">
        <v>46022</v>
      </c>
      <c r="H27" s="8">
        <v>6508.32</v>
      </c>
      <c r="I27" s="9" t="s">
        <v>61</v>
      </c>
    </row>
    <row r="28" spans="1:9" ht="21" customHeight="1" x14ac:dyDescent="0.2">
      <c r="A28" s="2">
        <f>IFERROR(VLOOKUP(B28,'[1]DADOS (OCULTAR)'!$Q$3:$S$136,3,0),"")</f>
        <v>9767633000609</v>
      </c>
      <c r="B28" s="3" t="s">
        <v>9</v>
      </c>
      <c r="C28" s="4" t="s">
        <v>62</v>
      </c>
      <c r="D28" s="5" t="s">
        <v>63</v>
      </c>
      <c r="E28" s="6">
        <v>1</v>
      </c>
      <c r="F28" s="7">
        <v>44593</v>
      </c>
      <c r="G28" s="7">
        <v>45684</v>
      </c>
      <c r="H28" s="8">
        <v>67573.08</v>
      </c>
      <c r="I28" s="9" t="s">
        <v>36</v>
      </c>
    </row>
    <row r="29" spans="1:9" ht="21" customHeight="1" x14ac:dyDescent="0.2">
      <c r="A29" s="2">
        <f>IFERROR(VLOOKUP(B29,'[1]DADOS (OCULTAR)'!$Q$3:$S$136,3,0),"")</f>
        <v>9767633000609</v>
      </c>
      <c r="B29" s="3" t="s">
        <v>9</v>
      </c>
      <c r="C29" s="4" t="s">
        <v>62</v>
      </c>
      <c r="D29" s="5" t="s">
        <v>63</v>
      </c>
      <c r="E29" s="6">
        <v>2</v>
      </c>
      <c r="F29" s="7">
        <v>45597</v>
      </c>
      <c r="G29" s="7">
        <v>45961</v>
      </c>
      <c r="H29" s="8">
        <v>67573.08</v>
      </c>
      <c r="I29" s="9" t="s">
        <v>36</v>
      </c>
    </row>
    <row r="30" spans="1:9" ht="21" customHeight="1" x14ac:dyDescent="0.2">
      <c r="A30" s="2">
        <f>IFERROR(VLOOKUP(B30,'[1]DADOS (OCULTAR)'!$Q$3:$S$136,3,0),"")</f>
        <v>9767633000609</v>
      </c>
      <c r="B30" s="3" t="s">
        <v>9</v>
      </c>
      <c r="C30" s="4" t="s">
        <v>64</v>
      </c>
      <c r="D30" s="5" t="s">
        <v>65</v>
      </c>
      <c r="E30" s="6">
        <v>1</v>
      </c>
      <c r="F30" s="7">
        <v>45054</v>
      </c>
      <c r="G30" s="7">
        <v>45785</v>
      </c>
      <c r="H30" s="8">
        <v>60000</v>
      </c>
      <c r="I30" s="9" t="s">
        <v>66</v>
      </c>
    </row>
    <row r="31" spans="1:9" ht="21" customHeight="1" x14ac:dyDescent="0.2">
      <c r="A31" s="2">
        <f>IFERROR(VLOOKUP(B31,'[1]DADOS (OCULTAR)'!$Q$3:$S$136,3,0),"")</f>
        <v>9767633000609</v>
      </c>
      <c r="B31" s="3" t="s">
        <v>9</v>
      </c>
      <c r="C31" s="4" t="s">
        <v>67</v>
      </c>
      <c r="D31" s="5" t="s">
        <v>68</v>
      </c>
      <c r="E31" s="6">
        <v>1</v>
      </c>
      <c r="F31" s="7">
        <v>45139</v>
      </c>
      <c r="G31" s="7">
        <v>45869</v>
      </c>
      <c r="H31" s="8">
        <v>786692.04</v>
      </c>
      <c r="I31" s="9" t="s">
        <v>69</v>
      </c>
    </row>
    <row r="32" spans="1:9" ht="21" customHeight="1" x14ac:dyDescent="0.2">
      <c r="A32" s="2">
        <f>IFERROR(VLOOKUP(B32,'[1]DADOS (OCULTAR)'!$Q$3:$S$136,3,0),"")</f>
        <v>9767633000609</v>
      </c>
      <c r="B32" s="3" t="s">
        <v>9</v>
      </c>
      <c r="C32" s="4" t="s">
        <v>70</v>
      </c>
      <c r="D32" s="5" t="s">
        <v>71</v>
      </c>
      <c r="E32" s="6">
        <v>1</v>
      </c>
      <c r="F32" s="7">
        <v>45593</v>
      </c>
      <c r="G32" s="7">
        <v>45927</v>
      </c>
      <c r="H32" s="8">
        <v>11220</v>
      </c>
      <c r="I32" s="9" t="s">
        <v>72</v>
      </c>
    </row>
    <row r="33" spans="1:9" ht="21" customHeight="1" x14ac:dyDescent="0.2">
      <c r="A33" s="2">
        <f>IFERROR(VLOOKUP(B33,'[1]DADOS (OCULTAR)'!$Q$3:$S$136,3,0),"")</f>
        <v>9767633000609</v>
      </c>
      <c r="B33" s="3" t="s">
        <v>9</v>
      </c>
      <c r="C33" s="4" t="s">
        <v>73</v>
      </c>
      <c r="D33" s="5" t="s">
        <v>74</v>
      </c>
      <c r="E33" s="6">
        <v>3</v>
      </c>
      <c r="F33" s="7">
        <v>45730</v>
      </c>
      <c r="G33" s="7">
        <v>45869</v>
      </c>
      <c r="H33" s="8">
        <v>74847.240000000005</v>
      </c>
      <c r="I33" s="9" t="s">
        <v>75</v>
      </c>
    </row>
    <row r="34" spans="1:9" ht="21" customHeight="1" x14ac:dyDescent="0.2">
      <c r="A34" s="2">
        <f>IFERROR(VLOOKUP(B34,'[1]DADOS (OCULTAR)'!$Q$3:$S$136,3,0),"")</f>
        <v>9767633000609</v>
      </c>
      <c r="B34" s="3" t="s">
        <v>9</v>
      </c>
      <c r="C34" s="4" t="s">
        <v>76</v>
      </c>
      <c r="D34" s="5" t="s">
        <v>77</v>
      </c>
      <c r="E34" s="6">
        <v>1</v>
      </c>
      <c r="F34" s="7">
        <v>45042</v>
      </c>
      <c r="G34" s="7">
        <v>45772</v>
      </c>
      <c r="H34" s="8">
        <v>1806.44</v>
      </c>
      <c r="I34" s="9" t="s">
        <v>78</v>
      </c>
    </row>
    <row r="35" spans="1:9" ht="21" customHeight="1" x14ac:dyDescent="0.2">
      <c r="A35" s="2">
        <f>IFERROR(VLOOKUP(B35,'[1]DADOS (OCULTAR)'!$Q$3:$S$136,3,0),"")</f>
        <v>9767633000609</v>
      </c>
      <c r="B35" s="3" t="s">
        <v>9</v>
      </c>
      <c r="C35" s="4" t="s">
        <v>79</v>
      </c>
      <c r="D35" s="5" t="s">
        <v>80</v>
      </c>
      <c r="E35" s="6">
        <v>1</v>
      </c>
      <c r="F35" s="7">
        <v>45505</v>
      </c>
      <c r="G35" s="7">
        <v>45870</v>
      </c>
      <c r="H35" s="8">
        <v>33600</v>
      </c>
      <c r="I35" s="9" t="s">
        <v>81</v>
      </c>
    </row>
    <row r="36" spans="1:9" ht="21" customHeight="1" x14ac:dyDescent="0.2">
      <c r="A36" s="2">
        <f>IFERROR(VLOOKUP(B36,'[1]DADOS (OCULTAR)'!$Q$3:$S$136,3,0),"")</f>
        <v>9767633000609</v>
      </c>
      <c r="B36" s="3" t="s">
        <v>9</v>
      </c>
      <c r="C36" s="4" t="s">
        <v>82</v>
      </c>
      <c r="D36" s="5" t="s">
        <v>83</v>
      </c>
      <c r="E36" s="6">
        <v>1</v>
      </c>
      <c r="F36" s="7">
        <v>44984</v>
      </c>
      <c r="G36" s="7">
        <v>45349</v>
      </c>
      <c r="H36" s="8">
        <v>54000</v>
      </c>
      <c r="I36" s="9" t="s">
        <v>84</v>
      </c>
    </row>
    <row r="37" spans="1:9" ht="21" customHeight="1" x14ac:dyDescent="0.2">
      <c r="A37" s="2">
        <f>IFERROR(VLOOKUP(B37,'[1]DADOS (OCULTAR)'!$Q$3:$S$136,3,0),"")</f>
        <v>9767633000609</v>
      </c>
      <c r="B37" s="3" t="s">
        <v>9</v>
      </c>
      <c r="C37" s="4" t="s">
        <v>85</v>
      </c>
      <c r="D37" s="5" t="s">
        <v>86</v>
      </c>
      <c r="E37" s="6">
        <v>1</v>
      </c>
      <c r="F37" s="7">
        <v>45413</v>
      </c>
      <c r="G37" s="7">
        <v>45778</v>
      </c>
      <c r="H37" s="8">
        <v>295</v>
      </c>
      <c r="I37" s="9" t="s">
        <v>87</v>
      </c>
    </row>
    <row r="38" spans="1:9" ht="21" customHeight="1" x14ac:dyDescent="0.2">
      <c r="A38" s="2">
        <f>IFERROR(VLOOKUP(B38,'[1]DADOS (OCULTAR)'!$Q$3:$S$136,3,0),"")</f>
        <v>9767633000609</v>
      </c>
      <c r="B38" s="3" t="s">
        <v>9</v>
      </c>
      <c r="C38" s="4" t="s">
        <v>85</v>
      </c>
      <c r="D38" s="5" t="s">
        <v>86</v>
      </c>
      <c r="E38" s="6">
        <v>2</v>
      </c>
      <c r="F38" s="7">
        <v>45580</v>
      </c>
      <c r="G38" s="7">
        <v>45945</v>
      </c>
      <c r="H38" s="8">
        <v>13680</v>
      </c>
      <c r="I38" s="9" t="s">
        <v>88</v>
      </c>
    </row>
    <row r="39" spans="1:9" ht="21" customHeight="1" x14ac:dyDescent="0.2">
      <c r="A39" s="2">
        <f>IFERROR(VLOOKUP(B39,'[1]DADOS (OCULTAR)'!$Q$3:$S$136,3,0),"")</f>
        <v>9767633000609</v>
      </c>
      <c r="B39" s="3" t="s">
        <v>9</v>
      </c>
      <c r="C39" s="4" t="s">
        <v>89</v>
      </c>
      <c r="D39" s="5" t="s">
        <v>90</v>
      </c>
      <c r="E39" s="6">
        <v>1</v>
      </c>
      <c r="F39" s="7">
        <v>45597</v>
      </c>
      <c r="G39" s="7">
        <v>45961</v>
      </c>
      <c r="H39" s="8">
        <v>400</v>
      </c>
      <c r="I39" s="9" t="s">
        <v>91</v>
      </c>
    </row>
    <row r="40" spans="1:9" ht="21" customHeight="1" x14ac:dyDescent="0.2">
      <c r="A40" s="2">
        <f>IFERROR(VLOOKUP(B40,'[1]DADOS (OCULTAR)'!$Q$3:$S$136,3,0),"")</f>
        <v>9767633000609</v>
      </c>
      <c r="B40" s="3" t="s">
        <v>9</v>
      </c>
      <c r="C40" s="4" t="s">
        <v>92</v>
      </c>
      <c r="D40" s="5" t="s">
        <v>93</v>
      </c>
      <c r="E40" s="6">
        <v>1</v>
      </c>
      <c r="F40" s="7">
        <v>45274</v>
      </c>
      <c r="G40" s="7">
        <v>45548</v>
      </c>
      <c r="H40" s="8">
        <v>1080</v>
      </c>
      <c r="I40" s="9" t="s">
        <v>94</v>
      </c>
    </row>
    <row r="41" spans="1:9" ht="21" customHeight="1" x14ac:dyDescent="0.2">
      <c r="A41" s="2">
        <f>IFERROR(VLOOKUP(B41,'[1]DADOS (OCULTAR)'!$Q$3:$S$136,3,0),"")</f>
        <v>9767633000609</v>
      </c>
      <c r="B41" s="3" t="s">
        <v>9</v>
      </c>
      <c r="C41" s="4" t="s">
        <v>92</v>
      </c>
      <c r="D41" s="5" t="s">
        <v>93</v>
      </c>
      <c r="E41" s="6">
        <v>2</v>
      </c>
      <c r="F41" s="7">
        <v>45575</v>
      </c>
      <c r="G41" s="7">
        <v>45909</v>
      </c>
      <c r="H41" s="8">
        <v>1128.7</v>
      </c>
      <c r="I41" s="9" t="s">
        <v>95</v>
      </c>
    </row>
    <row r="42" spans="1:9" ht="21" customHeight="1" x14ac:dyDescent="0.2">
      <c r="A42" s="2">
        <f>IFERROR(VLOOKUP(B42,'[1]DADOS (OCULTAR)'!$Q$3:$S$136,3,0),"")</f>
        <v>9767633000609</v>
      </c>
      <c r="B42" s="3" t="s">
        <v>9</v>
      </c>
      <c r="C42" s="4" t="s">
        <v>96</v>
      </c>
      <c r="D42" s="5" t="s">
        <v>97</v>
      </c>
      <c r="E42" s="6">
        <v>1</v>
      </c>
      <c r="F42" s="7">
        <v>45139</v>
      </c>
      <c r="G42" s="7">
        <v>45869</v>
      </c>
      <c r="H42" s="8">
        <v>32400</v>
      </c>
      <c r="I42" s="9" t="s">
        <v>98</v>
      </c>
    </row>
    <row r="43" spans="1:9" ht="21" customHeight="1" x14ac:dyDescent="0.2">
      <c r="A43" s="2">
        <f>IFERROR(VLOOKUP(B43,'[1]DADOS (OCULTAR)'!$Q$3:$S$136,3,0),"")</f>
        <v>9767633000609</v>
      </c>
      <c r="B43" s="3" t="s">
        <v>9</v>
      </c>
      <c r="C43" s="4">
        <v>19786063000143</v>
      </c>
      <c r="D43" s="5" t="s">
        <v>99</v>
      </c>
      <c r="E43" s="6">
        <v>1</v>
      </c>
      <c r="F43" s="10">
        <v>45778</v>
      </c>
      <c r="G43" s="10">
        <v>46113</v>
      </c>
      <c r="H43" s="8">
        <v>4687</v>
      </c>
      <c r="I43" s="9" t="s">
        <v>100</v>
      </c>
    </row>
    <row r="44" spans="1:9" ht="21" customHeight="1" x14ac:dyDescent="0.2">
      <c r="A44" s="2" t="str">
        <f>IFERROR(VLOOKUP(B44,'[1]DADOS (OCULTAR)'!$Q$3:$S$136,3,0),"")</f>
        <v/>
      </c>
      <c r="B44" s="3"/>
      <c r="C44" s="4"/>
      <c r="D44" s="5"/>
      <c r="E44" s="6"/>
      <c r="F44" s="10"/>
      <c r="G44" s="10"/>
      <c r="H44" s="8"/>
      <c r="I44" s="9"/>
    </row>
    <row r="45" spans="1:9" ht="21" customHeight="1" x14ac:dyDescent="0.2">
      <c r="A45" s="2" t="str">
        <f>IFERROR(VLOOKUP(B45,'[1]DADOS (OCULTAR)'!$Q$3:$S$136,3,0),"")</f>
        <v/>
      </c>
      <c r="B45" s="3"/>
      <c r="C45" s="4"/>
      <c r="D45" s="5"/>
      <c r="E45" s="6"/>
      <c r="F45" s="10"/>
      <c r="G45" s="10"/>
      <c r="H45" s="8"/>
      <c r="I45" s="9"/>
    </row>
    <row r="46" spans="1:9" ht="21" customHeight="1" x14ac:dyDescent="0.2">
      <c r="A46" s="2" t="str">
        <f>IFERROR(VLOOKUP(B46,'[1]DADOS (OCULTAR)'!$Q$3:$S$136,3,0),"")</f>
        <v/>
      </c>
      <c r="B46" s="3"/>
      <c r="C46" s="4"/>
      <c r="D46" s="5"/>
      <c r="E46" s="6"/>
      <c r="F46" s="10"/>
      <c r="G46" s="10"/>
      <c r="H46" s="8"/>
      <c r="I46" s="9"/>
    </row>
    <row r="47" spans="1:9" ht="21" customHeight="1" x14ac:dyDescent="0.2">
      <c r="A47" s="2" t="str">
        <f>IFERROR(VLOOKUP(B47,'[1]DADOS (OCULTAR)'!$Q$3:$S$136,3,0),"")</f>
        <v/>
      </c>
      <c r="B47" s="3"/>
      <c r="C47" s="4"/>
      <c r="D47" s="5"/>
      <c r="E47" s="6"/>
      <c r="F47" s="10"/>
      <c r="G47" s="10"/>
      <c r="H47" s="8"/>
      <c r="I47" s="9"/>
    </row>
    <row r="48" spans="1:9" ht="21" customHeight="1" x14ac:dyDescent="0.2">
      <c r="A48" s="2" t="str">
        <f>IFERROR(VLOOKUP(B48,'[1]DADOS (OCULTAR)'!$Q$3:$S$136,3,0),"")</f>
        <v/>
      </c>
      <c r="B48" s="3"/>
      <c r="C48" s="4"/>
      <c r="D48" s="5"/>
      <c r="E48" s="6"/>
      <c r="F48" s="10"/>
      <c r="G48" s="10"/>
      <c r="H48" s="8"/>
      <c r="I48" s="9"/>
    </row>
    <row r="49" spans="1:9" ht="21" customHeight="1" x14ac:dyDescent="0.2">
      <c r="A49" s="2" t="str">
        <f>IFERROR(VLOOKUP(B49,'[1]DADOS (OCULTAR)'!$Q$3:$S$136,3,0),"")</f>
        <v/>
      </c>
      <c r="B49" s="3"/>
      <c r="C49" s="4"/>
      <c r="D49" s="5"/>
      <c r="E49" s="6"/>
      <c r="F49" s="10"/>
      <c r="G49" s="10"/>
      <c r="H49" s="8"/>
      <c r="I49" s="9"/>
    </row>
    <row r="50" spans="1:9" ht="21" customHeight="1" x14ac:dyDescent="0.2">
      <c r="A50" s="2" t="str">
        <f>IFERROR(VLOOKUP(B50,'[1]DADOS (OCULTAR)'!$Q$3:$S$136,3,0),"")</f>
        <v/>
      </c>
      <c r="B50" s="3"/>
      <c r="C50" s="4"/>
      <c r="D50" s="5"/>
      <c r="E50" s="6"/>
      <c r="F50" s="10"/>
      <c r="G50" s="10"/>
      <c r="H50" s="8"/>
      <c r="I50" s="9"/>
    </row>
    <row r="51" spans="1:9" ht="21" customHeight="1" x14ac:dyDescent="0.2">
      <c r="A51" s="2" t="str">
        <f>IFERROR(VLOOKUP(B51,'[1]DADOS (OCULTAR)'!$Q$3:$S$136,3,0),"")</f>
        <v/>
      </c>
      <c r="B51" s="3"/>
      <c r="C51" s="4"/>
      <c r="D51" s="5"/>
      <c r="E51" s="6"/>
      <c r="F51" s="10"/>
      <c r="G51" s="10"/>
      <c r="H51" s="8"/>
      <c r="I51" s="9"/>
    </row>
    <row r="52" spans="1:9" ht="21" customHeight="1" x14ac:dyDescent="0.2">
      <c r="A52" s="2" t="str">
        <f>IFERROR(VLOOKUP(B52,'[1]DADOS (OCULTAR)'!$Q$3:$S$136,3,0),"")</f>
        <v/>
      </c>
      <c r="B52" s="3"/>
      <c r="C52" s="4"/>
      <c r="D52" s="5"/>
      <c r="E52" s="6"/>
      <c r="F52" s="10"/>
      <c r="G52" s="10"/>
      <c r="H52" s="8"/>
      <c r="I52" s="9"/>
    </row>
    <row r="53" spans="1:9" ht="21" customHeight="1" x14ac:dyDescent="0.2">
      <c r="A53" s="2" t="str">
        <f>IFERROR(VLOOKUP(B53,'[1]DADOS (OCULTAR)'!$Q$3:$S$136,3,0),"")</f>
        <v/>
      </c>
      <c r="B53" s="3"/>
      <c r="C53" s="4"/>
      <c r="D53" s="5"/>
      <c r="E53" s="6"/>
      <c r="F53" s="10"/>
      <c r="G53" s="10"/>
      <c r="H53" s="8"/>
      <c r="I53" s="9"/>
    </row>
    <row r="54" spans="1:9" ht="21" customHeight="1" x14ac:dyDescent="0.2">
      <c r="A54" s="2" t="str">
        <f>IFERROR(VLOOKUP(B54,'[1]DADOS (OCULTAR)'!$Q$3:$S$136,3,0),"")</f>
        <v/>
      </c>
      <c r="B54" s="3"/>
      <c r="C54" s="4"/>
      <c r="D54" s="5"/>
      <c r="E54" s="6"/>
      <c r="F54" s="10"/>
      <c r="G54" s="10"/>
      <c r="H54" s="8"/>
      <c r="I54" s="9"/>
    </row>
    <row r="55" spans="1:9" ht="21" customHeight="1" x14ac:dyDescent="0.2">
      <c r="A55" s="2" t="str">
        <f>IFERROR(VLOOKUP(B55,'[1]DADOS (OCULTAR)'!$Q$3:$S$136,3,0),"")</f>
        <v/>
      </c>
      <c r="B55" s="3"/>
      <c r="C55" s="4"/>
      <c r="D55" s="5"/>
      <c r="E55" s="6"/>
      <c r="F55" s="10"/>
      <c r="G55" s="10"/>
      <c r="H55" s="8"/>
      <c r="I55" s="9"/>
    </row>
    <row r="56" spans="1:9" ht="21" customHeight="1" x14ac:dyDescent="0.2">
      <c r="A56" s="2" t="str">
        <f>IFERROR(VLOOKUP(B56,'[1]DADOS (OCULTAR)'!$Q$3:$S$136,3,0),"")</f>
        <v/>
      </c>
      <c r="B56" s="3"/>
      <c r="C56" s="4"/>
      <c r="D56" s="5"/>
      <c r="E56" s="6"/>
      <c r="F56" s="10"/>
      <c r="G56" s="10"/>
      <c r="H56" s="8"/>
      <c r="I56" s="5"/>
    </row>
    <row r="57" spans="1:9" ht="21" customHeight="1" x14ac:dyDescent="0.2">
      <c r="A57" s="2" t="str">
        <f>IFERROR(VLOOKUP(B57,'[1]DADOS (OCULTAR)'!$Q$3:$S$136,3,0),"")</f>
        <v/>
      </c>
      <c r="B57" s="3"/>
      <c r="C57" s="4"/>
      <c r="D57" s="5"/>
      <c r="E57" s="6"/>
      <c r="F57" s="10"/>
      <c r="G57" s="10"/>
      <c r="H57" s="8"/>
      <c r="I57" s="5"/>
    </row>
    <row r="58" spans="1:9" ht="21" customHeight="1" x14ac:dyDescent="0.2">
      <c r="A58" s="2" t="str">
        <f>IFERROR(VLOOKUP(B58,'[1]DADOS (OCULTAR)'!$Q$3:$S$136,3,0),"")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 x14ac:dyDescent="0.2">
      <c r="A59" s="2" t="str">
        <f>IFERROR(VLOOKUP(B59,'[1]DADOS (OCULTAR)'!$Q$3:$S$136,3,0),"")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 x14ac:dyDescent="0.2">
      <c r="A60" s="2" t="str">
        <f>IFERROR(VLOOKUP(B60,'[1]DADOS (OCULTAR)'!$Q$3:$S$136,3,0),"")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 x14ac:dyDescent="0.2">
      <c r="A61" s="2" t="str">
        <f>IFERROR(VLOOKUP(B61,'[1]DADOS (OCULTAR)'!$Q$3:$S$136,3,0),"")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 x14ac:dyDescent="0.2">
      <c r="A62" s="2" t="str">
        <f>IFERROR(VLOOKUP(B62,'[1]DADOS (OCULTAR)'!$Q$3:$S$136,3,0),"")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 x14ac:dyDescent="0.2">
      <c r="A63" s="2" t="str">
        <f>IFERROR(VLOOKUP(B63,'[1]DADOS (OCULTAR)'!$Q$3:$S$136,3,0),"")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 x14ac:dyDescent="0.2">
      <c r="A64" s="2" t="str">
        <f>IFERROR(VLOOKUP(B64,'[1]DADOS (OCULTAR)'!$Q$3:$S$136,3,0),"")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 x14ac:dyDescent="0.2">
      <c r="A65" s="2" t="str">
        <f>IFERROR(VLOOKUP(B65,'[1]DADOS (OCULTAR)'!$Q$3:$S$136,3,0),"")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 x14ac:dyDescent="0.2">
      <c r="A66" s="2" t="str">
        <f>IFERROR(VLOOKUP(B66,'[1]DADOS (OCULTAR)'!$Q$3:$S$136,3,0),"")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 x14ac:dyDescent="0.2">
      <c r="A67" s="2" t="str">
        <f>IFERROR(VLOOKUP(B67,'[1]DADOS (OCULTAR)'!$Q$3:$S$136,3,0),"")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 x14ac:dyDescent="0.2">
      <c r="A68" s="2" t="str">
        <f>IFERROR(VLOOKUP(B68,'[1]DADOS (OCULTAR)'!$Q$3:$S$136,3,0),"")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 x14ac:dyDescent="0.2">
      <c r="A69" s="2" t="str">
        <f>IFERROR(VLOOKUP(B69,'[1]DADOS (OCULTAR)'!$Q$3:$S$136,3,0),"")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 x14ac:dyDescent="0.2">
      <c r="A70" s="2" t="str">
        <f>IFERROR(VLOOKUP(B70,'[1]DADOS (OCULTAR)'!$Q$3:$S$136,3,0),"")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 x14ac:dyDescent="0.2">
      <c r="A71" s="2" t="str">
        <f>IFERROR(VLOOKUP(B71,'[1]DADOS (OCULTAR)'!$Q$3:$S$136,3,0),"")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 x14ac:dyDescent="0.2">
      <c r="A72" s="2" t="str">
        <f>IFERROR(VLOOKUP(B72,'[1]DADOS (OCULTAR)'!$Q$3:$S$136,3,0),"")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 x14ac:dyDescent="0.2">
      <c r="A73" s="2" t="str">
        <f>IFERROR(VLOOKUP(B73,'[1]DADOS (OCULTAR)'!$Q$3:$S$136,3,0),"")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 x14ac:dyDescent="0.2">
      <c r="A74" s="2" t="str">
        <f>IFERROR(VLOOKUP(B74,'[1]DADOS (OCULTAR)'!$Q$3:$S$136,3,0),"")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">
      <c r="A75" s="2" t="str">
        <f>IFERROR(VLOOKUP(B75,'[1]DADOS (OCULTAR)'!$Q$3:$S$136,3,0),"")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 x14ac:dyDescent="0.2">
      <c r="A76" s="2" t="str">
        <f>IFERROR(VLOOKUP(B76,'[1]DADOS (OCULTAR)'!$Q$3:$S$136,3,0),"")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 x14ac:dyDescent="0.2">
      <c r="A77" s="2" t="str">
        <f>IFERROR(VLOOKUP(B77,'[1]DADOS (OCULTAR)'!$Q$3:$S$136,3,0),"")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">
      <c r="A78" s="2" t="str">
        <f>IFERROR(VLOOKUP(B78,'[1]DADOS (OCULTAR)'!$Q$3:$S$136,3,0),"")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">
      <c r="A79" s="2" t="str">
        <f>IFERROR(VLOOKUP(B79,'[1]DADOS (OCULTAR)'!$Q$3:$S$136,3,0),"")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">
      <c r="A80" s="2" t="str">
        <f>IFERROR(VLOOKUP(B80,'[1]DADOS (OCULTAR)'!$Q$3:$S$136,3,0),"")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">
      <c r="A81" s="2" t="str">
        <f>IFERROR(VLOOKUP(B81,'[1]DADOS (OCULTAR)'!$Q$3:$S$136,3,0),"")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">
      <c r="A82" s="2" t="str">
        <f>IFERROR(VLOOKUP(B82,'[1]DADOS (OCULTAR)'!$Q$3:$S$136,3,0),"")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">
      <c r="A83" s="2" t="str">
        <f>IFERROR(VLOOKUP(B83,'[1]DADOS (OCULTAR)'!$Q$3:$S$136,3,0),"")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">
      <c r="A84" s="2" t="str">
        <f>IFERROR(VLOOKUP(B84,'[1]DADOS (OCULTAR)'!$Q$3:$S$136,3,0),"")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">
      <c r="A85" s="2" t="str">
        <f>IFERROR(VLOOKUP(B85,'[1]DADOS (OCULTAR)'!$Q$3:$S$136,3,0),"")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">
      <c r="A86" s="2" t="str">
        <f>IFERROR(VLOOKUP(B86,'[1]DADOS (OCULTAR)'!$Q$3:$S$136,3,0),"")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">
      <c r="A87" s="2" t="str">
        <f>IFERROR(VLOOKUP(B87,'[1]DADOS (OCULTAR)'!$Q$3:$S$136,3,0),"")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">
      <c r="A88" s="2" t="str">
        <f>IFERROR(VLOOKUP(B88,'[1]DADOS (OCULTAR)'!$Q$3:$S$136,3,0),"")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">
      <c r="A89" s="2" t="str">
        <f>IFERROR(VLOOKUP(B89,'[1]DADOS (OCULTAR)'!$Q$3:$S$136,3,0),"")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">
      <c r="A90" s="2" t="str">
        <f>IFERROR(VLOOKUP(B90,'[1]DADOS (OCULTAR)'!$Q$3:$S$136,3,0),"")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">
      <c r="A91" s="2" t="str">
        <f>IFERROR(VLOOKUP(B91,'[1]DADOS (OCULTAR)'!$Q$3:$S$136,3,0),"")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">
      <c r="A92" s="2" t="str">
        <f>IFERROR(VLOOKUP(B92,'[1]DADOS (OCULTAR)'!$Q$3:$S$136,3,0),"")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">
      <c r="A93" s="2" t="str">
        <f>IFERROR(VLOOKUP(B93,'[1]DADOS (OCULTAR)'!$Q$3:$S$136,3,0),"")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">
      <c r="A94" s="2" t="str">
        <f>IFERROR(VLOOKUP(B94,'[1]DADOS (OCULTAR)'!$Q$3:$S$136,3,0),"")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">
      <c r="A95" s="2" t="str">
        <f>IFERROR(VLOOKUP(B95,'[1]DADOS (OCULTAR)'!$Q$3:$S$136,3,0),"")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">
      <c r="A96" s="2" t="str">
        <f>IFERROR(VLOOKUP(B96,'[1]DADOS (OCULTAR)'!$Q$3:$S$136,3,0),"")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">
      <c r="A97" s="2" t="str">
        <f>IFERROR(VLOOKUP(B97,'[1]DADOS (OCULTAR)'!$Q$3:$S$136,3,0),"")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">
      <c r="A98" s="2" t="str">
        <f>IFERROR(VLOOKUP(B98,'[1]DADOS (OCULTAR)'!$Q$3:$S$136,3,0),"")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">
      <c r="A99" s="2" t="str">
        <f>IFERROR(VLOOKUP(B99,'[1]DADOS (OCULTAR)'!$Q$3:$S$136,3,0),"")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">
      <c r="A100" s="2" t="str">
        <f>IFERROR(VLOOKUP(B100,'[1]DADOS (OCULTAR)'!$Q$3:$S$136,3,0),"")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">
      <c r="A101" s="2" t="str">
        <f>IFERROR(VLOOKUP(B101,'[1]DADOS (OCULTAR)'!$Q$3:$S$136,3,0),"")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">
      <c r="A102" s="2" t="str">
        <f>IFERROR(VLOOKUP(B102,'[1]DADOS (OCULTAR)'!$Q$3:$S$136,3,0),"")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">
      <c r="A103" s="2" t="str">
        <f>IFERROR(VLOOKUP(B103,'[1]DADOS (OCULTAR)'!$Q$3:$S$136,3,0),"")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">
      <c r="A104" s="2" t="str">
        <f>IFERROR(VLOOKUP(B104,'[1]DADOS (OCULTAR)'!$Q$3:$S$136,3,0),"")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">
      <c r="A105" s="2" t="str">
        <f>IFERROR(VLOOKUP(B105,'[1]DADOS (OCULTAR)'!$Q$3:$S$136,3,0),"")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">
      <c r="A106" s="2" t="str">
        <f>IFERROR(VLOOKUP(B106,'[1]DADOS (OCULTAR)'!$Q$3:$S$136,3,0),"")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">
      <c r="A107" s="2" t="str">
        <f>IFERROR(VLOOKUP(B107,'[1]DADOS (OCULTAR)'!$Q$3:$S$136,3,0),"")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">
      <c r="A108" s="2" t="str">
        <f>IFERROR(VLOOKUP(B108,'[1]DADOS (OCULTAR)'!$Q$3:$S$136,3,0),"")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">
      <c r="A109" s="2" t="str">
        <f>IFERROR(VLOOKUP(B109,'[1]DADOS (OCULTAR)'!$Q$3:$S$136,3,0),"")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">
      <c r="A110" s="2" t="str">
        <f>IFERROR(VLOOKUP(B110,'[1]DADOS (OCULTAR)'!$Q$3:$S$136,3,0),"")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">
      <c r="A111" s="2" t="str">
        <f>IFERROR(VLOOKUP(B111,'[1]DADOS (OCULTAR)'!$Q$3:$S$136,3,0),"")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">
      <c r="A112" s="2" t="str">
        <f>IFERROR(VLOOKUP(B112,'[1]DADOS (OCULTAR)'!$Q$3:$S$136,3,0),"")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">
      <c r="A113" s="2" t="str">
        <f>IFERROR(VLOOKUP(B113,'[1]DADOS (OCULTAR)'!$Q$3:$S$136,3,0),"")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">
      <c r="A114" s="2" t="str">
        <f>IFERROR(VLOOKUP(B114,'[1]DADOS (OCULTAR)'!$Q$3:$S$136,3,0),"")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">
      <c r="A115" s="2" t="str">
        <f>IFERROR(VLOOKUP(B115,'[1]DADOS (OCULTAR)'!$Q$3:$S$136,3,0),"")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28BF435D-99D6-4CB7-9CC8-FCB9137B88C9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 ABREU</dc:creator>
  <cp:lastModifiedBy>IZABEL ABREU</cp:lastModifiedBy>
  <dcterms:created xsi:type="dcterms:W3CDTF">2026-03-25T18:36:54Z</dcterms:created>
  <dcterms:modified xsi:type="dcterms:W3CDTF">2026-03-25T18:37:20Z</dcterms:modified>
</cp:coreProperties>
</file>