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6 EMENDA 4  71180006/TCE/Arquivos Excel DGMMAS/"/>
    </mc:Choice>
  </mc:AlternateContent>
  <xr:revisionPtr revIDLastSave="0" documentId="8_{9B7D1FAC-A97A-4D7D-96E8-918F3B63B381}" xr6:coauthVersionLast="47" xr6:coauthVersionMax="47" xr10:uidLastSave="{00000000-0000-0000-0000-000000000000}"/>
  <bookViews>
    <workbookView xWindow="28680" yWindow="-120" windowWidth="29040" windowHeight="15720" xr2:uid="{E9ED5332-364B-4BCA-8875-9146572B7139}"/>
  </bookViews>
  <sheets>
    <sheet name="HDM - despesas gerais - 2026_03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 s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 s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 s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 s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 s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 s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 s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 s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 s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 s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 s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 s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 s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 s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 s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 s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 s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 s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 s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 s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 s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 s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 s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 s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 s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 s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 s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 s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 s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 s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 s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 s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 s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 s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 s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 s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 s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 s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 s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 s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 s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 s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 s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 s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 s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 s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 s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 s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 s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 s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 s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 s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 s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 s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 s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 s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 s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 s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 s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 s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 s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 s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 s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 s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 s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 s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 s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 s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 s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 s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 s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 s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 s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 s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 s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 s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 s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 s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 s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 s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 s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 s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 s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 s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 s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 s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 s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 s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 s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 s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 s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 s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 s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 s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 s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 s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 s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 s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 s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 s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 s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 s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 s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 s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 s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 s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 s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 s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 s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 s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 s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 s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 s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 s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 s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 s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 s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 s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 s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 s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 s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 s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 s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 s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 s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 s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 s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 s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 s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 s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 s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 s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 s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 s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 s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 s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 s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 s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 s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 s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 s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 s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 s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 s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 s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 s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 s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 s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 s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 s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 s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 s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 s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 s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 s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 s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 s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 s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 s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 s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 s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 s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 s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 s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 s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 s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 s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 s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 s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 s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 s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 s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 s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 s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 s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 s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 s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 s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 s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 s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 s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 s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 s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 s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 s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 s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 s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 s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 s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 s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 s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 s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 s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 s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 s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 s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 s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 s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 s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 s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 s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 s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 s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 s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 s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 s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 s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 s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 s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 s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 s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 s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 s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 s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 s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 s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 s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 s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 s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 s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 s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 s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 s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 s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 s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 s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 s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 s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 s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 s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 s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 s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 s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 s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 s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 s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 s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 s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 s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 s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 s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 s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 s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 s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 s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 s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 s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 s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 s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 s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 s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 s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 s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<sst xmlns="http://schemas.openxmlformats.org/spreadsheetml/2006/main" count="12" uniqueCount="12">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</sst>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01%20HDM\03%20Mar&#231;o\06%20EMENDA%204%20%2071180006\TCE\Arquivos%20CSV%20DGMMAS\HDM%20-%20despesas%20gerais%20-%202026_03.csv" TargetMode="External"/><Relationship Id="rId1" Type="http://schemas.openxmlformats.org/officeDocument/2006/relationships/externalLinkPath" Target="file:///C:\Users\ana_s\OneDrive\apds-bckp\Trabalho\APS%20Apoio%20Adm\ISMEP\Gest&#227;o\01%20HDM\03%20Mar&#231;o\06%20EMENDA%204%20%2071180006\TCE\Arquivos%20CSV%20DGMMAS\HDM%20-%20despesas%20gerais%20-%202026_03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HDM - despesas gerais - 2026_03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3.4 - Material Farmacológico</v>
          </cell>
          <cell r="F11" t="str">
            <v>12882932000194</v>
          </cell>
          <cell r="G11" t="str">
            <v>EXOMED REP DE MEDICAMENTOS LTDA</v>
          </cell>
          <cell r="H11" t="str">
            <v>B</v>
          </cell>
          <cell r="I11" t="str">
            <v>S</v>
          </cell>
          <cell r="J11">
            <v>198000</v>
          </cell>
          <cell r="K11">
            <v>46099</v>
          </cell>
          <cell r="L11" t="str">
            <v>26260312882932000194550010001980001406274146</v>
          </cell>
          <cell r="M11" t="str">
            <v>26 - Pernambuco</v>
          </cell>
          <cell r="N11">
            <v>36414</v>
          </cell>
        </row>
        <row r="12">
          <cell r="C12" t="str">
            <v>HOSPITAL DOM MALAN - CG Nº 027/2022</v>
          </cell>
          <cell r="E12" t="str">
            <v>3.4 - Material Farmacológico</v>
          </cell>
          <cell r="F12" t="str">
            <v>23680034000170</v>
          </cell>
          <cell r="G12" t="str">
            <v>D ARAUJO COMERCIAL EIRELI</v>
          </cell>
          <cell r="H12" t="str">
            <v>B</v>
          </cell>
          <cell r="I12" t="str">
            <v>S</v>
          </cell>
          <cell r="J12">
            <v>25048</v>
          </cell>
          <cell r="K12">
            <v>46083</v>
          </cell>
          <cell r="L12" t="str">
            <v>26260323680034000170550010000250481189806145</v>
          </cell>
          <cell r="M12" t="str">
            <v>26 - Pernambuco</v>
          </cell>
          <cell r="N12">
            <v>10928.32</v>
          </cell>
        </row>
        <row r="13">
          <cell r="C13" t="str">
            <v>HOSPITAL DOM MALAN - CG Nº 027/2022</v>
          </cell>
          <cell r="E13" t="str">
            <v>3.4 - Material Farmacológico</v>
          </cell>
          <cell r="F13" t="str">
            <v>12882932000194</v>
          </cell>
          <cell r="G13" t="str">
            <v>EXOMED REP DE MEDICAMENTOS LTDA</v>
          </cell>
          <cell r="H13" t="str">
            <v>B</v>
          </cell>
          <cell r="I13" t="str">
            <v>S</v>
          </cell>
          <cell r="J13">
            <v>197441</v>
          </cell>
          <cell r="K13">
            <v>46079</v>
          </cell>
          <cell r="L13" t="str">
            <v>26260212882932000194550010001974411394708342</v>
          </cell>
          <cell r="M13" t="str">
            <v>26 - Pernambuco</v>
          </cell>
          <cell r="N13">
            <v>16990</v>
          </cell>
        </row>
        <row r="14">
          <cell r="C14" t="str">
            <v>HOSPITAL DOM MALAN - CG Nº 027/2022</v>
          </cell>
          <cell r="E14" t="str">
            <v>5.13 - Água e Esgoto</v>
          </cell>
          <cell r="F14" t="str">
            <v>09.769.035/0001-64</v>
          </cell>
          <cell r="G14" t="str">
            <v>COMPESA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925.34</v>
          </cell>
        </row>
        <row r="15">
          <cell r="C15" t="str">
            <v>HOSPITAL DOM MALAN - CG Nº 027/2022</v>
          </cell>
          <cell r="E15" t="str">
            <v>5.13 - Água e Esgoto</v>
          </cell>
          <cell r="F15" t="str">
            <v>09.769.035/0001-64</v>
          </cell>
          <cell r="G15" t="str">
            <v>COMPESA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15982.27</v>
          </cell>
        </row>
        <row r="16">
          <cell r="C16" t="str">
            <v>HOSPITAL DOM MALAN - CG Nº 027/2022</v>
          </cell>
          <cell r="E16" t="str">
            <v>5.1 - Locação de Equipamentos Médicos-Hospitalares</v>
          </cell>
          <cell r="F16" t="str">
            <v>57.445.750/0001-94</v>
          </cell>
          <cell r="G16" t="str">
            <v>MAXMEDICA MANUTENCAO E VENDAS LTDA</v>
          </cell>
          <cell r="H16" t="str">
            <v>S</v>
          </cell>
          <cell r="I16" t="str">
            <v>N</v>
          </cell>
          <cell r="J16" t="str">
            <v>FATURA</v>
          </cell>
          <cell r="K16">
            <v>46118</v>
          </cell>
          <cell r="M16" t="str">
            <v>2611101 - Petrolina - PE</v>
          </cell>
          <cell r="N16">
            <v>28000</v>
          </cell>
        </row>
        <row r="17">
          <cell r="C17" t="str">
            <v>HOSPITAL DOM MALAN - CG Nº 027/2022</v>
          </cell>
          <cell r="E17" t="str">
            <v>5.10 - Detetização/Tratamento de Resíduos e Afins</v>
          </cell>
          <cell r="F17" t="str">
            <v>11.863.530/0001-80</v>
          </cell>
          <cell r="G17" t="str">
            <v>BRASCON GESTAO AMBIENTAL LTDA</v>
          </cell>
          <cell r="H17" t="str">
            <v>S</v>
          </cell>
          <cell r="I17" t="str">
            <v>S</v>
          </cell>
          <cell r="J17" t="str">
            <v>289124</v>
          </cell>
          <cell r="K17">
            <v>46118</v>
          </cell>
          <cell r="L17" t="str">
            <v>99pvylerm</v>
          </cell>
          <cell r="M17" t="str">
            <v>2611101 - Petrolina - PE</v>
          </cell>
          <cell r="N17">
            <v>9333.9599999999991</v>
          </cell>
        </row>
        <row r="18">
          <cell r="C18" t="str">
            <v>HOSPITAL DOM MALAN - CG Nº 027/2022</v>
          </cell>
          <cell r="E18" t="str">
            <v>5.5 - Reparo e Manutenção de Máquinas e Equipamentos</v>
          </cell>
          <cell r="F18" t="str">
            <v>60.306.077/0001-16</v>
          </cell>
          <cell r="G18" t="str">
            <v>MAGNES ANTONIO MOREIRA SIQUEIRA</v>
          </cell>
          <cell r="H18" t="str">
            <v>S</v>
          </cell>
          <cell r="I18" t="str">
            <v>S</v>
          </cell>
          <cell r="J18" t="str">
            <v>78</v>
          </cell>
          <cell r="K18">
            <v>46114</v>
          </cell>
          <cell r="L18" t="str">
            <v>5d5d87367</v>
          </cell>
          <cell r="M18" t="str">
            <v>2611101 - Petrolina - PE</v>
          </cell>
          <cell r="N18">
            <v>14400</v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B1D73-4EE9-4285-B675-47FA9D37118F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3.4 - Material Farmacológico</v>
      </c>
      <c r="D2" s="3" t="str">
        <f>'[1]TCE - ANEXO IV - Preencher'!F11</f>
        <v>12882932000194</v>
      </c>
      <c r="E2" s="5" t="str">
        <f>'[1]TCE - ANEXO IV - Preencher'!G11</f>
        <v>EXOMED REP DE MEDICAMENTOS LTDA</v>
      </c>
      <c r="F2" s="5" t="str">
        <f>'[1]TCE - ANEXO IV - Preencher'!H11</f>
        <v>B</v>
      </c>
      <c r="G2" s="5" t="str">
        <f>'[1]TCE - ANEXO IV - Preencher'!I11</f>
        <v>S</v>
      </c>
      <c r="H2" s="5">
        <f>'[1]TCE - ANEXO IV - Preencher'!J11</f>
        <v>198000</v>
      </c>
      <c r="I2" s="6">
        <f>IF('[1]TCE - ANEXO IV - Preencher'!K11="","",'[1]TCE - ANEXO IV - Preencher'!K11)</f>
        <v>46099</v>
      </c>
      <c r="J2" s="5" t="str">
        <f>'[1]TCE - ANEXO IV - Preencher'!L11</f>
        <v>26260312882932000194550010001980001406274146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36414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3.4 - Material Farmacológico</v>
      </c>
      <c r="D3" s="3" t="str">
        <f>'[1]TCE - ANEXO IV - Preencher'!F12</f>
        <v>23680034000170</v>
      </c>
      <c r="E3" s="5" t="str">
        <f>'[1]TCE - ANEXO IV - Preencher'!G12</f>
        <v>D ARAUJO COMERCIAL EIRELI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25048</v>
      </c>
      <c r="I3" s="6">
        <f>IF('[1]TCE - ANEXO IV - Preencher'!K12="","",'[1]TCE - ANEXO IV - Preencher'!K12)</f>
        <v>46083</v>
      </c>
      <c r="J3" s="5" t="str">
        <f>'[1]TCE - ANEXO IV - Preencher'!L12</f>
        <v>26260323680034000170550010000250481189806145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10928.32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3.4 - Material Farmacológico</v>
      </c>
      <c r="D4" s="3" t="str">
        <f>'[1]TCE - ANEXO IV - Preencher'!F13</f>
        <v>12882932000194</v>
      </c>
      <c r="E4" s="5" t="str">
        <f>'[1]TCE - ANEXO IV - Preencher'!G13</f>
        <v>EXOMED REP DE MEDICAMENTOS LTDA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197441</v>
      </c>
      <c r="I4" s="6">
        <f>IF('[1]TCE - ANEXO IV - Preencher'!K13="","",'[1]TCE - ANEXO IV - Preencher'!K13)</f>
        <v>46079</v>
      </c>
      <c r="J4" s="5" t="str">
        <f>'[1]TCE - ANEXO IV - Preencher'!L13</f>
        <v>26260212882932000194550010001974411394708342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16990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5.13 - Água e Esgoto</v>
      </c>
      <c r="D5" s="3" t="str">
        <f>'[1]TCE - ANEXO IV - Preencher'!F14</f>
        <v>09.769.035/0001-64</v>
      </c>
      <c r="E5" s="5" t="str">
        <f>'[1]TCE - ANEXO IV - Preencher'!G14</f>
        <v>COMPESA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925.34</v>
      </c>
    </row>
    <row r="6" spans="1:12" s="8" customFormat="1" ht="19.5" customHeight="1" x14ac:dyDescent="0.25">
      <c r="A6" s="3">
        <f>IFERROR(VLOOKUP(B6,'[1]DADOS (OCULTAR)'!$Q$3:$S$136,3,0),"")</f>
        <v>10739225002323</v>
      </c>
      <c r="B6" s="4" t="str">
        <f>'[1]TCE - ANEXO IV - Preencher'!C15</f>
        <v>HOSPITAL DOM MALAN - CG Nº 027/2022</v>
      </c>
      <c r="C6" s="4" t="str">
        <f>'[1]TCE - ANEXO IV - Preencher'!E15</f>
        <v>5.13 - Água e Esgoto</v>
      </c>
      <c r="D6" s="3" t="str">
        <f>'[1]TCE - ANEXO IV - Preencher'!F15</f>
        <v>09.769.035/0001-64</v>
      </c>
      <c r="E6" s="5" t="str">
        <f>'[1]TCE - ANEXO IV - Preencher'!G15</f>
        <v>COMPESA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15982.27</v>
      </c>
    </row>
    <row r="7" spans="1:12" s="8" customFormat="1" ht="19.5" customHeight="1" x14ac:dyDescent="0.25">
      <c r="A7" s="3">
        <f>IFERROR(VLOOKUP(B7,'[1]DADOS (OCULTAR)'!$Q$3:$S$136,3,0),"")</f>
        <v>10739225002323</v>
      </c>
      <c r="B7" s="4" t="str">
        <f>'[1]TCE - ANEXO IV - Preencher'!C16</f>
        <v>HOSPITAL DOM MALAN - CG Nº 027/2022</v>
      </c>
      <c r="C7" s="4" t="str">
        <f>'[1]TCE - ANEXO IV - Preencher'!E16</f>
        <v>5.1 - Locação de Equipamentos Médicos-Hospitalares</v>
      </c>
      <c r="D7" s="3" t="str">
        <f>'[1]TCE - ANEXO IV - Preencher'!F16</f>
        <v>57.445.750/0001-94</v>
      </c>
      <c r="E7" s="5" t="str">
        <f>'[1]TCE - ANEXO IV - Preencher'!G16</f>
        <v>MAXMEDICA MANUTENCAO E VENDAS LTDA</v>
      </c>
      <c r="F7" s="5" t="str">
        <f>'[1]TCE - ANEXO IV - Preencher'!H16</f>
        <v>S</v>
      </c>
      <c r="G7" s="5" t="str">
        <f>'[1]TCE - ANEXO IV - Preencher'!I16</f>
        <v>N</v>
      </c>
      <c r="H7" s="5" t="str">
        <f>'[1]TCE - ANEXO IV - Preencher'!J16</f>
        <v>FATURA</v>
      </c>
      <c r="I7" s="6">
        <f>IF('[1]TCE - ANEXO IV - Preencher'!K16="","",'[1]TCE - ANEXO IV - Preencher'!K16)</f>
        <v>46118</v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2611101</v>
      </c>
      <c r="L7" s="7">
        <f>'[1]TCE - ANEXO IV - Preencher'!N16</f>
        <v>28000</v>
      </c>
    </row>
    <row r="8" spans="1:12" s="8" customFormat="1" ht="19.5" customHeight="1" x14ac:dyDescent="0.25">
      <c r="A8" s="3">
        <f>IFERROR(VLOOKUP(B8,'[1]DADOS (OCULTAR)'!$Q$3:$S$136,3,0),"")</f>
        <v>10739225002323</v>
      </c>
      <c r="B8" s="4" t="str">
        <f>'[1]TCE - ANEXO IV - Preencher'!C17</f>
        <v>HOSPITAL DOM MALAN - CG Nº 027/2022</v>
      </c>
      <c r="C8" s="4" t="str">
        <f>'[1]TCE - ANEXO IV - Preencher'!E17</f>
        <v>5.10 - Detetização/Tratamento de Resíduos e Afins</v>
      </c>
      <c r="D8" s="3" t="str">
        <f>'[1]TCE - ANEXO IV - Preencher'!F17</f>
        <v>11.863.530/0001-80</v>
      </c>
      <c r="E8" s="5" t="str">
        <f>'[1]TCE - ANEXO IV - Preencher'!G17</f>
        <v>BRASCON GESTAO AMBIENTAL LTDA</v>
      </c>
      <c r="F8" s="5" t="str">
        <f>'[1]TCE - ANEXO IV - Preencher'!H17</f>
        <v>S</v>
      </c>
      <c r="G8" s="5" t="str">
        <f>'[1]TCE - ANEXO IV - Preencher'!I17</f>
        <v>S</v>
      </c>
      <c r="H8" s="5" t="str">
        <f>'[1]TCE - ANEXO IV - Preencher'!J17</f>
        <v>289124</v>
      </c>
      <c r="I8" s="6">
        <f>IF('[1]TCE - ANEXO IV - Preencher'!K17="","",'[1]TCE - ANEXO IV - Preencher'!K17)</f>
        <v>46118</v>
      </c>
      <c r="J8" s="5" t="str">
        <f>'[1]TCE - ANEXO IV - Preencher'!L17</f>
        <v>99pvylerm</v>
      </c>
      <c r="K8" s="5" t="str">
        <f>IF(F8="B",LEFT('[1]TCE - ANEXO IV - Preencher'!M17,2),IF(F8="S",LEFT('[1]TCE - ANEXO IV - Preencher'!M17,7),IF('[1]TCE - ANEXO IV - Preencher'!H17="","")))</f>
        <v>2611101</v>
      </c>
      <c r="L8" s="7">
        <f>'[1]TCE - ANEXO IV - Preencher'!N17</f>
        <v>9333.9599999999991</v>
      </c>
    </row>
    <row r="9" spans="1:12" s="8" customFormat="1" ht="19.5" customHeight="1" x14ac:dyDescent="0.25">
      <c r="A9" s="3">
        <f>IFERROR(VLOOKUP(B9,'[1]DADOS (OCULTAR)'!$Q$3:$S$136,3,0),"")</f>
        <v>10739225002323</v>
      </c>
      <c r="B9" s="4" t="str">
        <f>'[1]TCE - ANEXO IV - Preencher'!C18</f>
        <v>HOSPITAL DOM MALAN - CG Nº 027/2022</v>
      </c>
      <c r="C9" s="4" t="str">
        <f>'[1]TCE - ANEXO IV - Preencher'!E18</f>
        <v>5.5 - Reparo e Manutenção de Máquinas e Equipamentos</v>
      </c>
      <c r="D9" s="3" t="str">
        <f>'[1]TCE - ANEXO IV - Preencher'!F18</f>
        <v>60.306.077/0001-16</v>
      </c>
      <c r="E9" s="5" t="str">
        <f>'[1]TCE - ANEXO IV - Preencher'!G18</f>
        <v>MAGNES ANTONIO MOREIRA SIQUEIRA</v>
      </c>
      <c r="F9" s="5" t="str">
        <f>'[1]TCE - ANEXO IV - Preencher'!H18</f>
        <v>S</v>
      </c>
      <c r="G9" s="5" t="str">
        <f>'[1]TCE - ANEXO IV - Preencher'!I18</f>
        <v>S</v>
      </c>
      <c r="H9" s="5" t="str">
        <f>'[1]TCE - ANEXO IV - Preencher'!J18</f>
        <v>78</v>
      </c>
      <c r="I9" s="6">
        <f>IF('[1]TCE - ANEXO IV - Preencher'!K18="","",'[1]TCE - ANEXO IV - Preencher'!K18)</f>
        <v>46114</v>
      </c>
      <c r="J9" s="5" t="str">
        <f>'[1]TCE - ANEXO IV - Preencher'!L18</f>
        <v>5d5d87367</v>
      </c>
      <c r="K9" s="5" t="str">
        <f>IF(F9="B",LEFT('[1]TCE - ANEXO IV - Preencher'!M18,2),IF(F9="S",LEFT('[1]TCE - ANEXO IV - Preencher'!M18,7),IF('[1]TCE - ANEXO IV - Preencher'!H18="","")))</f>
        <v>2611101</v>
      </c>
      <c r="L9" s="7">
        <f>'[1]TCE - ANEXO IV - Preencher'!N18</f>
        <v>14400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despesas gerais - 2026_03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2026-04-27T02:16:41Z</dcterms:created>
  <dcterms:modified xsi:type="dcterms:W3CDTF">2026-04-27T02:17:14Z</dcterms:modified>
</cp:coreProperties>
</file>