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40.0.4\G_Controladoria\COORDENAÇÃO - PRESTAÇÃO DE CONTAS\8. HPS - HOSPITAL PELÓPIDAS SILVEIRA\ANO 2026\03. MARÇO\09. TCE\Portal Transparência\"/>
    </mc:Choice>
  </mc:AlternateContent>
  <bookViews>
    <workbookView xWindow="0" yWindow="0" windowWidth="28800" windowHeight="13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/>
  <c r="L8006" i="1"/>
  <c r="J8006" i="1"/>
  <c r="I8006" i="1"/>
  <c r="H8006" i="1"/>
  <c r="G8006" i="1"/>
  <c r="F8006" i="1"/>
  <c r="K8006" i="1" s="1"/>
  <c r="E8006" i="1"/>
  <c r="D8006" i="1"/>
  <c r="C8006" i="1"/>
  <c r="B8006" i="1"/>
  <c r="A8006" i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/>
  <c r="L8004" i="1"/>
  <c r="J8004" i="1"/>
  <c r="I8004" i="1"/>
  <c r="H8004" i="1"/>
  <c r="G8004" i="1"/>
  <c r="F8004" i="1"/>
  <c r="K8004" i="1" s="1"/>
  <c r="E8004" i="1"/>
  <c r="D8004" i="1"/>
  <c r="C8004" i="1"/>
  <c r="B8004" i="1"/>
  <c r="A8004" i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/>
  <c r="L8002" i="1"/>
  <c r="J8002" i="1"/>
  <c r="I8002" i="1"/>
  <c r="H8002" i="1"/>
  <c r="G8002" i="1"/>
  <c r="F8002" i="1"/>
  <c r="K8002" i="1" s="1"/>
  <c r="E8002" i="1"/>
  <c r="D8002" i="1"/>
  <c r="C8002" i="1"/>
  <c r="B8002" i="1"/>
  <c r="A8002" i="1" s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/>
  <c r="L8000" i="1"/>
  <c r="J8000" i="1"/>
  <c r="I8000" i="1"/>
  <c r="H8000" i="1"/>
  <c r="G8000" i="1"/>
  <c r="F8000" i="1"/>
  <c r="K8000" i="1" s="1"/>
  <c r="E8000" i="1"/>
  <c r="D8000" i="1"/>
  <c r="C8000" i="1"/>
  <c r="B8000" i="1"/>
  <c r="A8000" i="1" s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/>
  <c r="L7998" i="1"/>
  <c r="J7998" i="1"/>
  <c r="I7998" i="1"/>
  <c r="H7998" i="1"/>
  <c r="G7998" i="1"/>
  <c r="F7998" i="1"/>
  <c r="K7998" i="1" s="1"/>
  <c r="E7998" i="1"/>
  <c r="D7998" i="1"/>
  <c r="C7998" i="1"/>
  <c r="B7998" i="1"/>
  <c r="A7998" i="1"/>
  <c r="L7997" i="1"/>
  <c r="J7997" i="1"/>
  <c r="I7997" i="1"/>
  <c r="H7997" i="1"/>
  <c r="G7997" i="1"/>
  <c r="F7997" i="1"/>
  <c r="K7997" i="1" s="1"/>
  <c r="E7997" i="1"/>
  <c r="D7997" i="1"/>
  <c r="C7997" i="1"/>
  <c r="B7997" i="1"/>
  <c r="A7997" i="1" s="1"/>
  <c r="L7996" i="1"/>
  <c r="J7996" i="1"/>
  <c r="I7996" i="1"/>
  <c r="H7996" i="1"/>
  <c r="G7996" i="1"/>
  <c r="F7996" i="1"/>
  <c r="K7996" i="1" s="1"/>
  <c r="E7996" i="1"/>
  <c r="D7996" i="1"/>
  <c r="C7996" i="1"/>
  <c r="B7996" i="1"/>
  <c r="A7996" i="1"/>
  <c r="L7995" i="1"/>
  <c r="J7995" i="1"/>
  <c r="I7995" i="1"/>
  <c r="H7995" i="1"/>
  <c r="G7995" i="1"/>
  <c r="F7995" i="1"/>
  <c r="K7995" i="1" s="1"/>
  <c r="E7995" i="1"/>
  <c r="D7995" i="1"/>
  <c r="C7995" i="1"/>
  <c r="B7995" i="1"/>
  <c r="A7995" i="1" s="1"/>
  <c r="L7994" i="1"/>
  <c r="J7994" i="1"/>
  <c r="I7994" i="1"/>
  <c r="H7994" i="1"/>
  <c r="G7994" i="1"/>
  <c r="F7994" i="1"/>
  <c r="K7994" i="1" s="1"/>
  <c r="E7994" i="1"/>
  <c r="D7994" i="1"/>
  <c r="C7994" i="1"/>
  <c r="B7994" i="1"/>
  <c r="A7994" i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/>
  <c r="L7992" i="1"/>
  <c r="J7992" i="1"/>
  <c r="I7992" i="1"/>
  <c r="H7992" i="1"/>
  <c r="G7992" i="1"/>
  <c r="F7992" i="1"/>
  <c r="K7992" i="1" s="1"/>
  <c r="E7992" i="1"/>
  <c r="D7992" i="1"/>
  <c r="C7992" i="1"/>
  <c r="B7992" i="1"/>
  <c r="A7992" i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/>
  <c r="L7990" i="1"/>
  <c r="J7990" i="1"/>
  <c r="I7990" i="1"/>
  <c r="H7990" i="1"/>
  <c r="G7990" i="1"/>
  <c r="F7990" i="1"/>
  <c r="K7990" i="1" s="1"/>
  <c r="E7990" i="1"/>
  <c r="D7990" i="1"/>
  <c r="C7990" i="1"/>
  <c r="B7990" i="1"/>
  <c r="A7990" i="1" s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/>
  <c r="L7988" i="1"/>
  <c r="J7988" i="1"/>
  <c r="I7988" i="1"/>
  <c r="H7988" i="1"/>
  <c r="G7988" i="1"/>
  <c r="F7988" i="1"/>
  <c r="K7988" i="1" s="1"/>
  <c r="E7988" i="1"/>
  <c r="D7988" i="1"/>
  <c r="C7988" i="1"/>
  <c r="B7988" i="1"/>
  <c r="A7988" i="1" s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/>
  <c r="L7986" i="1"/>
  <c r="J7986" i="1"/>
  <c r="I7986" i="1"/>
  <c r="H7986" i="1"/>
  <c r="G7986" i="1"/>
  <c r="F7986" i="1"/>
  <c r="K7986" i="1" s="1"/>
  <c r="E7986" i="1"/>
  <c r="D7986" i="1"/>
  <c r="C7986" i="1"/>
  <c r="B7986" i="1"/>
  <c r="A7986" i="1"/>
  <c r="L7985" i="1"/>
  <c r="J7985" i="1"/>
  <c r="I7985" i="1"/>
  <c r="H7985" i="1"/>
  <c r="G7985" i="1"/>
  <c r="F7985" i="1"/>
  <c r="K7985" i="1" s="1"/>
  <c r="E7985" i="1"/>
  <c r="D7985" i="1"/>
  <c r="C7985" i="1"/>
  <c r="B7985" i="1"/>
  <c r="A7985" i="1" s="1"/>
  <c r="L7984" i="1"/>
  <c r="J7984" i="1"/>
  <c r="I7984" i="1"/>
  <c r="H7984" i="1"/>
  <c r="G7984" i="1"/>
  <c r="F7984" i="1"/>
  <c r="K7984" i="1" s="1"/>
  <c r="E7984" i="1"/>
  <c r="D7984" i="1"/>
  <c r="C7984" i="1"/>
  <c r="B7984" i="1"/>
  <c r="A7984" i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 s="1"/>
  <c r="L7982" i="1"/>
  <c r="J7982" i="1"/>
  <c r="I7982" i="1"/>
  <c r="H7982" i="1"/>
  <c r="G7982" i="1"/>
  <c r="F7982" i="1"/>
  <c r="K7982" i="1" s="1"/>
  <c r="E7982" i="1"/>
  <c r="D7982" i="1"/>
  <c r="C7982" i="1"/>
  <c r="B7982" i="1"/>
  <c r="A7982" i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/>
  <c r="L7980" i="1"/>
  <c r="J7980" i="1"/>
  <c r="I7980" i="1"/>
  <c r="H7980" i="1"/>
  <c r="G7980" i="1"/>
  <c r="F7980" i="1"/>
  <c r="K7980" i="1" s="1"/>
  <c r="E7980" i="1"/>
  <c r="D7980" i="1"/>
  <c r="C7980" i="1"/>
  <c r="B7980" i="1"/>
  <c r="A7980" i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/>
  <c r="L7978" i="1"/>
  <c r="J7978" i="1"/>
  <c r="I7978" i="1"/>
  <c r="H7978" i="1"/>
  <c r="G7978" i="1"/>
  <c r="F7978" i="1"/>
  <c r="K7978" i="1" s="1"/>
  <c r="E7978" i="1"/>
  <c r="D7978" i="1"/>
  <c r="C7978" i="1"/>
  <c r="B7978" i="1"/>
  <c r="A7978" i="1" s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/>
  <c r="L7976" i="1"/>
  <c r="J7976" i="1"/>
  <c r="I7976" i="1"/>
  <c r="H7976" i="1"/>
  <c r="G7976" i="1"/>
  <c r="F7976" i="1"/>
  <c r="K7976" i="1" s="1"/>
  <c r="E7976" i="1"/>
  <c r="D7976" i="1"/>
  <c r="C7976" i="1"/>
  <c r="B7976" i="1"/>
  <c r="A7976" i="1" s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/>
  <c r="L7974" i="1"/>
  <c r="J7974" i="1"/>
  <c r="I7974" i="1"/>
  <c r="H7974" i="1"/>
  <c r="G7974" i="1"/>
  <c r="F7974" i="1"/>
  <c r="K7974" i="1" s="1"/>
  <c r="E7974" i="1"/>
  <c r="D7974" i="1"/>
  <c r="C7974" i="1"/>
  <c r="B7974" i="1"/>
  <c r="A7974" i="1" s="1"/>
  <c r="L7973" i="1"/>
  <c r="J7973" i="1"/>
  <c r="I7973" i="1"/>
  <c r="H7973" i="1"/>
  <c r="G7973" i="1"/>
  <c r="F7973" i="1"/>
  <c r="K7973" i="1" s="1"/>
  <c r="E7973" i="1"/>
  <c r="D7973" i="1"/>
  <c r="C7973" i="1"/>
  <c r="B7973" i="1"/>
  <c r="A7973" i="1"/>
  <c r="L7972" i="1"/>
  <c r="J7972" i="1"/>
  <c r="I7972" i="1"/>
  <c r="H7972" i="1"/>
  <c r="G7972" i="1"/>
  <c r="F7972" i="1"/>
  <c r="K7972" i="1" s="1"/>
  <c r="E7972" i="1"/>
  <c r="D7972" i="1"/>
  <c r="C7972" i="1"/>
  <c r="B7972" i="1"/>
  <c r="A7972" i="1"/>
  <c r="L7971" i="1"/>
  <c r="J7971" i="1"/>
  <c r="I7971" i="1"/>
  <c r="H7971" i="1"/>
  <c r="G7971" i="1"/>
  <c r="F7971" i="1"/>
  <c r="K7971" i="1" s="1"/>
  <c r="E7971" i="1"/>
  <c r="D7971" i="1"/>
  <c r="C7971" i="1"/>
  <c r="B7971" i="1"/>
  <c r="A7971" i="1" s="1"/>
  <c r="L7970" i="1"/>
  <c r="J7970" i="1"/>
  <c r="I7970" i="1"/>
  <c r="H7970" i="1"/>
  <c r="G7970" i="1"/>
  <c r="F7970" i="1"/>
  <c r="K7970" i="1" s="1"/>
  <c r="E7970" i="1"/>
  <c r="D7970" i="1"/>
  <c r="C7970" i="1"/>
  <c r="B7970" i="1"/>
  <c r="A7970" i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/>
  <c r="L7968" i="1"/>
  <c r="J7968" i="1"/>
  <c r="I7968" i="1"/>
  <c r="H7968" i="1"/>
  <c r="G7968" i="1"/>
  <c r="F7968" i="1"/>
  <c r="K7968" i="1" s="1"/>
  <c r="E7968" i="1"/>
  <c r="D7968" i="1"/>
  <c r="C7968" i="1"/>
  <c r="B7968" i="1"/>
  <c r="A7968" i="1" s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/>
  <c r="L7966" i="1"/>
  <c r="J7966" i="1"/>
  <c r="I7966" i="1"/>
  <c r="H7966" i="1"/>
  <c r="G7966" i="1"/>
  <c r="F7966" i="1"/>
  <c r="K7966" i="1" s="1"/>
  <c r="E7966" i="1"/>
  <c r="D7966" i="1"/>
  <c r="C7966" i="1"/>
  <c r="B7966" i="1"/>
  <c r="A7966" i="1" s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/>
  <c r="L7964" i="1"/>
  <c r="J7964" i="1"/>
  <c r="I7964" i="1"/>
  <c r="H7964" i="1"/>
  <c r="G7964" i="1"/>
  <c r="F7964" i="1"/>
  <c r="K7964" i="1" s="1"/>
  <c r="E7964" i="1"/>
  <c r="D7964" i="1"/>
  <c r="C7964" i="1"/>
  <c r="B7964" i="1"/>
  <c r="A7964" i="1" s="1"/>
  <c r="L7963" i="1"/>
  <c r="J7963" i="1"/>
  <c r="I7963" i="1"/>
  <c r="H7963" i="1"/>
  <c r="G7963" i="1"/>
  <c r="F7963" i="1"/>
  <c r="K7963" i="1" s="1"/>
  <c r="E7963" i="1"/>
  <c r="D7963" i="1"/>
  <c r="C7963" i="1"/>
  <c r="B7963" i="1"/>
  <c r="A7963" i="1"/>
  <c r="L7962" i="1"/>
  <c r="J7962" i="1"/>
  <c r="I7962" i="1"/>
  <c r="H7962" i="1"/>
  <c r="G7962" i="1"/>
  <c r="F7962" i="1"/>
  <c r="K7962" i="1" s="1"/>
  <c r="E7962" i="1"/>
  <c r="D7962" i="1"/>
  <c r="C7962" i="1"/>
  <c r="B7962" i="1"/>
  <c r="A7962" i="1" s="1"/>
  <c r="L7961" i="1"/>
  <c r="J7961" i="1"/>
  <c r="I7961" i="1"/>
  <c r="H7961" i="1"/>
  <c r="G7961" i="1"/>
  <c r="F7961" i="1"/>
  <c r="K7961" i="1" s="1"/>
  <c r="E7961" i="1"/>
  <c r="D7961" i="1"/>
  <c r="C7961" i="1"/>
  <c r="B7961" i="1"/>
  <c r="A7961" i="1"/>
  <c r="L7960" i="1"/>
  <c r="J7960" i="1"/>
  <c r="I7960" i="1"/>
  <c r="H7960" i="1"/>
  <c r="G7960" i="1"/>
  <c r="F7960" i="1"/>
  <c r="K7960" i="1" s="1"/>
  <c r="E7960" i="1"/>
  <c r="D7960" i="1"/>
  <c r="C7960" i="1"/>
  <c r="B7960" i="1"/>
  <c r="A7960" i="1"/>
  <c r="L7959" i="1"/>
  <c r="J7959" i="1"/>
  <c r="I7959" i="1"/>
  <c r="H7959" i="1"/>
  <c r="G7959" i="1"/>
  <c r="F7959" i="1"/>
  <c r="K7959" i="1" s="1"/>
  <c r="E7959" i="1"/>
  <c r="D7959" i="1"/>
  <c r="C7959" i="1"/>
  <c r="B7959" i="1"/>
  <c r="A7959" i="1" s="1"/>
  <c r="L7958" i="1"/>
  <c r="J7958" i="1"/>
  <c r="I7958" i="1"/>
  <c r="H7958" i="1"/>
  <c r="G7958" i="1"/>
  <c r="F7958" i="1"/>
  <c r="K7958" i="1" s="1"/>
  <c r="E7958" i="1"/>
  <c r="D7958" i="1"/>
  <c r="C7958" i="1"/>
  <c r="B7958" i="1"/>
  <c r="A7958" i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/>
  <c r="L7956" i="1"/>
  <c r="J7956" i="1"/>
  <c r="I7956" i="1"/>
  <c r="H7956" i="1"/>
  <c r="G7956" i="1"/>
  <c r="F7956" i="1"/>
  <c r="K7956" i="1" s="1"/>
  <c r="E7956" i="1"/>
  <c r="D7956" i="1"/>
  <c r="C7956" i="1"/>
  <c r="B7956" i="1"/>
  <c r="A7956" i="1" s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/>
  <c r="L7954" i="1"/>
  <c r="J7954" i="1"/>
  <c r="I7954" i="1"/>
  <c r="H7954" i="1"/>
  <c r="G7954" i="1"/>
  <c r="F7954" i="1"/>
  <c r="K7954" i="1" s="1"/>
  <c r="E7954" i="1"/>
  <c r="D7954" i="1"/>
  <c r="C7954" i="1"/>
  <c r="B7954" i="1"/>
  <c r="A7954" i="1" s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/>
  <c r="L7952" i="1"/>
  <c r="J7952" i="1"/>
  <c r="I7952" i="1"/>
  <c r="H7952" i="1"/>
  <c r="G7952" i="1"/>
  <c r="F7952" i="1"/>
  <c r="K7952" i="1" s="1"/>
  <c r="E7952" i="1"/>
  <c r="D7952" i="1"/>
  <c r="C7952" i="1"/>
  <c r="B7952" i="1"/>
  <c r="A7952" i="1" s="1"/>
  <c r="L7951" i="1"/>
  <c r="J7951" i="1"/>
  <c r="I7951" i="1"/>
  <c r="H7951" i="1"/>
  <c r="G7951" i="1"/>
  <c r="F7951" i="1"/>
  <c r="K7951" i="1" s="1"/>
  <c r="E7951" i="1"/>
  <c r="D7951" i="1"/>
  <c r="C7951" i="1"/>
  <c r="B7951" i="1"/>
  <c r="A7951" i="1" s="1"/>
  <c r="L7950" i="1"/>
  <c r="J7950" i="1"/>
  <c r="I7950" i="1"/>
  <c r="H7950" i="1"/>
  <c r="G7950" i="1"/>
  <c r="F7950" i="1"/>
  <c r="K7950" i="1" s="1"/>
  <c r="E7950" i="1"/>
  <c r="D7950" i="1"/>
  <c r="C7950" i="1"/>
  <c r="B7950" i="1"/>
  <c r="A7950" i="1" s="1"/>
  <c r="L7949" i="1"/>
  <c r="J7949" i="1"/>
  <c r="I7949" i="1"/>
  <c r="H7949" i="1"/>
  <c r="G7949" i="1"/>
  <c r="F7949" i="1"/>
  <c r="K7949" i="1" s="1"/>
  <c r="E7949" i="1"/>
  <c r="D7949" i="1"/>
  <c r="C7949" i="1"/>
  <c r="B7949" i="1"/>
  <c r="A7949" i="1"/>
  <c r="L7948" i="1"/>
  <c r="J7948" i="1"/>
  <c r="I7948" i="1"/>
  <c r="H7948" i="1"/>
  <c r="G7948" i="1"/>
  <c r="F7948" i="1"/>
  <c r="K7948" i="1" s="1"/>
  <c r="E7948" i="1"/>
  <c r="D7948" i="1"/>
  <c r="C7948" i="1"/>
  <c r="B7948" i="1"/>
  <c r="A7948" i="1"/>
  <c r="L7947" i="1"/>
  <c r="J7947" i="1"/>
  <c r="I7947" i="1"/>
  <c r="H7947" i="1"/>
  <c r="G7947" i="1"/>
  <c r="F7947" i="1"/>
  <c r="K7947" i="1" s="1"/>
  <c r="E7947" i="1"/>
  <c r="D7947" i="1"/>
  <c r="C7947" i="1"/>
  <c r="B7947" i="1"/>
  <c r="A7947" i="1" s="1"/>
  <c r="L7946" i="1"/>
  <c r="J7946" i="1"/>
  <c r="I7946" i="1"/>
  <c r="H7946" i="1"/>
  <c r="G7946" i="1"/>
  <c r="F7946" i="1"/>
  <c r="K7946" i="1" s="1"/>
  <c r="E7946" i="1"/>
  <c r="D7946" i="1"/>
  <c r="C7946" i="1"/>
  <c r="B7946" i="1"/>
  <c r="A7946" i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/>
  <c r="L7944" i="1"/>
  <c r="J7944" i="1"/>
  <c r="I7944" i="1"/>
  <c r="H7944" i="1"/>
  <c r="G7944" i="1"/>
  <c r="F7944" i="1"/>
  <c r="K7944" i="1" s="1"/>
  <c r="E7944" i="1"/>
  <c r="D7944" i="1"/>
  <c r="C7944" i="1"/>
  <c r="B7944" i="1"/>
  <c r="A7944" i="1" s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/>
  <c r="L7942" i="1"/>
  <c r="J7942" i="1"/>
  <c r="I7942" i="1"/>
  <c r="H7942" i="1"/>
  <c r="G7942" i="1"/>
  <c r="F7942" i="1"/>
  <c r="K7942" i="1" s="1"/>
  <c r="E7942" i="1"/>
  <c r="D7942" i="1"/>
  <c r="C7942" i="1"/>
  <c r="B7942" i="1"/>
  <c r="A7942" i="1" s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/>
  <c r="L7940" i="1"/>
  <c r="J7940" i="1"/>
  <c r="I7940" i="1"/>
  <c r="H7940" i="1"/>
  <c r="G7940" i="1"/>
  <c r="F7940" i="1"/>
  <c r="K7940" i="1" s="1"/>
  <c r="E7940" i="1"/>
  <c r="D7940" i="1"/>
  <c r="C7940" i="1"/>
  <c r="B7940" i="1"/>
  <c r="A7940" i="1" s="1"/>
  <c r="L7939" i="1"/>
  <c r="J7939" i="1"/>
  <c r="I7939" i="1"/>
  <c r="H7939" i="1"/>
  <c r="G7939" i="1"/>
  <c r="F7939" i="1"/>
  <c r="K7939" i="1" s="1"/>
  <c r="E7939" i="1"/>
  <c r="D7939" i="1"/>
  <c r="C7939" i="1"/>
  <c r="B7939" i="1"/>
  <c r="A7939" i="1"/>
  <c r="L7938" i="1"/>
  <c r="J7938" i="1"/>
  <c r="I7938" i="1"/>
  <c r="H7938" i="1"/>
  <c r="G7938" i="1"/>
  <c r="F7938" i="1"/>
  <c r="K7938" i="1" s="1"/>
  <c r="E7938" i="1"/>
  <c r="D7938" i="1"/>
  <c r="C7938" i="1"/>
  <c r="B7938" i="1"/>
  <c r="A7938" i="1" s="1"/>
  <c r="L7937" i="1"/>
  <c r="J7937" i="1"/>
  <c r="I7937" i="1"/>
  <c r="H7937" i="1"/>
  <c r="G7937" i="1"/>
  <c r="F7937" i="1"/>
  <c r="K7937" i="1" s="1"/>
  <c r="E7937" i="1"/>
  <c r="D7937" i="1"/>
  <c r="C7937" i="1"/>
  <c r="B7937" i="1"/>
  <c r="A7937" i="1"/>
  <c r="L7936" i="1"/>
  <c r="J7936" i="1"/>
  <c r="I7936" i="1"/>
  <c r="H7936" i="1"/>
  <c r="G7936" i="1"/>
  <c r="F7936" i="1"/>
  <c r="K7936" i="1" s="1"/>
  <c r="E7936" i="1"/>
  <c r="D7936" i="1"/>
  <c r="C7936" i="1"/>
  <c r="B7936" i="1"/>
  <c r="A7936" i="1"/>
  <c r="L7935" i="1"/>
  <c r="J7935" i="1"/>
  <c r="I7935" i="1"/>
  <c r="H7935" i="1"/>
  <c r="G7935" i="1"/>
  <c r="F7935" i="1"/>
  <c r="K7935" i="1" s="1"/>
  <c r="E7935" i="1"/>
  <c r="D7935" i="1"/>
  <c r="C7935" i="1"/>
  <c r="B7935" i="1"/>
  <c r="A7935" i="1" s="1"/>
  <c r="L7934" i="1"/>
  <c r="J7934" i="1"/>
  <c r="I7934" i="1"/>
  <c r="H7934" i="1"/>
  <c r="G7934" i="1"/>
  <c r="F7934" i="1"/>
  <c r="K7934" i="1" s="1"/>
  <c r="E7934" i="1"/>
  <c r="D7934" i="1"/>
  <c r="C7934" i="1"/>
  <c r="B7934" i="1"/>
  <c r="A7934" i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 s="1"/>
  <c r="L7932" i="1"/>
  <c r="J7932" i="1"/>
  <c r="I7932" i="1"/>
  <c r="H7932" i="1"/>
  <c r="G7932" i="1"/>
  <c r="F7932" i="1"/>
  <c r="K7932" i="1" s="1"/>
  <c r="E7932" i="1"/>
  <c r="D7932" i="1"/>
  <c r="C7932" i="1"/>
  <c r="B7932" i="1"/>
  <c r="A7932" i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/>
  <c r="L7930" i="1"/>
  <c r="J7930" i="1"/>
  <c r="I7930" i="1"/>
  <c r="H7930" i="1"/>
  <c r="G7930" i="1"/>
  <c r="F7930" i="1"/>
  <c r="K7930" i="1" s="1"/>
  <c r="E7930" i="1"/>
  <c r="D7930" i="1"/>
  <c r="C7930" i="1"/>
  <c r="B7930" i="1"/>
  <c r="A7930" i="1" s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/>
  <c r="L7928" i="1"/>
  <c r="J7928" i="1"/>
  <c r="I7928" i="1"/>
  <c r="H7928" i="1"/>
  <c r="G7928" i="1"/>
  <c r="F7928" i="1"/>
  <c r="K7928" i="1" s="1"/>
  <c r="E7928" i="1"/>
  <c r="D7928" i="1"/>
  <c r="C7928" i="1"/>
  <c r="B7928" i="1"/>
  <c r="A7928" i="1" s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/>
  <c r="L7926" i="1"/>
  <c r="J7926" i="1"/>
  <c r="I7926" i="1"/>
  <c r="H7926" i="1"/>
  <c r="G7926" i="1"/>
  <c r="F7926" i="1"/>
  <c r="K7926" i="1" s="1"/>
  <c r="E7926" i="1"/>
  <c r="D7926" i="1"/>
  <c r="C7926" i="1"/>
  <c r="B7926" i="1"/>
  <c r="A7926" i="1"/>
  <c r="L7925" i="1"/>
  <c r="J7925" i="1"/>
  <c r="I7925" i="1"/>
  <c r="H7925" i="1"/>
  <c r="G7925" i="1"/>
  <c r="F7925" i="1"/>
  <c r="K7925" i="1" s="1"/>
  <c r="E7925" i="1"/>
  <c r="D7925" i="1"/>
  <c r="C7925" i="1"/>
  <c r="B7925" i="1"/>
  <c r="A7925" i="1"/>
  <c r="L7924" i="1"/>
  <c r="J7924" i="1"/>
  <c r="I7924" i="1"/>
  <c r="H7924" i="1"/>
  <c r="G7924" i="1"/>
  <c r="F7924" i="1"/>
  <c r="K7924" i="1" s="1"/>
  <c r="E7924" i="1"/>
  <c r="D7924" i="1"/>
  <c r="C7924" i="1"/>
  <c r="B7924" i="1"/>
  <c r="A7924" i="1"/>
  <c r="L7923" i="1"/>
  <c r="J7923" i="1"/>
  <c r="I7923" i="1"/>
  <c r="H7923" i="1"/>
  <c r="G7923" i="1"/>
  <c r="F7923" i="1"/>
  <c r="K7923" i="1" s="1"/>
  <c r="E7923" i="1"/>
  <c r="D7923" i="1"/>
  <c r="C7923" i="1"/>
  <c r="B7923" i="1"/>
  <c r="A7923" i="1" s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 s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 s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 s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 s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 s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 s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 s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 s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 s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 s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 s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 s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 s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 s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 s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 s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 s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 s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 s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 s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 s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 s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 s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 s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 s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 s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 s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 s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 s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 s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 s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 s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 s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 s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 s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 s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 s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 s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 s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 s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 s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 s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 s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 s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 s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 s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 s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 s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 s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 s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 s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 s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 s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 s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 s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 s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 s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 s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 s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 s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 s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 s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 s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 s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 s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 s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 s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 s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 s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 s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 s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 s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 s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 s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 s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 s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 s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 s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 s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 s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 s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 s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 s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 s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 s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 s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 s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 s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 s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 s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 s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 s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 s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 s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 s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 s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 s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 s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 s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 s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 s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 s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 s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 s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 s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 s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 s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 s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 s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 s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 s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 s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 s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 s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 s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 s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 s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 s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 s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 s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 s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 s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 s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 s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 s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 s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 s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 s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 s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 s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 s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 s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 s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 s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 s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 s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 s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 s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 s="1"/>
  <c r="L7783" i="1"/>
  <c r="J7783" i="1"/>
  <c r="I7783" i="1"/>
  <c r="H7783" i="1"/>
  <c r="G7783" i="1"/>
  <c r="F7783" i="1"/>
  <c r="K7783" i="1" s="1"/>
  <c r="E7783" i="1"/>
  <c r="D7783" i="1"/>
  <c r="C7783" i="1"/>
  <c r="B7783" i="1"/>
  <c r="A7783" i="1"/>
  <c r="L7782" i="1"/>
  <c r="J7782" i="1"/>
  <c r="I7782" i="1"/>
  <c r="H7782" i="1"/>
  <c r="G7782" i="1"/>
  <c r="F7782" i="1"/>
  <c r="K7782" i="1" s="1"/>
  <c r="E7782" i="1"/>
  <c r="D7782" i="1"/>
  <c r="C7782" i="1"/>
  <c r="B7782" i="1"/>
  <c r="A7782" i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 s="1"/>
  <c r="L7779" i="1"/>
  <c r="J7779" i="1"/>
  <c r="I7779" i="1"/>
  <c r="H7779" i="1"/>
  <c r="G7779" i="1"/>
  <c r="F7779" i="1"/>
  <c r="K7779" i="1" s="1"/>
  <c r="E7779" i="1"/>
  <c r="D7779" i="1"/>
  <c r="C7779" i="1"/>
  <c r="B7779" i="1"/>
  <c r="A7779" i="1"/>
  <c r="L7778" i="1"/>
  <c r="J7778" i="1"/>
  <c r="I7778" i="1"/>
  <c r="H7778" i="1"/>
  <c r="G7778" i="1"/>
  <c r="F7778" i="1"/>
  <c r="K7778" i="1" s="1"/>
  <c r="E7778" i="1"/>
  <c r="D7778" i="1"/>
  <c r="C7778" i="1"/>
  <c r="B7778" i="1"/>
  <c r="A7778" i="1"/>
  <c r="L7777" i="1"/>
  <c r="J7777" i="1"/>
  <c r="I7777" i="1"/>
  <c r="H7777" i="1"/>
  <c r="G7777" i="1"/>
  <c r="F7777" i="1"/>
  <c r="K7777" i="1" s="1"/>
  <c r="E7777" i="1"/>
  <c r="D7777" i="1"/>
  <c r="C7777" i="1"/>
  <c r="B7777" i="1"/>
  <c r="A7777" i="1" s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/>
  <c r="L7775" i="1"/>
  <c r="J7775" i="1"/>
  <c r="I7775" i="1"/>
  <c r="H7775" i="1"/>
  <c r="G7775" i="1"/>
  <c r="F7775" i="1"/>
  <c r="K7775" i="1" s="1"/>
  <c r="E7775" i="1"/>
  <c r="D7775" i="1"/>
  <c r="C7775" i="1"/>
  <c r="B7775" i="1"/>
  <c r="A7775" i="1"/>
  <c r="L7774" i="1"/>
  <c r="J7774" i="1"/>
  <c r="I7774" i="1"/>
  <c r="H7774" i="1"/>
  <c r="G7774" i="1"/>
  <c r="F7774" i="1"/>
  <c r="K7774" i="1" s="1"/>
  <c r="E7774" i="1"/>
  <c r="D7774" i="1"/>
  <c r="C7774" i="1"/>
  <c r="B7774" i="1"/>
  <c r="A7774" i="1"/>
  <c r="L7773" i="1"/>
  <c r="J7773" i="1"/>
  <c r="I7773" i="1"/>
  <c r="H7773" i="1"/>
  <c r="G7773" i="1"/>
  <c r="F7773" i="1"/>
  <c r="K7773" i="1" s="1"/>
  <c r="E7773" i="1"/>
  <c r="D7773" i="1"/>
  <c r="C7773" i="1"/>
  <c r="B7773" i="1"/>
  <c r="A7773" i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 s="1"/>
  <c r="L7771" i="1"/>
  <c r="J7771" i="1"/>
  <c r="I7771" i="1"/>
  <c r="H7771" i="1"/>
  <c r="G7771" i="1"/>
  <c r="F7771" i="1"/>
  <c r="K7771" i="1" s="1"/>
  <c r="E7771" i="1"/>
  <c r="D7771" i="1"/>
  <c r="C7771" i="1"/>
  <c r="B7771" i="1"/>
  <c r="A7771" i="1"/>
  <c r="L7770" i="1"/>
  <c r="J7770" i="1"/>
  <c r="I7770" i="1"/>
  <c r="H7770" i="1"/>
  <c r="G7770" i="1"/>
  <c r="F7770" i="1"/>
  <c r="K7770" i="1" s="1"/>
  <c r="E7770" i="1"/>
  <c r="D7770" i="1"/>
  <c r="C7770" i="1"/>
  <c r="B7770" i="1"/>
  <c r="A7770" i="1"/>
  <c r="L7769" i="1"/>
  <c r="J7769" i="1"/>
  <c r="I7769" i="1"/>
  <c r="H7769" i="1"/>
  <c r="G7769" i="1"/>
  <c r="F7769" i="1"/>
  <c r="K7769" i="1" s="1"/>
  <c r="E7769" i="1"/>
  <c r="D7769" i="1"/>
  <c r="C7769" i="1"/>
  <c r="B7769" i="1"/>
  <c r="A7769" i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 s="1"/>
  <c r="L7767" i="1"/>
  <c r="J7767" i="1"/>
  <c r="I7767" i="1"/>
  <c r="H7767" i="1"/>
  <c r="G7767" i="1"/>
  <c r="F7767" i="1"/>
  <c r="K7767" i="1" s="1"/>
  <c r="E7767" i="1"/>
  <c r="D7767" i="1"/>
  <c r="C7767" i="1"/>
  <c r="B7767" i="1"/>
  <c r="A7767" i="1"/>
  <c r="L7766" i="1"/>
  <c r="J7766" i="1"/>
  <c r="I7766" i="1"/>
  <c r="H7766" i="1"/>
  <c r="G7766" i="1"/>
  <c r="F7766" i="1"/>
  <c r="K7766" i="1" s="1"/>
  <c r="E7766" i="1"/>
  <c r="D7766" i="1"/>
  <c r="C7766" i="1"/>
  <c r="B7766" i="1"/>
  <c r="A7766" i="1"/>
  <c r="L7765" i="1"/>
  <c r="J7765" i="1"/>
  <c r="I7765" i="1"/>
  <c r="H7765" i="1"/>
  <c r="G7765" i="1"/>
  <c r="F7765" i="1"/>
  <c r="K7765" i="1" s="1"/>
  <c r="E7765" i="1"/>
  <c r="D7765" i="1"/>
  <c r="C7765" i="1"/>
  <c r="B7765" i="1"/>
  <c r="A7765" i="1" s="1"/>
  <c r="L7764" i="1"/>
  <c r="J7764" i="1"/>
  <c r="I7764" i="1"/>
  <c r="H7764" i="1"/>
  <c r="G7764" i="1"/>
  <c r="F7764" i="1"/>
  <c r="K7764" i="1" s="1"/>
  <c r="E7764" i="1"/>
  <c r="D7764" i="1"/>
  <c r="C7764" i="1"/>
  <c r="B7764" i="1"/>
  <c r="A7764" i="1"/>
  <c r="L7763" i="1"/>
  <c r="J7763" i="1"/>
  <c r="I7763" i="1"/>
  <c r="H7763" i="1"/>
  <c r="G7763" i="1"/>
  <c r="F7763" i="1"/>
  <c r="K7763" i="1" s="1"/>
  <c r="E7763" i="1"/>
  <c r="D7763" i="1"/>
  <c r="C7763" i="1"/>
  <c r="B7763" i="1"/>
  <c r="A7763" i="1"/>
  <c r="L7762" i="1"/>
  <c r="J7762" i="1"/>
  <c r="I7762" i="1"/>
  <c r="H7762" i="1"/>
  <c r="G7762" i="1"/>
  <c r="F7762" i="1"/>
  <c r="K7762" i="1" s="1"/>
  <c r="E7762" i="1"/>
  <c r="D7762" i="1"/>
  <c r="C7762" i="1"/>
  <c r="B7762" i="1"/>
  <c r="A7762" i="1"/>
  <c r="L7761" i="1"/>
  <c r="J7761" i="1"/>
  <c r="I7761" i="1"/>
  <c r="H7761" i="1"/>
  <c r="G7761" i="1"/>
  <c r="F7761" i="1"/>
  <c r="K7761" i="1" s="1"/>
  <c r="E7761" i="1"/>
  <c r="D7761" i="1"/>
  <c r="C7761" i="1"/>
  <c r="B7761" i="1"/>
  <c r="A7761" i="1"/>
  <c r="L7760" i="1"/>
  <c r="J7760" i="1"/>
  <c r="I7760" i="1"/>
  <c r="H7760" i="1"/>
  <c r="G7760" i="1"/>
  <c r="F7760" i="1"/>
  <c r="K7760" i="1" s="1"/>
  <c r="E7760" i="1"/>
  <c r="D7760" i="1"/>
  <c r="C7760" i="1"/>
  <c r="B7760" i="1"/>
  <c r="A7760" i="1" s="1"/>
  <c r="L7759" i="1"/>
  <c r="J7759" i="1"/>
  <c r="I7759" i="1"/>
  <c r="H7759" i="1"/>
  <c r="G7759" i="1"/>
  <c r="F7759" i="1"/>
  <c r="K7759" i="1" s="1"/>
  <c r="E7759" i="1"/>
  <c r="D7759" i="1"/>
  <c r="C7759" i="1"/>
  <c r="B7759" i="1"/>
  <c r="A7759" i="1"/>
  <c r="L7758" i="1"/>
  <c r="J7758" i="1"/>
  <c r="I7758" i="1"/>
  <c r="H7758" i="1"/>
  <c r="G7758" i="1"/>
  <c r="F7758" i="1"/>
  <c r="K7758" i="1" s="1"/>
  <c r="E7758" i="1"/>
  <c r="D7758" i="1"/>
  <c r="C7758" i="1"/>
  <c r="B7758" i="1"/>
  <c r="A7758" i="1"/>
  <c r="L7757" i="1"/>
  <c r="J7757" i="1"/>
  <c r="I7757" i="1"/>
  <c r="H7757" i="1"/>
  <c r="G7757" i="1"/>
  <c r="F7757" i="1"/>
  <c r="K7757" i="1" s="1"/>
  <c r="E7757" i="1"/>
  <c r="D7757" i="1"/>
  <c r="C7757" i="1"/>
  <c r="B7757" i="1"/>
  <c r="A7757" i="1"/>
  <c r="L7756" i="1"/>
  <c r="J7756" i="1"/>
  <c r="I7756" i="1"/>
  <c r="H7756" i="1"/>
  <c r="G7756" i="1"/>
  <c r="F7756" i="1"/>
  <c r="K7756" i="1" s="1"/>
  <c r="E7756" i="1"/>
  <c r="D7756" i="1"/>
  <c r="C7756" i="1"/>
  <c r="B7756" i="1"/>
  <c r="A7756" i="1" s="1"/>
  <c r="L7755" i="1"/>
  <c r="J7755" i="1"/>
  <c r="I7755" i="1"/>
  <c r="H7755" i="1"/>
  <c r="G7755" i="1"/>
  <c r="F7755" i="1"/>
  <c r="K7755" i="1" s="1"/>
  <c r="E7755" i="1"/>
  <c r="D7755" i="1"/>
  <c r="C7755" i="1"/>
  <c r="B7755" i="1"/>
  <c r="A7755" i="1"/>
  <c r="L7754" i="1"/>
  <c r="J7754" i="1"/>
  <c r="I7754" i="1"/>
  <c r="H7754" i="1"/>
  <c r="G7754" i="1"/>
  <c r="F7754" i="1"/>
  <c r="K7754" i="1" s="1"/>
  <c r="E7754" i="1"/>
  <c r="D7754" i="1"/>
  <c r="C7754" i="1"/>
  <c r="B7754" i="1"/>
  <c r="A7754" i="1"/>
  <c r="L7753" i="1"/>
  <c r="J7753" i="1"/>
  <c r="I7753" i="1"/>
  <c r="H7753" i="1"/>
  <c r="G7753" i="1"/>
  <c r="F7753" i="1"/>
  <c r="K7753" i="1" s="1"/>
  <c r="E7753" i="1"/>
  <c r="D7753" i="1"/>
  <c r="C7753" i="1"/>
  <c r="B7753" i="1"/>
  <c r="A7753" i="1" s="1"/>
  <c r="L7752" i="1"/>
  <c r="J7752" i="1"/>
  <c r="I7752" i="1"/>
  <c r="H7752" i="1"/>
  <c r="G7752" i="1"/>
  <c r="F7752" i="1"/>
  <c r="K7752" i="1" s="1"/>
  <c r="E7752" i="1"/>
  <c r="D7752" i="1"/>
  <c r="C7752" i="1"/>
  <c r="B7752" i="1"/>
  <c r="A7752" i="1"/>
  <c r="L7751" i="1"/>
  <c r="J7751" i="1"/>
  <c r="I7751" i="1"/>
  <c r="H7751" i="1"/>
  <c r="G7751" i="1"/>
  <c r="F7751" i="1"/>
  <c r="K7751" i="1" s="1"/>
  <c r="E7751" i="1"/>
  <c r="D7751" i="1"/>
  <c r="C7751" i="1"/>
  <c r="B7751" i="1"/>
  <c r="A7751" i="1"/>
  <c r="L7750" i="1"/>
  <c r="J7750" i="1"/>
  <c r="I7750" i="1"/>
  <c r="H7750" i="1"/>
  <c r="G7750" i="1"/>
  <c r="F7750" i="1"/>
  <c r="K7750" i="1" s="1"/>
  <c r="E7750" i="1"/>
  <c r="D7750" i="1"/>
  <c r="C7750" i="1"/>
  <c r="B7750" i="1"/>
  <c r="A7750" i="1"/>
  <c r="L7749" i="1"/>
  <c r="J7749" i="1"/>
  <c r="I7749" i="1"/>
  <c r="H7749" i="1"/>
  <c r="G7749" i="1"/>
  <c r="F7749" i="1"/>
  <c r="K7749" i="1" s="1"/>
  <c r="E7749" i="1"/>
  <c r="D7749" i="1"/>
  <c r="C7749" i="1"/>
  <c r="B7749" i="1"/>
  <c r="A7749" i="1"/>
  <c r="L7748" i="1"/>
  <c r="J7748" i="1"/>
  <c r="I7748" i="1"/>
  <c r="H7748" i="1"/>
  <c r="G7748" i="1"/>
  <c r="F7748" i="1"/>
  <c r="K7748" i="1" s="1"/>
  <c r="E7748" i="1"/>
  <c r="D7748" i="1"/>
  <c r="C7748" i="1"/>
  <c r="B7748" i="1"/>
  <c r="A7748" i="1" s="1"/>
  <c r="L7747" i="1"/>
  <c r="J7747" i="1"/>
  <c r="I7747" i="1"/>
  <c r="H7747" i="1"/>
  <c r="G7747" i="1"/>
  <c r="F7747" i="1"/>
  <c r="K7747" i="1" s="1"/>
  <c r="E7747" i="1"/>
  <c r="D7747" i="1"/>
  <c r="C7747" i="1"/>
  <c r="B7747" i="1"/>
  <c r="A7747" i="1"/>
  <c r="L7746" i="1"/>
  <c r="J7746" i="1"/>
  <c r="I7746" i="1"/>
  <c r="H7746" i="1"/>
  <c r="G7746" i="1"/>
  <c r="F7746" i="1"/>
  <c r="K7746" i="1" s="1"/>
  <c r="E7746" i="1"/>
  <c r="D7746" i="1"/>
  <c r="C7746" i="1"/>
  <c r="B7746" i="1"/>
  <c r="A7746" i="1"/>
  <c r="L7745" i="1"/>
  <c r="J7745" i="1"/>
  <c r="I7745" i="1"/>
  <c r="H7745" i="1"/>
  <c r="G7745" i="1"/>
  <c r="F7745" i="1"/>
  <c r="K7745" i="1" s="1"/>
  <c r="E7745" i="1"/>
  <c r="D7745" i="1"/>
  <c r="C7745" i="1"/>
  <c r="B7745" i="1"/>
  <c r="A7745" i="1"/>
  <c r="L7744" i="1"/>
  <c r="J7744" i="1"/>
  <c r="I7744" i="1"/>
  <c r="H7744" i="1"/>
  <c r="G7744" i="1"/>
  <c r="F7744" i="1"/>
  <c r="K7744" i="1" s="1"/>
  <c r="E7744" i="1"/>
  <c r="D7744" i="1"/>
  <c r="C7744" i="1"/>
  <c r="B7744" i="1"/>
  <c r="A7744" i="1" s="1"/>
  <c r="L7743" i="1"/>
  <c r="J7743" i="1"/>
  <c r="I7743" i="1"/>
  <c r="H7743" i="1"/>
  <c r="G7743" i="1"/>
  <c r="F7743" i="1"/>
  <c r="K7743" i="1" s="1"/>
  <c r="E7743" i="1"/>
  <c r="D7743" i="1"/>
  <c r="C7743" i="1"/>
  <c r="B7743" i="1"/>
  <c r="A7743" i="1"/>
  <c r="L7742" i="1"/>
  <c r="J7742" i="1"/>
  <c r="I7742" i="1"/>
  <c r="H7742" i="1"/>
  <c r="G7742" i="1"/>
  <c r="F7742" i="1"/>
  <c r="K7742" i="1" s="1"/>
  <c r="E7742" i="1"/>
  <c r="D7742" i="1"/>
  <c r="C7742" i="1"/>
  <c r="B7742" i="1"/>
  <c r="A7742" i="1"/>
  <c r="L7741" i="1"/>
  <c r="J7741" i="1"/>
  <c r="I7741" i="1"/>
  <c r="H7741" i="1"/>
  <c r="G7741" i="1"/>
  <c r="F7741" i="1"/>
  <c r="K7741" i="1" s="1"/>
  <c r="E7741" i="1"/>
  <c r="D7741" i="1"/>
  <c r="C7741" i="1"/>
  <c r="B7741" i="1"/>
  <c r="A7741" i="1" s="1"/>
  <c r="L7740" i="1"/>
  <c r="J7740" i="1"/>
  <c r="I7740" i="1"/>
  <c r="H7740" i="1"/>
  <c r="G7740" i="1"/>
  <c r="F7740" i="1"/>
  <c r="K7740" i="1" s="1"/>
  <c r="E7740" i="1"/>
  <c r="D7740" i="1"/>
  <c r="C7740" i="1"/>
  <c r="B7740" i="1"/>
  <c r="A7740" i="1"/>
  <c r="L7739" i="1"/>
  <c r="J7739" i="1"/>
  <c r="I7739" i="1"/>
  <c r="H7739" i="1"/>
  <c r="G7739" i="1"/>
  <c r="F7739" i="1"/>
  <c r="K7739" i="1" s="1"/>
  <c r="E7739" i="1"/>
  <c r="D7739" i="1"/>
  <c r="C7739" i="1"/>
  <c r="B7739" i="1"/>
  <c r="A7739" i="1"/>
  <c r="L7738" i="1"/>
  <c r="J7738" i="1"/>
  <c r="I7738" i="1"/>
  <c r="H7738" i="1"/>
  <c r="G7738" i="1"/>
  <c r="F7738" i="1"/>
  <c r="K7738" i="1" s="1"/>
  <c r="E7738" i="1"/>
  <c r="D7738" i="1"/>
  <c r="C7738" i="1"/>
  <c r="B7738" i="1"/>
  <c r="A7738" i="1"/>
  <c r="L7737" i="1"/>
  <c r="J7737" i="1"/>
  <c r="I7737" i="1"/>
  <c r="H7737" i="1"/>
  <c r="G7737" i="1"/>
  <c r="F7737" i="1"/>
  <c r="K7737" i="1" s="1"/>
  <c r="E7737" i="1"/>
  <c r="D7737" i="1"/>
  <c r="C7737" i="1"/>
  <c r="B7737" i="1"/>
  <c r="A7737" i="1"/>
  <c r="L7736" i="1"/>
  <c r="J7736" i="1"/>
  <c r="I7736" i="1"/>
  <c r="H7736" i="1"/>
  <c r="G7736" i="1"/>
  <c r="F7736" i="1"/>
  <c r="K7736" i="1" s="1"/>
  <c r="E7736" i="1"/>
  <c r="D7736" i="1"/>
  <c r="C7736" i="1"/>
  <c r="B7736" i="1"/>
  <c r="A7736" i="1" s="1"/>
  <c r="L7735" i="1"/>
  <c r="J7735" i="1"/>
  <c r="I7735" i="1"/>
  <c r="H7735" i="1"/>
  <c r="G7735" i="1"/>
  <c r="F7735" i="1"/>
  <c r="K7735" i="1" s="1"/>
  <c r="E7735" i="1"/>
  <c r="D7735" i="1"/>
  <c r="C7735" i="1"/>
  <c r="B7735" i="1"/>
  <c r="A7735" i="1"/>
  <c r="L7734" i="1"/>
  <c r="J7734" i="1"/>
  <c r="I7734" i="1"/>
  <c r="H7734" i="1"/>
  <c r="G7734" i="1"/>
  <c r="F7734" i="1"/>
  <c r="K7734" i="1" s="1"/>
  <c r="E7734" i="1"/>
  <c r="D7734" i="1"/>
  <c r="C7734" i="1"/>
  <c r="B7734" i="1"/>
  <c r="A7734" i="1"/>
  <c r="L7733" i="1"/>
  <c r="J7733" i="1"/>
  <c r="I7733" i="1"/>
  <c r="H7733" i="1"/>
  <c r="G7733" i="1"/>
  <c r="F7733" i="1"/>
  <c r="K7733" i="1" s="1"/>
  <c r="E7733" i="1"/>
  <c r="D7733" i="1"/>
  <c r="C7733" i="1"/>
  <c r="B7733" i="1"/>
  <c r="A7733" i="1"/>
  <c r="L7732" i="1"/>
  <c r="J7732" i="1"/>
  <c r="I7732" i="1"/>
  <c r="H7732" i="1"/>
  <c r="G7732" i="1"/>
  <c r="F7732" i="1"/>
  <c r="K7732" i="1" s="1"/>
  <c r="E7732" i="1"/>
  <c r="D7732" i="1"/>
  <c r="C7732" i="1"/>
  <c r="B7732" i="1"/>
  <c r="A7732" i="1" s="1"/>
  <c r="L7731" i="1"/>
  <c r="J7731" i="1"/>
  <c r="I7731" i="1"/>
  <c r="H7731" i="1"/>
  <c r="G7731" i="1"/>
  <c r="F7731" i="1"/>
  <c r="K7731" i="1" s="1"/>
  <c r="E7731" i="1"/>
  <c r="D7731" i="1"/>
  <c r="C7731" i="1"/>
  <c r="B7731" i="1"/>
  <c r="A7731" i="1"/>
  <c r="L7730" i="1"/>
  <c r="J7730" i="1"/>
  <c r="I7730" i="1"/>
  <c r="H7730" i="1"/>
  <c r="G7730" i="1"/>
  <c r="F7730" i="1"/>
  <c r="K7730" i="1" s="1"/>
  <c r="E7730" i="1"/>
  <c r="D7730" i="1"/>
  <c r="C7730" i="1"/>
  <c r="B7730" i="1"/>
  <c r="A7730" i="1"/>
  <c r="L7729" i="1"/>
  <c r="J7729" i="1"/>
  <c r="I7729" i="1"/>
  <c r="H7729" i="1"/>
  <c r="G7729" i="1"/>
  <c r="F7729" i="1"/>
  <c r="K7729" i="1" s="1"/>
  <c r="E7729" i="1"/>
  <c r="D7729" i="1"/>
  <c r="C7729" i="1"/>
  <c r="B7729" i="1"/>
  <c r="A7729" i="1" s="1"/>
  <c r="L7728" i="1"/>
  <c r="J7728" i="1"/>
  <c r="I7728" i="1"/>
  <c r="H7728" i="1"/>
  <c r="G7728" i="1"/>
  <c r="F7728" i="1"/>
  <c r="K7728" i="1" s="1"/>
  <c r="E7728" i="1"/>
  <c r="D7728" i="1"/>
  <c r="C7728" i="1"/>
  <c r="B7728" i="1"/>
  <c r="A7728" i="1"/>
  <c r="L7727" i="1"/>
  <c r="J7727" i="1"/>
  <c r="I7727" i="1"/>
  <c r="H7727" i="1"/>
  <c r="G7727" i="1"/>
  <c r="F7727" i="1"/>
  <c r="K7727" i="1" s="1"/>
  <c r="E7727" i="1"/>
  <c r="D7727" i="1"/>
  <c r="C7727" i="1"/>
  <c r="B7727" i="1"/>
  <c r="A7727" i="1"/>
  <c r="L7726" i="1"/>
  <c r="J7726" i="1"/>
  <c r="I7726" i="1"/>
  <c r="H7726" i="1"/>
  <c r="G7726" i="1"/>
  <c r="F7726" i="1"/>
  <c r="K7726" i="1" s="1"/>
  <c r="E7726" i="1"/>
  <c r="D7726" i="1"/>
  <c r="C7726" i="1"/>
  <c r="B7726" i="1"/>
  <c r="A7726" i="1"/>
  <c r="L7725" i="1"/>
  <c r="J7725" i="1"/>
  <c r="I7725" i="1"/>
  <c r="H7725" i="1"/>
  <c r="G7725" i="1"/>
  <c r="F7725" i="1"/>
  <c r="K7725" i="1" s="1"/>
  <c r="E7725" i="1"/>
  <c r="D7725" i="1"/>
  <c r="C7725" i="1"/>
  <c r="B7725" i="1"/>
  <c r="A7725" i="1"/>
  <c r="L7724" i="1"/>
  <c r="J7724" i="1"/>
  <c r="I7724" i="1"/>
  <c r="H7724" i="1"/>
  <c r="G7724" i="1"/>
  <c r="F7724" i="1"/>
  <c r="K7724" i="1" s="1"/>
  <c r="E7724" i="1"/>
  <c r="D7724" i="1"/>
  <c r="C7724" i="1"/>
  <c r="B7724" i="1"/>
  <c r="A7724" i="1" s="1"/>
  <c r="L7723" i="1"/>
  <c r="J7723" i="1"/>
  <c r="I7723" i="1"/>
  <c r="H7723" i="1"/>
  <c r="G7723" i="1"/>
  <c r="F7723" i="1"/>
  <c r="K7723" i="1" s="1"/>
  <c r="E7723" i="1"/>
  <c r="D7723" i="1"/>
  <c r="C7723" i="1"/>
  <c r="B7723" i="1"/>
  <c r="A7723" i="1"/>
  <c r="L7722" i="1"/>
  <c r="J7722" i="1"/>
  <c r="I7722" i="1"/>
  <c r="H7722" i="1"/>
  <c r="G7722" i="1"/>
  <c r="F7722" i="1"/>
  <c r="K7722" i="1" s="1"/>
  <c r="E7722" i="1"/>
  <c r="D7722" i="1"/>
  <c r="C7722" i="1"/>
  <c r="B7722" i="1"/>
  <c r="A7722" i="1"/>
  <c r="L7721" i="1"/>
  <c r="J7721" i="1"/>
  <c r="I7721" i="1"/>
  <c r="H7721" i="1"/>
  <c r="G7721" i="1"/>
  <c r="F7721" i="1"/>
  <c r="K7721" i="1" s="1"/>
  <c r="E7721" i="1"/>
  <c r="D7721" i="1"/>
  <c r="C7721" i="1"/>
  <c r="B7721" i="1"/>
  <c r="A7721" i="1"/>
  <c r="L7720" i="1"/>
  <c r="J7720" i="1"/>
  <c r="I7720" i="1"/>
  <c r="H7720" i="1"/>
  <c r="G7720" i="1"/>
  <c r="F7720" i="1"/>
  <c r="K7720" i="1" s="1"/>
  <c r="E7720" i="1"/>
  <c r="D7720" i="1"/>
  <c r="C7720" i="1"/>
  <c r="B7720" i="1"/>
  <c r="A7720" i="1" s="1"/>
  <c r="L7719" i="1"/>
  <c r="J7719" i="1"/>
  <c r="I7719" i="1"/>
  <c r="H7719" i="1"/>
  <c r="G7719" i="1"/>
  <c r="F7719" i="1"/>
  <c r="K7719" i="1" s="1"/>
  <c r="E7719" i="1"/>
  <c r="D7719" i="1"/>
  <c r="C7719" i="1"/>
  <c r="B7719" i="1"/>
  <c r="A7719" i="1"/>
  <c r="L7718" i="1"/>
  <c r="J7718" i="1"/>
  <c r="I7718" i="1"/>
  <c r="H7718" i="1"/>
  <c r="G7718" i="1"/>
  <c r="F7718" i="1"/>
  <c r="K7718" i="1" s="1"/>
  <c r="E7718" i="1"/>
  <c r="D7718" i="1"/>
  <c r="C7718" i="1"/>
  <c r="B7718" i="1"/>
  <c r="A7718" i="1"/>
  <c r="L7717" i="1"/>
  <c r="J7717" i="1"/>
  <c r="I7717" i="1"/>
  <c r="H7717" i="1"/>
  <c r="G7717" i="1"/>
  <c r="F7717" i="1"/>
  <c r="K7717" i="1" s="1"/>
  <c r="E7717" i="1"/>
  <c r="D7717" i="1"/>
  <c r="C7717" i="1"/>
  <c r="B7717" i="1"/>
  <c r="A7717" i="1" s="1"/>
  <c r="L7716" i="1"/>
  <c r="J7716" i="1"/>
  <c r="I7716" i="1"/>
  <c r="H7716" i="1"/>
  <c r="G7716" i="1"/>
  <c r="F7716" i="1"/>
  <c r="K7716" i="1" s="1"/>
  <c r="E7716" i="1"/>
  <c r="D7716" i="1"/>
  <c r="C7716" i="1"/>
  <c r="B7716" i="1"/>
  <c r="A7716" i="1"/>
  <c r="L7715" i="1"/>
  <c r="J7715" i="1"/>
  <c r="I7715" i="1"/>
  <c r="H7715" i="1"/>
  <c r="G7715" i="1"/>
  <c r="F7715" i="1"/>
  <c r="K7715" i="1" s="1"/>
  <c r="E7715" i="1"/>
  <c r="D7715" i="1"/>
  <c r="C7715" i="1"/>
  <c r="B7715" i="1"/>
  <c r="A7715" i="1"/>
  <c r="L7714" i="1"/>
  <c r="J7714" i="1"/>
  <c r="I7714" i="1"/>
  <c r="H7714" i="1"/>
  <c r="G7714" i="1"/>
  <c r="F7714" i="1"/>
  <c r="K7714" i="1" s="1"/>
  <c r="E7714" i="1"/>
  <c r="D7714" i="1"/>
  <c r="C7714" i="1"/>
  <c r="B7714" i="1"/>
  <c r="A7714" i="1"/>
  <c r="L7713" i="1"/>
  <c r="J7713" i="1"/>
  <c r="I7713" i="1"/>
  <c r="H7713" i="1"/>
  <c r="G7713" i="1"/>
  <c r="F7713" i="1"/>
  <c r="K7713" i="1" s="1"/>
  <c r="E7713" i="1"/>
  <c r="D7713" i="1"/>
  <c r="C7713" i="1"/>
  <c r="B7713" i="1"/>
  <c r="A7713" i="1"/>
  <c r="L7712" i="1"/>
  <c r="J7712" i="1"/>
  <c r="I7712" i="1"/>
  <c r="H7712" i="1"/>
  <c r="G7712" i="1"/>
  <c r="F7712" i="1"/>
  <c r="K7712" i="1" s="1"/>
  <c r="E7712" i="1"/>
  <c r="D7712" i="1"/>
  <c r="C7712" i="1"/>
  <c r="B7712" i="1"/>
  <c r="A7712" i="1" s="1"/>
  <c r="L7711" i="1"/>
  <c r="J7711" i="1"/>
  <c r="I7711" i="1"/>
  <c r="H7711" i="1"/>
  <c r="G7711" i="1"/>
  <c r="F7711" i="1"/>
  <c r="K7711" i="1" s="1"/>
  <c r="E7711" i="1"/>
  <c r="D7711" i="1"/>
  <c r="C7711" i="1"/>
  <c r="B7711" i="1"/>
  <c r="A7711" i="1"/>
  <c r="L7710" i="1"/>
  <c r="J7710" i="1"/>
  <c r="I7710" i="1"/>
  <c r="H7710" i="1"/>
  <c r="G7710" i="1"/>
  <c r="F7710" i="1"/>
  <c r="K7710" i="1" s="1"/>
  <c r="E7710" i="1"/>
  <c r="D7710" i="1"/>
  <c r="C7710" i="1"/>
  <c r="B7710" i="1"/>
  <c r="A7710" i="1"/>
  <c r="L7709" i="1"/>
  <c r="J7709" i="1"/>
  <c r="I7709" i="1"/>
  <c r="H7709" i="1"/>
  <c r="G7709" i="1"/>
  <c r="F7709" i="1"/>
  <c r="K7709" i="1" s="1"/>
  <c r="E7709" i="1"/>
  <c r="D7709" i="1"/>
  <c r="C7709" i="1"/>
  <c r="B7709" i="1"/>
  <c r="A7709" i="1"/>
  <c r="L7708" i="1"/>
  <c r="J7708" i="1"/>
  <c r="I7708" i="1"/>
  <c r="H7708" i="1"/>
  <c r="G7708" i="1"/>
  <c r="F7708" i="1"/>
  <c r="K7708" i="1" s="1"/>
  <c r="E7708" i="1"/>
  <c r="D7708" i="1"/>
  <c r="C7708" i="1"/>
  <c r="B7708" i="1"/>
  <c r="A7708" i="1" s="1"/>
  <c r="L7707" i="1"/>
  <c r="J7707" i="1"/>
  <c r="I7707" i="1"/>
  <c r="H7707" i="1"/>
  <c r="G7707" i="1"/>
  <c r="F7707" i="1"/>
  <c r="K7707" i="1" s="1"/>
  <c r="E7707" i="1"/>
  <c r="D7707" i="1"/>
  <c r="C7707" i="1"/>
  <c r="B7707" i="1"/>
  <c r="A7707" i="1"/>
  <c r="L7706" i="1"/>
  <c r="J7706" i="1"/>
  <c r="I7706" i="1"/>
  <c r="H7706" i="1"/>
  <c r="G7706" i="1"/>
  <c r="F7706" i="1"/>
  <c r="K7706" i="1" s="1"/>
  <c r="E7706" i="1"/>
  <c r="D7706" i="1"/>
  <c r="C7706" i="1"/>
  <c r="B7706" i="1"/>
  <c r="A7706" i="1"/>
  <c r="L7705" i="1"/>
  <c r="J7705" i="1"/>
  <c r="I7705" i="1"/>
  <c r="H7705" i="1"/>
  <c r="G7705" i="1"/>
  <c r="F7705" i="1"/>
  <c r="K7705" i="1" s="1"/>
  <c r="E7705" i="1"/>
  <c r="D7705" i="1"/>
  <c r="C7705" i="1"/>
  <c r="B7705" i="1"/>
  <c r="A7705" i="1" s="1"/>
  <c r="L7704" i="1"/>
  <c r="J7704" i="1"/>
  <c r="I7704" i="1"/>
  <c r="H7704" i="1"/>
  <c r="G7704" i="1"/>
  <c r="F7704" i="1"/>
  <c r="K7704" i="1" s="1"/>
  <c r="E7704" i="1"/>
  <c r="D7704" i="1"/>
  <c r="C7704" i="1"/>
  <c r="B7704" i="1"/>
  <c r="A7704" i="1"/>
  <c r="L7703" i="1"/>
  <c r="J7703" i="1"/>
  <c r="I7703" i="1"/>
  <c r="H7703" i="1"/>
  <c r="G7703" i="1"/>
  <c r="F7703" i="1"/>
  <c r="K7703" i="1" s="1"/>
  <c r="E7703" i="1"/>
  <c r="D7703" i="1"/>
  <c r="C7703" i="1"/>
  <c r="B7703" i="1"/>
  <c r="A7703" i="1"/>
  <c r="L7702" i="1"/>
  <c r="J7702" i="1"/>
  <c r="I7702" i="1"/>
  <c r="H7702" i="1"/>
  <c r="G7702" i="1"/>
  <c r="F7702" i="1"/>
  <c r="K7702" i="1" s="1"/>
  <c r="E7702" i="1"/>
  <c r="D7702" i="1"/>
  <c r="C7702" i="1"/>
  <c r="B7702" i="1"/>
  <c r="A7702" i="1"/>
  <c r="L7701" i="1"/>
  <c r="J7701" i="1"/>
  <c r="I7701" i="1"/>
  <c r="H7701" i="1"/>
  <c r="G7701" i="1"/>
  <c r="F7701" i="1"/>
  <c r="K7701" i="1" s="1"/>
  <c r="E7701" i="1"/>
  <c r="D7701" i="1"/>
  <c r="C7701" i="1"/>
  <c r="B7701" i="1"/>
  <c r="A7701" i="1"/>
  <c r="L7700" i="1"/>
  <c r="J7700" i="1"/>
  <c r="I7700" i="1"/>
  <c r="H7700" i="1"/>
  <c r="G7700" i="1"/>
  <c r="F7700" i="1"/>
  <c r="K7700" i="1" s="1"/>
  <c r="E7700" i="1"/>
  <c r="D7700" i="1"/>
  <c r="C7700" i="1"/>
  <c r="B7700" i="1"/>
  <c r="A7700" i="1" s="1"/>
  <c r="L7699" i="1"/>
  <c r="J7699" i="1"/>
  <c r="I7699" i="1"/>
  <c r="H7699" i="1"/>
  <c r="G7699" i="1"/>
  <c r="F7699" i="1"/>
  <c r="K7699" i="1" s="1"/>
  <c r="E7699" i="1"/>
  <c r="D7699" i="1"/>
  <c r="C7699" i="1"/>
  <c r="B7699" i="1"/>
  <c r="A7699" i="1"/>
  <c r="L7698" i="1"/>
  <c r="J7698" i="1"/>
  <c r="I7698" i="1"/>
  <c r="H7698" i="1"/>
  <c r="G7698" i="1"/>
  <c r="F7698" i="1"/>
  <c r="K7698" i="1" s="1"/>
  <c r="E7698" i="1"/>
  <c r="D7698" i="1"/>
  <c r="C7698" i="1"/>
  <c r="B7698" i="1"/>
  <c r="A7698" i="1"/>
  <c r="L7697" i="1"/>
  <c r="J7697" i="1"/>
  <c r="I7697" i="1"/>
  <c r="H7697" i="1"/>
  <c r="G7697" i="1"/>
  <c r="F7697" i="1"/>
  <c r="K7697" i="1" s="1"/>
  <c r="E7697" i="1"/>
  <c r="D7697" i="1"/>
  <c r="C7697" i="1"/>
  <c r="B7697" i="1"/>
  <c r="A7697" i="1"/>
  <c r="L7696" i="1"/>
  <c r="J7696" i="1"/>
  <c r="I7696" i="1"/>
  <c r="H7696" i="1"/>
  <c r="G7696" i="1"/>
  <c r="F7696" i="1"/>
  <c r="K7696" i="1" s="1"/>
  <c r="E7696" i="1"/>
  <c r="D7696" i="1"/>
  <c r="C7696" i="1"/>
  <c r="B7696" i="1"/>
  <c r="A7696" i="1" s="1"/>
  <c r="L7695" i="1"/>
  <c r="J7695" i="1"/>
  <c r="I7695" i="1"/>
  <c r="H7695" i="1"/>
  <c r="G7695" i="1"/>
  <c r="F7695" i="1"/>
  <c r="K7695" i="1" s="1"/>
  <c r="E7695" i="1"/>
  <c r="D7695" i="1"/>
  <c r="C7695" i="1"/>
  <c r="B7695" i="1"/>
  <c r="A7695" i="1"/>
  <c r="L7694" i="1"/>
  <c r="J7694" i="1"/>
  <c r="I7694" i="1"/>
  <c r="H7694" i="1"/>
  <c r="G7694" i="1"/>
  <c r="F7694" i="1"/>
  <c r="K7694" i="1" s="1"/>
  <c r="E7694" i="1"/>
  <c r="D7694" i="1"/>
  <c r="C7694" i="1"/>
  <c r="B7694" i="1"/>
  <c r="A7694" i="1"/>
  <c r="L7693" i="1"/>
  <c r="J7693" i="1"/>
  <c r="I7693" i="1"/>
  <c r="H7693" i="1"/>
  <c r="G7693" i="1"/>
  <c r="F7693" i="1"/>
  <c r="K7693" i="1" s="1"/>
  <c r="E7693" i="1"/>
  <c r="D7693" i="1"/>
  <c r="C7693" i="1"/>
  <c r="B7693" i="1"/>
  <c r="A7693" i="1" s="1"/>
  <c r="L7692" i="1"/>
  <c r="J7692" i="1"/>
  <c r="I7692" i="1"/>
  <c r="H7692" i="1"/>
  <c r="G7692" i="1"/>
  <c r="F7692" i="1"/>
  <c r="K7692" i="1" s="1"/>
  <c r="E7692" i="1"/>
  <c r="D7692" i="1"/>
  <c r="C7692" i="1"/>
  <c r="B7692" i="1"/>
  <c r="A7692" i="1"/>
  <c r="L7691" i="1"/>
  <c r="J7691" i="1"/>
  <c r="I7691" i="1"/>
  <c r="H7691" i="1"/>
  <c r="G7691" i="1"/>
  <c r="F7691" i="1"/>
  <c r="K7691" i="1" s="1"/>
  <c r="E7691" i="1"/>
  <c r="D7691" i="1"/>
  <c r="C7691" i="1"/>
  <c r="B7691" i="1"/>
  <c r="A7691" i="1"/>
  <c r="L7690" i="1"/>
  <c r="J7690" i="1"/>
  <c r="I7690" i="1"/>
  <c r="H7690" i="1"/>
  <c r="G7690" i="1"/>
  <c r="F7690" i="1"/>
  <c r="K7690" i="1" s="1"/>
  <c r="E7690" i="1"/>
  <c r="D7690" i="1"/>
  <c r="C7690" i="1"/>
  <c r="B7690" i="1"/>
  <c r="A7690" i="1"/>
  <c r="L7689" i="1"/>
  <c r="J7689" i="1"/>
  <c r="I7689" i="1"/>
  <c r="H7689" i="1"/>
  <c r="G7689" i="1"/>
  <c r="F7689" i="1"/>
  <c r="K7689" i="1" s="1"/>
  <c r="E7689" i="1"/>
  <c r="D7689" i="1"/>
  <c r="C7689" i="1"/>
  <c r="B7689" i="1"/>
  <c r="A7689" i="1"/>
  <c r="L7688" i="1"/>
  <c r="J7688" i="1"/>
  <c r="I7688" i="1"/>
  <c r="H7688" i="1"/>
  <c r="G7688" i="1"/>
  <c r="F7688" i="1"/>
  <c r="K7688" i="1" s="1"/>
  <c r="E7688" i="1"/>
  <c r="D7688" i="1"/>
  <c r="C7688" i="1"/>
  <c r="B7688" i="1"/>
  <c r="A7688" i="1" s="1"/>
  <c r="L7687" i="1"/>
  <c r="J7687" i="1"/>
  <c r="I7687" i="1"/>
  <c r="H7687" i="1"/>
  <c r="G7687" i="1"/>
  <c r="F7687" i="1"/>
  <c r="K7687" i="1" s="1"/>
  <c r="E7687" i="1"/>
  <c r="D7687" i="1"/>
  <c r="C7687" i="1"/>
  <c r="B7687" i="1"/>
  <c r="A7687" i="1"/>
  <c r="L7686" i="1"/>
  <c r="J7686" i="1"/>
  <c r="I7686" i="1"/>
  <c r="H7686" i="1"/>
  <c r="G7686" i="1"/>
  <c r="F7686" i="1"/>
  <c r="K7686" i="1" s="1"/>
  <c r="E7686" i="1"/>
  <c r="D7686" i="1"/>
  <c r="C7686" i="1"/>
  <c r="B7686" i="1"/>
  <c r="A7686" i="1"/>
  <c r="L7685" i="1"/>
  <c r="J7685" i="1"/>
  <c r="I7685" i="1"/>
  <c r="H7685" i="1"/>
  <c r="G7685" i="1"/>
  <c r="F7685" i="1"/>
  <c r="K7685" i="1" s="1"/>
  <c r="E7685" i="1"/>
  <c r="D7685" i="1"/>
  <c r="C7685" i="1"/>
  <c r="B7685" i="1"/>
  <c r="A7685" i="1"/>
  <c r="L7684" i="1"/>
  <c r="J7684" i="1"/>
  <c r="I7684" i="1"/>
  <c r="H7684" i="1"/>
  <c r="G7684" i="1"/>
  <c r="F7684" i="1"/>
  <c r="K7684" i="1" s="1"/>
  <c r="E7684" i="1"/>
  <c r="D7684" i="1"/>
  <c r="C7684" i="1"/>
  <c r="B7684" i="1"/>
  <c r="A7684" i="1" s="1"/>
  <c r="L7683" i="1"/>
  <c r="J7683" i="1"/>
  <c r="I7683" i="1"/>
  <c r="H7683" i="1"/>
  <c r="G7683" i="1"/>
  <c r="F7683" i="1"/>
  <c r="K7683" i="1" s="1"/>
  <c r="E7683" i="1"/>
  <c r="D7683" i="1"/>
  <c r="C7683" i="1"/>
  <c r="B7683" i="1"/>
  <c r="A7683" i="1"/>
  <c r="L7682" i="1"/>
  <c r="J7682" i="1"/>
  <c r="I7682" i="1"/>
  <c r="H7682" i="1"/>
  <c r="G7682" i="1"/>
  <c r="F7682" i="1"/>
  <c r="K7682" i="1" s="1"/>
  <c r="E7682" i="1"/>
  <c r="D7682" i="1"/>
  <c r="C7682" i="1"/>
  <c r="B7682" i="1"/>
  <c r="A7682" i="1"/>
  <c r="L7681" i="1"/>
  <c r="J7681" i="1"/>
  <c r="I7681" i="1"/>
  <c r="H7681" i="1"/>
  <c r="G7681" i="1"/>
  <c r="F7681" i="1"/>
  <c r="K7681" i="1" s="1"/>
  <c r="E7681" i="1"/>
  <c r="D7681" i="1"/>
  <c r="C7681" i="1"/>
  <c r="B7681" i="1"/>
  <c r="A7681" i="1" s="1"/>
  <c r="L7680" i="1"/>
  <c r="J7680" i="1"/>
  <c r="I7680" i="1"/>
  <c r="H7680" i="1"/>
  <c r="G7680" i="1"/>
  <c r="F7680" i="1"/>
  <c r="K7680" i="1" s="1"/>
  <c r="E7680" i="1"/>
  <c r="D7680" i="1"/>
  <c r="C7680" i="1"/>
  <c r="B7680" i="1"/>
  <c r="A7680" i="1"/>
  <c r="L7679" i="1"/>
  <c r="J7679" i="1"/>
  <c r="I7679" i="1"/>
  <c r="H7679" i="1"/>
  <c r="G7679" i="1"/>
  <c r="F7679" i="1"/>
  <c r="K7679" i="1" s="1"/>
  <c r="E7679" i="1"/>
  <c r="D7679" i="1"/>
  <c r="C7679" i="1"/>
  <c r="B7679" i="1"/>
  <c r="A7679" i="1"/>
  <c r="L7678" i="1"/>
  <c r="J7678" i="1"/>
  <c r="I7678" i="1"/>
  <c r="H7678" i="1"/>
  <c r="G7678" i="1"/>
  <c r="F7678" i="1"/>
  <c r="K7678" i="1" s="1"/>
  <c r="E7678" i="1"/>
  <c r="D7678" i="1"/>
  <c r="C7678" i="1"/>
  <c r="B7678" i="1"/>
  <c r="A7678" i="1"/>
  <c r="L7677" i="1"/>
  <c r="J7677" i="1"/>
  <c r="I7677" i="1"/>
  <c r="H7677" i="1"/>
  <c r="G7677" i="1"/>
  <c r="F7677" i="1"/>
  <c r="K7677" i="1" s="1"/>
  <c r="E7677" i="1"/>
  <c r="D7677" i="1"/>
  <c r="C7677" i="1"/>
  <c r="B7677" i="1"/>
  <c r="A7677" i="1"/>
  <c r="L7676" i="1"/>
  <c r="J7676" i="1"/>
  <c r="I7676" i="1"/>
  <c r="H7676" i="1"/>
  <c r="G7676" i="1"/>
  <c r="F7676" i="1"/>
  <c r="K7676" i="1" s="1"/>
  <c r="E7676" i="1"/>
  <c r="D7676" i="1"/>
  <c r="C7676" i="1"/>
  <c r="B7676" i="1"/>
  <c r="A7676" i="1" s="1"/>
  <c r="L7675" i="1"/>
  <c r="J7675" i="1"/>
  <c r="I7675" i="1"/>
  <c r="H7675" i="1"/>
  <c r="G7675" i="1"/>
  <c r="F7675" i="1"/>
  <c r="K7675" i="1" s="1"/>
  <c r="E7675" i="1"/>
  <c r="D7675" i="1"/>
  <c r="C7675" i="1"/>
  <c r="B7675" i="1"/>
  <c r="A7675" i="1"/>
  <c r="L7674" i="1"/>
  <c r="J7674" i="1"/>
  <c r="I7674" i="1"/>
  <c r="H7674" i="1"/>
  <c r="G7674" i="1"/>
  <c r="F7674" i="1"/>
  <c r="K7674" i="1" s="1"/>
  <c r="E7674" i="1"/>
  <c r="D7674" i="1"/>
  <c r="C7674" i="1"/>
  <c r="B7674" i="1"/>
  <c r="A7674" i="1"/>
  <c r="L7673" i="1"/>
  <c r="J7673" i="1"/>
  <c r="I7673" i="1"/>
  <c r="H7673" i="1"/>
  <c r="G7673" i="1"/>
  <c r="F7673" i="1"/>
  <c r="K7673" i="1" s="1"/>
  <c r="E7673" i="1"/>
  <c r="D7673" i="1"/>
  <c r="C7673" i="1"/>
  <c r="B7673" i="1"/>
  <c r="A7673" i="1"/>
  <c r="L7672" i="1"/>
  <c r="J7672" i="1"/>
  <c r="I7672" i="1"/>
  <c r="H7672" i="1"/>
  <c r="G7672" i="1"/>
  <c r="F7672" i="1"/>
  <c r="K7672" i="1" s="1"/>
  <c r="E7672" i="1"/>
  <c r="D7672" i="1"/>
  <c r="C7672" i="1"/>
  <c r="B7672" i="1"/>
  <c r="A7672" i="1" s="1"/>
  <c r="L7671" i="1"/>
  <c r="J7671" i="1"/>
  <c r="I7671" i="1"/>
  <c r="H7671" i="1"/>
  <c r="G7671" i="1"/>
  <c r="F7671" i="1"/>
  <c r="K7671" i="1" s="1"/>
  <c r="E7671" i="1"/>
  <c r="D7671" i="1"/>
  <c r="C7671" i="1"/>
  <c r="B7671" i="1"/>
  <c r="A7671" i="1"/>
  <c r="L7670" i="1"/>
  <c r="J7670" i="1"/>
  <c r="I7670" i="1"/>
  <c r="H7670" i="1"/>
  <c r="G7670" i="1"/>
  <c r="F7670" i="1"/>
  <c r="K7670" i="1" s="1"/>
  <c r="E7670" i="1"/>
  <c r="D7670" i="1"/>
  <c r="C7670" i="1"/>
  <c r="B7670" i="1"/>
  <c r="A7670" i="1"/>
  <c r="L7669" i="1"/>
  <c r="J7669" i="1"/>
  <c r="I7669" i="1"/>
  <c r="H7669" i="1"/>
  <c r="G7669" i="1"/>
  <c r="F7669" i="1"/>
  <c r="K7669" i="1" s="1"/>
  <c r="E7669" i="1"/>
  <c r="D7669" i="1"/>
  <c r="C7669" i="1"/>
  <c r="B7669" i="1"/>
  <c r="A7669" i="1" s="1"/>
  <c r="L7668" i="1"/>
  <c r="J7668" i="1"/>
  <c r="I7668" i="1"/>
  <c r="H7668" i="1"/>
  <c r="G7668" i="1"/>
  <c r="F7668" i="1"/>
  <c r="K7668" i="1" s="1"/>
  <c r="E7668" i="1"/>
  <c r="D7668" i="1"/>
  <c r="C7668" i="1"/>
  <c r="B7668" i="1"/>
  <c r="A7668" i="1"/>
  <c r="L7667" i="1"/>
  <c r="J7667" i="1"/>
  <c r="I7667" i="1"/>
  <c r="H7667" i="1"/>
  <c r="G7667" i="1"/>
  <c r="F7667" i="1"/>
  <c r="K7667" i="1" s="1"/>
  <c r="E7667" i="1"/>
  <c r="D7667" i="1"/>
  <c r="C7667" i="1"/>
  <c r="B7667" i="1"/>
  <c r="A7667" i="1"/>
  <c r="L7666" i="1"/>
  <c r="J7666" i="1"/>
  <c r="I7666" i="1"/>
  <c r="H7666" i="1"/>
  <c r="G7666" i="1"/>
  <c r="F7666" i="1"/>
  <c r="K7666" i="1" s="1"/>
  <c r="E7666" i="1"/>
  <c r="D7666" i="1"/>
  <c r="C7666" i="1"/>
  <c r="B7666" i="1"/>
  <c r="A7666" i="1"/>
  <c r="L7665" i="1"/>
  <c r="J7665" i="1"/>
  <c r="I7665" i="1"/>
  <c r="H7665" i="1"/>
  <c r="G7665" i="1"/>
  <c r="F7665" i="1"/>
  <c r="K7665" i="1" s="1"/>
  <c r="E7665" i="1"/>
  <c r="D7665" i="1"/>
  <c r="C7665" i="1"/>
  <c r="B7665" i="1"/>
  <c r="A7665" i="1"/>
  <c r="L7664" i="1"/>
  <c r="J7664" i="1"/>
  <c r="I7664" i="1"/>
  <c r="H7664" i="1"/>
  <c r="G7664" i="1"/>
  <c r="F7664" i="1"/>
  <c r="K7664" i="1" s="1"/>
  <c r="E7664" i="1"/>
  <c r="D7664" i="1"/>
  <c r="C7664" i="1"/>
  <c r="B7664" i="1"/>
  <c r="A7664" i="1" s="1"/>
  <c r="L7663" i="1"/>
  <c r="J7663" i="1"/>
  <c r="I7663" i="1"/>
  <c r="H7663" i="1"/>
  <c r="G7663" i="1"/>
  <c r="F7663" i="1"/>
  <c r="K7663" i="1" s="1"/>
  <c r="E7663" i="1"/>
  <c r="D7663" i="1"/>
  <c r="C7663" i="1"/>
  <c r="B7663" i="1"/>
  <c r="A7663" i="1"/>
  <c r="L7662" i="1"/>
  <c r="J7662" i="1"/>
  <c r="I7662" i="1"/>
  <c r="H7662" i="1"/>
  <c r="G7662" i="1"/>
  <c r="F7662" i="1"/>
  <c r="K7662" i="1" s="1"/>
  <c r="E7662" i="1"/>
  <c r="D7662" i="1"/>
  <c r="C7662" i="1"/>
  <c r="B7662" i="1"/>
  <c r="A7662" i="1" s="1"/>
  <c r="L7661" i="1"/>
  <c r="J7661" i="1"/>
  <c r="I7661" i="1"/>
  <c r="H7661" i="1"/>
  <c r="G7661" i="1"/>
  <c r="F7661" i="1"/>
  <c r="K7661" i="1" s="1"/>
  <c r="E7661" i="1"/>
  <c r="D7661" i="1"/>
  <c r="C7661" i="1"/>
  <c r="B7661" i="1"/>
  <c r="A7661" i="1"/>
  <c r="L7660" i="1"/>
  <c r="J7660" i="1"/>
  <c r="I7660" i="1"/>
  <c r="H7660" i="1"/>
  <c r="G7660" i="1"/>
  <c r="F7660" i="1"/>
  <c r="K7660" i="1" s="1"/>
  <c r="E7660" i="1"/>
  <c r="D7660" i="1"/>
  <c r="C7660" i="1"/>
  <c r="B7660" i="1"/>
  <c r="A7660" i="1" s="1"/>
  <c r="L7659" i="1"/>
  <c r="J7659" i="1"/>
  <c r="I7659" i="1"/>
  <c r="H7659" i="1"/>
  <c r="G7659" i="1"/>
  <c r="F7659" i="1"/>
  <c r="K7659" i="1" s="1"/>
  <c r="E7659" i="1"/>
  <c r="D7659" i="1"/>
  <c r="C7659" i="1"/>
  <c r="B7659" i="1"/>
  <c r="A7659" i="1"/>
  <c r="L7658" i="1"/>
  <c r="J7658" i="1"/>
  <c r="I7658" i="1"/>
  <c r="H7658" i="1"/>
  <c r="G7658" i="1"/>
  <c r="F7658" i="1"/>
  <c r="K7658" i="1" s="1"/>
  <c r="E7658" i="1"/>
  <c r="D7658" i="1"/>
  <c r="C7658" i="1"/>
  <c r="B7658" i="1"/>
  <c r="A7658" i="1"/>
  <c r="L7657" i="1"/>
  <c r="J7657" i="1"/>
  <c r="I7657" i="1"/>
  <c r="H7657" i="1"/>
  <c r="G7657" i="1"/>
  <c r="F7657" i="1"/>
  <c r="K7657" i="1" s="1"/>
  <c r="E7657" i="1"/>
  <c r="D7657" i="1"/>
  <c r="C7657" i="1"/>
  <c r="B7657" i="1"/>
  <c r="A7657" i="1" s="1"/>
  <c r="L7656" i="1"/>
  <c r="J7656" i="1"/>
  <c r="I7656" i="1"/>
  <c r="H7656" i="1"/>
  <c r="G7656" i="1"/>
  <c r="F7656" i="1"/>
  <c r="K7656" i="1" s="1"/>
  <c r="E7656" i="1"/>
  <c r="D7656" i="1"/>
  <c r="C7656" i="1"/>
  <c r="B7656" i="1"/>
  <c r="A7656" i="1"/>
  <c r="L7655" i="1"/>
  <c r="J7655" i="1"/>
  <c r="I7655" i="1"/>
  <c r="H7655" i="1"/>
  <c r="G7655" i="1"/>
  <c r="F7655" i="1"/>
  <c r="K7655" i="1" s="1"/>
  <c r="E7655" i="1"/>
  <c r="D7655" i="1"/>
  <c r="C7655" i="1"/>
  <c r="B7655" i="1"/>
  <c r="A7655" i="1"/>
  <c r="L7654" i="1"/>
  <c r="J7654" i="1"/>
  <c r="I7654" i="1"/>
  <c r="H7654" i="1"/>
  <c r="G7654" i="1"/>
  <c r="F7654" i="1"/>
  <c r="K7654" i="1" s="1"/>
  <c r="E7654" i="1"/>
  <c r="D7654" i="1"/>
  <c r="C7654" i="1"/>
  <c r="B7654" i="1"/>
  <c r="A7654" i="1"/>
  <c r="L7653" i="1"/>
  <c r="J7653" i="1"/>
  <c r="I7653" i="1"/>
  <c r="H7653" i="1"/>
  <c r="G7653" i="1"/>
  <c r="F7653" i="1"/>
  <c r="K7653" i="1" s="1"/>
  <c r="E7653" i="1"/>
  <c r="D7653" i="1"/>
  <c r="C7653" i="1"/>
  <c r="B7653" i="1"/>
  <c r="A7653" i="1"/>
  <c r="L7652" i="1"/>
  <c r="J7652" i="1"/>
  <c r="I7652" i="1"/>
  <c r="H7652" i="1"/>
  <c r="G7652" i="1"/>
  <c r="F7652" i="1"/>
  <c r="K7652" i="1" s="1"/>
  <c r="E7652" i="1"/>
  <c r="D7652" i="1"/>
  <c r="C7652" i="1"/>
  <c r="B7652" i="1"/>
  <c r="A7652" i="1" s="1"/>
  <c r="L7651" i="1"/>
  <c r="J7651" i="1"/>
  <c r="I7651" i="1"/>
  <c r="H7651" i="1"/>
  <c r="G7651" i="1"/>
  <c r="F7651" i="1"/>
  <c r="K7651" i="1" s="1"/>
  <c r="E7651" i="1"/>
  <c r="D7651" i="1"/>
  <c r="C7651" i="1"/>
  <c r="B7651" i="1"/>
  <c r="A7651" i="1"/>
  <c r="L7650" i="1"/>
  <c r="J7650" i="1"/>
  <c r="I7650" i="1"/>
  <c r="H7650" i="1"/>
  <c r="G7650" i="1"/>
  <c r="F7650" i="1"/>
  <c r="K7650" i="1" s="1"/>
  <c r="E7650" i="1"/>
  <c r="D7650" i="1"/>
  <c r="C7650" i="1"/>
  <c r="B7650" i="1"/>
  <c r="A7650" i="1" s="1"/>
  <c r="L7649" i="1"/>
  <c r="J7649" i="1"/>
  <c r="I7649" i="1"/>
  <c r="H7649" i="1"/>
  <c r="G7649" i="1"/>
  <c r="F7649" i="1"/>
  <c r="K7649" i="1" s="1"/>
  <c r="E7649" i="1"/>
  <c r="D7649" i="1"/>
  <c r="C7649" i="1"/>
  <c r="B7649" i="1"/>
  <c r="A7649" i="1"/>
  <c r="L7648" i="1"/>
  <c r="J7648" i="1"/>
  <c r="I7648" i="1"/>
  <c r="H7648" i="1"/>
  <c r="G7648" i="1"/>
  <c r="F7648" i="1"/>
  <c r="K7648" i="1" s="1"/>
  <c r="E7648" i="1"/>
  <c r="D7648" i="1"/>
  <c r="C7648" i="1"/>
  <c r="B7648" i="1"/>
  <c r="A7648" i="1" s="1"/>
  <c r="L7647" i="1"/>
  <c r="J7647" i="1"/>
  <c r="I7647" i="1"/>
  <c r="H7647" i="1"/>
  <c r="G7647" i="1"/>
  <c r="F7647" i="1"/>
  <c r="K7647" i="1" s="1"/>
  <c r="E7647" i="1"/>
  <c r="D7647" i="1"/>
  <c r="C7647" i="1"/>
  <c r="B7647" i="1"/>
  <c r="A7647" i="1"/>
  <c r="L7646" i="1"/>
  <c r="J7646" i="1"/>
  <c r="I7646" i="1"/>
  <c r="H7646" i="1"/>
  <c r="G7646" i="1"/>
  <c r="F7646" i="1"/>
  <c r="K7646" i="1" s="1"/>
  <c r="E7646" i="1"/>
  <c r="D7646" i="1"/>
  <c r="C7646" i="1"/>
  <c r="B7646" i="1"/>
  <c r="A7646" i="1"/>
  <c r="L7645" i="1"/>
  <c r="J7645" i="1"/>
  <c r="I7645" i="1"/>
  <c r="H7645" i="1"/>
  <c r="G7645" i="1"/>
  <c r="F7645" i="1"/>
  <c r="K7645" i="1" s="1"/>
  <c r="E7645" i="1"/>
  <c r="D7645" i="1"/>
  <c r="C7645" i="1"/>
  <c r="B7645" i="1"/>
  <c r="A7645" i="1" s="1"/>
  <c r="L7644" i="1"/>
  <c r="J7644" i="1"/>
  <c r="I7644" i="1"/>
  <c r="H7644" i="1"/>
  <c r="G7644" i="1"/>
  <c r="F7644" i="1"/>
  <c r="K7644" i="1" s="1"/>
  <c r="E7644" i="1"/>
  <c r="D7644" i="1"/>
  <c r="C7644" i="1"/>
  <c r="B7644" i="1"/>
  <c r="A7644" i="1"/>
  <c r="L7643" i="1"/>
  <c r="J7643" i="1"/>
  <c r="I7643" i="1"/>
  <c r="H7643" i="1"/>
  <c r="G7643" i="1"/>
  <c r="F7643" i="1"/>
  <c r="K7643" i="1" s="1"/>
  <c r="E7643" i="1"/>
  <c r="D7643" i="1"/>
  <c r="C7643" i="1"/>
  <c r="B7643" i="1"/>
  <c r="A7643" i="1"/>
  <c r="L7642" i="1"/>
  <c r="J7642" i="1"/>
  <c r="I7642" i="1"/>
  <c r="H7642" i="1"/>
  <c r="G7642" i="1"/>
  <c r="F7642" i="1"/>
  <c r="K7642" i="1" s="1"/>
  <c r="E7642" i="1"/>
  <c r="D7642" i="1"/>
  <c r="C7642" i="1"/>
  <c r="B7642" i="1"/>
  <c r="A7642" i="1"/>
  <c r="L7641" i="1"/>
  <c r="J7641" i="1"/>
  <c r="I7641" i="1"/>
  <c r="H7641" i="1"/>
  <c r="G7641" i="1"/>
  <c r="F7641" i="1"/>
  <c r="K7641" i="1" s="1"/>
  <c r="E7641" i="1"/>
  <c r="D7641" i="1"/>
  <c r="C7641" i="1"/>
  <c r="B7641" i="1"/>
  <c r="A7641" i="1"/>
  <c r="L7640" i="1"/>
  <c r="J7640" i="1"/>
  <c r="I7640" i="1"/>
  <c r="H7640" i="1"/>
  <c r="G7640" i="1"/>
  <c r="F7640" i="1"/>
  <c r="K7640" i="1" s="1"/>
  <c r="E7640" i="1"/>
  <c r="D7640" i="1"/>
  <c r="C7640" i="1"/>
  <c r="B7640" i="1"/>
  <c r="A7640" i="1" s="1"/>
  <c r="L7639" i="1"/>
  <c r="J7639" i="1"/>
  <c r="I7639" i="1"/>
  <c r="H7639" i="1"/>
  <c r="G7639" i="1"/>
  <c r="F7639" i="1"/>
  <c r="K7639" i="1" s="1"/>
  <c r="E7639" i="1"/>
  <c r="D7639" i="1"/>
  <c r="C7639" i="1"/>
  <c r="B7639" i="1"/>
  <c r="A7639" i="1"/>
  <c r="L7638" i="1"/>
  <c r="J7638" i="1"/>
  <c r="I7638" i="1"/>
  <c r="H7638" i="1"/>
  <c r="G7638" i="1"/>
  <c r="F7638" i="1"/>
  <c r="K7638" i="1" s="1"/>
  <c r="E7638" i="1"/>
  <c r="D7638" i="1"/>
  <c r="C7638" i="1"/>
  <c r="B7638" i="1"/>
  <c r="A7638" i="1" s="1"/>
  <c r="L7637" i="1"/>
  <c r="J7637" i="1"/>
  <c r="I7637" i="1"/>
  <c r="H7637" i="1"/>
  <c r="G7637" i="1"/>
  <c r="F7637" i="1"/>
  <c r="K7637" i="1" s="1"/>
  <c r="E7637" i="1"/>
  <c r="D7637" i="1"/>
  <c r="C7637" i="1"/>
  <c r="B7637" i="1"/>
  <c r="A7637" i="1"/>
  <c r="L7636" i="1"/>
  <c r="J7636" i="1"/>
  <c r="I7636" i="1"/>
  <c r="H7636" i="1"/>
  <c r="G7636" i="1"/>
  <c r="F7636" i="1"/>
  <c r="K7636" i="1" s="1"/>
  <c r="E7636" i="1"/>
  <c r="D7636" i="1"/>
  <c r="C7636" i="1"/>
  <c r="B7636" i="1"/>
  <c r="A7636" i="1" s="1"/>
  <c r="L7635" i="1"/>
  <c r="J7635" i="1"/>
  <c r="I7635" i="1"/>
  <c r="H7635" i="1"/>
  <c r="G7635" i="1"/>
  <c r="F7635" i="1"/>
  <c r="K7635" i="1" s="1"/>
  <c r="E7635" i="1"/>
  <c r="D7635" i="1"/>
  <c r="C7635" i="1"/>
  <c r="B7635" i="1"/>
  <c r="A7635" i="1"/>
  <c r="L7634" i="1"/>
  <c r="J7634" i="1"/>
  <c r="I7634" i="1"/>
  <c r="H7634" i="1"/>
  <c r="G7634" i="1"/>
  <c r="F7634" i="1"/>
  <c r="K7634" i="1" s="1"/>
  <c r="E7634" i="1"/>
  <c r="D7634" i="1"/>
  <c r="C7634" i="1"/>
  <c r="B7634" i="1"/>
  <c r="A7634" i="1"/>
  <c r="L7633" i="1"/>
  <c r="J7633" i="1"/>
  <c r="I7633" i="1"/>
  <c r="H7633" i="1"/>
  <c r="G7633" i="1"/>
  <c r="F7633" i="1"/>
  <c r="K7633" i="1" s="1"/>
  <c r="E7633" i="1"/>
  <c r="D7633" i="1"/>
  <c r="C7633" i="1"/>
  <c r="B7633" i="1"/>
  <c r="A7633" i="1" s="1"/>
  <c r="L7632" i="1"/>
  <c r="J7632" i="1"/>
  <c r="I7632" i="1"/>
  <c r="H7632" i="1"/>
  <c r="G7632" i="1"/>
  <c r="F7632" i="1"/>
  <c r="K7632" i="1" s="1"/>
  <c r="E7632" i="1"/>
  <c r="D7632" i="1"/>
  <c r="C7632" i="1"/>
  <c r="B7632" i="1"/>
  <c r="A7632" i="1"/>
  <c r="L7631" i="1"/>
  <c r="J7631" i="1"/>
  <c r="I7631" i="1"/>
  <c r="H7631" i="1"/>
  <c r="G7631" i="1"/>
  <c r="F7631" i="1"/>
  <c r="K7631" i="1" s="1"/>
  <c r="E7631" i="1"/>
  <c r="D7631" i="1"/>
  <c r="C7631" i="1"/>
  <c r="B7631" i="1"/>
  <c r="A7631" i="1"/>
  <c r="L7630" i="1"/>
  <c r="J7630" i="1"/>
  <c r="I7630" i="1"/>
  <c r="H7630" i="1"/>
  <c r="G7630" i="1"/>
  <c r="F7630" i="1"/>
  <c r="K7630" i="1" s="1"/>
  <c r="E7630" i="1"/>
  <c r="D7630" i="1"/>
  <c r="C7630" i="1"/>
  <c r="B7630" i="1"/>
  <c r="A7630" i="1"/>
  <c r="L7629" i="1"/>
  <c r="J7629" i="1"/>
  <c r="I7629" i="1"/>
  <c r="H7629" i="1"/>
  <c r="G7629" i="1"/>
  <c r="F7629" i="1"/>
  <c r="K7629" i="1" s="1"/>
  <c r="E7629" i="1"/>
  <c r="D7629" i="1"/>
  <c r="C7629" i="1"/>
  <c r="B7629" i="1"/>
  <c r="A7629" i="1"/>
  <c r="L7628" i="1"/>
  <c r="J7628" i="1"/>
  <c r="I7628" i="1"/>
  <c r="H7628" i="1"/>
  <c r="G7628" i="1"/>
  <c r="F7628" i="1"/>
  <c r="K7628" i="1" s="1"/>
  <c r="E7628" i="1"/>
  <c r="D7628" i="1"/>
  <c r="C7628" i="1"/>
  <c r="B7628" i="1"/>
  <c r="A7628" i="1"/>
  <c r="L7627" i="1"/>
  <c r="J7627" i="1"/>
  <c r="I7627" i="1"/>
  <c r="H7627" i="1"/>
  <c r="G7627" i="1"/>
  <c r="F7627" i="1"/>
  <c r="K7627" i="1" s="1"/>
  <c r="E7627" i="1"/>
  <c r="D7627" i="1"/>
  <c r="C7627" i="1"/>
  <c r="B7627" i="1"/>
  <c r="A7627" i="1"/>
  <c r="L7626" i="1"/>
  <c r="J7626" i="1"/>
  <c r="I7626" i="1"/>
  <c r="H7626" i="1"/>
  <c r="G7626" i="1"/>
  <c r="F7626" i="1"/>
  <c r="K7626" i="1" s="1"/>
  <c r="E7626" i="1"/>
  <c r="D7626" i="1"/>
  <c r="C7626" i="1"/>
  <c r="B7626" i="1"/>
  <c r="A7626" i="1" s="1"/>
  <c r="L7625" i="1"/>
  <c r="J7625" i="1"/>
  <c r="I7625" i="1"/>
  <c r="H7625" i="1"/>
  <c r="G7625" i="1"/>
  <c r="F7625" i="1"/>
  <c r="K7625" i="1" s="1"/>
  <c r="E7625" i="1"/>
  <c r="D7625" i="1"/>
  <c r="C7625" i="1"/>
  <c r="B7625" i="1"/>
  <c r="A7625" i="1"/>
  <c r="L7624" i="1"/>
  <c r="J7624" i="1"/>
  <c r="I7624" i="1"/>
  <c r="H7624" i="1"/>
  <c r="G7624" i="1"/>
  <c r="F7624" i="1"/>
  <c r="K7624" i="1" s="1"/>
  <c r="E7624" i="1"/>
  <c r="D7624" i="1"/>
  <c r="C7624" i="1"/>
  <c r="B7624" i="1"/>
  <c r="A7624" i="1" s="1"/>
  <c r="L7623" i="1"/>
  <c r="J7623" i="1"/>
  <c r="I7623" i="1"/>
  <c r="H7623" i="1"/>
  <c r="G7623" i="1"/>
  <c r="F7623" i="1"/>
  <c r="K7623" i="1" s="1"/>
  <c r="E7623" i="1"/>
  <c r="D7623" i="1"/>
  <c r="C7623" i="1"/>
  <c r="B7623" i="1"/>
  <c r="A7623" i="1"/>
  <c r="L7622" i="1"/>
  <c r="J7622" i="1"/>
  <c r="I7622" i="1"/>
  <c r="H7622" i="1"/>
  <c r="G7622" i="1"/>
  <c r="F7622" i="1"/>
  <c r="K7622" i="1" s="1"/>
  <c r="E7622" i="1"/>
  <c r="D7622" i="1"/>
  <c r="C7622" i="1"/>
  <c r="B7622" i="1"/>
  <c r="A7622" i="1"/>
  <c r="L7621" i="1"/>
  <c r="J7621" i="1"/>
  <c r="I7621" i="1"/>
  <c r="H7621" i="1"/>
  <c r="G7621" i="1"/>
  <c r="F7621" i="1"/>
  <c r="K7621" i="1" s="1"/>
  <c r="E7621" i="1"/>
  <c r="D7621" i="1"/>
  <c r="C7621" i="1"/>
  <c r="B7621" i="1"/>
  <c r="A7621" i="1" s="1"/>
  <c r="L7620" i="1"/>
  <c r="J7620" i="1"/>
  <c r="I7620" i="1"/>
  <c r="H7620" i="1"/>
  <c r="G7620" i="1"/>
  <c r="F7620" i="1"/>
  <c r="K7620" i="1" s="1"/>
  <c r="E7620" i="1"/>
  <c r="D7620" i="1"/>
  <c r="C7620" i="1"/>
  <c r="B7620" i="1"/>
  <c r="A7620" i="1"/>
  <c r="L7619" i="1"/>
  <c r="J7619" i="1"/>
  <c r="I7619" i="1"/>
  <c r="H7619" i="1"/>
  <c r="G7619" i="1"/>
  <c r="F7619" i="1"/>
  <c r="K7619" i="1" s="1"/>
  <c r="E7619" i="1"/>
  <c r="D7619" i="1"/>
  <c r="C7619" i="1"/>
  <c r="B7619" i="1"/>
  <c r="A7619" i="1"/>
  <c r="L7618" i="1"/>
  <c r="J7618" i="1"/>
  <c r="I7618" i="1"/>
  <c r="H7618" i="1"/>
  <c r="G7618" i="1"/>
  <c r="F7618" i="1"/>
  <c r="K7618" i="1" s="1"/>
  <c r="E7618" i="1"/>
  <c r="D7618" i="1"/>
  <c r="C7618" i="1"/>
  <c r="B7618" i="1"/>
  <c r="A7618" i="1"/>
  <c r="L7617" i="1"/>
  <c r="J7617" i="1"/>
  <c r="I7617" i="1"/>
  <c r="H7617" i="1"/>
  <c r="G7617" i="1"/>
  <c r="F7617" i="1"/>
  <c r="K7617" i="1" s="1"/>
  <c r="E7617" i="1"/>
  <c r="D7617" i="1"/>
  <c r="C7617" i="1"/>
  <c r="B7617" i="1"/>
  <c r="A7617" i="1"/>
  <c r="L7616" i="1"/>
  <c r="J7616" i="1"/>
  <c r="I7616" i="1"/>
  <c r="H7616" i="1"/>
  <c r="G7616" i="1"/>
  <c r="F7616" i="1"/>
  <c r="K7616" i="1" s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 s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 s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 s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 s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 s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 s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 s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 s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 s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 s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 s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 s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 s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 s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 s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 s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 s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 s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 s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 s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 s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 s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 s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 s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 s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 s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 s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 s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 s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 s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 s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 s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 s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 s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 s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 s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 s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 s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 s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 s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 s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 s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 s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 s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 s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 s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 s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 s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 s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 s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 s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 s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 s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 s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 s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 s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 s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 s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 s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 s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 s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 s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 s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 s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 s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 s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 s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 s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 s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 s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 s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 s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 s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 s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 s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 s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 s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 s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 s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 s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 s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 s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 s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 s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 s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 s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 s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 s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 s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 s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 s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 s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 s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 s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 s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 s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J4487" i="1"/>
  <c r="I4487" i="1"/>
  <c r="H4487" i="1"/>
  <c r="G4487" i="1"/>
  <c r="F4487" i="1"/>
  <c r="K4487" i="1" s="1"/>
  <c r="E4487" i="1"/>
  <c r="D4487" i="1"/>
  <c r="C4487" i="1"/>
  <c r="B4487" i="1"/>
  <c r="A4487" i="1"/>
  <c r="L4486" i="1"/>
  <c r="J4486" i="1"/>
  <c r="I4486" i="1"/>
  <c r="H4486" i="1"/>
  <c r="G4486" i="1"/>
  <c r="F4486" i="1"/>
  <c r="K4486" i="1" s="1"/>
  <c r="E4486" i="1"/>
  <c r="D4486" i="1"/>
  <c r="C4486" i="1"/>
  <c r="B4486" i="1"/>
  <c r="A4486" i="1"/>
  <c r="L4485" i="1"/>
  <c r="J4485" i="1"/>
  <c r="I4485" i="1"/>
  <c r="H4485" i="1"/>
  <c r="G4485" i="1"/>
  <c r="F4485" i="1"/>
  <c r="K4485" i="1" s="1"/>
  <c r="E4485" i="1"/>
  <c r="D4485" i="1"/>
  <c r="C4485" i="1"/>
  <c r="B4485" i="1"/>
  <c r="A4485" i="1"/>
  <c r="L4484" i="1"/>
  <c r="J4484" i="1"/>
  <c r="I4484" i="1"/>
  <c r="H4484" i="1"/>
  <c r="G4484" i="1"/>
  <c r="F4484" i="1"/>
  <c r="K4484" i="1" s="1"/>
  <c r="E4484" i="1"/>
  <c r="D4484" i="1"/>
  <c r="C4484" i="1"/>
  <c r="B4484" i="1"/>
  <c r="A4484" i="1"/>
  <c r="L4483" i="1"/>
  <c r="J4483" i="1"/>
  <c r="I4483" i="1"/>
  <c r="H4483" i="1"/>
  <c r="G4483" i="1"/>
  <c r="F4483" i="1"/>
  <c r="K4483" i="1" s="1"/>
  <c r="E4483" i="1"/>
  <c r="D4483" i="1"/>
  <c r="C4483" i="1"/>
  <c r="B4483" i="1"/>
  <c r="A4483" i="1"/>
  <c r="L4482" i="1"/>
  <c r="J4482" i="1"/>
  <c r="I4482" i="1"/>
  <c r="H4482" i="1"/>
  <c r="G4482" i="1"/>
  <c r="F4482" i="1"/>
  <c r="K4482" i="1" s="1"/>
  <c r="E4482" i="1"/>
  <c r="D4482" i="1"/>
  <c r="C4482" i="1"/>
  <c r="B4482" i="1"/>
  <c r="A4482" i="1"/>
  <c r="L4481" i="1"/>
  <c r="J4481" i="1"/>
  <c r="I4481" i="1"/>
  <c r="H4481" i="1"/>
  <c r="G4481" i="1"/>
  <c r="F4481" i="1"/>
  <c r="K4481" i="1" s="1"/>
  <c r="E4481" i="1"/>
  <c r="D4481" i="1"/>
  <c r="C4481" i="1"/>
  <c r="B4481" i="1"/>
  <c r="A4481" i="1"/>
  <c r="L4480" i="1"/>
  <c r="J4480" i="1"/>
  <c r="I4480" i="1"/>
  <c r="H4480" i="1"/>
  <c r="G4480" i="1"/>
  <c r="F4480" i="1"/>
  <c r="K4480" i="1" s="1"/>
  <c r="E4480" i="1"/>
  <c r="D4480" i="1"/>
  <c r="C4480" i="1"/>
  <c r="B4480" i="1"/>
  <c r="A4480" i="1"/>
  <c r="L4479" i="1"/>
  <c r="J4479" i="1"/>
  <c r="I4479" i="1"/>
  <c r="H4479" i="1"/>
  <c r="G4479" i="1"/>
  <c r="F4479" i="1"/>
  <c r="K4479" i="1" s="1"/>
  <c r="E4479" i="1"/>
  <c r="D4479" i="1"/>
  <c r="C4479" i="1"/>
  <c r="B4479" i="1"/>
  <c r="A4479" i="1"/>
  <c r="L4478" i="1"/>
  <c r="J4478" i="1"/>
  <c r="I4478" i="1"/>
  <c r="H4478" i="1"/>
  <c r="G4478" i="1"/>
  <c r="F4478" i="1"/>
  <c r="K4478" i="1" s="1"/>
  <c r="E4478" i="1"/>
  <c r="D4478" i="1"/>
  <c r="C4478" i="1"/>
  <c r="B4478" i="1"/>
  <c r="A4478" i="1"/>
  <c r="L4477" i="1"/>
  <c r="J4477" i="1"/>
  <c r="I4477" i="1"/>
  <c r="H4477" i="1"/>
  <c r="G4477" i="1"/>
  <c r="F4477" i="1"/>
  <c r="K4477" i="1" s="1"/>
  <c r="E4477" i="1"/>
  <c r="D4477" i="1"/>
  <c r="C4477" i="1"/>
  <c r="B4477" i="1"/>
  <c r="A4477" i="1"/>
  <c r="L4476" i="1"/>
  <c r="J4476" i="1"/>
  <c r="I4476" i="1"/>
  <c r="H4476" i="1"/>
  <c r="G4476" i="1"/>
  <c r="F4476" i="1"/>
  <c r="K4476" i="1" s="1"/>
  <c r="E4476" i="1"/>
  <c r="D4476" i="1"/>
  <c r="C4476" i="1"/>
  <c r="B4476" i="1"/>
  <c r="A4476" i="1"/>
  <c r="L4475" i="1"/>
  <c r="J4475" i="1"/>
  <c r="I4475" i="1"/>
  <c r="H4475" i="1"/>
  <c r="G4475" i="1"/>
  <c r="F4475" i="1"/>
  <c r="K4475" i="1" s="1"/>
  <c r="E4475" i="1"/>
  <c r="D4475" i="1"/>
  <c r="C4475" i="1"/>
  <c r="B4475" i="1"/>
  <c r="A4475" i="1"/>
  <c r="L4474" i="1"/>
  <c r="J4474" i="1"/>
  <c r="I4474" i="1"/>
  <c r="H4474" i="1"/>
  <c r="G4474" i="1"/>
  <c r="F4474" i="1"/>
  <c r="K4474" i="1" s="1"/>
  <c r="E4474" i="1"/>
  <c r="D4474" i="1"/>
  <c r="C4474" i="1"/>
  <c r="B4474" i="1"/>
  <c r="A4474" i="1"/>
  <c r="L4473" i="1"/>
  <c r="J4473" i="1"/>
  <c r="I4473" i="1"/>
  <c r="H4473" i="1"/>
  <c r="G4473" i="1"/>
  <c r="F4473" i="1"/>
  <c r="K4473" i="1" s="1"/>
  <c r="E4473" i="1"/>
  <c r="D4473" i="1"/>
  <c r="C4473" i="1"/>
  <c r="B4473" i="1"/>
  <c r="A4473" i="1"/>
  <c r="L4472" i="1"/>
  <c r="J4472" i="1"/>
  <c r="I4472" i="1"/>
  <c r="H4472" i="1"/>
  <c r="G4472" i="1"/>
  <c r="F4472" i="1"/>
  <c r="K4472" i="1" s="1"/>
  <c r="E4472" i="1"/>
  <c r="D4472" i="1"/>
  <c r="C4472" i="1"/>
  <c r="B4472" i="1"/>
  <c r="A4472" i="1"/>
  <c r="L4471" i="1"/>
  <c r="J4471" i="1"/>
  <c r="I4471" i="1"/>
  <c r="H4471" i="1"/>
  <c r="G4471" i="1"/>
  <c r="F4471" i="1"/>
  <c r="K4471" i="1" s="1"/>
  <c r="E4471" i="1"/>
  <c r="D4471" i="1"/>
  <c r="C4471" i="1"/>
  <c r="B4471" i="1"/>
  <c r="A4471" i="1"/>
  <c r="L4470" i="1"/>
  <c r="J4470" i="1"/>
  <c r="I4470" i="1"/>
  <c r="H4470" i="1"/>
  <c r="G4470" i="1"/>
  <c r="F4470" i="1"/>
  <c r="K4470" i="1" s="1"/>
  <c r="E4470" i="1"/>
  <c r="D4470" i="1"/>
  <c r="C4470" i="1"/>
  <c r="B4470" i="1"/>
  <c r="A4470" i="1"/>
  <c r="L4469" i="1"/>
  <c r="J4469" i="1"/>
  <c r="I4469" i="1"/>
  <c r="H4469" i="1"/>
  <c r="G4469" i="1"/>
  <c r="F4469" i="1"/>
  <c r="K4469" i="1" s="1"/>
  <c r="E4469" i="1"/>
  <c r="D4469" i="1"/>
  <c r="C4469" i="1"/>
  <c r="B4469" i="1"/>
  <c r="A4469" i="1"/>
  <c r="L4468" i="1"/>
  <c r="J4468" i="1"/>
  <c r="I4468" i="1"/>
  <c r="H4468" i="1"/>
  <c r="G4468" i="1"/>
  <c r="F4468" i="1"/>
  <c r="K4468" i="1" s="1"/>
  <c r="E4468" i="1"/>
  <c r="D4468" i="1"/>
  <c r="C4468" i="1"/>
  <c r="B4468" i="1"/>
  <c r="A4468" i="1"/>
  <c r="L4467" i="1"/>
  <c r="J4467" i="1"/>
  <c r="I4467" i="1"/>
  <c r="H4467" i="1"/>
  <c r="G4467" i="1"/>
  <c r="F4467" i="1"/>
  <c r="K4467" i="1" s="1"/>
  <c r="E4467" i="1"/>
  <c r="D4467" i="1"/>
  <c r="C4467" i="1"/>
  <c r="B4467" i="1"/>
  <c r="A4467" i="1"/>
  <c r="L4466" i="1"/>
  <c r="J4466" i="1"/>
  <c r="I4466" i="1"/>
  <c r="H4466" i="1"/>
  <c r="G4466" i="1"/>
  <c r="F4466" i="1"/>
  <c r="K4466" i="1" s="1"/>
  <c r="E4466" i="1"/>
  <c r="D4466" i="1"/>
  <c r="C4466" i="1"/>
  <c r="B4466" i="1"/>
  <c r="A4466" i="1"/>
  <c r="L4465" i="1"/>
  <c r="J4465" i="1"/>
  <c r="I4465" i="1"/>
  <c r="H4465" i="1"/>
  <c r="G4465" i="1"/>
  <c r="F4465" i="1"/>
  <c r="K4465" i="1" s="1"/>
  <c r="E4465" i="1"/>
  <c r="D4465" i="1"/>
  <c r="C4465" i="1"/>
  <c r="B4465" i="1"/>
  <c r="A4465" i="1"/>
  <c r="L4464" i="1"/>
  <c r="J4464" i="1"/>
  <c r="I4464" i="1"/>
  <c r="H4464" i="1"/>
  <c r="G4464" i="1"/>
  <c r="F4464" i="1"/>
  <c r="K4464" i="1" s="1"/>
  <c r="E4464" i="1"/>
  <c r="D4464" i="1"/>
  <c r="C4464" i="1"/>
  <c r="B4464" i="1"/>
  <c r="A4464" i="1"/>
  <c r="L4463" i="1"/>
  <c r="J4463" i="1"/>
  <c r="I4463" i="1"/>
  <c r="H4463" i="1"/>
  <c r="G4463" i="1"/>
  <c r="F4463" i="1"/>
  <c r="K4463" i="1" s="1"/>
  <c r="E4463" i="1"/>
  <c r="D4463" i="1"/>
  <c r="C4463" i="1"/>
  <c r="B4463" i="1"/>
  <c r="A4463" i="1"/>
  <c r="L4462" i="1"/>
  <c r="J4462" i="1"/>
  <c r="I4462" i="1"/>
  <c r="H4462" i="1"/>
  <c r="G4462" i="1"/>
  <c r="F4462" i="1"/>
  <c r="K4462" i="1" s="1"/>
  <c r="E4462" i="1"/>
  <c r="D4462" i="1"/>
  <c r="C4462" i="1"/>
  <c r="B4462" i="1"/>
  <c r="A4462" i="1"/>
  <c r="L4461" i="1"/>
  <c r="J4461" i="1"/>
  <c r="I4461" i="1"/>
  <c r="H4461" i="1"/>
  <c r="G4461" i="1"/>
  <c r="F4461" i="1"/>
  <c r="K4461" i="1" s="1"/>
  <c r="E4461" i="1"/>
  <c r="D4461" i="1"/>
  <c r="C4461" i="1"/>
  <c r="B4461" i="1"/>
  <c r="A4461" i="1"/>
  <c r="L4460" i="1"/>
  <c r="J4460" i="1"/>
  <c r="I4460" i="1"/>
  <c r="H4460" i="1"/>
  <c r="G4460" i="1"/>
  <c r="F4460" i="1"/>
  <c r="K4460" i="1" s="1"/>
  <c r="E4460" i="1"/>
  <c r="D4460" i="1"/>
  <c r="C4460" i="1"/>
  <c r="B4460" i="1"/>
  <c r="A4460" i="1"/>
  <c r="L4459" i="1"/>
  <c r="J4459" i="1"/>
  <c r="I4459" i="1"/>
  <c r="H4459" i="1"/>
  <c r="G4459" i="1"/>
  <c r="F4459" i="1"/>
  <c r="K4459" i="1" s="1"/>
  <c r="E4459" i="1"/>
  <c r="D4459" i="1"/>
  <c r="C4459" i="1"/>
  <c r="B4459" i="1"/>
  <c r="A4459" i="1"/>
  <c r="L4458" i="1"/>
  <c r="J4458" i="1"/>
  <c r="I4458" i="1"/>
  <c r="H4458" i="1"/>
  <c r="G4458" i="1"/>
  <c r="F4458" i="1"/>
  <c r="K4458" i="1" s="1"/>
  <c r="E4458" i="1"/>
  <c r="D4458" i="1"/>
  <c r="C4458" i="1"/>
  <c r="B4458" i="1"/>
  <c r="A4458" i="1"/>
  <c r="L4457" i="1"/>
  <c r="J4457" i="1"/>
  <c r="I4457" i="1"/>
  <c r="H4457" i="1"/>
  <c r="G4457" i="1"/>
  <c r="F4457" i="1"/>
  <c r="K4457" i="1" s="1"/>
  <c r="E4457" i="1"/>
  <c r="D4457" i="1"/>
  <c r="C4457" i="1"/>
  <c r="B4457" i="1"/>
  <c r="A4457" i="1"/>
  <c r="L4456" i="1"/>
  <c r="J4456" i="1"/>
  <c r="I4456" i="1"/>
  <c r="H4456" i="1"/>
  <c r="G4456" i="1"/>
  <c r="F4456" i="1"/>
  <c r="K4456" i="1" s="1"/>
  <c r="E4456" i="1"/>
  <c r="D4456" i="1"/>
  <c r="C4456" i="1"/>
  <c r="B4456" i="1"/>
  <c r="A4456" i="1"/>
  <c r="L4455" i="1"/>
  <c r="J4455" i="1"/>
  <c r="I4455" i="1"/>
  <c r="H4455" i="1"/>
  <c r="G4455" i="1"/>
  <c r="F4455" i="1"/>
  <c r="K4455" i="1" s="1"/>
  <c r="E4455" i="1"/>
  <c r="D4455" i="1"/>
  <c r="C4455" i="1"/>
  <c r="B4455" i="1"/>
  <c r="A4455" i="1"/>
  <c r="L4454" i="1"/>
  <c r="J4454" i="1"/>
  <c r="I4454" i="1"/>
  <c r="H4454" i="1"/>
  <c r="G4454" i="1"/>
  <c r="F4454" i="1"/>
  <c r="K4454" i="1" s="1"/>
  <c r="E4454" i="1"/>
  <c r="D4454" i="1"/>
  <c r="C4454" i="1"/>
  <c r="B4454" i="1"/>
  <c r="A4454" i="1"/>
  <c r="L4453" i="1"/>
  <c r="J4453" i="1"/>
  <c r="I4453" i="1"/>
  <c r="H4453" i="1"/>
  <c r="G4453" i="1"/>
  <c r="F4453" i="1"/>
  <c r="K4453" i="1" s="1"/>
  <c r="E4453" i="1"/>
  <c r="D4453" i="1"/>
  <c r="C4453" i="1"/>
  <c r="B4453" i="1"/>
  <c r="A4453" i="1"/>
  <c r="L4452" i="1"/>
  <c r="J4452" i="1"/>
  <c r="I4452" i="1"/>
  <c r="H4452" i="1"/>
  <c r="G4452" i="1"/>
  <c r="F4452" i="1"/>
  <c r="K4452" i="1" s="1"/>
  <c r="E4452" i="1"/>
  <c r="D4452" i="1"/>
  <c r="C4452" i="1"/>
  <c r="B4452" i="1"/>
  <c r="A4452" i="1"/>
  <c r="L4451" i="1"/>
  <c r="J4451" i="1"/>
  <c r="I4451" i="1"/>
  <c r="H4451" i="1"/>
  <c r="G4451" i="1"/>
  <c r="F4451" i="1"/>
  <c r="K4451" i="1" s="1"/>
  <c r="E4451" i="1"/>
  <c r="D4451" i="1"/>
  <c r="C4451" i="1"/>
  <c r="B4451" i="1"/>
  <c r="A4451" i="1"/>
  <c r="L4450" i="1"/>
  <c r="J4450" i="1"/>
  <c r="I4450" i="1"/>
  <c r="H4450" i="1"/>
  <c r="G4450" i="1"/>
  <c r="F4450" i="1"/>
  <c r="K4450" i="1" s="1"/>
  <c r="E4450" i="1"/>
  <c r="D4450" i="1"/>
  <c r="C4450" i="1"/>
  <c r="B4450" i="1"/>
  <c r="A4450" i="1"/>
  <c r="L4449" i="1"/>
  <c r="J4449" i="1"/>
  <c r="I4449" i="1"/>
  <c r="H4449" i="1"/>
  <c r="G4449" i="1"/>
  <c r="F4449" i="1"/>
  <c r="K4449" i="1" s="1"/>
  <c r="E4449" i="1"/>
  <c r="D4449" i="1"/>
  <c r="C4449" i="1"/>
  <c r="B4449" i="1"/>
  <c r="A4449" i="1"/>
  <c r="L4448" i="1"/>
  <c r="J4448" i="1"/>
  <c r="I4448" i="1"/>
  <c r="H4448" i="1"/>
  <c r="G4448" i="1"/>
  <c r="F4448" i="1"/>
  <c r="K4448" i="1" s="1"/>
  <c r="E4448" i="1"/>
  <c r="D4448" i="1"/>
  <c r="C4448" i="1"/>
  <c r="B4448" i="1"/>
  <c r="A4448" i="1"/>
  <c r="L4447" i="1"/>
  <c r="J4447" i="1"/>
  <c r="I4447" i="1"/>
  <c r="H4447" i="1"/>
  <c r="G4447" i="1"/>
  <c r="F4447" i="1"/>
  <c r="K4447" i="1" s="1"/>
  <c r="E4447" i="1"/>
  <c r="D4447" i="1"/>
  <c r="C4447" i="1"/>
  <c r="B4447" i="1"/>
  <c r="A4447" i="1"/>
  <c r="L4446" i="1"/>
  <c r="J4446" i="1"/>
  <c r="I4446" i="1"/>
  <c r="H4446" i="1"/>
  <c r="G4446" i="1"/>
  <c r="F4446" i="1"/>
  <c r="K4446" i="1" s="1"/>
  <c r="E4446" i="1"/>
  <c r="D4446" i="1"/>
  <c r="C4446" i="1"/>
  <c r="B4446" i="1"/>
  <c r="A4446" i="1"/>
  <c r="L4445" i="1"/>
  <c r="J4445" i="1"/>
  <c r="I4445" i="1"/>
  <c r="H4445" i="1"/>
  <c r="G4445" i="1"/>
  <c r="F4445" i="1"/>
  <c r="K4445" i="1" s="1"/>
  <c r="E4445" i="1"/>
  <c r="D4445" i="1"/>
  <c r="C4445" i="1"/>
  <c r="B4445" i="1"/>
  <c r="A4445" i="1"/>
  <c r="L4444" i="1"/>
  <c r="J4444" i="1"/>
  <c r="I4444" i="1"/>
  <c r="H4444" i="1"/>
  <c r="G4444" i="1"/>
  <c r="F4444" i="1"/>
  <c r="K4444" i="1" s="1"/>
  <c r="E4444" i="1"/>
  <c r="D4444" i="1"/>
  <c r="C4444" i="1"/>
  <c r="B4444" i="1"/>
  <c r="A4444" i="1"/>
  <c r="L4443" i="1"/>
  <c r="J4443" i="1"/>
  <c r="I4443" i="1"/>
  <c r="H4443" i="1"/>
  <c r="G4443" i="1"/>
  <c r="F4443" i="1"/>
  <c r="K4443" i="1" s="1"/>
  <c r="E4443" i="1"/>
  <c r="D4443" i="1"/>
  <c r="C4443" i="1"/>
  <c r="B4443" i="1"/>
  <c r="A4443" i="1"/>
  <c r="L4442" i="1"/>
  <c r="J4442" i="1"/>
  <c r="I4442" i="1"/>
  <c r="H4442" i="1"/>
  <c r="G4442" i="1"/>
  <c r="F4442" i="1"/>
  <c r="K4442" i="1" s="1"/>
  <c r="E4442" i="1"/>
  <c r="D4442" i="1"/>
  <c r="C4442" i="1"/>
  <c r="B4442" i="1"/>
  <c r="A4442" i="1"/>
  <c r="L4441" i="1"/>
  <c r="J4441" i="1"/>
  <c r="I4441" i="1"/>
  <c r="H4441" i="1"/>
  <c r="G4441" i="1"/>
  <c r="F4441" i="1"/>
  <c r="K4441" i="1" s="1"/>
  <c r="E4441" i="1"/>
  <c r="D4441" i="1"/>
  <c r="C4441" i="1"/>
  <c r="B4441" i="1"/>
  <c r="A4441" i="1"/>
  <c r="L4440" i="1"/>
  <c r="J4440" i="1"/>
  <c r="I4440" i="1"/>
  <c r="H4440" i="1"/>
  <c r="G4440" i="1"/>
  <c r="F4440" i="1"/>
  <c r="K4440" i="1" s="1"/>
  <c r="E4440" i="1"/>
  <c r="D4440" i="1"/>
  <c r="C4440" i="1"/>
  <c r="B4440" i="1"/>
  <c r="A4440" i="1"/>
  <c r="L4439" i="1"/>
  <c r="J4439" i="1"/>
  <c r="I4439" i="1"/>
  <c r="H4439" i="1"/>
  <c r="G4439" i="1"/>
  <c r="F4439" i="1"/>
  <c r="K4439" i="1" s="1"/>
  <c r="E4439" i="1"/>
  <c r="D4439" i="1"/>
  <c r="C4439" i="1"/>
  <c r="B4439" i="1"/>
  <c r="A4439" i="1"/>
  <c r="L4438" i="1"/>
  <c r="J4438" i="1"/>
  <c r="I4438" i="1"/>
  <c r="H4438" i="1"/>
  <c r="G4438" i="1"/>
  <c r="F4438" i="1"/>
  <c r="K4438" i="1" s="1"/>
  <c r="E4438" i="1"/>
  <c r="D4438" i="1"/>
  <c r="C4438" i="1"/>
  <c r="B4438" i="1"/>
  <c r="A4438" i="1"/>
  <c r="L4437" i="1"/>
  <c r="J4437" i="1"/>
  <c r="I4437" i="1"/>
  <c r="H4437" i="1"/>
  <c r="G4437" i="1"/>
  <c r="F4437" i="1"/>
  <c r="K4437" i="1" s="1"/>
  <c r="E4437" i="1"/>
  <c r="D4437" i="1"/>
  <c r="C4437" i="1"/>
  <c r="B4437" i="1"/>
  <c r="A4437" i="1"/>
  <c r="L4436" i="1"/>
  <c r="J4436" i="1"/>
  <c r="I4436" i="1"/>
  <c r="H4436" i="1"/>
  <c r="G4436" i="1"/>
  <c r="F4436" i="1"/>
  <c r="K4436" i="1" s="1"/>
  <c r="E4436" i="1"/>
  <c r="D4436" i="1"/>
  <c r="C4436" i="1"/>
  <c r="B4436" i="1"/>
  <c r="A4436" i="1"/>
  <c r="L4435" i="1"/>
  <c r="J4435" i="1"/>
  <c r="I4435" i="1"/>
  <c r="H4435" i="1"/>
  <c r="G4435" i="1"/>
  <c r="F4435" i="1"/>
  <c r="K4435" i="1" s="1"/>
  <c r="E4435" i="1"/>
  <c r="D4435" i="1"/>
  <c r="C4435" i="1"/>
  <c r="B4435" i="1"/>
  <c r="A4435" i="1"/>
  <c r="L4434" i="1"/>
  <c r="J4434" i="1"/>
  <c r="I4434" i="1"/>
  <c r="H4434" i="1"/>
  <c r="G4434" i="1"/>
  <c r="F4434" i="1"/>
  <c r="K4434" i="1" s="1"/>
  <c r="E4434" i="1"/>
  <c r="D4434" i="1"/>
  <c r="C4434" i="1"/>
  <c r="B4434" i="1"/>
  <c r="A4434" i="1" s="1"/>
  <c r="L4433" i="1"/>
  <c r="J4433" i="1"/>
  <c r="I4433" i="1"/>
  <c r="H4433" i="1"/>
  <c r="G4433" i="1"/>
  <c r="F4433" i="1"/>
  <c r="K4433" i="1" s="1"/>
  <c r="E4433" i="1"/>
  <c r="D4433" i="1"/>
  <c r="C4433" i="1"/>
  <c r="B4433" i="1"/>
  <c r="A4433" i="1"/>
  <c r="L4432" i="1"/>
  <c r="J4432" i="1"/>
  <c r="I4432" i="1"/>
  <c r="H4432" i="1"/>
  <c r="G4432" i="1"/>
  <c r="F4432" i="1"/>
  <c r="K4432" i="1" s="1"/>
  <c r="E4432" i="1"/>
  <c r="D4432" i="1"/>
  <c r="C4432" i="1"/>
  <c r="B4432" i="1"/>
  <c r="A4432" i="1" s="1"/>
  <c r="L4431" i="1"/>
  <c r="J4431" i="1"/>
  <c r="I4431" i="1"/>
  <c r="H4431" i="1"/>
  <c r="G4431" i="1"/>
  <c r="F4431" i="1"/>
  <c r="K4431" i="1" s="1"/>
  <c r="E4431" i="1"/>
  <c r="D4431" i="1"/>
  <c r="C4431" i="1"/>
  <c r="B4431" i="1"/>
  <c r="A4431" i="1"/>
  <c r="L4430" i="1"/>
  <c r="J4430" i="1"/>
  <c r="I4430" i="1"/>
  <c r="H4430" i="1"/>
  <c r="G4430" i="1"/>
  <c r="F4430" i="1"/>
  <c r="K4430" i="1" s="1"/>
  <c r="E4430" i="1"/>
  <c r="D4430" i="1"/>
  <c r="C4430" i="1"/>
  <c r="B4430" i="1"/>
  <c r="A4430" i="1" s="1"/>
  <c r="L4429" i="1"/>
  <c r="J4429" i="1"/>
  <c r="I4429" i="1"/>
  <c r="H4429" i="1"/>
  <c r="G4429" i="1"/>
  <c r="F4429" i="1"/>
  <c r="K4429" i="1" s="1"/>
  <c r="E4429" i="1"/>
  <c r="D4429" i="1"/>
  <c r="C4429" i="1"/>
  <c r="B4429" i="1"/>
  <c r="A4429" i="1" s="1"/>
  <c r="L4428" i="1"/>
  <c r="J4428" i="1"/>
  <c r="I4428" i="1"/>
  <c r="H4428" i="1"/>
  <c r="G4428" i="1"/>
  <c r="F4428" i="1"/>
  <c r="K4428" i="1" s="1"/>
  <c r="E4428" i="1"/>
  <c r="D4428" i="1"/>
  <c r="C4428" i="1"/>
  <c r="B4428" i="1"/>
  <c r="A4428" i="1"/>
  <c r="L4427" i="1"/>
  <c r="J4427" i="1"/>
  <c r="I4427" i="1"/>
  <c r="H4427" i="1"/>
  <c r="G4427" i="1"/>
  <c r="F4427" i="1"/>
  <c r="K4427" i="1" s="1"/>
  <c r="E4427" i="1"/>
  <c r="D4427" i="1"/>
  <c r="C4427" i="1"/>
  <c r="B4427" i="1"/>
  <c r="A4427" i="1" s="1"/>
  <c r="L4426" i="1"/>
  <c r="J4426" i="1"/>
  <c r="I4426" i="1"/>
  <c r="H4426" i="1"/>
  <c r="G4426" i="1"/>
  <c r="F4426" i="1"/>
  <c r="K4426" i="1" s="1"/>
  <c r="E4426" i="1"/>
  <c r="D4426" i="1"/>
  <c r="C4426" i="1"/>
  <c r="B4426" i="1"/>
  <c r="A4426" i="1"/>
  <c r="L4425" i="1"/>
  <c r="J4425" i="1"/>
  <c r="I4425" i="1"/>
  <c r="H4425" i="1"/>
  <c r="G4425" i="1"/>
  <c r="F4425" i="1"/>
  <c r="K4425" i="1" s="1"/>
  <c r="E4425" i="1"/>
  <c r="D4425" i="1"/>
  <c r="C4425" i="1"/>
  <c r="B4425" i="1"/>
  <c r="A4425" i="1" s="1"/>
  <c r="L4424" i="1"/>
  <c r="J4424" i="1"/>
  <c r="I4424" i="1"/>
  <c r="H4424" i="1"/>
  <c r="G4424" i="1"/>
  <c r="F4424" i="1"/>
  <c r="K4424" i="1" s="1"/>
  <c r="E4424" i="1"/>
  <c r="D4424" i="1"/>
  <c r="C4424" i="1"/>
  <c r="B4424" i="1"/>
  <c r="A4424" i="1"/>
  <c r="L4423" i="1"/>
  <c r="J4423" i="1"/>
  <c r="I4423" i="1"/>
  <c r="H4423" i="1"/>
  <c r="G4423" i="1"/>
  <c r="F4423" i="1"/>
  <c r="K4423" i="1" s="1"/>
  <c r="E4423" i="1"/>
  <c r="D4423" i="1"/>
  <c r="C4423" i="1"/>
  <c r="B4423" i="1"/>
  <c r="A4423" i="1" s="1"/>
  <c r="L4422" i="1"/>
  <c r="J4422" i="1"/>
  <c r="I4422" i="1"/>
  <c r="H4422" i="1"/>
  <c r="G4422" i="1"/>
  <c r="F4422" i="1"/>
  <c r="K4422" i="1" s="1"/>
  <c r="E4422" i="1"/>
  <c r="D4422" i="1"/>
  <c r="C4422" i="1"/>
  <c r="B4422" i="1"/>
  <c r="A4422" i="1"/>
  <c r="L4421" i="1"/>
  <c r="J4421" i="1"/>
  <c r="I4421" i="1"/>
  <c r="H4421" i="1"/>
  <c r="G4421" i="1"/>
  <c r="F4421" i="1"/>
  <c r="K4421" i="1" s="1"/>
  <c r="E4421" i="1"/>
  <c r="D4421" i="1"/>
  <c r="C4421" i="1"/>
  <c r="B4421" i="1"/>
  <c r="A4421" i="1" s="1"/>
  <c r="L4420" i="1"/>
  <c r="J4420" i="1"/>
  <c r="I4420" i="1"/>
  <c r="H4420" i="1"/>
  <c r="G4420" i="1"/>
  <c r="F4420" i="1"/>
  <c r="K4420" i="1" s="1"/>
  <c r="E4420" i="1"/>
  <c r="D4420" i="1"/>
  <c r="C4420" i="1"/>
  <c r="B4420" i="1"/>
  <c r="A4420" i="1" s="1"/>
  <c r="L4419" i="1"/>
  <c r="J4419" i="1"/>
  <c r="I4419" i="1"/>
  <c r="H4419" i="1"/>
  <c r="G4419" i="1"/>
  <c r="F4419" i="1"/>
  <c r="K4419" i="1" s="1"/>
  <c r="E4419" i="1"/>
  <c r="D4419" i="1"/>
  <c r="C4419" i="1"/>
  <c r="B4419" i="1"/>
  <c r="A4419" i="1"/>
  <c r="L4418" i="1"/>
  <c r="J4418" i="1"/>
  <c r="I4418" i="1"/>
  <c r="H4418" i="1"/>
  <c r="G4418" i="1"/>
  <c r="F4418" i="1"/>
  <c r="K4418" i="1" s="1"/>
  <c r="E4418" i="1"/>
  <c r="D4418" i="1"/>
  <c r="C4418" i="1"/>
  <c r="B4418" i="1"/>
  <c r="A4418" i="1" s="1"/>
  <c r="L4417" i="1"/>
  <c r="J4417" i="1"/>
  <c r="I4417" i="1"/>
  <c r="H4417" i="1"/>
  <c r="G4417" i="1"/>
  <c r="F4417" i="1"/>
  <c r="K4417" i="1" s="1"/>
  <c r="E4417" i="1"/>
  <c r="D4417" i="1"/>
  <c r="C4417" i="1"/>
  <c r="B4417" i="1"/>
  <c r="A4417" i="1" s="1"/>
  <c r="L4416" i="1"/>
  <c r="J4416" i="1"/>
  <c r="I4416" i="1"/>
  <c r="H4416" i="1"/>
  <c r="G4416" i="1"/>
  <c r="F4416" i="1"/>
  <c r="K4416" i="1" s="1"/>
  <c r="E4416" i="1"/>
  <c r="D4416" i="1"/>
  <c r="C4416" i="1"/>
  <c r="B4416" i="1"/>
  <c r="A4416" i="1"/>
  <c r="L4415" i="1"/>
  <c r="J4415" i="1"/>
  <c r="I4415" i="1"/>
  <c r="H4415" i="1"/>
  <c r="G4415" i="1"/>
  <c r="F4415" i="1"/>
  <c r="K4415" i="1" s="1"/>
  <c r="E4415" i="1"/>
  <c r="D4415" i="1"/>
  <c r="C4415" i="1"/>
  <c r="B4415" i="1"/>
  <c r="A4415" i="1" s="1"/>
  <c r="L4414" i="1"/>
  <c r="J4414" i="1"/>
  <c r="I4414" i="1"/>
  <c r="H4414" i="1"/>
  <c r="G4414" i="1"/>
  <c r="F4414" i="1"/>
  <c r="K4414" i="1" s="1"/>
  <c r="E4414" i="1"/>
  <c r="D4414" i="1"/>
  <c r="C4414" i="1"/>
  <c r="B4414" i="1"/>
  <c r="A4414" i="1" s="1"/>
  <c r="L4413" i="1"/>
  <c r="J4413" i="1"/>
  <c r="I4413" i="1"/>
  <c r="H4413" i="1"/>
  <c r="G4413" i="1"/>
  <c r="F4413" i="1"/>
  <c r="K4413" i="1" s="1"/>
  <c r="E4413" i="1"/>
  <c r="D4413" i="1"/>
  <c r="C4413" i="1"/>
  <c r="B4413" i="1"/>
  <c r="A4413" i="1"/>
  <c r="L4412" i="1"/>
  <c r="J4412" i="1"/>
  <c r="I4412" i="1"/>
  <c r="H4412" i="1"/>
  <c r="G4412" i="1"/>
  <c r="F4412" i="1"/>
  <c r="K4412" i="1" s="1"/>
  <c r="E4412" i="1"/>
  <c r="D4412" i="1"/>
  <c r="C4412" i="1"/>
  <c r="B4412" i="1"/>
  <c r="A4412" i="1" s="1"/>
  <c r="L4411" i="1"/>
  <c r="J4411" i="1"/>
  <c r="I4411" i="1"/>
  <c r="H4411" i="1"/>
  <c r="G4411" i="1"/>
  <c r="F4411" i="1"/>
  <c r="K4411" i="1" s="1"/>
  <c r="E4411" i="1"/>
  <c r="D4411" i="1"/>
  <c r="C4411" i="1"/>
  <c r="B4411" i="1"/>
  <c r="A4411" i="1" s="1"/>
  <c r="L4410" i="1"/>
  <c r="J4410" i="1"/>
  <c r="I4410" i="1"/>
  <c r="H4410" i="1"/>
  <c r="G4410" i="1"/>
  <c r="F4410" i="1"/>
  <c r="K4410" i="1" s="1"/>
  <c r="E4410" i="1"/>
  <c r="D4410" i="1"/>
  <c r="C4410" i="1"/>
  <c r="B4410" i="1"/>
  <c r="A4410" i="1"/>
  <c r="L4409" i="1"/>
  <c r="J4409" i="1"/>
  <c r="I4409" i="1"/>
  <c r="H4409" i="1"/>
  <c r="G4409" i="1"/>
  <c r="F4409" i="1"/>
  <c r="K4409" i="1" s="1"/>
  <c r="E4409" i="1"/>
  <c r="D4409" i="1"/>
  <c r="C4409" i="1"/>
  <c r="B4409" i="1"/>
  <c r="A4409" i="1" s="1"/>
  <c r="L4408" i="1"/>
  <c r="J4408" i="1"/>
  <c r="I4408" i="1"/>
  <c r="H4408" i="1"/>
  <c r="G4408" i="1"/>
  <c r="F4408" i="1"/>
  <c r="K4408" i="1" s="1"/>
  <c r="E4408" i="1"/>
  <c r="D4408" i="1"/>
  <c r="C4408" i="1"/>
  <c r="B4408" i="1"/>
  <c r="A4408" i="1"/>
  <c r="L4407" i="1"/>
  <c r="J4407" i="1"/>
  <c r="I4407" i="1"/>
  <c r="H4407" i="1"/>
  <c r="G4407" i="1"/>
  <c r="F4407" i="1"/>
  <c r="K4407" i="1" s="1"/>
  <c r="E4407" i="1"/>
  <c r="D4407" i="1"/>
  <c r="C4407" i="1"/>
  <c r="B4407" i="1"/>
  <c r="A4407" i="1"/>
  <c r="L4406" i="1"/>
  <c r="J4406" i="1"/>
  <c r="I4406" i="1"/>
  <c r="H4406" i="1"/>
  <c r="G4406" i="1"/>
  <c r="F4406" i="1"/>
  <c r="K4406" i="1" s="1"/>
  <c r="E4406" i="1"/>
  <c r="D4406" i="1"/>
  <c r="C4406" i="1"/>
  <c r="B4406" i="1"/>
  <c r="A4406" i="1" s="1"/>
  <c r="L4405" i="1"/>
  <c r="J4405" i="1"/>
  <c r="I4405" i="1"/>
  <c r="H4405" i="1"/>
  <c r="G4405" i="1"/>
  <c r="F4405" i="1"/>
  <c r="K4405" i="1" s="1"/>
  <c r="E4405" i="1"/>
  <c r="D4405" i="1"/>
  <c r="C4405" i="1"/>
  <c r="B4405" i="1"/>
  <c r="A4405" i="1" s="1"/>
  <c r="L4404" i="1"/>
  <c r="J4404" i="1"/>
  <c r="I4404" i="1"/>
  <c r="H4404" i="1"/>
  <c r="G4404" i="1"/>
  <c r="F4404" i="1"/>
  <c r="K4404" i="1" s="1"/>
  <c r="E4404" i="1"/>
  <c r="D4404" i="1"/>
  <c r="C4404" i="1"/>
  <c r="B4404" i="1"/>
  <c r="A4404" i="1"/>
  <c r="L4403" i="1"/>
  <c r="J4403" i="1"/>
  <c r="I4403" i="1"/>
  <c r="H4403" i="1"/>
  <c r="G4403" i="1"/>
  <c r="F4403" i="1"/>
  <c r="K4403" i="1" s="1"/>
  <c r="E4403" i="1"/>
  <c r="D4403" i="1"/>
  <c r="C4403" i="1"/>
  <c r="B4403" i="1"/>
  <c r="A4403" i="1" s="1"/>
  <c r="L4402" i="1"/>
  <c r="J4402" i="1"/>
  <c r="I4402" i="1"/>
  <c r="H4402" i="1"/>
  <c r="G4402" i="1"/>
  <c r="F4402" i="1"/>
  <c r="K4402" i="1" s="1"/>
  <c r="E4402" i="1"/>
  <c r="D4402" i="1"/>
  <c r="C4402" i="1"/>
  <c r="B4402" i="1"/>
  <c r="A4402" i="1" s="1"/>
  <c r="L4401" i="1"/>
  <c r="J4401" i="1"/>
  <c r="I4401" i="1"/>
  <c r="H4401" i="1"/>
  <c r="G4401" i="1"/>
  <c r="F4401" i="1"/>
  <c r="K4401" i="1" s="1"/>
  <c r="E4401" i="1"/>
  <c r="D4401" i="1"/>
  <c r="C4401" i="1"/>
  <c r="B4401" i="1"/>
  <c r="A4401" i="1" s="1"/>
  <c r="L4400" i="1"/>
  <c r="J4400" i="1"/>
  <c r="I4400" i="1"/>
  <c r="H4400" i="1"/>
  <c r="G4400" i="1"/>
  <c r="F4400" i="1"/>
  <c r="K4400" i="1" s="1"/>
  <c r="E4400" i="1"/>
  <c r="D4400" i="1"/>
  <c r="C4400" i="1"/>
  <c r="B4400" i="1"/>
  <c r="A4400" i="1" s="1"/>
  <c r="L4399" i="1"/>
  <c r="J4399" i="1"/>
  <c r="I4399" i="1"/>
  <c r="H4399" i="1"/>
  <c r="G4399" i="1"/>
  <c r="F4399" i="1"/>
  <c r="K4399" i="1" s="1"/>
  <c r="E4399" i="1"/>
  <c r="D4399" i="1"/>
  <c r="C4399" i="1"/>
  <c r="B4399" i="1"/>
  <c r="A4399" i="1" s="1"/>
  <c r="L4398" i="1"/>
  <c r="J4398" i="1"/>
  <c r="I4398" i="1"/>
  <c r="H4398" i="1"/>
  <c r="G4398" i="1"/>
  <c r="F4398" i="1"/>
  <c r="K4398" i="1" s="1"/>
  <c r="E4398" i="1"/>
  <c r="D4398" i="1"/>
  <c r="C4398" i="1"/>
  <c r="B4398" i="1"/>
  <c r="A4398" i="1" s="1"/>
  <c r="L4397" i="1"/>
  <c r="J4397" i="1"/>
  <c r="I4397" i="1"/>
  <c r="H4397" i="1"/>
  <c r="G4397" i="1"/>
  <c r="F4397" i="1"/>
  <c r="K4397" i="1" s="1"/>
  <c r="E4397" i="1"/>
  <c r="D4397" i="1"/>
  <c r="C4397" i="1"/>
  <c r="B4397" i="1"/>
  <c r="A4397" i="1" s="1"/>
  <c r="L4396" i="1"/>
  <c r="J4396" i="1"/>
  <c r="I4396" i="1"/>
  <c r="H4396" i="1"/>
  <c r="G4396" i="1"/>
  <c r="F4396" i="1"/>
  <c r="K4396" i="1" s="1"/>
  <c r="E4396" i="1"/>
  <c r="D4396" i="1"/>
  <c r="C4396" i="1"/>
  <c r="B4396" i="1"/>
  <c r="A4396" i="1" s="1"/>
  <c r="L4395" i="1"/>
  <c r="J4395" i="1"/>
  <c r="I4395" i="1"/>
  <c r="H4395" i="1"/>
  <c r="G4395" i="1"/>
  <c r="F4395" i="1"/>
  <c r="K4395" i="1" s="1"/>
  <c r="E4395" i="1"/>
  <c r="D4395" i="1"/>
  <c r="C4395" i="1"/>
  <c r="B4395" i="1"/>
  <c r="A4395" i="1" s="1"/>
  <c r="L4394" i="1"/>
  <c r="J4394" i="1"/>
  <c r="I4394" i="1"/>
  <c r="H4394" i="1"/>
  <c r="G4394" i="1"/>
  <c r="F4394" i="1"/>
  <c r="K4394" i="1" s="1"/>
  <c r="E4394" i="1"/>
  <c r="D4394" i="1"/>
  <c r="C4394" i="1"/>
  <c r="B4394" i="1"/>
  <c r="A4394" i="1" s="1"/>
  <c r="L4393" i="1"/>
  <c r="J4393" i="1"/>
  <c r="I4393" i="1"/>
  <c r="H4393" i="1"/>
  <c r="G4393" i="1"/>
  <c r="F4393" i="1"/>
  <c r="K4393" i="1" s="1"/>
  <c r="E4393" i="1"/>
  <c r="D4393" i="1"/>
  <c r="C4393" i="1"/>
  <c r="B4393" i="1"/>
  <c r="A4393" i="1" s="1"/>
  <c r="L4392" i="1"/>
  <c r="J4392" i="1"/>
  <c r="I4392" i="1"/>
  <c r="H4392" i="1"/>
  <c r="G4392" i="1"/>
  <c r="F4392" i="1"/>
  <c r="K4392" i="1" s="1"/>
  <c r="E4392" i="1"/>
  <c r="D4392" i="1"/>
  <c r="C4392" i="1"/>
  <c r="B4392" i="1"/>
  <c r="A4392" i="1" s="1"/>
  <c r="L4391" i="1"/>
  <c r="J4391" i="1"/>
  <c r="I4391" i="1"/>
  <c r="H4391" i="1"/>
  <c r="G4391" i="1"/>
  <c r="F4391" i="1"/>
  <c r="K4391" i="1" s="1"/>
  <c r="E4391" i="1"/>
  <c r="D4391" i="1"/>
  <c r="C4391" i="1"/>
  <c r="B4391" i="1"/>
  <c r="A4391" i="1" s="1"/>
  <c r="L4390" i="1"/>
  <c r="J4390" i="1"/>
  <c r="I4390" i="1"/>
  <c r="H4390" i="1"/>
  <c r="G4390" i="1"/>
  <c r="F4390" i="1"/>
  <c r="K4390" i="1" s="1"/>
  <c r="E4390" i="1"/>
  <c r="D4390" i="1"/>
  <c r="C4390" i="1"/>
  <c r="B4390" i="1"/>
  <c r="A4390" i="1" s="1"/>
  <c r="L4389" i="1"/>
  <c r="J4389" i="1"/>
  <c r="I4389" i="1"/>
  <c r="H4389" i="1"/>
  <c r="G4389" i="1"/>
  <c r="F4389" i="1"/>
  <c r="K4389" i="1" s="1"/>
  <c r="E4389" i="1"/>
  <c r="D4389" i="1"/>
  <c r="C4389" i="1"/>
  <c r="B4389" i="1"/>
  <c r="A4389" i="1" s="1"/>
  <c r="L4388" i="1"/>
  <c r="J4388" i="1"/>
  <c r="I4388" i="1"/>
  <c r="H4388" i="1"/>
  <c r="G4388" i="1"/>
  <c r="F4388" i="1"/>
  <c r="K4388" i="1" s="1"/>
  <c r="E4388" i="1"/>
  <c r="D4388" i="1"/>
  <c r="C4388" i="1"/>
  <c r="B4388" i="1"/>
  <c r="A4388" i="1" s="1"/>
  <c r="L4387" i="1"/>
  <c r="J4387" i="1"/>
  <c r="I4387" i="1"/>
  <c r="H4387" i="1"/>
  <c r="G4387" i="1"/>
  <c r="F4387" i="1"/>
  <c r="K4387" i="1" s="1"/>
  <c r="E4387" i="1"/>
  <c r="D4387" i="1"/>
  <c r="C4387" i="1"/>
  <c r="B4387" i="1"/>
  <c r="A4387" i="1" s="1"/>
  <c r="L4386" i="1"/>
  <c r="J4386" i="1"/>
  <c r="I4386" i="1"/>
  <c r="H4386" i="1"/>
  <c r="G4386" i="1"/>
  <c r="F4386" i="1"/>
  <c r="K4386" i="1" s="1"/>
  <c r="E4386" i="1"/>
  <c r="D4386" i="1"/>
  <c r="C4386" i="1"/>
  <c r="B4386" i="1"/>
  <c r="A4386" i="1" s="1"/>
  <c r="L4385" i="1"/>
  <c r="J4385" i="1"/>
  <c r="I4385" i="1"/>
  <c r="H4385" i="1"/>
  <c r="G4385" i="1"/>
  <c r="F4385" i="1"/>
  <c r="K4385" i="1" s="1"/>
  <c r="E4385" i="1"/>
  <c r="D4385" i="1"/>
  <c r="C4385" i="1"/>
  <c r="B4385" i="1"/>
  <c r="A4385" i="1" s="1"/>
  <c r="L4384" i="1"/>
  <c r="J4384" i="1"/>
  <c r="I4384" i="1"/>
  <c r="H4384" i="1"/>
  <c r="G4384" i="1"/>
  <c r="F4384" i="1"/>
  <c r="K4384" i="1" s="1"/>
  <c r="E4384" i="1"/>
  <c r="D4384" i="1"/>
  <c r="C4384" i="1"/>
  <c r="B4384" i="1"/>
  <c r="A4384" i="1" s="1"/>
  <c r="L4383" i="1"/>
  <c r="J4383" i="1"/>
  <c r="I4383" i="1"/>
  <c r="H4383" i="1"/>
  <c r="G4383" i="1"/>
  <c r="F4383" i="1"/>
  <c r="K4383" i="1" s="1"/>
  <c r="E4383" i="1"/>
  <c r="D4383" i="1"/>
  <c r="C4383" i="1"/>
  <c r="B4383" i="1"/>
  <c r="A4383" i="1" s="1"/>
  <c r="L4382" i="1"/>
  <c r="J4382" i="1"/>
  <c r="I4382" i="1"/>
  <c r="H4382" i="1"/>
  <c r="G4382" i="1"/>
  <c r="F4382" i="1"/>
  <c r="K4382" i="1" s="1"/>
  <c r="E4382" i="1"/>
  <c r="D4382" i="1"/>
  <c r="C4382" i="1"/>
  <c r="B4382" i="1"/>
  <c r="A4382" i="1" s="1"/>
  <c r="L4381" i="1"/>
  <c r="J4381" i="1"/>
  <c r="I4381" i="1"/>
  <c r="H4381" i="1"/>
  <c r="G4381" i="1"/>
  <c r="F4381" i="1"/>
  <c r="K4381" i="1" s="1"/>
  <c r="E4381" i="1"/>
  <c r="D4381" i="1"/>
  <c r="C4381" i="1"/>
  <c r="B4381" i="1"/>
  <c r="A4381" i="1" s="1"/>
  <c r="L4380" i="1"/>
  <c r="J4380" i="1"/>
  <c r="I4380" i="1"/>
  <c r="H4380" i="1"/>
  <c r="G4380" i="1"/>
  <c r="F4380" i="1"/>
  <c r="K4380" i="1" s="1"/>
  <c r="E4380" i="1"/>
  <c r="D4380" i="1"/>
  <c r="C4380" i="1"/>
  <c r="B4380" i="1"/>
  <c r="A4380" i="1" s="1"/>
  <c r="L4379" i="1"/>
  <c r="J4379" i="1"/>
  <c r="I4379" i="1"/>
  <c r="H4379" i="1"/>
  <c r="G4379" i="1"/>
  <c r="F4379" i="1"/>
  <c r="K4379" i="1" s="1"/>
  <c r="E4379" i="1"/>
  <c r="D4379" i="1"/>
  <c r="C4379" i="1"/>
  <c r="B4379" i="1"/>
  <c r="A4379" i="1" s="1"/>
  <c r="L4378" i="1"/>
  <c r="J4378" i="1"/>
  <c r="I4378" i="1"/>
  <c r="H4378" i="1"/>
  <c r="G4378" i="1"/>
  <c r="F4378" i="1"/>
  <c r="K4378" i="1" s="1"/>
  <c r="E4378" i="1"/>
  <c r="D4378" i="1"/>
  <c r="C4378" i="1"/>
  <c r="B4378" i="1"/>
  <c r="A4378" i="1" s="1"/>
  <c r="L4377" i="1"/>
  <c r="J4377" i="1"/>
  <c r="I4377" i="1"/>
  <c r="H4377" i="1"/>
  <c r="G4377" i="1"/>
  <c r="F4377" i="1"/>
  <c r="K4377" i="1" s="1"/>
  <c r="E4377" i="1"/>
  <c r="D4377" i="1"/>
  <c r="C4377" i="1"/>
  <c r="B4377" i="1"/>
  <c r="A4377" i="1" s="1"/>
  <c r="L4376" i="1"/>
  <c r="J4376" i="1"/>
  <c r="I4376" i="1"/>
  <c r="H4376" i="1"/>
  <c r="G4376" i="1"/>
  <c r="F4376" i="1"/>
  <c r="K4376" i="1" s="1"/>
  <c r="E4376" i="1"/>
  <c r="D4376" i="1"/>
  <c r="C4376" i="1"/>
  <c r="B4376" i="1"/>
  <c r="A4376" i="1" s="1"/>
  <c r="L4375" i="1"/>
  <c r="J4375" i="1"/>
  <c r="I4375" i="1"/>
  <c r="H4375" i="1"/>
  <c r="G4375" i="1"/>
  <c r="F4375" i="1"/>
  <c r="K4375" i="1" s="1"/>
  <c r="E4375" i="1"/>
  <c r="D4375" i="1"/>
  <c r="C4375" i="1"/>
  <c r="B4375" i="1"/>
  <c r="A4375" i="1" s="1"/>
  <c r="L4374" i="1"/>
  <c r="J4374" i="1"/>
  <c r="I4374" i="1"/>
  <c r="H4374" i="1"/>
  <c r="G4374" i="1"/>
  <c r="F4374" i="1"/>
  <c r="K4374" i="1" s="1"/>
  <c r="E4374" i="1"/>
  <c r="D4374" i="1"/>
  <c r="C4374" i="1"/>
  <c r="B4374" i="1"/>
  <c r="A4374" i="1" s="1"/>
  <c r="L4373" i="1"/>
  <c r="J4373" i="1"/>
  <c r="I4373" i="1"/>
  <c r="H4373" i="1"/>
  <c r="G4373" i="1"/>
  <c r="F4373" i="1"/>
  <c r="K4373" i="1" s="1"/>
  <c r="E4373" i="1"/>
  <c r="D4373" i="1"/>
  <c r="C4373" i="1"/>
  <c r="B4373" i="1"/>
  <c r="A4373" i="1" s="1"/>
  <c r="L4372" i="1"/>
  <c r="J4372" i="1"/>
  <c r="I4372" i="1"/>
  <c r="H4372" i="1"/>
  <c r="G4372" i="1"/>
  <c r="F4372" i="1"/>
  <c r="K4372" i="1" s="1"/>
  <c r="E4372" i="1"/>
  <c r="D4372" i="1"/>
  <c r="C4372" i="1"/>
  <c r="B4372" i="1"/>
  <c r="A4372" i="1" s="1"/>
  <c r="L4371" i="1"/>
  <c r="J4371" i="1"/>
  <c r="I4371" i="1"/>
  <c r="H4371" i="1"/>
  <c r="G4371" i="1"/>
  <c r="F4371" i="1"/>
  <c r="K4371" i="1" s="1"/>
  <c r="E4371" i="1"/>
  <c r="D4371" i="1"/>
  <c r="C4371" i="1"/>
  <c r="B4371" i="1"/>
  <c r="A4371" i="1" s="1"/>
  <c r="L4370" i="1"/>
  <c r="J4370" i="1"/>
  <c r="I4370" i="1"/>
  <c r="H4370" i="1"/>
  <c r="G4370" i="1"/>
  <c r="F4370" i="1"/>
  <c r="K4370" i="1" s="1"/>
  <c r="E4370" i="1"/>
  <c r="D4370" i="1"/>
  <c r="C4370" i="1"/>
  <c r="B4370" i="1"/>
  <c r="A4370" i="1" s="1"/>
  <c r="L4369" i="1"/>
  <c r="J4369" i="1"/>
  <c r="I4369" i="1"/>
  <c r="H4369" i="1"/>
  <c r="G4369" i="1"/>
  <c r="F4369" i="1"/>
  <c r="K4369" i="1" s="1"/>
  <c r="E4369" i="1"/>
  <c r="D4369" i="1"/>
  <c r="C4369" i="1"/>
  <c r="B4369" i="1"/>
  <c r="A4369" i="1" s="1"/>
  <c r="L4368" i="1"/>
  <c r="J4368" i="1"/>
  <c r="I4368" i="1"/>
  <c r="H4368" i="1"/>
  <c r="G4368" i="1"/>
  <c r="F4368" i="1"/>
  <c r="K4368" i="1" s="1"/>
  <c r="E4368" i="1"/>
  <c r="D4368" i="1"/>
  <c r="C4368" i="1"/>
  <c r="B4368" i="1"/>
  <c r="A4368" i="1" s="1"/>
  <c r="L4367" i="1"/>
  <c r="J4367" i="1"/>
  <c r="I4367" i="1"/>
  <c r="H4367" i="1"/>
  <c r="G4367" i="1"/>
  <c r="F4367" i="1"/>
  <c r="K4367" i="1" s="1"/>
  <c r="E4367" i="1"/>
  <c r="D4367" i="1"/>
  <c r="C4367" i="1"/>
  <c r="B4367" i="1"/>
  <c r="A4367" i="1" s="1"/>
  <c r="L4366" i="1"/>
  <c r="J4366" i="1"/>
  <c r="I4366" i="1"/>
  <c r="H4366" i="1"/>
  <c r="G4366" i="1"/>
  <c r="F4366" i="1"/>
  <c r="K4366" i="1" s="1"/>
  <c r="E4366" i="1"/>
  <c r="D4366" i="1"/>
  <c r="C4366" i="1"/>
  <c r="B4366" i="1"/>
  <c r="A4366" i="1" s="1"/>
  <c r="L4365" i="1"/>
  <c r="J4365" i="1"/>
  <c r="I4365" i="1"/>
  <c r="H4365" i="1"/>
  <c r="G4365" i="1"/>
  <c r="F4365" i="1"/>
  <c r="K4365" i="1" s="1"/>
  <c r="E4365" i="1"/>
  <c r="D4365" i="1"/>
  <c r="C4365" i="1"/>
  <c r="B4365" i="1"/>
  <c r="A4365" i="1" s="1"/>
  <c r="L4364" i="1"/>
  <c r="J4364" i="1"/>
  <c r="I4364" i="1"/>
  <c r="H4364" i="1"/>
  <c r="G4364" i="1"/>
  <c r="F4364" i="1"/>
  <c r="K4364" i="1" s="1"/>
  <c r="E4364" i="1"/>
  <c r="D4364" i="1"/>
  <c r="C4364" i="1"/>
  <c r="B4364" i="1"/>
  <c r="A4364" i="1" s="1"/>
  <c r="L4363" i="1"/>
  <c r="J4363" i="1"/>
  <c r="I4363" i="1"/>
  <c r="H4363" i="1"/>
  <c r="G4363" i="1"/>
  <c r="F4363" i="1"/>
  <c r="K4363" i="1" s="1"/>
  <c r="E4363" i="1"/>
  <c r="D4363" i="1"/>
  <c r="C4363" i="1"/>
  <c r="B4363" i="1"/>
  <c r="A4363" i="1" s="1"/>
  <c r="L4362" i="1"/>
  <c r="J4362" i="1"/>
  <c r="I4362" i="1"/>
  <c r="H4362" i="1"/>
  <c r="G4362" i="1"/>
  <c r="F4362" i="1"/>
  <c r="K4362" i="1" s="1"/>
  <c r="E4362" i="1"/>
  <c r="D4362" i="1"/>
  <c r="C4362" i="1"/>
  <c r="B4362" i="1"/>
  <c r="A4362" i="1" s="1"/>
  <c r="L4361" i="1"/>
  <c r="J4361" i="1"/>
  <c r="I4361" i="1"/>
  <c r="H4361" i="1"/>
  <c r="G4361" i="1"/>
  <c r="F4361" i="1"/>
  <c r="K4361" i="1" s="1"/>
  <c r="E4361" i="1"/>
  <c r="D4361" i="1"/>
  <c r="C4361" i="1"/>
  <c r="B4361" i="1"/>
  <c r="A4361" i="1" s="1"/>
  <c r="L4360" i="1"/>
  <c r="J4360" i="1"/>
  <c r="I4360" i="1"/>
  <c r="H4360" i="1"/>
  <c r="G4360" i="1"/>
  <c r="F4360" i="1"/>
  <c r="K4360" i="1" s="1"/>
  <c r="E4360" i="1"/>
  <c r="D4360" i="1"/>
  <c r="C4360" i="1"/>
  <c r="B4360" i="1"/>
  <c r="A4360" i="1" s="1"/>
  <c r="L4359" i="1"/>
  <c r="J4359" i="1"/>
  <c r="I4359" i="1"/>
  <c r="H4359" i="1"/>
  <c r="G4359" i="1"/>
  <c r="F4359" i="1"/>
  <c r="K4359" i="1" s="1"/>
  <c r="E4359" i="1"/>
  <c r="D4359" i="1"/>
  <c r="C4359" i="1"/>
  <c r="B4359" i="1"/>
  <c r="A4359" i="1" s="1"/>
  <c r="L4358" i="1"/>
  <c r="J4358" i="1"/>
  <c r="I4358" i="1"/>
  <c r="H4358" i="1"/>
  <c r="G4358" i="1"/>
  <c r="F4358" i="1"/>
  <c r="K4358" i="1" s="1"/>
  <c r="E4358" i="1"/>
  <c r="D4358" i="1"/>
  <c r="C4358" i="1"/>
  <c r="B4358" i="1"/>
  <c r="A4358" i="1" s="1"/>
  <c r="L4357" i="1"/>
  <c r="J4357" i="1"/>
  <c r="I4357" i="1"/>
  <c r="H4357" i="1"/>
  <c r="G4357" i="1"/>
  <c r="F4357" i="1"/>
  <c r="K4357" i="1" s="1"/>
  <c r="E4357" i="1"/>
  <c r="D4357" i="1"/>
  <c r="C4357" i="1"/>
  <c r="B4357" i="1"/>
  <c r="A4357" i="1" s="1"/>
  <c r="L4356" i="1"/>
  <c r="J4356" i="1"/>
  <c r="I4356" i="1"/>
  <c r="H4356" i="1"/>
  <c r="G4356" i="1"/>
  <c r="F4356" i="1"/>
  <c r="K4356" i="1" s="1"/>
  <c r="E4356" i="1"/>
  <c r="D4356" i="1"/>
  <c r="C4356" i="1"/>
  <c r="B4356" i="1"/>
  <c r="A4356" i="1" s="1"/>
  <c r="L4355" i="1"/>
  <c r="J4355" i="1"/>
  <c r="I4355" i="1"/>
  <c r="H4355" i="1"/>
  <c r="G4355" i="1"/>
  <c r="F4355" i="1"/>
  <c r="K4355" i="1" s="1"/>
  <c r="E4355" i="1"/>
  <c r="D4355" i="1"/>
  <c r="C4355" i="1"/>
  <c r="B4355" i="1"/>
  <c r="A4355" i="1" s="1"/>
  <c r="L4354" i="1"/>
  <c r="J4354" i="1"/>
  <c r="I4354" i="1"/>
  <c r="H4354" i="1"/>
  <c r="G4354" i="1"/>
  <c r="F4354" i="1"/>
  <c r="K4354" i="1" s="1"/>
  <c r="E4354" i="1"/>
  <c r="D4354" i="1"/>
  <c r="C4354" i="1"/>
  <c r="B4354" i="1"/>
  <c r="A4354" i="1" s="1"/>
  <c r="L4353" i="1"/>
  <c r="J4353" i="1"/>
  <c r="I4353" i="1"/>
  <c r="H4353" i="1"/>
  <c r="G4353" i="1"/>
  <c r="F4353" i="1"/>
  <c r="K4353" i="1" s="1"/>
  <c r="E4353" i="1"/>
  <c r="D4353" i="1"/>
  <c r="C4353" i="1"/>
  <c r="B4353" i="1"/>
  <c r="A4353" i="1" s="1"/>
  <c r="L4352" i="1"/>
  <c r="J4352" i="1"/>
  <c r="I4352" i="1"/>
  <c r="H4352" i="1"/>
  <c r="G4352" i="1"/>
  <c r="F4352" i="1"/>
  <c r="K4352" i="1" s="1"/>
  <c r="E4352" i="1"/>
  <c r="D4352" i="1"/>
  <c r="C4352" i="1"/>
  <c r="B4352" i="1"/>
  <c r="A4352" i="1" s="1"/>
  <c r="L4351" i="1"/>
  <c r="J4351" i="1"/>
  <c r="I4351" i="1"/>
  <c r="H4351" i="1"/>
  <c r="G4351" i="1"/>
  <c r="F4351" i="1"/>
  <c r="K4351" i="1" s="1"/>
  <c r="E4351" i="1"/>
  <c r="D4351" i="1"/>
  <c r="C4351" i="1"/>
  <c r="B4351" i="1"/>
  <c r="A4351" i="1" s="1"/>
  <c r="L4350" i="1"/>
  <c r="J4350" i="1"/>
  <c r="I4350" i="1"/>
  <c r="H4350" i="1"/>
  <c r="G4350" i="1"/>
  <c r="F4350" i="1"/>
  <c r="K4350" i="1" s="1"/>
  <c r="E4350" i="1"/>
  <c r="D4350" i="1"/>
  <c r="C4350" i="1"/>
  <c r="B4350" i="1"/>
  <c r="A4350" i="1" s="1"/>
  <c r="L4349" i="1"/>
  <c r="J4349" i="1"/>
  <c r="I4349" i="1"/>
  <c r="H4349" i="1"/>
  <c r="G4349" i="1"/>
  <c r="F4349" i="1"/>
  <c r="K4349" i="1" s="1"/>
  <c r="E4349" i="1"/>
  <c r="D4349" i="1"/>
  <c r="C4349" i="1"/>
  <c r="B4349" i="1"/>
  <c r="A4349" i="1" s="1"/>
  <c r="L4348" i="1"/>
  <c r="J4348" i="1"/>
  <c r="I4348" i="1"/>
  <c r="H4348" i="1"/>
  <c r="G4348" i="1"/>
  <c r="F4348" i="1"/>
  <c r="K4348" i="1" s="1"/>
  <c r="E4348" i="1"/>
  <c r="D4348" i="1"/>
  <c r="C4348" i="1"/>
  <c r="B4348" i="1"/>
  <c r="A4348" i="1" s="1"/>
  <c r="L4347" i="1"/>
  <c r="J4347" i="1"/>
  <c r="I4347" i="1"/>
  <c r="H4347" i="1"/>
  <c r="G4347" i="1"/>
  <c r="F4347" i="1"/>
  <c r="K4347" i="1" s="1"/>
  <c r="E4347" i="1"/>
  <c r="D4347" i="1"/>
  <c r="C4347" i="1"/>
  <c r="B4347" i="1"/>
  <c r="A4347" i="1" s="1"/>
  <c r="L4346" i="1"/>
  <c r="J4346" i="1"/>
  <c r="I4346" i="1"/>
  <c r="H4346" i="1"/>
  <c r="G4346" i="1"/>
  <c r="F4346" i="1"/>
  <c r="K4346" i="1" s="1"/>
  <c r="E4346" i="1"/>
  <c r="D4346" i="1"/>
  <c r="C4346" i="1"/>
  <c r="B4346" i="1"/>
  <c r="A4346" i="1" s="1"/>
  <c r="L4345" i="1"/>
  <c r="J4345" i="1"/>
  <c r="I4345" i="1"/>
  <c r="H4345" i="1"/>
  <c r="G4345" i="1"/>
  <c r="F4345" i="1"/>
  <c r="K4345" i="1" s="1"/>
  <c r="E4345" i="1"/>
  <c r="D4345" i="1"/>
  <c r="C4345" i="1"/>
  <c r="B4345" i="1"/>
  <c r="A4345" i="1" s="1"/>
  <c r="L4344" i="1"/>
  <c r="J4344" i="1"/>
  <c r="I4344" i="1"/>
  <c r="H4344" i="1"/>
  <c r="G4344" i="1"/>
  <c r="F4344" i="1"/>
  <c r="K4344" i="1" s="1"/>
  <c r="E4344" i="1"/>
  <c r="D4344" i="1"/>
  <c r="C4344" i="1"/>
  <c r="B4344" i="1"/>
  <c r="A4344" i="1" s="1"/>
  <c r="L4343" i="1"/>
  <c r="J4343" i="1"/>
  <c r="I4343" i="1"/>
  <c r="H4343" i="1"/>
  <c r="G4343" i="1"/>
  <c r="F4343" i="1"/>
  <c r="K4343" i="1" s="1"/>
  <c r="E4343" i="1"/>
  <c r="D4343" i="1"/>
  <c r="C4343" i="1"/>
  <c r="B4343" i="1"/>
  <c r="A4343" i="1" s="1"/>
  <c r="L4342" i="1"/>
  <c r="J4342" i="1"/>
  <c r="I4342" i="1"/>
  <c r="H4342" i="1"/>
  <c r="G4342" i="1"/>
  <c r="F4342" i="1"/>
  <c r="K4342" i="1" s="1"/>
  <c r="E4342" i="1"/>
  <c r="D4342" i="1"/>
  <c r="C4342" i="1"/>
  <c r="B4342" i="1"/>
  <c r="A4342" i="1" s="1"/>
  <c r="L4341" i="1"/>
  <c r="J4341" i="1"/>
  <c r="I4341" i="1"/>
  <c r="H4341" i="1"/>
  <c r="G4341" i="1"/>
  <c r="F4341" i="1"/>
  <c r="K4341" i="1" s="1"/>
  <c r="E4341" i="1"/>
  <c r="D4341" i="1"/>
  <c r="C4341" i="1"/>
  <c r="B4341" i="1"/>
  <c r="A4341" i="1" s="1"/>
  <c r="L4340" i="1"/>
  <c r="J4340" i="1"/>
  <c r="I4340" i="1"/>
  <c r="H4340" i="1"/>
  <c r="G4340" i="1"/>
  <c r="F4340" i="1"/>
  <c r="K4340" i="1" s="1"/>
  <c r="E4340" i="1"/>
  <c r="D4340" i="1"/>
  <c r="C4340" i="1"/>
  <c r="B4340" i="1"/>
  <c r="A4340" i="1" s="1"/>
  <c r="L4339" i="1"/>
  <c r="J4339" i="1"/>
  <c r="I4339" i="1"/>
  <c r="H4339" i="1"/>
  <c r="G4339" i="1"/>
  <c r="F4339" i="1"/>
  <c r="K4339" i="1" s="1"/>
  <c r="E4339" i="1"/>
  <c r="D4339" i="1"/>
  <c r="C4339" i="1"/>
  <c r="B4339" i="1"/>
  <c r="A4339" i="1" s="1"/>
  <c r="L4338" i="1"/>
  <c r="J4338" i="1"/>
  <c r="I4338" i="1"/>
  <c r="H4338" i="1"/>
  <c r="G4338" i="1"/>
  <c r="F4338" i="1"/>
  <c r="K4338" i="1" s="1"/>
  <c r="E4338" i="1"/>
  <c r="D4338" i="1"/>
  <c r="C4338" i="1"/>
  <c r="B4338" i="1"/>
  <c r="A4338" i="1" s="1"/>
  <c r="L4337" i="1"/>
  <c r="J4337" i="1"/>
  <c r="I4337" i="1"/>
  <c r="H4337" i="1"/>
  <c r="G4337" i="1"/>
  <c r="F4337" i="1"/>
  <c r="K4337" i="1" s="1"/>
  <c r="E4337" i="1"/>
  <c r="D4337" i="1"/>
  <c r="C4337" i="1"/>
  <c r="B4337" i="1"/>
  <c r="A4337" i="1" s="1"/>
  <c r="L4336" i="1"/>
  <c r="J4336" i="1"/>
  <c r="I4336" i="1"/>
  <c r="H4336" i="1"/>
  <c r="G4336" i="1"/>
  <c r="F4336" i="1"/>
  <c r="K4336" i="1" s="1"/>
  <c r="E4336" i="1"/>
  <c r="D4336" i="1"/>
  <c r="C4336" i="1"/>
  <c r="B4336" i="1"/>
  <c r="A4336" i="1" s="1"/>
  <c r="L4335" i="1"/>
  <c r="J4335" i="1"/>
  <c r="I4335" i="1"/>
  <c r="H4335" i="1"/>
  <c r="G4335" i="1"/>
  <c r="F4335" i="1"/>
  <c r="K4335" i="1" s="1"/>
  <c r="E4335" i="1"/>
  <c r="D4335" i="1"/>
  <c r="C4335" i="1"/>
  <c r="B4335" i="1"/>
  <c r="A4335" i="1" s="1"/>
  <c r="L4334" i="1"/>
  <c r="J4334" i="1"/>
  <c r="I4334" i="1"/>
  <c r="H4334" i="1"/>
  <c r="G4334" i="1"/>
  <c r="F4334" i="1"/>
  <c r="K4334" i="1" s="1"/>
  <c r="E4334" i="1"/>
  <c r="D4334" i="1"/>
  <c r="C4334" i="1"/>
  <c r="B4334" i="1"/>
  <c r="A4334" i="1" s="1"/>
  <c r="L4333" i="1"/>
  <c r="J4333" i="1"/>
  <c r="I4333" i="1"/>
  <c r="H4333" i="1"/>
  <c r="G4333" i="1"/>
  <c r="F4333" i="1"/>
  <c r="K4333" i="1" s="1"/>
  <c r="E4333" i="1"/>
  <c r="D4333" i="1"/>
  <c r="C4333" i="1"/>
  <c r="B4333" i="1"/>
  <c r="A4333" i="1" s="1"/>
  <c r="L4332" i="1"/>
  <c r="J4332" i="1"/>
  <c r="I4332" i="1"/>
  <c r="H4332" i="1"/>
  <c r="G4332" i="1"/>
  <c r="F4332" i="1"/>
  <c r="K4332" i="1" s="1"/>
  <c r="E4332" i="1"/>
  <c r="D4332" i="1"/>
  <c r="C4332" i="1"/>
  <c r="B4332" i="1"/>
  <c r="A4332" i="1" s="1"/>
  <c r="L4331" i="1"/>
  <c r="J4331" i="1"/>
  <c r="I4331" i="1"/>
  <c r="H4331" i="1"/>
  <c r="G4331" i="1"/>
  <c r="F4331" i="1"/>
  <c r="K4331" i="1" s="1"/>
  <c r="E4331" i="1"/>
  <c r="D4331" i="1"/>
  <c r="C4331" i="1"/>
  <c r="B4331" i="1"/>
  <c r="A4331" i="1" s="1"/>
  <c r="L4330" i="1"/>
  <c r="J4330" i="1"/>
  <c r="I4330" i="1"/>
  <c r="H4330" i="1"/>
  <c r="G4330" i="1"/>
  <c r="F4330" i="1"/>
  <c r="K4330" i="1" s="1"/>
  <c r="E4330" i="1"/>
  <c r="D4330" i="1"/>
  <c r="C4330" i="1"/>
  <c r="B4330" i="1"/>
  <c r="A4330" i="1" s="1"/>
  <c r="L4329" i="1"/>
  <c r="J4329" i="1"/>
  <c r="I4329" i="1"/>
  <c r="H4329" i="1"/>
  <c r="G4329" i="1"/>
  <c r="F4329" i="1"/>
  <c r="K4329" i="1" s="1"/>
  <c r="E4329" i="1"/>
  <c r="D4329" i="1"/>
  <c r="C4329" i="1"/>
  <c r="B4329" i="1"/>
  <c r="A4329" i="1" s="1"/>
  <c r="L4328" i="1"/>
  <c r="J4328" i="1"/>
  <c r="I4328" i="1"/>
  <c r="H4328" i="1"/>
  <c r="G4328" i="1"/>
  <c r="F4328" i="1"/>
  <c r="K4328" i="1" s="1"/>
  <c r="E4328" i="1"/>
  <c r="D4328" i="1"/>
  <c r="C4328" i="1"/>
  <c r="B4328" i="1"/>
  <c r="A4328" i="1" s="1"/>
  <c r="L4327" i="1"/>
  <c r="J4327" i="1"/>
  <c r="I4327" i="1"/>
  <c r="H4327" i="1"/>
  <c r="G4327" i="1"/>
  <c r="F4327" i="1"/>
  <c r="K4327" i="1" s="1"/>
  <c r="E4327" i="1"/>
  <c r="D4327" i="1"/>
  <c r="C4327" i="1"/>
  <c r="B4327" i="1"/>
  <c r="A4327" i="1" s="1"/>
  <c r="L4326" i="1"/>
  <c r="J4326" i="1"/>
  <c r="I4326" i="1"/>
  <c r="H4326" i="1"/>
  <c r="G4326" i="1"/>
  <c r="F4326" i="1"/>
  <c r="K4326" i="1" s="1"/>
  <c r="E4326" i="1"/>
  <c r="D4326" i="1"/>
  <c r="C4326" i="1"/>
  <c r="B4326" i="1"/>
  <c r="A4326" i="1" s="1"/>
  <c r="L4325" i="1"/>
  <c r="J4325" i="1"/>
  <c r="I4325" i="1"/>
  <c r="H4325" i="1"/>
  <c r="G4325" i="1"/>
  <c r="F4325" i="1"/>
  <c r="K4325" i="1" s="1"/>
  <c r="E4325" i="1"/>
  <c r="D4325" i="1"/>
  <c r="C4325" i="1"/>
  <c r="B4325" i="1"/>
  <c r="A4325" i="1" s="1"/>
  <c r="L4324" i="1"/>
  <c r="J4324" i="1"/>
  <c r="I4324" i="1"/>
  <c r="H4324" i="1"/>
  <c r="G4324" i="1"/>
  <c r="F4324" i="1"/>
  <c r="K4324" i="1" s="1"/>
  <c r="E4324" i="1"/>
  <c r="D4324" i="1"/>
  <c r="C4324" i="1"/>
  <c r="B4324" i="1"/>
  <c r="A4324" i="1" s="1"/>
  <c r="L4323" i="1"/>
  <c r="J4323" i="1"/>
  <c r="I4323" i="1"/>
  <c r="H4323" i="1"/>
  <c r="G4323" i="1"/>
  <c r="F4323" i="1"/>
  <c r="K4323" i="1" s="1"/>
  <c r="E4323" i="1"/>
  <c r="D4323" i="1"/>
  <c r="C4323" i="1"/>
  <c r="B4323" i="1"/>
  <c r="A4323" i="1" s="1"/>
  <c r="L4322" i="1"/>
  <c r="J4322" i="1"/>
  <c r="I4322" i="1"/>
  <c r="H4322" i="1"/>
  <c r="G4322" i="1"/>
  <c r="F4322" i="1"/>
  <c r="K4322" i="1" s="1"/>
  <c r="E4322" i="1"/>
  <c r="D4322" i="1"/>
  <c r="C4322" i="1"/>
  <c r="B4322" i="1"/>
  <c r="A4322" i="1" s="1"/>
  <c r="L4321" i="1"/>
  <c r="J4321" i="1"/>
  <c r="I4321" i="1"/>
  <c r="H4321" i="1"/>
  <c r="G4321" i="1"/>
  <c r="F4321" i="1"/>
  <c r="K4321" i="1" s="1"/>
  <c r="E4321" i="1"/>
  <c r="D4321" i="1"/>
  <c r="C4321" i="1"/>
  <c r="B4321" i="1"/>
  <c r="A4321" i="1" s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 s="1"/>
  <c r="L4319" i="1"/>
  <c r="J4319" i="1"/>
  <c r="I4319" i="1"/>
  <c r="H4319" i="1"/>
  <c r="G4319" i="1"/>
  <c r="F4319" i="1"/>
  <c r="K4319" i="1" s="1"/>
  <c r="E4319" i="1"/>
  <c r="D4319" i="1"/>
  <c r="C4319" i="1"/>
  <c r="B4319" i="1"/>
  <c r="A4319" i="1" s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 s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 s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 s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 s="1"/>
  <c r="L4314" i="1"/>
  <c r="J4314" i="1"/>
  <c r="I4314" i="1"/>
  <c r="H4314" i="1"/>
  <c r="G4314" i="1"/>
  <c r="F4314" i="1"/>
  <c r="K4314" i="1" s="1"/>
  <c r="E4314" i="1"/>
  <c r="D4314" i="1"/>
  <c r="C4314" i="1"/>
  <c r="B4314" i="1"/>
  <c r="A4314" i="1" s="1"/>
  <c r="L4313" i="1"/>
  <c r="J4313" i="1"/>
  <c r="I4313" i="1"/>
  <c r="H4313" i="1"/>
  <c r="G4313" i="1"/>
  <c r="F4313" i="1"/>
  <c r="K4313" i="1" s="1"/>
  <c r="E4313" i="1"/>
  <c r="D4313" i="1"/>
  <c r="C4313" i="1"/>
  <c r="B4313" i="1"/>
  <c r="A4313" i="1" s="1"/>
  <c r="L4312" i="1"/>
  <c r="J4312" i="1"/>
  <c r="I4312" i="1"/>
  <c r="H4312" i="1"/>
  <c r="G4312" i="1"/>
  <c r="F4312" i="1"/>
  <c r="K4312" i="1" s="1"/>
  <c r="E4312" i="1"/>
  <c r="D4312" i="1"/>
  <c r="C4312" i="1"/>
  <c r="B4312" i="1"/>
  <c r="A4312" i="1" s="1"/>
  <c r="L4311" i="1"/>
  <c r="J4311" i="1"/>
  <c r="I4311" i="1"/>
  <c r="H4311" i="1"/>
  <c r="G4311" i="1"/>
  <c r="F4311" i="1"/>
  <c r="K4311" i="1" s="1"/>
  <c r="E4311" i="1"/>
  <c r="D4311" i="1"/>
  <c r="C4311" i="1"/>
  <c r="B4311" i="1"/>
  <c r="A4311" i="1" s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 s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 s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 s="1"/>
  <c r="L4307" i="1"/>
  <c r="J4307" i="1"/>
  <c r="I4307" i="1"/>
  <c r="H4307" i="1"/>
  <c r="G4307" i="1"/>
  <c r="F4307" i="1"/>
  <c r="K4307" i="1" s="1"/>
  <c r="E4307" i="1"/>
  <c r="D4307" i="1"/>
  <c r="C4307" i="1"/>
  <c r="B4307" i="1"/>
  <c r="A4307" i="1" s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 s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 s="1"/>
  <c r="L4304" i="1"/>
  <c r="J4304" i="1"/>
  <c r="I4304" i="1"/>
  <c r="H4304" i="1"/>
  <c r="G4304" i="1"/>
  <c r="F4304" i="1"/>
  <c r="K4304" i="1" s="1"/>
  <c r="E4304" i="1"/>
  <c r="D4304" i="1"/>
  <c r="C4304" i="1"/>
  <c r="B4304" i="1"/>
  <c r="A4304" i="1" s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 s="1"/>
  <c r="L4302" i="1"/>
  <c r="J4302" i="1"/>
  <c r="I4302" i="1"/>
  <c r="H4302" i="1"/>
  <c r="G4302" i="1"/>
  <c r="F4302" i="1"/>
  <c r="K4302" i="1" s="1"/>
  <c r="E4302" i="1"/>
  <c r="D4302" i="1"/>
  <c r="C4302" i="1"/>
  <c r="B4302" i="1"/>
  <c r="A4302" i="1" s="1"/>
  <c r="L4301" i="1"/>
  <c r="J4301" i="1"/>
  <c r="I4301" i="1"/>
  <c r="H4301" i="1"/>
  <c r="G4301" i="1"/>
  <c r="F4301" i="1"/>
  <c r="K4301" i="1" s="1"/>
  <c r="E4301" i="1"/>
  <c r="D4301" i="1"/>
  <c r="C4301" i="1"/>
  <c r="B4301" i="1"/>
  <c r="A4301" i="1" s="1"/>
  <c r="L4300" i="1"/>
  <c r="J4300" i="1"/>
  <c r="I4300" i="1"/>
  <c r="H4300" i="1"/>
  <c r="G4300" i="1"/>
  <c r="F4300" i="1"/>
  <c r="K4300" i="1" s="1"/>
  <c r="E4300" i="1"/>
  <c r="D4300" i="1"/>
  <c r="C4300" i="1"/>
  <c r="B4300" i="1"/>
  <c r="A4300" i="1" s="1"/>
  <c r="L4299" i="1"/>
  <c r="J4299" i="1"/>
  <c r="I4299" i="1"/>
  <c r="H4299" i="1"/>
  <c r="G4299" i="1"/>
  <c r="F4299" i="1"/>
  <c r="K4299" i="1" s="1"/>
  <c r="E4299" i="1"/>
  <c r="D4299" i="1"/>
  <c r="C4299" i="1"/>
  <c r="B4299" i="1"/>
  <c r="A4299" i="1" s="1"/>
  <c r="L4298" i="1"/>
  <c r="J4298" i="1"/>
  <c r="I4298" i="1"/>
  <c r="H4298" i="1"/>
  <c r="G4298" i="1"/>
  <c r="F4298" i="1"/>
  <c r="K4298" i="1" s="1"/>
  <c r="E4298" i="1"/>
  <c r="D4298" i="1"/>
  <c r="C4298" i="1"/>
  <c r="B4298" i="1"/>
  <c r="A4298" i="1" s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 s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 s="1"/>
  <c r="L4295" i="1"/>
  <c r="J4295" i="1"/>
  <c r="I4295" i="1"/>
  <c r="H4295" i="1"/>
  <c r="G4295" i="1"/>
  <c r="F4295" i="1"/>
  <c r="K4295" i="1" s="1"/>
  <c r="E4295" i="1"/>
  <c r="D4295" i="1"/>
  <c r="C4295" i="1"/>
  <c r="B4295" i="1"/>
  <c r="A4295" i="1" s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 s="1"/>
  <c r="L4293" i="1"/>
  <c r="J4293" i="1"/>
  <c r="I4293" i="1"/>
  <c r="H4293" i="1"/>
  <c r="G4293" i="1"/>
  <c r="F4293" i="1"/>
  <c r="K4293" i="1" s="1"/>
  <c r="E4293" i="1"/>
  <c r="D4293" i="1"/>
  <c r="C4293" i="1"/>
  <c r="B4293" i="1"/>
  <c r="A4293" i="1" s="1"/>
  <c r="L4292" i="1"/>
  <c r="J4292" i="1"/>
  <c r="I4292" i="1"/>
  <c r="H4292" i="1"/>
  <c r="G4292" i="1"/>
  <c r="F4292" i="1"/>
  <c r="K4292" i="1" s="1"/>
  <c r="E4292" i="1"/>
  <c r="D4292" i="1"/>
  <c r="C4292" i="1"/>
  <c r="B4292" i="1"/>
  <c r="A4292" i="1" s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 s="1"/>
  <c r="L4290" i="1"/>
  <c r="J4290" i="1"/>
  <c r="I4290" i="1"/>
  <c r="H4290" i="1"/>
  <c r="G4290" i="1"/>
  <c r="F4290" i="1"/>
  <c r="K4290" i="1" s="1"/>
  <c r="E4290" i="1"/>
  <c r="D4290" i="1"/>
  <c r="C4290" i="1"/>
  <c r="B4290" i="1"/>
  <c r="A4290" i="1" s="1"/>
  <c r="L4289" i="1"/>
  <c r="J4289" i="1"/>
  <c r="I4289" i="1"/>
  <c r="H4289" i="1"/>
  <c r="G4289" i="1"/>
  <c r="F4289" i="1"/>
  <c r="K4289" i="1" s="1"/>
  <c r="E4289" i="1"/>
  <c r="D4289" i="1"/>
  <c r="C4289" i="1"/>
  <c r="B4289" i="1"/>
  <c r="A4289" i="1" s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 s="1"/>
  <c r="L4287" i="1"/>
  <c r="J4287" i="1"/>
  <c r="I4287" i="1"/>
  <c r="H4287" i="1"/>
  <c r="G4287" i="1"/>
  <c r="F4287" i="1"/>
  <c r="K4287" i="1" s="1"/>
  <c r="E4287" i="1"/>
  <c r="D4287" i="1"/>
  <c r="C4287" i="1"/>
  <c r="B4287" i="1"/>
  <c r="A4287" i="1" s="1"/>
  <c r="L4286" i="1"/>
  <c r="J4286" i="1"/>
  <c r="I4286" i="1"/>
  <c r="H4286" i="1"/>
  <c r="G4286" i="1"/>
  <c r="F4286" i="1"/>
  <c r="K4286" i="1" s="1"/>
  <c r="E4286" i="1"/>
  <c r="D4286" i="1"/>
  <c r="C4286" i="1"/>
  <c r="B4286" i="1"/>
  <c r="A4286" i="1" s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 s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 s="1"/>
  <c r="L4283" i="1"/>
  <c r="J4283" i="1"/>
  <c r="I4283" i="1"/>
  <c r="H4283" i="1"/>
  <c r="G4283" i="1"/>
  <c r="F4283" i="1"/>
  <c r="K4283" i="1" s="1"/>
  <c r="E4283" i="1"/>
  <c r="D4283" i="1"/>
  <c r="C4283" i="1"/>
  <c r="B4283" i="1"/>
  <c r="A4283" i="1" s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 s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 s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 s="1"/>
  <c r="L4279" i="1"/>
  <c r="J4279" i="1"/>
  <c r="I4279" i="1"/>
  <c r="H4279" i="1"/>
  <c r="G4279" i="1"/>
  <c r="F4279" i="1"/>
  <c r="K4279" i="1" s="1"/>
  <c r="E4279" i="1"/>
  <c r="D4279" i="1"/>
  <c r="C4279" i="1"/>
  <c r="B4279" i="1"/>
  <c r="A4279" i="1" s="1"/>
  <c r="L4278" i="1"/>
  <c r="J4278" i="1"/>
  <c r="I4278" i="1"/>
  <c r="H4278" i="1"/>
  <c r="G4278" i="1"/>
  <c r="F4278" i="1"/>
  <c r="K4278" i="1" s="1"/>
  <c r="E4278" i="1"/>
  <c r="D4278" i="1"/>
  <c r="C4278" i="1"/>
  <c r="B4278" i="1"/>
  <c r="A4278" i="1" s="1"/>
  <c r="L4277" i="1"/>
  <c r="J4277" i="1"/>
  <c r="I4277" i="1"/>
  <c r="H4277" i="1"/>
  <c r="G4277" i="1"/>
  <c r="F4277" i="1"/>
  <c r="K4277" i="1" s="1"/>
  <c r="E4277" i="1"/>
  <c r="D4277" i="1"/>
  <c r="C4277" i="1"/>
  <c r="B4277" i="1"/>
  <c r="A4277" i="1" s="1"/>
  <c r="L4276" i="1"/>
  <c r="J4276" i="1"/>
  <c r="I4276" i="1"/>
  <c r="H4276" i="1"/>
  <c r="G4276" i="1"/>
  <c r="F4276" i="1"/>
  <c r="K4276" i="1" s="1"/>
  <c r="E4276" i="1"/>
  <c r="D4276" i="1"/>
  <c r="C4276" i="1"/>
  <c r="B4276" i="1"/>
  <c r="A4276" i="1" s="1"/>
  <c r="L4275" i="1"/>
  <c r="J4275" i="1"/>
  <c r="I4275" i="1"/>
  <c r="H4275" i="1"/>
  <c r="G4275" i="1"/>
  <c r="F4275" i="1"/>
  <c r="K4275" i="1" s="1"/>
  <c r="E4275" i="1"/>
  <c r="D4275" i="1"/>
  <c r="C4275" i="1"/>
  <c r="B4275" i="1"/>
  <c r="A4275" i="1" s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 s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 s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 s="1"/>
  <c r="L4271" i="1"/>
  <c r="J4271" i="1"/>
  <c r="I4271" i="1"/>
  <c r="H4271" i="1"/>
  <c r="G4271" i="1"/>
  <c r="F4271" i="1"/>
  <c r="K4271" i="1" s="1"/>
  <c r="E4271" i="1"/>
  <c r="D4271" i="1"/>
  <c r="C4271" i="1"/>
  <c r="B4271" i="1"/>
  <c r="A4271" i="1" s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 s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 s="1"/>
  <c r="L4268" i="1"/>
  <c r="J4268" i="1"/>
  <c r="I4268" i="1"/>
  <c r="H4268" i="1"/>
  <c r="G4268" i="1"/>
  <c r="F4268" i="1"/>
  <c r="K4268" i="1" s="1"/>
  <c r="E4268" i="1"/>
  <c r="D4268" i="1"/>
  <c r="C4268" i="1"/>
  <c r="B4268" i="1"/>
  <c r="A4268" i="1" s="1"/>
  <c r="L4267" i="1"/>
  <c r="J4267" i="1"/>
  <c r="I4267" i="1"/>
  <c r="H4267" i="1"/>
  <c r="G4267" i="1"/>
  <c r="F4267" i="1"/>
  <c r="K4267" i="1" s="1"/>
  <c r="E4267" i="1"/>
  <c r="D4267" i="1"/>
  <c r="C4267" i="1"/>
  <c r="B4267" i="1"/>
  <c r="A4267" i="1" s="1"/>
  <c r="L4266" i="1"/>
  <c r="J4266" i="1"/>
  <c r="I4266" i="1"/>
  <c r="H4266" i="1"/>
  <c r="G4266" i="1"/>
  <c r="F4266" i="1"/>
  <c r="K4266" i="1" s="1"/>
  <c r="E4266" i="1"/>
  <c r="D4266" i="1"/>
  <c r="C4266" i="1"/>
  <c r="B4266" i="1"/>
  <c r="A4266" i="1" s="1"/>
  <c r="L4265" i="1"/>
  <c r="J4265" i="1"/>
  <c r="I4265" i="1"/>
  <c r="H4265" i="1"/>
  <c r="G4265" i="1"/>
  <c r="F4265" i="1"/>
  <c r="K4265" i="1" s="1"/>
  <c r="E4265" i="1"/>
  <c r="D4265" i="1"/>
  <c r="C4265" i="1"/>
  <c r="B4265" i="1"/>
  <c r="A4265" i="1" s="1"/>
  <c r="L4264" i="1"/>
  <c r="J4264" i="1"/>
  <c r="I4264" i="1"/>
  <c r="H4264" i="1"/>
  <c r="G4264" i="1"/>
  <c r="F4264" i="1"/>
  <c r="K4264" i="1" s="1"/>
  <c r="E4264" i="1"/>
  <c r="D4264" i="1"/>
  <c r="C4264" i="1"/>
  <c r="B4264" i="1"/>
  <c r="A4264" i="1" s="1"/>
  <c r="L4263" i="1"/>
  <c r="J4263" i="1"/>
  <c r="I4263" i="1"/>
  <c r="H4263" i="1"/>
  <c r="G4263" i="1"/>
  <c r="F4263" i="1"/>
  <c r="K4263" i="1" s="1"/>
  <c r="E4263" i="1"/>
  <c r="D4263" i="1"/>
  <c r="C4263" i="1"/>
  <c r="B4263" i="1"/>
  <c r="A4263" i="1" s="1"/>
  <c r="L4262" i="1"/>
  <c r="J4262" i="1"/>
  <c r="I4262" i="1"/>
  <c r="H4262" i="1"/>
  <c r="G4262" i="1"/>
  <c r="F4262" i="1"/>
  <c r="K4262" i="1" s="1"/>
  <c r="E4262" i="1"/>
  <c r="D4262" i="1"/>
  <c r="C4262" i="1"/>
  <c r="B4262" i="1"/>
  <c r="A4262" i="1" s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 s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 s="1"/>
  <c r="L4259" i="1"/>
  <c r="J4259" i="1"/>
  <c r="I4259" i="1"/>
  <c r="H4259" i="1"/>
  <c r="G4259" i="1"/>
  <c r="F4259" i="1"/>
  <c r="K4259" i="1" s="1"/>
  <c r="E4259" i="1"/>
  <c r="D4259" i="1"/>
  <c r="C4259" i="1"/>
  <c r="B4259" i="1"/>
  <c r="A4259" i="1" s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 s="1"/>
  <c r="L4257" i="1"/>
  <c r="J4257" i="1"/>
  <c r="I4257" i="1"/>
  <c r="H4257" i="1"/>
  <c r="G4257" i="1"/>
  <c r="F4257" i="1"/>
  <c r="K4257" i="1" s="1"/>
  <c r="E4257" i="1"/>
  <c r="D4257" i="1"/>
  <c r="C4257" i="1"/>
  <c r="B4257" i="1"/>
  <c r="A4257" i="1" s="1"/>
  <c r="L4256" i="1"/>
  <c r="J4256" i="1"/>
  <c r="I4256" i="1"/>
  <c r="H4256" i="1"/>
  <c r="G4256" i="1"/>
  <c r="F4256" i="1"/>
  <c r="K4256" i="1" s="1"/>
  <c r="E4256" i="1"/>
  <c r="D4256" i="1"/>
  <c r="C4256" i="1"/>
  <c r="B4256" i="1"/>
  <c r="A4256" i="1" s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 s="1"/>
  <c r="L4254" i="1"/>
  <c r="J4254" i="1"/>
  <c r="I4254" i="1"/>
  <c r="H4254" i="1"/>
  <c r="G4254" i="1"/>
  <c r="F4254" i="1"/>
  <c r="K4254" i="1" s="1"/>
  <c r="E4254" i="1"/>
  <c r="D4254" i="1"/>
  <c r="C4254" i="1"/>
  <c r="B4254" i="1"/>
  <c r="A4254" i="1" s="1"/>
  <c r="L4253" i="1"/>
  <c r="J4253" i="1"/>
  <c r="I4253" i="1"/>
  <c r="H4253" i="1"/>
  <c r="G4253" i="1"/>
  <c r="F4253" i="1"/>
  <c r="K4253" i="1" s="1"/>
  <c r="E4253" i="1"/>
  <c r="D4253" i="1"/>
  <c r="C4253" i="1"/>
  <c r="B4253" i="1"/>
  <c r="A4253" i="1" s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 s="1"/>
  <c r="L4251" i="1"/>
  <c r="J4251" i="1"/>
  <c r="I4251" i="1"/>
  <c r="H4251" i="1"/>
  <c r="G4251" i="1"/>
  <c r="F4251" i="1"/>
  <c r="K4251" i="1" s="1"/>
  <c r="E4251" i="1"/>
  <c r="D4251" i="1"/>
  <c r="C4251" i="1"/>
  <c r="B4251" i="1"/>
  <c r="A4251" i="1" s="1"/>
  <c r="L4250" i="1"/>
  <c r="J4250" i="1"/>
  <c r="I4250" i="1"/>
  <c r="H4250" i="1"/>
  <c r="G4250" i="1"/>
  <c r="F4250" i="1"/>
  <c r="K4250" i="1" s="1"/>
  <c r="E4250" i="1"/>
  <c r="D4250" i="1"/>
  <c r="C4250" i="1"/>
  <c r="B4250" i="1"/>
  <c r="A4250" i="1" s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 s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 s="1"/>
  <c r="L4247" i="1"/>
  <c r="J4247" i="1"/>
  <c r="I4247" i="1"/>
  <c r="H4247" i="1"/>
  <c r="G4247" i="1"/>
  <c r="F4247" i="1"/>
  <c r="K4247" i="1" s="1"/>
  <c r="E4247" i="1"/>
  <c r="D4247" i="1"/>
  <c r="C4247" i="1"/>
  <c r="B4247" i="1"/>
  <c r="A4247" i="1" s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 s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 s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 s="1"/>
  <c r="L4243" i="1"/>
  <c r="J4243" i="1"/>
  <c r="I4243" i="1"/>
  <c r="H4243" i="1"/>
  <c r="G4243" i="1"/>
  <c r="F4243" i="1"/>
  <c r="K4243" i="1" s="1"/>
  <c r="E4243" i="1"/>
  <c r="D4243" i="1"/>
  <c r="C4243" i="1"/>
  <c r="B4243" i="1"/>
  <c r="A4243" i="1" s="1"/>
  <c r="L4242" i="1"/>
  <c r="J4242" i="1"/>
  <c r="I4242" i="1"/>
  <c r="H4242" i="1"/>
  <c r="G4242" i="1"/>
  <c r="F4242" i="1"/>
  <c r="K4242" i="1" s="1"/>
  <c r="E4242" i="1"/>
  <c r="D4242" i="1"/>
  <c r="C4242" i="1"/>
  <c r="B4242" i="1"/>
  <c r="A4242" i="1" s="1"/>
  <c r="L4241" i="1"/>
  <c r="J4241" i="1"/>
  <c r="I4241" i="1"/>
  <c r="H4241" i="1"/>
  <c r="G4241" i="1"/>
  <c r="F4241" i="1"/>
  <c r="K4241" i="1" s="1"/>
  <c r="E4241" i="1"/>
  <c r="D4241" i="1"/>
  <c r="C4241" i="1"/>
  <c r="B4241" i="1"/>
  <c r="A4241" i="1" s="1"/>
  <c r="L4240" i="1"/>
  <c r="J4240" i="1"/>
  <c r="I4240" i="1"/>
  <c r="H4240" i="1"/>
  <c r="G4240" i="1"/>
  <c r="F4240" i="1"/>
  <c r="K4240" i="1" s="1"/>
  <c r="E4240" i="1"/>
  <c r="D4240" i="1"/>
  <c r="C4240" i="1"/>
  <c r="B4240" i="1"/>
  <c r="A4240" i="1" s="1"/>
  <c r="L4239" i="1"/>
  <c r="J4239" i="1"/>
  <c r="I4239" i="1"/>
  <c r="H4239" i="1"/>
  <c r="G4239" i="1"/>
  <c r="F4239" i="1"/>
  <c r="K4239" i="1" s="1"/>
  <c r="E4239" i="1"/>
  <c r="D4239" i="1"/>
  <c r="C4239" i="1"/>
  <c r="B4239" i="1"/>
  <c r="A4239" i="1" s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 s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 s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 s="1"/>
  <c r="L4235" i="1"/>
  <c r="J4235" i="1"/>
  <c r="I4235" i="1"/>
  <c r="H4235" i="1"/>
  <c r="G4235" i="1"/>
  <c r="F4235" i="1"/>
  <c r="K4235" i="1" s="1"/>
  <c r="E4235" i="1"/>
  <c r="D4235" i="1"/>
  <c r="C4235" i="1"/>
  <c r="B4235" i="1"/>
  <c r="A4235" i="1" s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 s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 s="1"/>
  <c r="L4232" i="1"/>
  <c r="J4232" i="1"/>
  <c r="I4232" i="1"/>
  <c r="H4232" i="1"/>
  <c r="G4232" i="1"/>
  <c r="F4232" i="1"/>
  <c r="K4232" i="1" s="1"/>
  <c r="E4232" i="1"/>
  <c r="D4232" i="1"/>
  <c r="C4232" i="1"/>
  <c r="B4232" i="1"/>
  <c r="A4232" i="1" s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 s="1"/>
  <c r="L4230" i="1"/>
  <c r="J4230" i="1"/>
  <c r="I4230" i="1"/>
  <c r="H4230" i="1"/>
  <c r="G4230" i="1"/>
  <c r="F4230" i="1"/>
  <c r="K4230" i="1" s="1"/>
  <c r="E4230" i="1"/>
  <c r="D4230" i="1"/>
  <c r="C4230" i="1"/>
  <c r="B4230" i="1"/>
  <c r="A4230" i="1" s="1"/>
  <c r="L4229" i="1"/>
  <c r="J4229" i="1"/>
  <c r="I4229" i="1"/>
  <c r="H4229" i="1"/>
  <c r="G4229" i="1"/>
  <c r="F4229" i="1"/>
  <c r="K4229" i="1" s="1"/>
  <c r="E4229" i="1"/>
  <c r="D4229" i="1"/>
  <c r="C4229" i="1"/>
  <c r="B4229" i="1"/>
  <c r="A4229" i="1" s="1"/>
  <c r="L4228" i="1"/>
  <c r="J4228" i="1"/>
  <c r="I4228" i="1"/>
  <c r="H4228" i="1"/>
  <c r="G4228" i="1"/>
  <c r="F4228" i="1"/>
  <c r="K4228" i="1" s="1"/>
  <c r="E4228" i="1"/>
  <c r="D4228" i="1"/>
  <c r="C4228" i="1"/>
  <c r="B4228" i="1"/>
  <c r="A4228" i="1" s="1"/>
  <c r="L4227" i="1"/>
  <c r="J4227" i="1"/>
  <c r="I4227" i="1"/>
  <c r="H4227" i="1"/>
  <c r="G4227" i="1"/>
  <c r="F4227" i="1"/>
  <c r="K4227" i="1" s="1"/>
  <c r="E4227" i="1"/>
  <c r="D4227" i="1"/>
  <c r="C4227" i="1"/>
  <c r="B4227" i="1"/>
  <c r="A4227" i="1" s="1"/>
  <c r="L4226" i="1"/>
  <c r="J4226" i="1"/>
  <c r="I4226" i="1"/>
  <c r="H4226" i="1"/>
  <c r="G4226" i="1"/>
  <c r="F4226" i="1"/>
  <c r="K4226" i="1" s="1"/>
  <c r="E4226" i="1"/>
  <c r="D4226" i="1"/>
  <c r="C4226" i="1"/>
  <c r="B4226" i="1"/>
  <c r="A4226" i="1" s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 s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 s="1"/>
  <c r="L4223" i="1"/>
  <c r="J4223" i="1"/>
  <c r="I4223" i="1"/>
  <c r="H4223" i="1"/>
  <c r="G4223" i="1"/>
  <c r="F4223" i="1"/>
  <c r="K4223" i="1" s="1"/>
  <c r="E4223" i="1"/>
  <c r="D4223" i="1"/>
  <c r="C4223" i="1"/>
  <c r="B4223" i="1"/>
  <c r="A4223" i="1" s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 s="1"/>
  <c r="L4221" i="1"/>
  <c r="J4221" i="1"/>
  <c r="I4221" i="1"/>
  <c r="H4221" i="1"/>
  <c r="G4221" i="1"/>
  <c r="F4221" i="1"/>
  <c r="K4221" i="1" s="1"/>
  <c r="E4221" i="1"/>
  <c r="D4221" i="1"/>
  <c r="C4221" i="1"/>
  <c r="B4221" i="1"/>
  <c r="A4221" i="1" s="1"/>
  <c r="L4220" i="1"/>
  <c r="J4220" i="1"/>
  <c r="I4220" i="1"/>
  <c r="H4220" i="1"/>
  <c r="G4220" i="1"/>
  <c r="F4220" i="1"/>
  <c r="K4220" i="1" s="1"/>
  <c r="E4220" i="1"/>
  <c r="D4220" i="1"/>
  <c r="C4220" i="1"/>
  <c r="B4220" i="1"/>
  <c r="A4220" i="1" s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 s="1"/>
  <c r="L4218" i="1"/>
  <c r="J4218" i="1"/>
  <c r="I4218" i="1"/>
  <c r="H4218" i="1"/>
  <c r="G4218" i="1"/>
  <c r="F4218" i="1"/>
  <c r="K4218" i="1" s="1"/>
  <c r="E4218" i="1"/>
  <c r="D4218" i="1"/>
  <c r="C4218" i="1"/>
  <c r="B4218" i="1"/>
  <c r="A4218" i="1" s="1"/>
  <c r="L4217" i="1"/>
  <c r="J4217" i="1"/>
  <c r="I4217" i="1"/>
  <c r="H4217" i="1"/>
  <c r="G4217" i="1"/>
  <c r="F4217" i="1"/>
  <c r="K4217" i="1" s="1"/>
  <c r="E4217" i="1"/>
  <c r="D4217" i="1"/>
  <c r="C4217" i="1"/>
  <c r="B4217" i="1"/>
  <c r="A4217" i="1" s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 s="1"/>
  <c r="L4215" i="1"/>
  <c r="J4215" i="1"/>
  <c r="I4215" i="1"/>
  <c r="H4215" i="1"/>
  <c r="G4215" i="1"/>
  <c r="F4215" i="1"/>
  <c r="K4215" i="1" s="1"/>
  <c r="E4215" i="1"/>
  <c r="D4215" i="1"/>
  <c r="C4215" i="1"/>
  <c r="B4215" i="1"/>
  <c r="A4215" i="1" s="1"/>
  <c r="L4214" i="1"/>
  <c r="J4214" i="1"/>
  <c r="I4214" i="1"/>
  <c r="H4214" i="1"/>
  <c r="G4214" i="1"/>
  <c r="F4214" i="1"/>
  <c r="K4214" i="1" s="1"/>
  <c r="E4214" i="1"/>
  <c r="D4214" i="1"/>
  <c r="C4214" i="1"/>
  <c r="B4214" i="1"/>
  <c r="A4214" i="1" s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 s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 s="1"/>
  <c r="L4211" i="1"/>
  <c r="J4211" i="1"/>
  <c r="I4211" i="1"/>
  <c r="H4211" i="1"/>
  <c r="G4211" i="1"/>
  <c r="F4211" i="1"/>
  <c r="K4211" i="1" s="1"/>
  <c r="E4211" i="1"/>
  <c r="D4211" i="1"/>
  <c r="C4211" i="1"/>
  <c r="B4211" i="1"/>
  <c r="A4211" i="1" s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 s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 s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 s="1"/>
  <c r="L4207" i="1"/>
  <c r="J4207" i="1"/>
  <c r="I4207" i="1"/>
  <c r="H4207" i="1"/>
  <c r="G4207" i="1"/>
  <c r="F4207" i="1"/>
  <c r="K4207" i="1" s="1"/>
  <c r="E4207" i="1"/>
  <c r="D4207" i="1"/>
  <c r="C4207" i="1"/>
  <c r="B4207" i="1"/>
  <c r="A4207" i="1" s="1"/>
  <c r="L4206" i="1"/>
  <c r="J4206" i="1"/>
  <c r="I4206" i="1"/>
  <c r="H4206" i="1"/>
  <c r="G4206" i="1"/>
  <c r="F4206" i="1"/>
  <c r="K4206" i="1" s="1"/>
  <c r="E4206" i="1"/>
  <c r="D4206" i="1"/>
  <c r="C4206" i="1"/>
  <c r="B4206" i="1"/>
  <c r="A4206" i="1" s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 s="1"/>
  <c r="L4204" i="1"/>
  <c r="J4204" i="1"/>
  <c r="I4204" i="1"/>
  <c r="H4204" i="1"/>
  <c r="G4204" i="1"/>
  <c r="F4204" i="1"/>
  <c r="K4204" i="1" s="1"/>
  <c r="E4204" i="1"/>
  <c r="D4204" i="1"/>
  <c r="C4204" i="1"/>
  <c r="B4204" i="1"/>
  <c r="A4204" i="1" s="1"/>
  <c r="L4203" i="1"/>
  <c r="J4203" i="1"/>
  <c r="I4203" i="1"/>
  <c r="H4203" i="1"/>
  <c r="G4203" i="1"/>
  <c r="F4203" i="1"/>
  <c r="K4203" i="1" s="1"/>
  <c r="E4203" i="1"/>
  <c r="D4203" i="1"/>
  <c r="C4203" i="1"/>
  <c r="B4203" i="1"/>
  <c r="A4203" i="1" s="1"/>
  <c r="L4202" i="1"/>
  <c r="J4202" i="1"/>
  <c r="I4202" i="1"/>
  <c r="H4202" i="1"/>
  <c r="G4202" i="1"/>
  <c r="F4202" i="1"/>
  <c r="K4202" i="1" s="1"/>
  <c r="E4202" i="1"/>
  <c r="D4202" i="1"/>
  <c r="C4202" i="1"/>
  <c r="B4202" i="1"/>
  <c r="A4202" i="1" s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 s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 s="1"/>
  <c r="L4199" i="1"/>
  <c r="J4199" i="1"/>
  <c r="I4199" i="1"/>
  <c r="H4199" i="1"/>
  <c r="G4199" i="1"/>
  <c r="F4199" i="1"/>
  <c r="K4199" i="1" s="1"/>
  <c r="E4199" i="1"/>
  <c r="D4199" i="1"/>
  <c r="C4199" i="1"/>
  <c r="B4199" i="1"/>
  <c r="A4199" i="1" s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 s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 s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 s="1"/>
  <c r="L4195" i="1"/>
  <c r="J4195" i="1"/>
  <c r="I4195" i="1"/>
  <c r="H4195" i="1"/>
  <c r="G4195" i="1"/>
  <c r="F4195" i="1"/>
  <c r="K4195" i="1" s="1"/>
  <c r="E4195" i="1"/>
  <c r="D4195" i="1"/>
  <c r="C4195" i="1"/>
  <c r="B4195" i="1"/>
  <c r="A4195" i="1" s="1"/>
  <c r="L4194" i="1"/>
  <c r="J4194" i="1"/>
  <c r="I4194" i="1"/>
  <c r="H4194" i="1"/>
  <c r="G4194" i="1"/>
  <c r="F4194" i="1"/>
  <c r="K4194" i="1" s="1"/>
  <c r="E4194" i="1"/>
  <c r="D4194" i="1"/>
  <c r="C4194" i="1"/>
  <c r="B4194" i="1"/>
  <c r="A4194" i="1" s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 s="1"/>
  <c r="L4192" i="1"/>
  <c r="J4192" i="1"/>
  <c r="I4192" i="1"/>
  <c r="H4192" i="1"/>
  <c r="G4192" i="1"/>
  <c r="F4192" i="1"/>
  <c r="K4192" i="1" s="1"/>
  <c r="E4192" i="1"/>
  <c r="D4192" i="1"/>
  <c r="C4192" i="1"/>
  <c r="B4192" i="1"/>
  <c r="A4192" i="1" s="1"/>
  <c r="L4191" i="1"/>
  <c r="J4191" i="1"/>
  <c r="I4191" i="1"/>
  <c r="H4191" i="1"/>
  <c r="G4191" i="1"/>
  <c r="F4191" i="1"/>
  <c r="K4191" i="1" s="1"/>
  <c r="E4191" i="1"/>
  <c r="D4191" i="1"/>
  <c r="C4191" i="1"/>
  <c r="B4191" i="1"/>
  <c r="A4191" i="1" s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 s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 s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 s="1"/>
  <c r="L4187" i="1"/>
  <c r="J4187" i="1"/>
  <c r="I4187" i="1"/>
  <c r="H4187" i="1"/>
  <c r="G4187" i="1"/>
  <c r="F4187" i="1"/>
  <c r="K4187" i="1" s="1"/>
  <c r="E4187" i="1"/>
  <c r="D4187" i="1"/>
  <c r="C4187" i="1"/>
  <c r="B4187" i="1"/>
  <c r="A4187" i="1" s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 s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 s="1"/>
  <c r="L4184" i="1"/>
  <c r="J4184" i="1"/>
  <c r="I4184" i="1"/>
  <c r="H4184" i="1"/>
  <c r="G4184" i="1"/>
  <c r="F4184" i="1"/>
  <c r="K4184" i="1" s="1"/>
  <c r="E4184" i="1"/>
  <c r="D4184" i="1"/>
  <c r="C4184" i="1"/>
  <c r="B4184" i="1"/>
  <c r="A4184" i="1" s="1"/>
  <c r="L4183" i="1"/>
  <c r="J4183" i="1"/>
  <c r="I4183" i="1"/>
  <c r="H4183" i="1"/>
  <c r="G4183" i="1"/>
  <c r="F4183" i="1"/>
  <c r="K4183" i="1" s="1"/>
  <c r="E4183" i="1"/>
  <c r="D4183" i="1"/>
  <c r="C4183" i="1"/>
  <c r="B4183" i="1"/>
  <c r="A4183" i="1" s="1"/>
  <c r="L4182" i="1"/>
  <c r="J4182" i="1"/>
  <c r="I4182" i="1"/>
  <c r="H4182" i="1"/>
  <c r="G4182" i="1"/>
  <c r="F4182" i="1"/>
  <c r="K4182" i="1" s="1"/>
  <c r="E4182" i="1"/>
  <c r="D4182" i="1"/>
  <c r="C4182" i="1"/>
  <c r="B4182" i="1"/>
  <c r="A4182" i="1" s="1"/>
  <c r="L4181" i="1"/>
  <c r="J4181" i="1"/>
  <c r="I4181" i="1"/>
  <c r="H4181" i="1"/>
  <c r="G4181" i="1"/>
  <c r="F4181" i="1"/>
  <c r="K4181" i="1" s="1"/>
  <c r="E4181" i="1"/>
  <c r="D4181" i="1"/>
  <c r="C4181" i="1"/>
  <c r="B4181" i="1"/>
  <c r="A4181" i="1" s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 s="1"/>
  <c r="L4179" i="1"/>
  <c r="J4179" i="1"/>
  <c r="I4179" i="1"/>
  <c r="H4179" i="1"/>
  <c r="G4179" i="1"/>
  <c r="F4179" i="1"/>
  <c r="K4179" i="1" s="1"/>
  <c r="E4179" i="1"/>
  <c r="D4179" i="1"/>
  <c r="C4179" i="1"/>
  <c r="B4179" i="1"/>
  <c r="A4179" i="1" s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 s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 s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 s="1"/>
  <c r="L4175" i="1"/>
  <c r="J4175" i="1"/>
  <c r="I4175" i="1"/>
  <c r="H4175" i="1"/>
  <c r="G4175" i="1"/>
  <c r="F4175" i="1"/>
  <c r="K4175" i="1" s="1"/>
  <c r="E4175" i="1"/>
  <c r="D4175" i="1"/>
  <c r="C4175" i="1"/>
  <c r="B4175" i="1"/>
  <c r="A4175" i="1" s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 s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 s="1"/>
  <c r="L4172" i="1"/>
  <c r="J4172" i="1"/>
  <c r="I4172" i="1"/>
  <c r="H4172" i="1"/>
  <c r="G4172" i="1"/>
  <c r="F4172" i="1"/>
  <c r="K4172" i="1" s="1"/>
  <c r="E4172" i="1"/>
  <c r="D4172" i="1"/>
  <c r="C4172" i="1"/>
  <c r="B4172" i="1"/>
  <c r="A4172" i="1" s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 s="1"/>
  <c r="L4170" i="1"/>
  <c r="J4170" i="1"/>
  <c r="I4170" i="1"/>
  <c r="H4170" i="1"/>
  <c r="G4170" i="1"/>
  <c r="F4170" i="1"/>
  <c r="K4170" i="1" s="1"/>
  <c r="E4170" i="1"/>
  <c r="D4170" i="1"/>
  <c r="C4170" i="1"/>
  <c r="B4170" i="1"/>
  <c r="A4170" i="1" s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 s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 s="1"/>
  <c r="L4167" i="1"/>
  <c r="J4167" i="1"/>
  <c r="I4167" i="1"/>
  <c r="H4167" i="1"/>
  <c r="G4167" i="1"/>
  <c r="F4167" i="1"/>
  <c r="K4167" i="1" s="1"/>
  <c r="E4167" i="1"/>
  <c r="D4167" i="1"/>
  <c r="C4167" i="1"/>
  <c r="B4167" i="1"/>
  <c r="A4167" i="1" s="1"/>
  <c r="L4166" i="1"/>
  <c r="J4166" i="1"/>
  <c r="I4166" i="1"/>
  <c r="H4166" i="1"/>
  <c r="G4166" i="1"/>
  <c r="F4166" i="1"/>
  <c r="K4166" i="1" s="1"/>
  <c r="E4166" i="1"/>
  <c r="D4166" i="1"/>
  <c r="C4166" i="1"/>
  <c r="B4166" i="1"/>
  <c r="A4166" i="1" s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 s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 s="1"/>
  <c r="L4163" i="1"/>
  <c r="J4163" i="1"/>
  <c r="I4163" i="1"/>
  <c r="H4163" i="1"/>
  <c r="G4163" i="1"/>
  <c r="F4163" i="1"/>
  <c r="K4163" i="1" s="1"/>
  <c r="E4163" i="1"/>
  <c r="D4163" i="1"/>
  <c r="C4163" i="1"/>
  <c r="B4163" i="1"/>
  <c r="A4163" i="1" s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 s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 s="1"/>
  <c r="L4160" i="1"/>
  <c r="J4160" i="1"/>
  <c r="I4160" i="1"/>
  <c r="H4160" i="1"/>
  <c r="G4160" i="1"/>
  <c r="F4160" i="1"/>
  <c r="K4160" i="1" s="1"/>
  <c r="E4160" i="1"/>
  <c r="D4160" i="1"/>
  <c r="C4160" i="1"/>
  <c r="B4160" i="1"/>
  <c r="A4160" i="1" s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 s="1"/>
  <c r="L4158" i="1"/>
  <c r="J4158" i="1"/>
  <c r="I4158" i="1"/>
  <c r="H4158" i="1"/>
  <c r="G4158" i="1"/>
  <c r="F4158" i="1"/>
  <c r="K4158" i="1" s="1"/>
  <c r="E4158" i="1"/>
  <c r="D4158" i="1"/>
  <c r="C4158" i="1"/>
  <c r="B4158" i="1"/>
  <c r="A4158" i="1" s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 s="1"/>
  <c r="L4156" i="1"/>
  <c r="J4156" i="1"/>
  <c r="I4156" i="1"/>
  <c r="H4156" i="1"/>
  <c r="G4156" i="1"/>
  <c r="F4156" i="1"/>
  <c r="K4156" i="1" s="1"/>
  <c r="E4156" i="1"/>
  <c r="D4156" i="1"/>
  <c r="C4156" i="1"/>
  <c r="B4156" i="1"/>
  <c r="A4156" i="1" s="1"/>
  <c r="L4155" i="1"/>
  <c r="J4155" i="1"/>
  <c r="I4155" i="1"/>
  <c r="H4155" i="1"/>
  <c r="G4155" i="1"/>
  <c r="F4155" i="1"/>
  <c r="K4155" i="1" s="1"/>
  <c r="E4155" i="1"/>
  <c r="D4155" i="1"/>
  <c r="C4155" i="1"/>
  <c r="B4155" i="1"/>
  <c r="A4155" i="1" s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 s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 s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 s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 s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 s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 s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 s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 s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 s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 s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 s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 s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 s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 s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 s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 s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 s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 s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 s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 s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 s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 s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 s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 s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 s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 s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 s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 s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 s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 s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 s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 s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 s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 s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 s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 s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 s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 s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 s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 s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 s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 s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 s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 s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 s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 s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 s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 s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 s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 s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 s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 s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 s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 s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 s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 s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 s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 s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 s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 s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 s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 s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 s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 s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 s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 s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 s="1"/>
  <c r="L4085" i="1"/>
  <c r="J4085" i="1"/>
  <c r="I4085" i="1"/>
  <c r="H4085" i="1"/>
  <c r="G4085" i="1"/>
  <c r="F4085" i="1"/>
  <c r="K4085" i="1" s="1"/>
  <c r="E4085" i="1"/>
  <c r="D4085" i="1"/>
  <c r="C4085" i="1"/>
  <c r="B4085" i="1"/>
  <c r="A4085" i="1" s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 s="1"/>
  <c r="L4083" i="1"/>
  <c r="J4083" i="1"/>
  <c r="I4083" i="1"/>
  <c r="H4083" i="1"/>
  <c r="G4083" i="1"/>
  <c r="F4083" i="1"/>
  <c r="K4083" i="1" s="1"/>
  <c r="E4083" i="1"/>
  <c r="D4083" i="1"/>
  <c r="C4083" i="1"/>
  <c r="B4083" i="1"/>
  <c r="A4083" i="1" s="1"/>
  <c r="L4082" i="1"/>
  <c r="J4082" i="1"/>
  <c r="I4082" i="1"/>
  <c r="H4082" i="1"/>
  <c r="G4082" i="1"/>
  <c r="F4082" i="1"/>
  <c r="K4082" i="1" s="1"/>
  <c r="E4082" i="1"/>
  <c r="D4082" i="1"/>
  <c r="C4082" i="1"/>
  <c r="B4082" i="1"/>
  <c r="A4082" i="1" s="1"/>
  <c r="L4081" i="1"/>
  <c r="J4081" i="1"/>
  <c r="I4081" i="1"/>
  <c r="H4081" i="1"/>
  <c r="G4081" i="1"/>
  <c r="F4081" i="1"/>
  <c r="K4081" i="1" s="1"/>
  <c r="E4081" i="1"/>
  <c r="D4081" i="1"/>
  <c r="C4081" i="1"/>
  <c r="B4081" i="1"/>
  <c r="A4081" i="1" s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 s="1"/>
  <c r="L4079" i="1"/>
  <c r="J4079" i="1"/>
  <c r="I4079" i="1"/>
  <c r="H4079" i="1"/>
  <c r="G4079" i="1"/>
  <c r="F4079" i="1"/>
  <c r="K4079" i="1" s="1"/>
  <c r="E4079" i="1"/>
  <c r="D4079" i="1"/>
  <c r="C4079" i="1"/>
  <c r="B4079" i="1"/>
  <c r="A4079" i="1" s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 s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 s="1"/>
  <c r="L4076" i="1"/>
  <c r="J4076" i="1"/>
  <c r="I4076" i="1"/>
  <c r="H4076" i="1"/>
  <c r="G4076" i="1"/>
  <c r="F4076" i="1"/>
  <c r="K4076" i="1" s="1"/>
  <c r="E4076" i="1"/>
  <c r="D4076" i="1"/>
  <c r="C4076" i="1"/>
  <c r="B4076" i="1"/>
  <c r="A4076" i="1" s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 s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 s="1"/>
  <c r="L4073" i="1"/>
  <c r="J4073" i="1"/>
  <c r="I4073" i="1"/>
  <c r="H4073" i="1"/>
  <c r="G4073" i="1"/>
  <c r="F4073" i="1"/>
  <c r="K4073" i="1" s="1"/>
  <c r="E4073" i="1"/>
  <c r="D4073" i="1"/>
  <c r="C4073" i="1"/>
  <c r="B4073" i="1"/>
  <c r="A4073" i="1" s="1"/>
  <c r="L4072" i="1"/>
  <c r="J4072" i="1"/>
  <c r="I4072" i="1"/>
  <c r="H4072" i="1"/>
  <c r="G4072" i="1"/>
  <c r="F4072" i="1"/>
  <c r="K4072" i="1" s="1"/>
  <c r="E4072" i="1"/>
  <c r="D4072" i="1"/>
  <c r="C4072" i="1"/>
  <c r="B4072" i="1"/>
  <c r="A4072" i="1" s="1"/>
  <c r="L4071" i="1"/>
  <c r="J4071" i="1"/>
  <c r="I4071" i="1"/>
  <c r="H4071" i="1"/>
  <c r="G4071" i="1"/>
  <c r="F4071" i="1"/>
  <c r="K4071" i="1" s="1"/>
  <c r="E4071" i="1"/>
  <c r="D4071" i="1"/>
  <c r="C4071" i="1"/>
  <c r="B4071" i="1"/>
  <c r="A4071" i="1" s="1"/>
  <c r="L4070" i="1"/>
  <c r="J4070" i="1"/>
  <c r="I4070" i="1"/>
  <c r="H4070" i="1"/>
  <c r="G4070" i="1"/>
  <c r="F4070" i="1"/>
  <c r="K4070" i="1" s="1"/>
  <c r="E4070" i="1"/>
  <c r="D4070" i="1"/>
  <c r="C4070" i="1"/>
  <c r="B4070" i="1"/>
  <c r="A4070" i="1" s="1"/>
  <c r="L4069" i="1"/>
  <c r="J4069" i="1"/>
  <c r="I4069" i="1"/>
  <c r="H4069" i="1"/>
  <c r="G4069" i="1"/>
  <c r="F4069" i="1"/>
  <c r="K4069" i="1" s="1"/>
  <c r="E4069" i="1"/>
  <c r="D4069" i="1"/>
  <c r="C4069" i="1"/>
  <c r="B4069" i="1"/>
  <c r="A4069" i="1" s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 s="1"/>
  <c r="L4067" i="1"/>
  <c r="J4067" i="1"/>
  <c r="I4067" i="1"/>
  <c r="H4067" i="1"/>
  <c r="G4067" i="1"/>
  <c r="F4067" i="1"/>
  <c r="K4067" i="1" s="1"/>
  <c r="E4067" i="1"/>
  <c r="D4067" i="1"/>
  <c r="C4067" i="1"/>
  <c r="B4067" i="1"/>
  <c r="A4067" i="1" s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 s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 s="1"/>
  <c r="L4064" i="1"/>
  <c r="J4064" i="1"/>
  <c r="I4064" i="1"/>
  <c r="H4064" i="1"/>
  <c r="G4064" i="1"/>
  <c r="F4064" i="1"/>
  <c r="K4064" i="1" s="1"/>
  <c r="E4064" i="1"/>
  <c r="D4064" i="1"/>
  <c r="C4064" i="1"/>
  <c r="B4064" i="1"/>
  <c r="A4064" i="1" s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 s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 s="1"/>
  <c r="L4061" i="1"/>
  <c r="J4061" i="1"/>
  <c r="I4061" i="1"/>
  <c r="H4061" i="1"/>
  <c r="G4061" i="1"/>
  <c r="F4061" i="1"/>
  <c r="K4061" i="1" s="1"/>
  <c r="E4061" i="1"/>
  <c r="D4061" i="1"/>
  <c r="C4061" i="1"/>
  <c r="B4061" i="1"/>
  <c r="A4061" i="1" s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 s="1"/>
  <c r="L4059" i="1"/>
  <c r="J4059" i="1"/>
  <c r="I4059" i="1"/>
  <c r="H4059" i="1"/>
  <c r="G4059" i="1"/>
  <c r="F4059" i="1"/>
  <c r="K4059" i="1" s="1"/>
  <c r="E4059" i="1"/>
  <c r="D4059" i="1"/>
  <c r="C4059" i="1"/>
  <c r="B4059" i="1"/>
  <c r="A4059" i="1" s="1"/>
  <c r="L4058" i="1"/>
  <c r="J4058" i="1"/>
  <c r="I4058" i="1"/>
  <c r="H4058" i="1"/>
  <c r="G4058" i="1"/>
  <c r="F4058" i="1"/>
  <c r="K4058" i="1" s="1"/>
  <c r="E4058" i="1"/>
  <c r="D4058" i="1"/>
  <c r="C4058" i="1"/>
  <c r="B4058" i="1"/>
  <c r="A4058" i="1" s="1"/>
  <c r="L4057" i="1"/>
  <c r="J4057" i="1"/>
  <c r="I4057" i="1"/>
  <c r="H4057" i="1"/>
  <c r="G4057" i="1"/>
  <c r="F4057" i="1"/>
  <c r="K4057" i="1" s="1"/>
  <c r="E4057" i="1"/>
  <c r="D4057" i="1"/>
  <c r="C4057" i="1"/>
  <c r="B4057" i="1"/>
  <c r="A4057" i="1" s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 s="1"/>
  <c r="L4055" i="1"/>
  <c r="J4055" i="1"/>
  <c r="I4055" i="1"/>
  <c r="H4055" i="1"/>
  <c r="G4055" i="1"/>
  <c r="F4055" i="1"/>
  <c r="K4055" i="1" s="1"/>
  <c r="E4055" i="1"/>
  <c r="D4055" i="1"/>
  <c r="C4055" i="1"/>
  <c r="B4055" i="1"/>
  <c r="A4055" i="1" s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 s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 s="1"/>
  <c r="L4052" i="1"/>
  <c r="J4052" i="1"/>
  <c r="I4052" i="1"/>
  <c r="H4052" i="1"/>
  <c r="G4052" i="1"/>
  <c r="F4052" i="1"/>
  <c r="K4052" i="1" s="1"/>
  <c r="E4052" i="1"/>
  <c r="D4052" i="1"/>
  <c r="C4052" i="1"/>
  <c r="B4052" i="1"/>
  <c r="A4052" i="1" s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 s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 s="1"/>
  <c r="L4049" i="1"/>
  <c r="J4049" i="1"/>
  <c r="I4049" i="1"/>
  <c r="H4049" i="1"/>
  <c r="G4049" i="1"/>
  <c r="F4049" i="1"/>
  <c r="K4049" i="1" s="1"/>
  <c r="E4049" i="1"/>
  <c r="D4049" i="1"/>
  <c r="C4049" i="1"/>
  <c r="B4049" i="1"/>
  <c r="A4049" i="1" s="1"/>
  <c r="L4048" i="1"/>
  <c r="J4048" i="1"/>
  <c r="I4048" i="1"/>
  <c r="H4048" i="1"/>
  <c r="G4048" i="1"/>
  <c r="F4048" i="1"/>
  <c r="K4048" i="1" s="1"/>
  <c r="E4048" i="1"/>
  <c r="D4048" i="1"/>
  <c r="C4048" i="1"/>
  <c r="B4048" i="1"/>
  <c r="A4048" i="1" s="1"/>
  <c r="L4047" i="1"/>
  <c r="J4047" i="1"/>
  <c r="I4047" i="1"/>
  <c r="H4047" i="1"/>
  <c r="G4047" i="1"/>
  <c r="F4047" i="1"/>
  <c r="K4047" i="1" s="1"/>
  <c r="E4047" i="1"/>
  <c r="D4047" i="1"/>
  <c r="C4047" i="1"/>
  <c r="B4047" i="1"/>
  <c r="A4047" i="1" s="1"/>
  <c r="L4046" i="1"/>
  <c r="J4046" i="1"/>
  <c r="I4046" i="1"/>
  <c r="H4046" i="1"/>
  <c r="G4046" i="1"/>
  <c r="F4046" i="1"/>
  <c r="K4046" i="1" s="1"/>
  <c r="E4046" i="1"/>
  <c r="D4046" i="1"/>
  <c r="C4046" i="1"/>
  <c r="B4046" i="1"/>
  <c r="A4046" i="1" s="1"/>
  <c r="L4045" i="1"/>
  <c r="J4045" i="1"/>
  <c r="I4045" i="1"/>
  <c r="H4045" i="1"/>
  <c r="G4045" i="1"/>
  <c r="F4045" i="1"/>
  <c r="K4045" i="1" s="1"/>
  <c r="E4045" i="1"/>
  <c r="D4045" i="1"/>
  <c r="C4045" i="1"/>
  <c r="B4045" i="1"/>
  <c r="A4045" i="1" s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 s="1"/>
  <c r="L4043" i="1"/>
  <c r="J4043" i="1"/>
  <c r="I4043" i="1"/>
  <c r="H4043" i="1"/>
  <c r="G4043" i="1"/>
  <c r="F4043" i="1"/>
  <c r="K4043" i="1" s="1"/>
  <c r="E4043" i="1"/>
  <c r="D4043" i="1"/>
  <c r="C4043" i="1"/>
  <c r="B4043" i="1"/>
  <c r="A4043" i="1" s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 s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 s="1"/>
  <c r="L4040" i="1"/>
  <c r="J4040" i="1"/>
  <c r="I4040" i="1"/>
  <c r="H4040" i="1"/>
  <c r="G4040" i="1"/>
  <c r="F4040" i="1"/>
  <c r="K4040" i="1" s="1"/>
  <c r="E4040" i="1"/>
  <c r="D4040" i="1"/>
  <c r="C4040" i="1"/>
  <c r="B4040" i="1"/>
  <c r="A4040" i="1" s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 s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 s="1"/>
  <c r="L4037" i="1"/>
  <c r="J4037" i="1"/>
  <c r="I4037" i="1"/>
  <c r="H4037" i="1"/>
  <c r="G4037" i="1"/>
  <c r="F4037" i="1"/>
  <c r="K4037" i="1" s="1"/>
  <c r="E4037" i="1"/>
  <c r="D4037" i="1"/>
  <c r="C4037" i="1"/>
  <c r="B4037" i="1"/>
  <c r="A4037" i="1" s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 s="1"/>
  <c r="L4035" i="1"/>
  <c r="J4035" i="1"/>
  <c r="I4035" i="1"/>
  <c r="H4035" i="1"/>
  <c r="G4035" i="1"/>
  <c r="F4035" i="1"/>
  <c r="K4035" i="1" s="1"/>
  <c r="E4035" i="1"/>
  <c r="D4035" i="1"/>
  <c r="C4035" i="1"/>
  <c r="B4035" i="1"/>
  <c r="A4035" i="1" s="1"/>
  <c r="L4034" i="1"/>
  <c r="J4034" i="1"/>
  <c r="I4034" i="1"/>
  <c r="H4034" i="1"/>
  <c r="G4034" i="1"/>
  <c r="F4034" i="1"/>
  <c r="K4034" i="1" s="1"/>
  <c r="E4034" i="1"/>
  <c r="D4034" i="1"/>
  <c r="C4034" i="1"/>
  <c r="B4034" i="1"/>
  <c r="A4034" i="1" s="1"/>
  <c r="L4033" i="1"/>
  <c r="J4033" i="1"/>
  <c r="I4033" i="1"/>
  <c r="H4033" i="1"/>
  <c r="G4033" i="1"/>
  <c r="F4033" i="1"/>
  <c r="K4033" i="1" s="1"/>
  <c r="E4033" i="1"/>
  <c r="D4033" i="1"/>
  <c r="C4033" i="1"/>
  <c r="B4033" i="1"/>
  <c r="A4033" i="1" s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 s="1"/>
  <c r="L4031" i="1"/>
  <c r="J4031" i="1"/>
  <c r="I4031" i="1"/>
  <c r="H4031" i="1"/>
  <c r="G4031" i="1"/>
  <c r="F4031" i="1"/>
  <c r="K4031" i="1" s="1"/>
  <c r="E4031" i="1"/>
  <c r="D4031" i="1"/>
  <c r="C4031" i="1"/>
  <c r="B4031" i="1"/>
  <c r="A4031" i="1" s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 s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 s="1"/>
  <c r="L4028" i="1"/>
  <c r="J4028" i="1"/>
  <c r="I4028" i="1"/>
  <c r="H4028" i="1"/>
  <c r="G4028" i="1"/>
  <c r="F4028" i="1"/>
  <c r="K4028" i="1" s="1"/>
  <c r="E4028" i="1"/>
  <c r="D4028" i="1"/>
  <c r="C4028" i="1"/>
  <c r="B4028" i="1"/>
  <c r="A4028" i="1" s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 s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 s="1"/>
  <c r="L4025" i="1"/>
  <c r="J4025" i="1"/>
  <c r="I4025" i="1"/>
  <c r="H4025" i="1"/>
  <c r="G4025" i="1"/>
  <c r="F4025" i="1"/>
  <c r="K4025" i="1" s="1"/>
  <c r="E4025" i="1"/>
  <c r="D4025" i="1"/>
  <c r="C4025" i="1"/>
  <c r="B4025" i="1"/>
  <c r="A4025" i="1" s="1"/>
  <c r="L4024" i="1"/>
  <c r="J4024" i="1"/>
  <c r="I4024" i="1"/>
  <c r="H4024" i="1"/>
  <c r="G4024" i="1"/>
  <c r="F4024" i="1"/>
  <c r="K4024" i="1" s="1"/>
  <c r="E4024" i="1"/>
  <c r="D4024" i="1"/>
  <c r="C4024" i="1"/>
  <c r="B4024" i="1"/>
  <c r="A4024" i="1" s="1"/>
  <c r="L4023" i="1"/>
  <c r="J4023" i="1"/>
  <c r="I4023" i="1"/>
  <c r="H4023" i="1"/>
  <c r="G4023" i="1"/>
  <c r="F4023" i="1"/>
  <c r="K4023" i="1" s="1"/>
  <c r="E4023" i="1"/>
  <c r="D4023" i="1"/>
  <c r="C4023" i="1"/>
  <c r="B4023" i="1"/>
  <c r="A4023" i="1" s="1"/>
  <c r="L4022" i="1"/>
  <c r="J4022" i="1"/>
  <c r="I4022" i="1"/>
  <c r="H4022" i="1"/>
  <c r="G4022" i="1"/>
  <c r="F4022" i="1"/>
  <c r="K4022" i="1" s="1"/>
  <c r="E4022" i="1"/>
  <c r="D4022" i="1"/>
  <c r="C4022" i="1"/>
  <c r="B4022" i="1"/>
  <c r="A4022" i="1" s="1"/>
  <c r="L4021" i="1"/>
  <c r="J4021" i="1"/>
  <c r="I4021" i="1"/>
  <c r="H4021" i="1"/>
  <c r="G4021" i="1"/>
  <c r="F4021" i="1"/>
  <c r="K4021" i="1" s="1"/>
  <c r="E4021" i="1"/>
  <c r="D4021" i="1"/>
  <c r="C4021" i="1"/>
  <c r="B4021" i="1"/>
  <c r="A4021" i="1" s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 s="1"/>
  <c r="L4019" i="1"/>
  <c r="J4019" i="1"/>
  <c r="I4019" i="1"/>
  <c r="H4019" i="1"/>
  <c r="G4019" i="1"/>
  <c r="F4019" i="1"/>
  <c r="K4019" i="1" s="1"/>
  <c r="E4019" i="1"/>
  <c r="D4019" i="1"/>
  <c r="C4019" i="1"/>
  <c r="B4019" i="1"/>
  <c r="A4019" i="1" s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 s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 s="1"/>
  <c r="L4016" i="1"/>
  <c r="J4016" i="1"/>
  <c r="I4016" i="1"/>
  <c r="H4016" i="1"/>
  <c r="G4016" i="1"/>
  <c r="F4016" i="1"/>
  <c r="K4016" i="1" s="1"/>
  <c r="E4016" i="1"/>
  <c r="D4016" i="1"/>
  <c r="C4016" i="1"/>
  <c r="B4016" i="1"/>
  <c r="A4016" i="1" s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 s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 s="1"/>
  <c r="L4013" i="1"/>
  <c r="J4013" i="1"/>
  <c r="I4013" i="1"/>
  <c r="H4013" i="1"/>
  <c r="G4013" i="1"/>
  <c r="F4013" i="1"/>
  <c r="K4013" i="1" s="1"/>
  <c r="E4013" i="1"/>
  <c r="D4013" i="1"/>
  <c r="C4013" i="1"/>
  <c r="B4013" i="1"/>
  <c r="A4013" i="1" s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 s="1"/>
  <c r="L4011" i="1"/>
  <c r="J4011" i="1"/>
  <c r="I4011" i="1"/>
  <c r="H4011" i="1"/>
  <c r="G4011" i="1"/>
  <c r="F4011" i="1"/>
  <c r="K4011" i="1" s="1"/>
  <c r="E4011" i="1"/>
  <c r="D4011" i="1"/>
  <c r="C4011" i="1"/>
  <c r="B4011" i="1"/>
  <c r="A4011" i="1" s="1"/>
  <c r="L4010" i="1"/>
  <c r="J4010" i="1"/>
  <c r="I4010" i="1"/>
  <c r="H4010" i="1"/>
  <c r="G4010" i="1"/>
  <c r="F4010" i="1"/>
  <c r="K4010" i="1" s="1"/>
  <c r="E4010" i="1"/>
  <c r="D4010" i="1"/>
  <c r="C4010" i="1"/>
  <c r="B4010" i="1"/>
  <c r="A4010" i="1" s="1"/>
  <c r="L4009" i="1"/>
  <c r="J4009" i="1"/>
  <c r="I4009" i="1"/>
  <c r="H4009" i="1"/>
  <c r="G4009" i="1"/>
  <c r="F4009" i="1"/>
  <c r="K4009" i="1" s="1"/>
  <c r="E4009" i="1"/>
  <c r="D4009" i="1"/>
  <c r="C4009" i="1"/>
  <c r="B4009" i="1"/>
  <c r="A4009" i="1" s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 s="1"/>
  <c r="L4007" i="1"/>
  <c r="J4007" i="1"/>
  <c r="I4007" i="1"/>
  <c r="H4007" i="1"/>
  <c r="G4007" i="1"/>
  <c r="F4007" i="1"/>
  <c r="K4007" i="1" s="1"/>
  <c r="E4007" i="1"/>
  <c r="D4007" i="1"/>
  <c r="C4007" i="1"/>
  <c r="B4007" i="1"/>
  <c r="A4007" i="1" s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 s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 s="1"/>
  <c r="L4004" i="1"/>
  <c r="J4004" i="1"/>
  <c r="I4004" i="1"/>
  <c r="H4004" i="1"/>
  <c r="G4004" i="1"/>
  <c r="F4004" i="1"/>
  <c r="K4004" i="1" s="1"/>
  <c r="E4004" i="1"/>
  <c r="D4004" i="1"/>
  <c r="C4004" i="1"/>
  <c r="B4004" i="1"/>
  <c r="A4004" i="1" s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 s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 s="1"/>
  <c r="L4001" i="1"/>
  <c r="J4001" i="1"/>
  <c r="I4001" i="1"/>
  <c r="H4001" i="1"/>
  <c r="G4001" i="1"/>
  <c r="F4001" i="1"/>
  <c r="K4001" i="1" s="1"/>
  <c r="E4001" i="1"/>
  <c r="D4001" i="1"/>
  <c r="C4001" i="1"/>
  <c r="B4001" i="1"/>
  <c r="A4001" i="1" s="1"/>
  <c r="L4000" i="1"/>
  <c r="J4000" i="1"/>
  <c r="I4000" i="1"/>
  <c r="H4000" i="1"/>
  <c r="G4000" i="1"/>
  <c r="F4000" i="1"/>
  <c r="K4000" i="1" s="1"/>
  <c r="E4000" i="1"/>
  <c r="D4000" i="1"/>
  <c r="C4000" i="1"/>
  <c r="B4000" i="1"/>
  <c r="A4000" i="1" s="1"/>
  <c r="L3999" i="1"/>
  <c r="J3999" i="1"/>
  <c r="I3999" i="1"/>
  <c r="H3999" i="1"/>
  <c r="G3999" i="1"/>
  <c r="F3999" i="1"/>
  <c r="K3999" i="1" s="1"/>
  <c r="E3999" i="1"/>
  <c r="D3999" i="1"/>
  <c r="C3999" i="1"/>
  <c r="B3999" i="1"/>
  <c r="A3999" i="1" s="1"/>
  <c r="L3998" i="1"/>
  <c r="J3998" i="1"/>
  <c r="I3998" i="1"/>
  <c r="H3998" i="1"/>
  <c r="G3998" i="1"/>
  <c r="F3998" i="1"/>
  <c r="K3998" i="1" s="1"/>
  <c r="E3998" i="1"/>
  <c r="D3998" i="1"/>
  <c r="C3998" i="1"/>
  <c r="B3998" i="1"/>
  <c r="A3998" i="1" s="1"/>
  <c r="L3997" i="1"/>
  <c r="J3997" i="1"/>
  <c r="I3997" i="1"/>
  <c r="H3997" i="1"/>
  <c r="G3997" i="1"/>
  <c r="F3997" i="1"/>
  <c r="K3997" i="1" s="1"/>
  <c r="E3997" i="1"/>
  <c r="D3997" i="1"/>
  <c r="C3997" i="1"/>
  <c r="B3997" i="1"/>
  <c r="A3997" i="1" s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 s="1"/>
  <c r="L3995" i="1"/>
  <c r="J3995" i="1"/>
  <c r="I3995" i="1"/>
  <c r="H3995" i="1"/>
  <c r="G3995" i="1"/>
  <c r="F3995" i="1"/>
  <c r="K3995" i="1" s="1"/>
  <c r="E3995" i="1"/>
  <c r="D3995" i="1"/>
  <c r="C3995" i="1"/>
  <c r="B3995" i="1"/>
  <c r="A3995" i="1"/>
  <c r="L3994" i="1"/>
  <c r="J3994" i="1"/>
  <c r="I3994" i="1"/>
  <c r="H3994" i="1"/>
  <c r="G3994" i="1"/>
  <c r="F3994" i="1"/>
  <c r="K3994" i="1" s="1"/>
  <c r="E3994" i="1"/>
  <c r="D3994" i="1"/>
  <c r="C3994" i="1"/>
  <c r="B3994" i="1"/>
  <c r="A3994" i="1"/>
  <c r="L3993" i="1"/>
  <c r="J3993" i="1"/>
  <c r="I3993" i="1"/>
  <c r="H3993" i="1"/>
  <c r="G3993" i="1"/>
  <c r="F3993" i="1"/>
  <c r="K3993" i="1" s="1"/>
  <c r="E3993" i="1"/>
  <c r="D3993" i="1"/>
  <c r="C3993" i="1"/>
  <c r="B3993" i="1"/>
  <c r="A3993" i="1"/>
  <c r="L3992" i="1"/>
  <c r="J3992" i="1"/>
  <c r="I3992" i="1"/>
  <c r="H3992" i="1"/>
  <c r="G3992" i="1"/>
  <c r="F3992" i="1"/>
  <c r="K3992" i="1" s="1"/>
  <c r="E3992" i="1"/>
  <c r="D3992" i="1"/>
  <c r="C3992" i="1"/>
  <c r="B3992" i="1"/>
  <c r="A3992" i="1"/>
  <c r="L3991" i="1"/>
  <c r="J3991" i="1"/>
  <c r="I3991" i="1"/>
  <c r="H3991" i="1"/>
  <c r="G3991" i="1"/>
  <c r="F3991" i="1"/>
  <c r="K3991" i="1" s="1"/>
  <c r="E3991" i="1"/>
  <c r="D3991" i="1"/>
  <c r="C3991" i="1"/>
  <c r="B3991" i="1"/>
  <c r="A3991" i="1"/>
  <c r="L3990" i="1"/>
  <c r="J3990" i="1"/>
  <c r="I3990" i="1"/>
  <c r="H3990" i="1"/>
  <c r="G3990" i="1"/>
  <c r="F3990" i="1"/>
  <c r="K3990" i="1" s="1"/>
  <c r="E3990" i="1"/>
  <c r="D3990" i="1"/>
  <c r="C3990" i="1"/>
  <c r="B3990" i="1"/>
  <c r="A3990" i="1"/>
  <c r="L3989" i="1"/>
  <c r="J3989" i="1"/>
  <c r="I3989" i="1"/>
  <c r="H3989" i="1"/>
  <c r="G3989" i="1"/>
  <c r="F3989" i="1"/>
  <c r="K3989" i="1" s="1"/>
  <c r="E3989" i="1"/>
  <c r="D3989" i="1"/>
  <c r="C3989" i="1"/>
  <c r="B3989" i="1"/>
  <c r="A3989" i="1"/>
  <c r="L3988" i="1"/>
  <c r="J3988" i="1"/>
  <c r="I3988" i="1"/>
  <c r="H3988" i="1"/>
  <c r="G3988" i="1"/>
  <c r="F3988" i="1"/>
  <c r="K3988" i="1" s="1"/>
  <c r="E3988" i="1"/>
  <c r="D3988" i="1"/>
  <c r="C3988" i="1"/>
  <c r="B3988" i="1"/>
  <c r="A3988" i="1"/>
  <c r="L3987" i="1"/>
  <c r="J3987" i="1"/>
  <c r="I3987" i="1"/>
  <c r="H3987" i="1"/>
  <c r="G3987" i="1"/>
  <c r="F3987" i="1"/>
  <c r="K3987" i="1" s="1"/>
  <c r="E3987" i="1"/>
  <c r="D3987" i="1"/>
  <c r="C3987" i="1"/>
  <c r="B3987" i="1"/>
  <c r="A3987" i="1"/>
  <c r="L3986" i="1"/>
  <c r="J3986" i="1"/>
  <c r="I3986" i="1"/>
  <c r="H3986" i="1"/>
  <c r="G3986" i="1"/>
  <c r="F3986" i="1"/>
  <c r="K3986" i="1" s="1"/>
  <c r="E3986" i="1"/>
  <c r="D3986" i="1"/>
  <c r="C3986" i="1"/>
  <c r="B3986" i="1"/>
  <c r="A3986" i="1"/>
  <c r="L3985" i="1"/>
  <c r="J3985" i="1"/>
  <c r="I3985" i="1"/>
  <c r="H3985" i="1"/>
  <c r="G3985" i="1"/>
  <c r="F3985" i="1"/>
  <c r="K3985" i="1" s="1"/>
  <c r="E3985" i="1"/>
  <c r="D3985" i="1"/>
  <c r="C3985" i="1"/>
  <c r="B3985" i="1"/>
  <c r="A3985" i="1"/>
  <c r="L3984" i="1"/>
  <c r="J3984" i="1"/>
  <c r="I3984" i="1"/>
  <c r="H3984" i="1"/>
  <c r="G3984" i="1"/>
  <c r="F3984" i="1"/>
  <c r="K3984" i="1" s="1"/>
  <c r="E3984" i="1"/>
  <c r="D3984" i="1"/>
  <c r="C3984" i="1"/>
  <c r="B3984" i="1"/>
  <c r="A3984" i="1"/>
  <c r="L3983" i="1"/>
  <c r="J3983" i="1"/>
  <c r="I3983" i="1"/>
  <c r="H3983" i="1"/>
  <c r="G3983" i="1"/>
  <c r="F3983" i="1"/>
  <c r="K3983" i="1" s="1"/>
  <c r="E3983" i="1"/>
  <c r="D3983" i="1"/>
  <c r="C3983" i="1"/>
  <c r="B3983" i="1"/>
  <c r="A3983" i="1"/>
  <c r="L3982" i="1"/>
  <c r="J3982" i="1"/>
  <c r="I3982" i="1"/>
  <c r="H3982" i="1"/>
  <c r="G3982" i="1"/>
  <c r="F3982" i="1"/>
  <c r="K3982" i="1" s="1"/>
  <c r="E3982" i="1"/>
  <c r="D3982" i="1"/>
  <c r="C3982" i="1"/>
  <c r="B3982" i="1"/>
  <c r="A3982" i="1"/>
  <c r="L3981" i="1"/>
  <c r="J3981" i="1"/>
  <c r="I3981" i="1"/>
  <c r="H3981" i="1"/>
  <c r="G3981" i="1"/>
  <c r="F3981" i="1"/>
  <c r="K3981" i="1" s="1"/>
  <c r="E3981" i="1"/>
  <c r="D3981" i="1"/>
  <c r="C3981" i="1"/>
  <c r="B3981" i="1"/>
  <c r="A3981" i="1"/>
  <c r="L3980" i="1"/>
  <c r="J3980" i="1"/>
  <c r="I3980" i="1"/>
  <c r="H3980" i="1"/>
  <c r="G3980" i="1"/>
  <c r="F3980" i="1"/>
  <c r="K3980" i="1" s="1"/>
  <c r="E3980" i="1"/>
  <c r="D3980" i="1"/>
  <c r="C3980" i="1"/>
  <c r="B3980" i="1"/>
  <c r="A3980" i="1"/>
  <c r="L3979" i="1"/>
  <c r="J3979" i="1"/>
  <c r="I3979" i="1"/>
  <c r="H3979" i="1"/>
  <c r="G3979" i="1"/>
  <c r="F3979" i="1"/>
  <c r="K3979" i="1" s="1"/>
  <c r="E3979" i="1"/>
  <c r="D3979" i="1"/>
  <c r="C3979" i="1"/>
  <c r="B3979" i="1"/>
  <c r="A3979" i="1"/>
  <c r="L3978" i="1"/>
  <c r="J3978" i="1"/>
  <c r="I3978" i="1"/>
  <c r="H3978" i="1"/>
  <c r="G3978" i="1"/>
  <c r="F3978" i="1"/>
  <c r="K3978" i="1" s="1"/>
  <c r="E3978" i="1"/>
  <c r="D3978" i="1"/>
  <c r="C3978" i="1"/>
  <c r="B3978" i="1"/>
  <c r="A3978" i="1"/>
  <c r="L3977" i="1"/>
  <c r="J3977" i="1"/>
  <c r="I3977" i="1"/>
  <c r="H3977" i="1"/>
  <c r="G3977" i="1"/>
  <c r="F3977" i="1"/>
  <c r="K3977" i="1" s="1"/>
  <c r="E3977" i="1"/>
  <c r="D3977" i="1"/>
  <c r="C3977" i="1"/>
  <c r="B3977" i="1"/>
  <c r="A3977" i="1"/>
  <c r="L3976" i="1"/>
  <c r="J3976" i="1"/>
  <c r="I3976" i="1"/>
  <c r="H3976" i="1"/>
  <c r="G3976" i="1"/>
  <c r="F3976" i="1"/>
  <c r="K3976" i="1" s="1"/>
  <c r="E3976" i="1"/>
  <c r="D3976" i="1"/>
  <c r="C3976" i="1"/>
  <c r="B3976" i="1"/>
  <c r="A3976" i="1"/>
  <c r="L3975" i="1"/>
  <c r="J3975" i="1"/>
  <c r="I3975" i="1"/>
  <c r="H3975" i="1"/>
  <c r="G3975" i="1"/>
  <c r="F3975" i="1"/>
  <c r="K3975" i="1" s="1"/>
  <c r="E3975" i="1"/>
  <c r="D3975" i="1"/>
  <c r="C3975" i="1"/>
  <c r="B3975" i="1"/>
  <c r="A3975" i="1"/>
  <c r="L3974" i="1"/>
  <c r="J3974" i="1"/>
  <c r="I3974" i="1"/>
  <c r="H3974" i="1"/>
  <c r="G3974" i="1"/>
  <c r="F3974" i="1"/>
  <c r="K3974" i="1" s="1"/>
  <c r="E3974" i="1"/>
  <c r="D3974" i="1"/>
  <c r="C3974" i="1"/>
  <c r="B3974" i="1"/>
  <c r="A3974" i="1"/>
  <c r="L3973" i="1"/>
  <c r="J3973" i="1"/>
  <c r="I3973" i="1"/>
  <c r="H3973" i="1"/>
  <c r="G3973" i="1"/>
  <c r="F3973" i="1"/>
  <c r="K3973" i="1" s="1"/>
  <c r="E3973" i="1"/>
  <c r="D3973" i="1"/>
  <c r="C3973" i="1"/>
  <c r="B3973" i="1"/>
  <c r="A3973" i="1"/>
  <c r="L3972" i="1"/>
  <c r="J3972" i="1"/>
  <c r="I3972" i="1"/>
  <c r="H3972" i="1"/>
  <c r="G3972" i="1"/>
  <c r="F3972" i="1"/>
  <c r="K3972" i="1" s="1"/>
  <c r="E3972" i="1"/>
  <c r="D3972" i="1"/>
  <c r="C3972" i="1"/>
  <c r="B3972" i="1"/>
  <c r="A3972" i="1"/>
  <c r="L3971" i="1"/>
  <c r="J3971" i="1"/>
  <c r="I3971" i="1"/>
  <c r="H3971" i="1"/>
  <c r="G3971" i="1"/>
  <c r="F3971" i="1"/>
  <c r="K3971" i="1" s="1"/>
  <c r="E3971" i="1"/>
  <c r="D3971" i="1"/>
  <c r="C3971" i="1"/>
  <c r="B3971" i="1"/>
  <c r="A3971" i="1"/>
  <c r="L3970" i="1"/>
  <c r="J3970" i="1"/>
  <c r="I3970" i="1"/>
  <c r="H3970" i="1"/>
  <c r="G3970" i="1"/>
  <c r="F3970" i="1"/>
  <c r="K3970" i="1" s="1"/>
  <c r="E3970" i="1"/>
  <c r="D3970" i="1"/>
  <c r="C3970" i="1"/>
  <c r="B3970" i="1"/>
  <c r="A3970" i="1"/>
  <c r="L3969" i="1"/>
  <c r="J3969" i="1"/>
  <c r="I3969" i="1"/>
  <c r="H3969" i="1"/>
  <c r="G3969" i="1"/>
  <c r="F3969" i="1"/>
  <c r="K3969" i="1" s="1"/>
  <c r="E3969" i="1"/>
  <c r="D3969" i="1"/>
  <c r="C3969" i="1"/>
  <c r="B3969" i="1"/>
  <c r="A3969" i="1"/>
  <c r="L3968" i="1"/>
  <c r="J3968" i="1"/>
  <c r="I3968" i="1"/>
  <c r="H3968" i="1"/>
  <c r="G3968" i="1"/>
  <c r="F3968" i="1"/>
  <c r="K3968" i="1" s="1"/>
  <c r="E3968" i="1"/>
  <c r="D3968" i="1"/>
  <c r="C3968" i="1"/>
  <c r="B3968" i="1"/>
  <c r="A3968" i="1"/>
  <c r="L3967" i="1"/>
  <c r="J3967" i="1"/>
  <c r="I3967" i="1"/>
  <c r="H3967" i="1"/>
  <c r="G3967" i="1"/>
  <c r="F3967" i="1"/>
  <c r="K3967" i="1" s="1"/>
  <c r="E3967" i="1"/>
  <c r="D3967" i="1"/>
  <c r="C3967" i="1"/>
  <c r="B3967" i="1"/>
  <c r="A3967" i="1"/>
  <c r="L3966" i="1"/>
  <c r="J3966" i="1"/>
  <c r="I3966" i="1"/>
  <c r="H3966" i="1"/>
  <c r="G3966" i="1"/>
  <c r="F3966" i="1"/>
  <c r="K3966" i="1" s="1"/>
  <c r="E3966" i="1"/>
  <c r="D3966" i="1"/>
  <c r="C3966" i="1"/>
  <c r="B3966" i="1"/>
  <c r="A3966" i="1"/>
  <c r="L3965" i="1"/>
  <c r="J3965" i="1"/>
  <c r="I3965" i="1"/>
  <c r="H3965" i="1"/>
  <c r="G3965" i="1"/>
  <c r="F3965" i="1"/>
  <c r="K3965" i="1" s="1"/>
  <c r="E3965" i="1"/>
  <c r="D3965" i="1"/>
  <c r="C3965" i="1"/>
  <c r="B3965" i="1"/>
  <c r="A3965" i="1"/>
  <c r="L3964" i="1"/>
  <c r="J3964" i="1"/>
  <c r="I3964" i="1"/>
  <c r="H3964" i="1"/>
  <c r="G3964" i="1"/>
  <c r="F3964" i="1"/>
  <c r="K3964" i="1" s="1"/>
  <c r="E3964" i="1"/>
  <c r="D3964" i="1"/>
  <c r="C3964" i="1"/>
  <c r="B3964" i="1"/>
  <c r="A3964" i="1"/>
  <c r="L3963" i="1"/>
  <c r="J3963" i="1"/>
  <c r="I3963" i="1"/>
  <c r="H3963" i="1"/>
  <c r="G3963" i="1"/>
  <c r="F3963" i="1"/>
  <c r="K3963" i="1" s="1"/>
  <c r="E3963" i="1"/>
  <c r="D3963" i="1"/>
  <c r="C3963" i="1"/>
  <c r="B3963" i="1"/>
  <c r="A3963" i="1"/>
  <c r="L3962" i="1"/>
  <c r="J3962" i="1"/>
  <c r="I3962" i="1"/>
  <c r="H3962" i="1"/>
  <c r="G3962" i="1"/>
  <c r="F3962" i="1"/>
  <c r="K3962" i="1" s="1"/>
  <c r="E3962" i="1"/>
  <c r="D3962" i="1"/>
  <c r="C3962" i="1"/>
  <c r="B3962" i="1"/>
  <c r="A3962" i="1"/>
  <c r="L3961" i="1"/>
  <c r="J3961" i="1"/>
  <c r="I3961" i="1"/>
  <c r="H3961" i="1"/>
  <c r="G3961" i="1"/>
  <c r="F3961" i="1"/>
  <c r="K3961" i="1" s="1"/>
  <c r="E3961" i="1"/>
  <c r="D3961" i="1"/>
  <c r="C3961" i="1"/>
  <c r="B3961" i="1"/>
  <c r="A3961" i="1"/>
  <c r="L3960" i="1"/>
  <c r="J3960" i="1"/>
  <c r="I3960" i="1"/>
  <c r="H3960" i="1"/>
  <c r="G3960" i="1"/>
  <c r="F3960" i="1"/>
  <c r="K3960" i="1" s="1"/>
  <c r="E3960" i="1"/>
  <c r="D3960" i="1"/>
  <c r="C3960" i="1"/>
  <c r="B3960" i="1"/>
  <c r="A3960" i="1"/>
  <c r="L3959" i="1"/>
  <c r="J3959" i="1"/>
  <c r="I3959" i="1"/>
  <c r="H3959" i="1"/>
  <c r="G3959" i="1"/>
  <c r="F3959" i="1"/>
  <c r="K3959" i="1" s="1"/>
  <c r="E3959" i="1"/>
  <c r="D3959" i="1"/>
  <c r="C3959" i="1"/>
  <c r="B3959" i="1"/>
  <c r="A3959" i="1"/>
  <c r="L3958" i="1"/>
  <c r="J3958" i="1"/>
  <c r="I3958" i="1"/>
  <c r="H3958" i="1"/>
  <c r="G3958" i="1"/>
  <c r="F3958" i="1"/>
  <c r="K3958" i="1" s="1"/>
  <c r="E3958" i="1"/>
  <c r="D3958" i="1"/>
  <c r="C3958" i="1"/>
  <c r="B3958" i="1"/>
  <c r="A3958" i="1"/>
  <c r="L3957" i="1"/>
  <c r="J3957" i="1"/>
  <c r="I3957" i="1"/>
  <c r="H3957" i="1"/>
  <c r="G3957" i="1"/>
  <c r="F3957" i="1"/>
  <c r="K3957" i="1" s="1"/>
  <c r="E3957" i="1"/>
  <c r="D3957" i="1"/>
  <c r="C3957" i="1"/>
  <c r="B3957" i="1"/>
  <c r="A3957" i="1"/>
  <c r="L3956" i="1"/>
  <c r="J3956" i="1"/>
  <c r="I3956" i="1"/>
  <c r="H3956" i="1"/>
  <c r="G3956" i="1"/>
  <c r="F3956" i="1"/>
  <c r="K3956" i="1" s="1"/>
  <c r="E3956" i="1"/>
  <c r="D3956" i="1"/>
  <c r="C3956" i="1"/>
  <c r="B3956" i="1"/>
  <c r="A3956" i="1"/>
  <c r="L3955" i="1"/>
  <c r="J3955" i="1"/>
  <c r="I3955" i="1"/>
  <c r="H3955" i="1"/>
  <c r="G3955" i="1"/>
  <c r="F3955" i="1"/>
  <c r="K3955" i="1" s="1"/>
  <c r="E3955" i="1"/>
  <c r="D3955" i="1"/>
  <c r="C3955" i="1"/>
  <c r="B3955" i="1"/>
  <c r="A3955" i="1"/>
  <c r="L3954" i="1"/>
  <c r="J3954" i="1"/>
  <c r="I3954" i="1"/>
  <c r="H3954" i="1"/>
  <c r="G3954" i="1"/>
  <c r="F3954" i="1"/>
  <c r="K3954" i="1" s="1"/>
  <c r="E3954" i="1"/>
  <c r="D3954" i="1"/>
  <c r="C3954" i="1"/>
  <c r="B3954" i="1"/>
  <c r="A3954" i="1"/>
  <c r="L3953" i="1"/>
  <c r="J3953" i="1"/>
  <c r="I3953" i="1"/>
  <c r="H3953" i="1"/>
  <c r="G3953" i="1"/>
  <c r="F3953" i="1"/>
  <c r="K3953" i="1" s="1"/>
  <c r="E3953" i="1"/>
  <c r="D3953" i="1"/>
  <c r="C3953" i="1"/>
  <c r="B3953" i="1"/>
  <c r="A3953" i="1"/>
  <c r="L3952" i="1"/>
  <c r="J3952" i="1"/>
  <c r="I3952" i="1"/>
  <c r="H3952" i="1"/>
  <c r="G3952" i="1"/>
  <c r="F3952" i="1"/>
  <c r="K3952" i="1" s="1"/>
  <c r="E3952" i="1"/>
  <c r="D3952" i="1"/>
  <c r="C3952" i="1"/>
  <c r="B3952" i="1"/>
  <c r="A3952" i="1"/>
  <c r="L3951" i="1"/>
  <c r="J3951" i="1"/>
  <c r="I3951" i="1"/>
  <c r="H3951" i="1"/>
  <c r="G3951" i="1"/>
  <c r="F3951" i="1"/>
  <c r="K3951" i="1" s="1"/>
  <c r="E3951" i="1"/>
  <c r="D3951" i="1"/>
  <c r="C3951" i="1"/>
  <c r="B3951" i="1"/>
  <c r="A3951" i="1"/>
  <c r="L3950" i="1"/>
  <c r="J3950" i="1"/>
  <c r="I3950" i="1"/>
  <c r="H3950" i="1"/>
  <c r="G3950" i="1"/>
  <c r="F3950" i="1"/>
  <c r="K3950" i="1" s="1"/>
  <c r="E3950" i="1"/>
  <c r="D3950" i="1"/>
  <c r="C3950" i="1"/>
  <c r="B3950" i="1"/>
  <c r="A3950" i="1"/>
  <c r="L3949" i="1"/>
  <c r="J3949" i="1"/>
  <c r="I3949" i="1"/>
  <c r="H3949" i="1"/>
  <c r="G3949" i="1"/>
  <c r="F3949" i="1"/>
  <c r="K3949" i="1" s="1"/>
  <c r="E3949" i="1"/>
  <c r="D3949" i="1"/>
  <c r="C3949" i="1"/>
  <c r="B3949" i="1"/>
  <c r="A3949" i="1"/>
  <c r="L3948" i="1"/>
  <c r="J3948" i="1"/>
  <c r="I3948" i="1"/>
  <c r="H3948" i="1"/>
  <c r="G3948" i="1"/>
  <c r="F3948" i="1"/>
  <c r="K3948" i="1" s="1"/>
  <c r="E3948" i="1"/>
  <c r="D3948" i="1"/>
  <c r="C3948" i="1"/>
  <c r="B3948" i="1"/>
  <c r="A3948" i="1"/>
  <c r="L3947" i="1"/>
  <c r="J3947" i="1"/>
  <c r="I3947" i="1"/>
  <c r="H3947" i="1"/>
  <c r="G3947" i="1"/>
  <c r="F3947" i="1"/>
  <c r="K3947" i="1" s="1"/>
  <c r="E3947" i="1"/>
  <c r="D3947" i="1"/>
  <c r="C3947" i="1"/>
  <c r="B3947" i="1"/>
  <c r="A3947" i="1"/>
  <c r="L3946" i="1"/>
  <c r="J3946" i="1"/>
  <c r="I3946" i="1"/>
  <c r="H3946" i="1"/>
  <c r="G3946" i="1"/>
  <c r="F3946" i="1"/>
  <c r="K3946" i="1" s="1"/>
  <c r="E3946" i="1"/>
  <c r="D3946" i="1"/>
  <c r="C3946" i="1"/>
  <c r="B3946" i="1"/>
  <c r="A3946" i="1"/>
  <c r="L3945" i="1"/>
  <c r="J3945" i="1"/>
  <c r="I3945" i="1"/>
  <c r="H3945" i="1"/>
  <c r="G3945" i="1"/>
  <c r="F3945" i="1"/>
  <c r="K3945" i="1" s="1"/>
  <c r="E3945" i="1"/>
  <c r="D3945" i="1"/>
  <c r="C3945" i="1"/>
  <c r="B3945" i="1"/>
  <c r="A3945" i="1"/>
  <c r="L3944" i="1"/>
  <c r="J3944" i="1"/>
  <c r="I3944" i="1"/>
  <c r="H3944" i="1"/>
  <c r="G3944" i="1"/>
  <c r="F3944" i="1"/>
  <c r="K3944" i="1" s="1"/>
  <c r="E3944" i="1"/>
  <c r="D3944" i="1"/>
  <c r="C3944" i="1"/>
  <c r="B3944" i="1"/>
  <c r="A3944" i="1"/>
  <c r="L3943" i="1"/>
  <c r="J3943" i="1"/>
  <c r="I3943" i="1"/>
  <c r="H3943" i="1"/>
  <c r="G3943" i="1"/>
  <c r="F3943" i="1"/>
  <c r="K3943" i="1" s="1"/>
  <c r="E3943" i="1"/>
  <c r="D3943" i="1"/>
  <c r="C3943" i="1"/>
  <c r="B3943" i="1"/>
  <c r="A3943" i="1"/>
  <c r="L3942" i="1"/>
  <c r="J3942" i="1"/>
  <c r="I3942" i="1"/>
  <c r="H3942" i="1"/>
  <c r="G3942" i="1"/>
  <c r="F3942" i="1"/>
  <c r="K3942" i="1" s="1"/>
  <c r="E3942" i="1"/>
  <c r="D3942" i="1"/>
  <c r="C3942" i="1"/>
  <c r="B3942" i="1"/>
  <c r="A3942" i="1"/>
  <c r="L3941" i="1"/>
  <c r="J3941" i="1"/>
  <c r="I3941" i="1"/>
  <c r="H3941" i="1"/>
  <c r="G3941" i="1"/>
  <c r="F3941" i="1"/>
  <c r="K3941" i="1" s="1"/>
  <c r="E3941" i="1"/>
  <c r="D3941" i="1"/>
  <c r="C3941" i="1"/>
  <c r="B3941" i="1"/>
  <c r="A3941" i="1"/>
  <c r="L3940" i="1"/>
  <c r="J3940" i="1"/>
  <c r="I3940" i="1"/>
  <c r="H3940" i="1"/>
  <c r="G3940" i="1"/>
  <c r="F3940" i="1"/>
  <c r="K3940" i="1" s="1"/>
  <c r="E3940" i="1"/>
  <c r="D3940" i="1"/>
  <c r="C3940" i="1"/>
  <c r="B3940" i="1"/>
  <c r="A3940" i="1"/>
  <c r="L3939" i="1"/>
  <c r="J3939" i="1"/>
  <c r="I3939" i="1"/>
  <c r="H3939" i="1"/>
  <c r="G3939" i="1"/>
  <c r="F3939" i="1"/>
  <c r="K3939" i="1" s="1"/>
  <c r="E3939" i="1"/>
  <c r="D3939" i="1"/>
  <c r="C3939" i="1"/>
  <c r="B3939" i="1"/>
  <c r="A3939" i="1"/>
  <c r="L3938" i="1"/>
  <c r="J3938" i="1"/>
  <c r="I3938" i="1"/>
  <c r="H3938" i="1"/>
  <c r="G3938" i="1"/>
  <c r="F3938" i="1"/>
  <c r="K3938" i="1" s="1"/>
  <c r="E3938" i="1"/>
  <c r="D3938" i="1"/>
  <c r="C3938" i="1"/>
  <c r="B3938" i="1"/>
  <c r="A3938" i="1"/>
  <c r="L3937" i="1"/>
  <c r="J3937" i="1"/>
  <c r="I3937" i="1"/>
  <c r="H3937" i="1"/>
  <c r="G3937" i="1"/>
  <c r="F3937" i="1"/>
  <c r="K3937" i="1" s="1"/>
  <c r="E3937" i="1"/>
  <c r="D3937" i="1"/>
  <c r="C3937" i="1"/>
  <c r="B3937" i="1"/>
  <c r="A3937" i="1"/>
  <c r="L3936" i="1"/>
  <c r="J3936" i="1"/>
  <c r="I3936" i="1"/>
  <c r="H3936" i="1"/>
  <c r="G3936" i="1"/>
  <c r="F3936" i="1"/>
  <c r="K3936" i="1" s="1"/>
  <c r="E3936" i="1"/>
  <c r="D3936" i="1"/>
  <c r="C3936" i="1"/>
  <c r="B3936" i="1"/>
  <c r="A3936" i="1"/>
  <c r="L3935" i="1"/>
  <c r="J3935" i="1"/>
  <c r="I3935" i="1"/>
  <c r="H3935" i="1"/>
  <c r="G3935" i="1"/>
  <c r="F3935" i="1"/>
  <c r="K3935" i="1" s="1"/>
  <c r="E3935" i="1"/>
  <c r="D3935" i="1"/>
  <c r="C3935" i="1"/>
  <c r="B3935" i="1"/>
  <c r="A3935" i="1"/>
  <c r="L3934" i="1"/>
  <c r="J3934" i="1"/>
  <c r="I3934" i="1"/>
  <c r="H3934" i="1"/>
  <c r="G3934" i="1"/>
  <c r="F3934" i="1"/>
  <c r="K3934" i="1" s="1"/>
  <c r="E3934" i="1"/>
  <c r="D3934" i="1"/>
  <c r="C3934" i="1"/>
  <c r="B3934" i="1"/>
  <c r="A3934" i="1"/>
  <c r="L3933" i="1"/>
  <c r="J3933" i="1"/>
  <c r="I3933" i="1"/>
  <c r="H3933" i="1"/>
  <c r="G3933" i="1"/>
  <c r="F3933" i="1"/>
  <c r="K3933" i="1" s="1"/>
  <c r="E3933" i="1"/>
  <c r="D3933" i="1"/>
  <c r="C3933" i="1"/>
  <c r="B3933" i="1"/>
  <c r="A3933" i="1"/>
  <c r="L3932" i="1"/>
  <c r="J3932" i="1"/>
  <c r="I3932" i="1"/>
  <c r="H3932" i="1"/>
  <c r="G3932" i="1"/>
  <c r="F3932" i="1"/>
  <c r="K3932" i="1" s="1"/>
  <c r="E3932" i="1"/>
  <c r="D3932" i="1"/>
  <c r="C3932" i="1"/>
  <c r="B3932" i="1"/>
  <c r="A3932" i="1"/>
  <c r="L3931" i="1"/>
  <c r="J3931" i="1"/>
  <c r="I3931" i="1"/>
  <c r="H3931" i="1"/>
  <c r="G3931" i="1"/>
  <c r="F3931" i="1"/>
  <c r="K3931" i="1" s="1"/>
  <c r="E3931" i="1"/>
  <c r="D3931" i="1"/>
  <c r="C3931" i="1"/>
  <c r="B3931" i="1"/>
  <c r="A3931" i="1"/>
  <c r="L3930" i="1"/>
  <c r="J3930" i="1"/>
  <c r="I3930" i="1"/>
  <c r="H3930" i="1"/>
  <c r="G3930" i="1"/>
  <c r="F3930" i="1"/>
  <c r="K3930" i="1" s="1"/>
  <c r="E3930" i="1"/>
  <c r="D3930" i="1"/>
  <c r="C3930" i="1"/>
  <c r="B3930" i="1"/>
  <c r="A3930" i="1"/>
  <c r="L3929" i="1"/>
  <c r="J3929" i="1"/>
  <c r="I3929" i="1"/>
  <c r="H3929" i="1"/>
  <c r="G3929" i="1"/>
  <c r="F3929" i="1"/>
  <c r="K3929" i="1" s="1"/>
  <c r="E3929" i="1"/>
  <c r="D3929" i="1"/>
  <c r="C3929" i="1"/>
  <c r="B3929" i="1"/>
  <c r="A3929" i="1"/>
  <c r="L3928" i="1"/>
  <c r="J3928" i="1"/>
  <c r="I3928" i="1"/>
  <c r="H3928" i="1"/>
  <c r="G3928" i="1"/>
  <c r="F3928" i="1"/>
  <c r="K3928" i="1" s="1"/>
  <c r="E3928" i="1"/>
  <c r="D3928" i="1"/>
  <c r="C3928" i="1"/>
  <c r="B3928" i="1"/>
  <c r="A3928" i="1"/>
  <c r="L3927" i="1"/>
  <c r="J3927" i="1"/>
  <c r="I3927" i="1"/>
  <c r="H3927" i="1"/>
  <c r="G3927" i="1"/>
  <c r="F3927" i="1"/>
  <c r="K3927" i="1" s="1"/>
  <c r="E3927" i="1"/>
  <c r="D3927" i="1"/>
  <c r="C3927" i="1"/>
  <c r="B3927" i="1"/>
  <c r="A3927" i="1"/>
  <c r="L3926" i="1"/>
  <c r="J3926" i="1"/>
  <c r="I3926" i="1"/>
  <c r="H3926" i="1"/>
  <c r="G3926" i="1"/>
  <c r="F3926" i="1"/>
  <c r="K3926" i="1" s="1"/>
  <c r="E3926" i="1"/>
  <c r="D3926" i="1"/>
  <c r="C3926" i="1"/>
  <c r="B3926" i="1"/>
  <c r="A3926" i="1"/>
  <c r="L3925" i="1"/>
  <c r="J3925" i="1"/>
  <c r="I3925" i="1"/>
  <c r="H3925" i="1"/>
  <c r="G3925" i="1"/>
  <c r="F3925" i="1"/>
  <c r="K3925" i="1" s="1"/>
  <c r="E3925" i="1"/>
  <c r="D3925" i="1"/>
  <c r="C3925" i="1"/>
  <c r="B3925" i="1"/>
  <c r="A3925" i="1"/>
  <c r="L3924" i="1"/>
  <c r="J3924" i="1"/>
  <c r="I3924" i="1"/>
  <c r="H3924" i="1"/>
  <c r="G3924" i="1"/>
  <c r="F3924" i="1"/>
  <c r="K3924" i="1" s="1"/>
  <c r="E3924" i="1"/>
  <c r="D3924" i="1"/>
  <c r="C3924" i="1"/>
  <c r="B3924" i="1"/>
  <c r="A3924" i="1"/>
  <c r="L3923" i="1"/>
  <c r="J3923" i="1"/>
  <c r="I3923" i="1"/>
  <c r="H3923" i="1"/>
  <c r="G3923" i="1"/>
  <c r="F3923" i="1"/>
  <c r="K3923" i="1" s="1"/>
  <c r="E3923" i="1"/>
  <c r="D3923" i="1"/>
  <c r="C3923" i="1"/>
  <c r="B3923" i="1"/>
  <c r="A3923" i="1"/>
  <c r="L3922" i="1"/>
  <c r="J3922" i="1"/>
  <c r="I3922" i="1"/>
  <c r="H3922" i="1"/>
  <c r="G3922" i="1"/>
  <c r="F3922" i="1"/>
  <c r="K3922" i="1" s="1"/>
  <c r="E3922" i="1"/>
  <c r="D3922" i="1"/>
  <c r="C3922" i="1"/>
  <c r="B3922" i="1"/>
  <c r="A3922" i="1"/>
  <c r="L3921" i="1"/>
  <c r="J3921" i="1"/>
  <c r="I3921" i="1"/>
  <c r="H3921" i="1"/>
  <c r="G3921" i="1"/>
  <c r="F3921" i="1"/>
  <c r="K3921" i="1" s="1"/>
  <c r="E3921" i="1"/>
  <c r="D3921" i="1"/>
  <c r="C3921" i="1"/>
  <c r="B3921" i="1"/>
  <c r="A3921" i="1"/>
  <c r="L3920" i="1"/>
  <c r="J3920" i="1"/>
  <c r="I3920" i="1"/>
  <c r="H3920" i="1"/>
  <c r="G3920" i="1"/>
  <c r="F3920" i="1"/>
  <c r="K3920" i="1" s="1"/>
  <c r="E3920" i="1"/>
  <c r="D3920" i="1"/>
  <c r="C3920" i="1"/>
  <c r="B3920" i="1"/>
  <c r="A3920" i="1"/>
  <c r="L3919" i="1"/>
  <c r="J3919" i="1"/>
  <c r="I3919" i="1"/>
  <c r="H3919" i="1"/>
  <c r="G3919" i="1"/>
  <c r="F3919" i="1"/>
  <c r="K3919" i="1" s="1"/>
  <c r="E3919" i="1"/>
  <c r="D3919" i="1"/>
  <c r="C3919" i="1"/>
  <c r="B3919" i="1"/>
  <c r="A3919" i="1"/>
  <c r="L3918" i="1"/>
  <c r="J3918" i="1"/>
  <c r="I3918" i="1"/>
  <c r="H3918" i="1"/>
  <c r="G3918" i="1"/>
  <c r="F3918" i="1"/>
  <c r="K3918" i="1" s="1"/>
  <c r="E3918" i="1"/>
  <c r="D3918" i="1"/>
  <c r="C3918" i="1"/>
  <c r="B3918" i="1"/>
  <c r="A3918" i="1"/>
  <c r="L3917" i="1"/>
  <c r="J3917" i="1"/>
  <c r="I3917" i="1"/>
  <c r="H3917" i="1"/>
  <c r="G3917" i="1"/>
  <c r="F3917" i="1"/>
  <c r="K3917" i="1" s="1"/>
  <c r="E3917" i="1"/>
  <c r="D3917" i="1"/>
  <c r="C3917" i="1"/>
  <c r="B3917" i="1"/>
  <c r="A3917" i="1"/>
  <c r="L3916" i="1"/>
  <c r="J3916" i="1"/>
  <c r="I3916" i="1"/>
  <c r="H3916" i="1"/>
  <c r="G3916" i="1"/>
  <c r="F3916" i="1"/>
  <c r="K3916" i="1" s="1"/>
  <c r="E3916" i="1"/>
  <c r="D3916" i="1"/>
  <c r="C3916" i="1"/>
  <c r="B3916" i="1"/>
  <c r="A3916" i="1"/>
  <c r="L3915" i="1"/>
  <c r="J3915" i="1"/>
  <c r="I3915" i="1"/>
  <c r="H3915" i="1"/>
  <c r="G3915" i="1"/>
  <c r="F3915" i="1"/>
  <c r="K3915" i="1" s="1"/>
  <c r="E3915" i="1"/>
  <c r="D3915" i="1"/>
  <c r="C3915" i="1"/>
  <c r="B3915" i="1"/>
  <c r="A3915" i="1"/>
  <c r="L3914" i="1"/>
  <c r="J3914" i="1"/>
  <c r="I3914" i="1"/>
  <c r="H3914" i="1"/>
  <c r="G3914" i="1"/>
  <c r="F3914" i="1"/>
  <c r="K3914" i="1" s="1"/>
  <c r="E3914" i="1"/>
  <c r="D3914" i="1"/>
  <c r="C3914" i="1"/>
  <c r="B3914" i="1"/>
  <c r="A3914" i="1"/>
  <c r="L3913" i="1"/>
  <c r="J3913" i="1"/>
  <c r="I3913" i="1"/>
  <c r="H3913" i="1"/>
  <c r="G3913" i="1"/>
  <c r="F3913" i="1"/>
  <c r="K3913" i="1" s="1"/>
  <c r="E3913" i="1"/>
  <c r="D3913" i="1"/>
  <c r="C3913" i="1"/>
  <c r="B3913" i="1"/>
  <c r="A3913" i="1"/>
  <c r="L3912" i="1"/>
  <c r="J3912" i="1"/>
  <c r="I3912" i="1"/>
  <c r="H3912" i="1"/>
  <c r="G3912" i="1"/>
  <c r="F3912" i="1"/>
  <c r="K3912" i="1" s="1"/>
  <c r="E3912" i="1"/>
  <c r="D3912" i="1"/>
  <c r="C3912" i="1"/>
  <c r="B3912" i="1"/>
  <c r="A3912" i="1"/>
  <c r="L3911" i="1"/>
  <c r="J3911" i="1"/>
  <c r="I3911" i="1"/>
  <c r="H3911" i="1"/>
  <c r="G3911" i="1"/>
  <c r="F3911" i="1"/>
  <c r="K3911" i="1" s="1"/>
  <c r="E3911" i="1"/>
  <c r="D3911" i="1"/>
  <c r="C3911" i="1"/>
  <c r="B3911" i="1"/>
  <c r="A3911" i="1"/>
  <c r="L3910" i="1"/>
  <c r="J3910" i="1"/>
  <c r="I3910" i="1"/>
  <c r="H3910" i="1"/>
  <c r="G3910" i="1"/>
  <c r="F3910" i="1"/>
  <c r="K3910" i="1" s="1"/>
  <c r="E3910" i="1"/>
  <c r="D3910" i="1"/>
  <c r="C3910" i="1"/>
  <c r="B3910" i="1"/>
  <c r="A3910" i="1"/>
  <c r="L3909" i="1"/>
  <c r="J3909" i="1"/>
  <c r="I3909" i="1"/>
  <c r="H3909" i="1"/>
  <c r="G3909" i="1"/>
  <c r="F3909" i="1"/>
  <c r="K3909" i="1" s="1"/>
  <c r="E3909" i="1"/>
  <c r="D3909" i="1"/>
  <c r="C3909" i="1"/>
  <c r="B3909" i="1"/>
  <c r="A3909" i="1"/>
  <c r="L3908" i="1"/>
  <c r="J3908" i="1"/>
  <c r="I3908" i="1"/>
  <c r="H3908" i="1"/>
  <c r="G3908" i="1"/>
  <c r="F3908" i="1"/>
  <c r="K3908" i="1" s="1"/>
  <c r="E3908" i="1"/>
  <c r="D3908" i="1"/>
  <c r="C3908" i="1"/>
  <c r="B3908" i="1"/>
  <c r="A3908" i="1"/>
  <c r="L3907" i="1"/>
  <c r="J3907" i="1"/>
  <c r="I3907" i="1"/>
  <c r="H3907" i="1"/>
  <c r="G3907" i="1"/>
  <c r="F3907" i="1"/>
  <c r="K3907" i="1" s="1"/>
  <c r="E3907" i="1"/>
  <c r="D3907" i="1"/>
  <c r="C3907" i="1"/>
  <c r="B3907" i="1"/>
  <c r="A3907" i="1"/>
  <c r="L3906" i="1"/>
  <c r="J3906" i="1"/>
  <c r="I3906" i="1"/>
  <c r="H3906" i="1"/>
  <c r="G3906" i="1"/>
  <c r="F3906" i="1"/>
  <c r="K3906" i="1" s="1"/>
  <c r="E3906" i="1"/>
  <c r="D3906" i="1"/>
  <c r="C3906" i="1"/>
  <c r="B3906" i="1"/>
  <c r="A3906" i="1"/>
  <c r="L3905" i="1"/>
  <c r="J3905" i="1"/>
  <c r="I3905" i="1"/>
  <c r="H3905" i="1"/>
  <c r="G3905" i="1"/>
  <c r="F3905" i="1"/>
  <c r="K3905" i="1" s="1"/>
  <c r="E3905" i="1"/>
  <c r="D3905" i="1"/>
  <c r="C3905" i="1"/>
  <c r="B3905" i="1"/>
  <c r="A3905" i="1"/>
  <c r="L3904" i="1"/>
  <c r="J3904" i="1"/>
  <c r="I3904" i="1"/>
  <c r="H3904" i="1"/>
  <c r="G3904" i="1"/>
  <c r="F3904" i="1"/>
  <c r="K3904" i="1" s="1"/>
  <c r="E3904" i="1"/>
  <c r="D3904" i="1"/>
  <c r="C3904" i="1"/>
  <c r="B3904" i="1"/>
  <c r="A3904" i="1"/>
  <c r="L3903" i="1"/>
  <c r="J3903" i="1"/>
  <c r="I3903" i="1"/>
  <c r="H3903" i="1"/>
  <c r="G3903" i="1"/>
  <c r="F3903" i="1"/>
  <c r="K3903" i="1" s="1"/>
  <c r="E3903" i="1"/>
  <c r="D3903" i="1"/>
  <c r="C3903" i="1"/>
  <c r="B3903" i="1"/>
  <c r="A3903" i="1"/>
  <c r="L3902" i="1"/>
  <c r="J3902" i="1"/>
  <c r="I3902" i="1"/>
  <c r="H3902" i="1"/>
  <c r="G3902" i="1"/>
  <c r="F3902" i="1"/>
  <c r="K3902" i="1" s="1"/>
  <c r="E3902" i="1"/>
  <c r="D3902" i="1"/>
  <c r="C3902" i="1"/>
  <c r="B3902" i="1"/>
  <c r="A3902" i="1"/>
  <c r="L3901" i="1"/>
  <c r="J3901" i="1"/>
  <c r="I3901" i="1"/>
  <c r="H3901" i="1"/>
  <c r="G3901" i="1"/>
  <c r="F3901" i="1"/>
  <c r="K3901" i="1" s="1"/>
  <c r="E3901" i="1"/>
  <c r="D3901" i="1"/>
  <c r="C3901" i="1"/>
  <c r="B3901" i="1"/>
  <c r="A3901" i="1"/>
  <c r="L3900" i="1"/>
  <c r="J3900" i="1"/>
  <c r="I3900" i="1"/>
  <c r="H3900" i="1"/>
  <c r="G3900" i="1"/>
  <c r="F3900" i="1"/>
  <c r="K3900" i="1" s="1"/>
  <c r="E3900" i="1"/>
  <c r="D3900" i="1"/>
  <c r="C3900" i="1"/>
  <c r="B3900" i="1"/>
  <c r="A3900" i="1"/>
  <c r="L3899" i="1"/>
  <c r="J3899" i="1"/>
  <c r="I3899" i="1"/>
  <c r="H3899" i="1"/>
  <c r="G3899" i="1"/>
  <c r="F3899" i="1"/>
  <c r="K3899" i="1" s="1"/>
  <c r="E3899" i="1"/>
  <c r="D3899" i="1"/>
  <c r="C3899" i="1"/>
  <c r="B3899" i="1"/>
  <c r="A3899" i="1"/>
  <c r="L3898" i="1"/>
  <c r="J3898" i="1"/>
  <c r="I3898" i="1"/>
  <c r="H3898" i="1"/>
  <c r="G3898" i="1"/>
  <c r="F3898" i="1"/>
  <c r="K3898" i="1" s="1"/>
  <c r="E3898" i="1"/>
  <c r="D3898" i="1"/>
  <c r="C3898" i="1"/>
  <c r="B3898" i="1"/>
  <c r="A3898" i="1"/>
  <c r="L3897" i="1"/>
  <c r="J3897" i="1"/>
  <c r="I3897" i="1"/>
  <c r="H3897" i="1"/>
  <c r="G3897" i="1"/>
  <c r="F3897" i="1"/>
  <c r="K3897" i="1" s="1"/>
  <c r="E3897" i="1"/>
  <c r="D3897" i="1"/>
  <c r="C3897" i="1"/>
  <c r="B3897" i="1"/>
  <c r="A3897" i="1"/>
  <c r="L3896" i="1"/>
  <c r="J3896" i="1"/>
  <c r="I3896" i="1"/>
  <c r="H3896" i="1"/>
  <c r="G3896" i="1"/>
  <c r="F3896" i="1"/>
  <c r="K3896" i="1" s="1"/>
  <c r="E3896" i="1"/>
  <c r="D3896" i="1"/>
  <c r="C3896" i="1"/>
  <c r="B3896" i="1"/>
  <c r="A3896" i="1"/>
  <c r="L3895" i="1"/>
  <c r="J3895" i="1"/>
  <c r="I3895" i="1"/>
  <c r="H3895" i="1"/>
  <c r="G3895" i="1"/>
  <c r="F3895" i="1"/>
  <c r="K3895" i="1" s="1"/>
  <c r="E3895" i="1"/>
  <c r="D3895" i="1"/>
  <c r="C3895" i="1"/>
  <c r="B3895" i="1"/>
  <c r="A3895" i="1"/>
  <c r="L3894" i="1"/>
  <c r="J3894" i="1"/>
  <c r="I3894" i="1"/>
  <c r="H3894" i="1"/>
  <c r="G3894" i="1"/>
  <c r="F3894" i="1"/>
  <c r="K3894" i="1" s="1"/>
  <c r="E3894" i="1"/>
  <c r="D3894" i="1"/>
  <c r="C3894" i="1"/>
  <c r="B3894" i="1"/>
  <c r="A3894" i="1"/>
  <c r="L3893" i="1"/>
  <c r="J3893" i="1"/>
  <c r="I3893" i="1"/>
  <c r="H3893" i="1"/>
  <c r="G3893" i="1"/>
  <c r="F3893" i="1"/>
  <c r="K3893" i="1" s="1"/>
  <c r="E3893" i="1"/>
  <c r="D3893" i="1"/>
  <c r="C3893" i="1"/>
  <c r="B3893" i="1"/>
  <c r="A3893" i="1"/>
  <c r="L3892" i="1"/>
  <c r="J3892" i="1"/>
  <c r="I3892" i="1"/>
  <c r="H3892" i="1"/>
  <c r="G3892" i="1"/>
  <c r="F3892" i="1"/>
  <c r="K3892" i="1" s="1"/>
  <c r="E3892" i="1"/>
  <c r="D3892" i="1"/>
  <c r="C3892" i="1"/>
  <c r="B3892" i="1"/>
  <c r="A3892" i="1"/>
  <c r="L3891" i="1"/>
  <c r="J3891" i="1"/>
  <c r="I3891" i="1"/>
  <c r="H3891" i="1"/>
  <c r="G3891" i="1"/>
  <c r="F3891" i="1"/>
  <c r="K3891" i="1" s="1"/>
  <c r="E3891" i="1"/>
  <c r="D3891" i="1"/>
  <c r="C3891" i="1"/>
  <c r="B3891" i="1"/>
  <c r="A3891" i="1"/>
  <c r="L3890" i="1"/>
  <c r="J3890" i="1"/>
  <c r="I3890" i="1"/>
  <c r="H3890" i="1"/>
  <c r="G3890" i="1"/>
  <c r="F3890" i="1"/>
  <c r="K3890" i="1" s="1"/>
  <c r="E3890" i="1"/>
  <c r="D3890" i="1"/>
  <c r="C3890" i="1"/>
  <c r="B3890" i="1"/>
  <c r="A3890" i="1"/>
  <c r="L3889" i="1"/>
  <c r="J3889" i="1"/>
  <c r="I3889" i="1"/>
  <c r="H3889" i="1"/>
  <c r="G3889" i="1"/>
  <c r="F3889" i="1"/>
  <c r="K3889" i="1" s="1"/>
  <c r="E3889" i="1"/>
  <c r="D3889" i="1"/>
  <c r="C3889" i="1"/>
  <c r="B3889" i="1"/>
  <c r="A3889" i="1"/>
  <c r="L3888" i="1"/>
  <c r="J3888" i="1"/>
  <c r="I3888" i="1"/>
  <c r="H3888" i="1"/>
  <c r="G3888" i="1"/>
  <c r="F3888" i="1"/>
  <c r="K3888" i="1" s="1"/>
  <c r="E3888" i="1"/>
  <c r="D3888" i="1"/>
  <c r="C3888" i="1"/>
  <c r="B3888" i="1"/>
  <c r="A3888" i="1"/>
  <c r="L3887" i="1"/>
  <c r="J3887" i="1"/>
  <c r="I3887" i="1"/>
  <c r="H3887" i="1"/>
  <c r="G3887" i="1"/>
  <c r="F3887" i="1"/>
  <c r="K3887" i="1" s="1"/>
  <c r="E3887" i="1"/>
  <c r="D3887" i="1"/>
  <c r="C3887" i="1"/>
  <c r="B3887" i="1"/>
  <c r="A3887" i="1"/>
  <c r="L3886" i="1"/>
  <c r="J3886" i="1"/>
  <c r="I3886" i="1"/>
  <c r="H3886" i="1"/>
  <c r="G3886" i="1"/>
  <c r="F3886" i="1"/>
  <c r="K3886" i="1" s="1"/>
  <c r="E3886" i="1"/>
  <c r="D3886" i="1"/>
  <c r="C3886" i="1"/>
  <c r="B3886" i="1"/>
  <c r="A3886" i="1"/>
  <c r="L3885" i="1"/>
  <c r="J3885" i="1"/>
  <c r="I3885" i="1"/>
  <c r="H3885" i="1"/>
  <c r="G3885" i="1"/>
  <c r="F3885" i="1"/>
  <c r="K3885" i="1" s="1"/>
  <c r="E3885" i="1"/>
  <c r="D3885" i="1"/>
  <c r="C3885" i="1"/>
  <c r="B3885" i="1"/>
  <c r="A3885" i="1"/>
  <c r="L3884" i="1"/>
  <c r="J3884" i="1"/>
  <c r="I3884" i="1"/>
  <c r="H3884" i="1"/>
  <c r="G3884" i="1"/>
  <c r="F3884" i="1"/>
  <c r="K3884" i="1" s="1"/>
  <c r="E3884" i="1"/>
  <c r="D3884" i="1"/>
  <c r="C3884" i="1"/>
  <c r="B3884" i="1"/>
  <c r="A3884" i="1"/>
  <c r="L3883" i="1"/>
  <c r="J3883" i="1"/>
  <c r="I3883" i="1"/>
  <c r="H3883" i="1"/>
  <c r="G3883" i="1"/>
  <c r="F3883" i="1"/>
  <c r="K3883" i="1" s="1"/>
  <c r="E3883" i="1"/>
  <c r="D3883" i="1"/>
  <c r="C3883" i="1"/>
  <c r="B3883" i="1"/>
  <c r="A3883" i="1"/>
  <c r="L3882" i="1"/>
  <c r="J3882" i="1"/>
  <c r="I3882" i="1"/>
  <c r="H3882" i="1"/>
  <c r="G3882" i="1"/>
  <c r="F3882" i="1"/>
  <c r="K3882" i="1" s="1"/>
  <c r="E3882" i="1"/>
  <c r="D3882" i="1"/>
  <c r="C3882" i="1"/>
  <c r="B3882" i="1"/>
  <c r="A3882" i="1"/>
  <c r="L3881" i="1"/>
  <c r="J3881" i="1"/>
  <c r="I3881" i="1"/>
  <c r="H3881" i="1"/>
  <c r="G3881" i="1"/>
  <c r="F3881" i="1"/>
  <c r="K3881" i="1" s="1"/>
  <c r="E3881" i="1"/>
  <c r="D3881" i="1"/>
  <c r="C3881" i="1"/>
  <c r="B3881" i="1"/>
  <c r="A3881" i="1"/>
  <c r="L3880" i="1"/>
  <c r="J3880" i="1"/>
  <c r="I3880" i="1"/>
  <c r="H3880" i="1"/>
  <c r="G3880" i="1"/>
  <c r="F3880" i="1"/>
  <c r="K3880" i="1" s="1"/>
  <c r="E3880" i="1"/>
  <c r="D3880" i="1"/>
  <c r="C3880" i="1"/>
  <c r="B3880" i="1"/>
  <c r="A3880" i="1"/>
  <c r="L3879" i="1"/>
  <c r="J3879" i="1"/>
  <c r="I3879" i="1"/>
  <c r="H3879" i="1"/>
  <c r="G3879" i="1"/>
  <c r="F3879" i="1"/>
  <c r="K3879" i="1" s="1"/>
  <c r="E3879" i="1"/>
  <c r="D3879" i="1"/>
  <c r="C3879" i="1"/>
  <c r="B3879" i="1"/>
  <c r="A3879" i="1"/>
  <c r="L3878" i="1"/>
  <c r="J3878" i="1"/>
  <c r="I3878" i="1"/>
  <c r="H3878" i="1"/>
  <c r="G3878" i="1"/>
  <c r="F3878" i="1"/>
  <c r="K3878" i="1" s="1"/>
  <c r="E3878" i="1"/>
  <c r="D3878" i="1"/>
  <c r="C3878" i="1"/>
  <c r="B3878" i="1"/>
  <c r="A3878" i="1"/>
  <c r="L3877" i="1"/>
  <c r="J3877" i="1"/>
  <c r="I3877" i="1"/>
  <c r="H3877" i="1"/>
  <c r="G3877" i="1"/>
  <c r="F3877" i="1"/>
  <c r="K3877" i="1" s="1"/>
  <c r="E3877" i="1"/>
  <c r="D3877" i="1"/>
  <c r="C3877" i="1"/>
  <c r="B3877" i="1"/>
  <c r="A3877" i="1"/>
  <c r="L3876" i="1"/>
  <c r="J3876" i="1"/>
  <c r="I3876" i="1"/>
  <c r="H3876" i="1"/>
  <c r="G3876" i="1"/>
  <c r="F3876" i="1"/>
  <c r="K3876" i="1" s="1"/>
  <c r="E3876" i="1"/>
  <c r="D3876" i="1"/>
  <c r="C3876" i="1"/>
  <c r="B3876" i="1"/>
  <c r="A3876" i="1"/>
  <c r="L3875" i="1"/>
  <c r="J3875" i="1"/>
  <c r="I3875" i="1"/>
  <c r="H3875" i="1"/>
  <c r="G3875" i="1"/>
  <c r="F3875" i="1"/>
  <c r="K3875" i="1" s="1"/>
  <c r="E3875" i="1"/>
  <c r="D3875" i="1"/>
  <c r="C3875" i="1"/>
  <c r="B3875" i="1"/>
  <c r="A3875" i="1"/>
  <c r="L3874" i="1"/>
  <c r="J3874" i="1"/>
  <c r="I3874" i="1"/>
  <c r="H3874" i="1"/>
  <c r="G3874" i="1"/>
  <c r="F3874" i="1"/>
  <c r="K3874" i="1" s="1"/>
  <c r="E3874" i="1"/>
  <c r="D3874" i="1"/>
  <c r="C3874" i="1"/>
  <c r="B3874" i="1"/>
  <c r="A3874" i="1"/>
  <c r="L3873" i="1"/>
  <c r="J3873" i="1"/>
  <c r="I3873" i="1"/>
  <c r="H3873" i="1"/>
  <c r="G3873" i="1"/>
  <c r="F3873" i="1"/>
  <c r="K3873" i="1" s="1"/>
  <c r="E3873" i="1"/>
  <c r="D3873" i="1"/>
  <c r="C3873" i="1"/>
  <c r="B3873" i="1"/>
  <c r="A3873" i="1"/>
  <c r="L3872" i="1"/>
  <c r="J3872" i="1"/>
  <c r="I3872" i="1"/>
  <c r="H3872" i="1"/>
  <c r="G3872" i="1"/>
  <c r="F3872" i="1"/>
  <c r="K3872" i="1" s="1"/>
  <c r="E3872" i="1"/>
  <c r="D3872" i="1"/>
  <c r="C3872" i="1"/>
  <c r="B3872" i="1"/>
  <c r="A3872" i="1"/>
  <c r="L3871" i="1"/>
  <c r="J3871" i="1"/>
  <c r="I3871" i="1"/>
  <c r="H3871" i="1"/>
  <c r="G3871" i="1"/>
  <c r="F3871" i="1"/>
  <c r="K3871" i="1" s="1"/>
  <c r="E3871" i="1"/>
  <c r="D3871" i="1"/>
  <c r="C3871" i="1"/>
  <c r="B3871" i="1"/>
  <c r="A3871" i="1"/>
  <c r="L3870" i="1"/>
  <c r="J3870" i="1"/>
  <c r="I3870" i="1"/>
  <c r="H3870" i="1"/>
  <c r="G3870" i="1"/>
  <c r="F3870" i="1"/>
  <c r="K3870" i="1" s="1"/>
  <c r="E3870" i="1"/>
  <c r="D3870" i="1"/>
  <c r="C3870" i="1"/>
  <c r="B3870" i="1"/>
  <c r="A3870" i="1"/>
  <c r="L3869" i="1"/>
  <c r="J3869" i="1"/>
  <c r="I3869" i="1"/>
  <c r="H3869" i="1"/>
  <c r="G3869" i="1"/>
  <c r="F3869" i="1"/>
  <c r="K3869" i="1" s="1"/>
  <c r="E3869" i="1"/>
  <c r="D3869" i="1"/>
  <c r="C3869" i="1"/>
  <c r="B3869" i="1"/>
  <c r="A3869" i="1"/>
  <c r="L3868" i="1"/>
  <c r="J3868" i="1"/>
  <c r="I3868" i="1"/>
  <c r="H3868" i="1"/>
  <c r="G3868" i="1"/>
  <c r="F3868" i="1"/>
  <c r="K3868" i="1" s="1"/>
  <c r="E3868" i="1"/>
  <c r="D3868" i="1"/>
  <c r="C3868" i="1"/>
  <c r="B3868" i="1"/>
  <c r="A3868" i="1"/>
  <c r="L3867" i="1"/>
  <c r="J3867" i="1"/>
  <c r="I3867" i="1"/>
  <c r="H3867" i="1"/>
  <c r="G3867" i="1"/>
  <c r="F3867" i="1"/>
  <c r="K3867" i="1" s="1"/>
  <c r="E3867" i="1"/>
  <c r="D3867" i="1"/>
  <c r="C3867" i="1"/>
  <c r="B3867" i="1"/>
  <c r="A3867" i="1"/>
  <c r="L3866" i="1"/>
  <c r="J3866" i="1"/>
  <c r="I3866" i="1"/>
  <c r="H3866" i="1"/>
  <c r="G3866" i="1"/>
  <c r="F3866" i="1"/>
  <c r="K3866" i="1" s="1"/>
  <c r="E3866" i="1"/>
  <c r="D3866" i="1"/>
  <c r="C3866" i="1"/>
  <c r="B3866" i="1"/>
  <c r="A3866" i="1"/>
  <c r="L3865" i="1"/>
  <c r="J3865" i="1"/>
  <c r="I3865" i="1"/>
  <c r="H3865" i="1"/>
  <c r="G3865" i="1"/>
  <c r="F3865" i="1"/>
  <c r="K3865" i="1" s="1"/>
  <c r="E3865" i="1"/>
  <c r="D3865" i="1"/>
  <c r="C3865" i="1"/>
  <c r="B3865" i="1"/>
  <c r="A3865" i="1"/>
  <c r="L3864" i="1"/>
  <c r="J3864" i="1"/>
  <c r="I3864" i="1"/>
  <c r="H3864" i="1"/>
  <c r="G3864" i="1"/>
  <c r="F3864" i="1"/>
  <c r="K3864" i="1" s="1"/>
  <c r="E3864" i="1"/>
  <c r="D3864" i="1"/>
  <c r="C3864" i="1"/>
  <c r="B3864" i="1"/>
  <c r="A3864" i="1"/>
  <c r="L3863" i="1"/>
  <c r="J3863" i="1"/>
  <c r="I3863" i="1"/>
  <c r="H3863" i="1"/>
  <c r="G3863" i="1"/>
  <c r="F3863" i="1"/>
  <c r="K3863" i="1" s="1"/>
  <c r="E3863" i="1"/>
  <c r="D3863" i="1"/>
  <c r="C3863" i="1"/>
  <c r="B3863" i="1"/>
  <c r="A3863" i="1"/>
  <c r="L3862" i="1"/>
  <c r="J3862" i="1"/>
  <c r="I3862" i="1"/>
  <c r="H3862" i="1"/>
  <c r="G3862" i="1"/>
  <c r="F3862" i="1"/>
  <c r="K3862" i="1" s="1"/>
  <c r="E3862" i="1"/>
  <c r="D3862" i="1"/>
  <c r="C3862" i="1"/>
  <c r="B3862" i="1"/>
  <c r="A3862" i="1"/>
  <c r="L3861" i="1"/>
  <c r="J3861" i="1"/>
  <c r="I3861" i="1"/>
  <c r="H3861" i="1"/>
  <c r="G3861" i="1"/>
  <c r="F3861" i="1"/>
  <c r="K3861" i="1" s="1"/>
  <c r="E3861" i="1"/>
  <c r="D3861" i="1"/>
  <c r="C3861" i="1"/>
  <c r="B3861" i="1"/>
  <c r="A3861" i="1"/>
  <c r="L3860" i="1"/>
  <c r="J3860" i="1"/>
  <c r="I3860" i="1"/>
  <c r="H3860" i="1"/>
  <c r="G3860" i="1"/>
  <c r="F3860" i="1"/>
  <c r="K3860" i="1" s="1"/>
  <c r="E3860" i="1"/>
  <c r="D3860" i="1"/>
  <c r="C3860" i="1"/>
  <c r="B3860" i="1"/>
  <c r="A3860" i="1"/>
  <c r="L3859" i="1"/>
  <c r="J3859" i="1"/>
  <c r="I3859" i="1"/>
  <c r="H3859" i="1"/>
  <c r="G3859" i="1"/>
  <c r="F3859" i="1"/>
  <c r="K3859" i="1" s="1"/>
  <c r="E3859" i="1"/>
  <c r="D3859" i="1"/>
  <c r="C3859" i="1"/>
  <c r="B3859" i="1"/>
  <c r="A3859" i="1"/>
  <c r="L3858" i="1"/>
  <c r="J3858" i="1"/>
  <c r="I3858" i="1"/>
  <c r="H3858" i="1"/>
  <c r="G3858" i="1"/>
  <c r="F3858" i="1"/>
  <c r="K3858" i="1" s="1"/>
  <c r="E3858" i="1"/>
  <c r="D3858" i="1"/>
  <c r="C3858" i="1"/>
  <c r="B3858" i="1"/>
  <c r="A3858" i="1"/>
  <c r="L3857" i="1"/>
  <c r="J3857" i="1"/>
  <c r="I3857" i="1"/>
  <c r="H3857" i="1"/>
  <c r="G3857" i="1"/>
  <c r="F3857" i="1"/>
  <c r="K3857" i="1" s="1"/>
  <c r="E3857" i="1"/>
  <c r="D3857" i="1"/>
  <c r="C3857" i="1"/>
  <c r="B3857" i="1"/>
  <c r="A3857" i="1"/>
  <c r="L3856" i="1"/>
  <c r="J3856" i="1"/>
  <c r="I3856" i="1"/>
  <c r="H3856" i="1"/>
  <c r="G3856" i="1"/>
  <c r="F3856" i="1"/>
  <c r="K3856" i="1" s="1"/>
  <c r="E3856" i="1"/>
  <c r="D3856" i="1"/>
  <c r="C3856" i="1"/>
  <c r="B3856" i="1"/>
  <c r="A3856" i="1"/>
  <c r="L3855" i="1"/>
  <c r="J3855" i="1"/>
  <c r="I3855" i="1"/>
  <c r="H3855" i="1"/>
  <c r="G3855" i="1"/>
  <c r="F3855" i="1"/>
  <c r="K3855" i="1" s="1"/>
  <c r="E3855" i="1"/>
  <c r="D3855" i="1"/>
  <c r="C3855" i="1"/>
  <c r="B3855" i="1"/>
  <c r="A3855" i="1"/>
  <c r="L3854" i="1"/>
  <c r="J3854" i="1"/>
  <c r="I3854" i="1"/>
  <c r="H3854" i="1"/>
  <c r="G3854" i="1"/>
  <c r="F3854" i="1"/>
  <c r="K3854" i="1" s="1"/>
  <c r="E3854" i="1"/>
  <c r="D3854" i="1"/>
  <c r="C3854" i="1"/>
  <c r="B3854" i="1"/>
  <c r="A3854" i="1"/>
  <c r="L3853" i="1"/>
  <c r="J3853" i="1"/>
  <c r="I3853" i="1"/>
  <c r="H3853" i="1"/>
  <c r="G3853" i="1"/>
  <c r="F3853" i="1"/>
  <c r="K3853" i="1" s="1"/>
  <c r="E3853" i="1"/>
  <c r="D3853" i="1"/>
  <c r="C3853" i="1"/>
  <c r="B3853" i="1"/>
  <c r="A3853" i="1"/>
  <c r="L3852" i="1"/>
  <c r="J3852" i="1"/>
  <c r="I3852" i="1"/>
  <c r="H3852" i="1"/>
  <c r="G3852" i="1"/>
  <c r="F3852" i="1"/>
  <c r="K3852" i="1" s="1"/>
  <c r="E3852" i="1"/>
  <c r="D3852" i="1"/>
  <c r="C3852" i="1"/>
  <c r="B3852" i="1"/>
  <c r="A3852" i="1"/>
  <c r="L3851" i="1"/>
  <c r="J3851" i="1"/>
  <c r="I3851" i="1"/>
  <c r="H3851" i="1"/>
  <c r="G3851" i="1"/>
  <c r="F3851" i="1"/>
  <c r="K3851" i="1" s="1"/>
  <c r="E3851" i="1"/>
  <c r="D3851" i="1"/>
  <c r="C3851" i="1"/>
  <c r="B3851" i="1"/>
  <c r="A3851" i="1"/>
  <c r="L3850" i="1"/>
  <c r="J3850" i="1"/>
  <c r="I3850" i="1"/>
  <c r="H3850" i="1"/>
  <c r="G3850" i="1"/>
  <c r="F3850" i="1"/>
  <c r="K3850" i="1" s="1"/>
  <c r="E3850" i="1"/>
  <c r="D3850" i="1"/>
  <c r="C3850" i="1"/>
  <c r="B3850" i="1"/>
  <c r="A3850" i="1"/>
  <c r="L3849" i="1"/>
  <c r="J3849" i="1"/>
  <c r="I3849" i="1"/>
  <c r="H3849" i="1"/>
  <c r="G3849" i="1"/>
  <c r="F3849" i="1"/>
  <c r="K3849" i="1" s="1"/>
  <c r="E3849" i="1"/>
  <c r="D3849" i="1"/>
  <c r="C3849" i="1"/>
  <c r="B3849" i="1"/>
  <c r="A3849" i="1"/>
  <c r="L3848" i="1"/>
  <c r="J3848" i="1"/>
  <c r="I3848" i="1"/>
  <c r="H3848" i="1"/>
  <c r="G3848" i="1"/>
  <c r="F3848" i="1"/>
  <c r="K3848" i="1" s="1"/>
  <c r="E3848" i="1"/>
  <c r="D3848" i="1"/>
  <c r="C3848" i="1"/>
  <c r="B3848" i="1"/>
  <c r="A3848" i="1"/>
  <c r="L3847" i="1"/>
  <c r="J3847" i="1"/>
  <c r="I3847" i="1"/>
  <c r="H3847" i="1"/>
  <c r="G3847" i="1"/>
  <c r="F3847" i="1"/>
  <c r="K3847" i="1" s="1"/>
  <c r="E3847" i="1"/>
  <c r="D3847" i="1"/>
  <c r="C3847" i="1"/>
  <c r="B3847" i="1"/>
  <c r="A3847" i="1"/>
  <c r="L3846" i="1"/>
  <c r="J3846" i="1"/>
  <c r="I3846" i="1"/>
  <c r="H3846" i="1"/>
  <c r="G3846" i="1"/>
  <c r="F3846" i="1"/>
  <c r="K3846" i="1" s="1"/>
  <c r="E3846" i="1"/>
  <c r="D3846" i="1"/>
  <c r="C3846" i="1"/>
  <c r="B3846" i="1"/>
  <c r="A3846" i="1"/>
  <c r="L3845" i="1"/>
  <c r="J3845" i="1"/>
  <c r="I3845" i="1"/>
  <c r="H3845" i="1"/>
  <c r="G3845" i="1"/>
  <c r="F3845" i="1"/>
  <c r="K3845" i="1" s="1"/>
  <c r="E3845" i="1"/>
  <c r="D3845" i="1"/>
  <c r="C3845" i="1"/>
  <c r="B3845" i="1"/>
  <c r="A3845" i="1"/>
  <c r="L3844" i="1"/>
  <c r="J3844" i="1"/>
  <c r="I3844" i="1"/>
  <c r="H3844" i="1"/>
  <c r="G3844" i="1"/>
  <c r="F3844" i="1"/>
  <c r="K3844" i="1" s="1"/>
  <c r="E3844" i="1"/>
  <c r="D3844" i="1"/>
  <c r="C3844" i="1"/>
  <c r="B3844" i="1"/>
  <c r="A3844" i="1"/>
  <c r="L3843" i="1"/>
  <c r="J3843" i="1"/>
  <c r="I3843" i="1"/>
  <c r="H3843" i="1"/>
  <c r="G3843" i="1"/>
  <c r="F3843" i="1"/>
  <c r="K3843" i="1" s="1"/>
  <c r="E3843" i="1"/>
  <c r="D3843" i="1"/>
  <c r="C3843" i="1"/>
  <c r="B3843" i="1"/>
  <c r="A3843" i="1"/>
  <c r="L3842" i="1"/>
  <c r="J3842" i="1"/>
  <c r="I3842" i="1"/>
  <c r="H3842" i="1"/>
  <c r="G3842" i="1"/>
  <c r="F3842" i="1"/>
  <c r="K3842" i="1" s="1"/>
  <c r="E3842" i="1"/>
  <c r="D3842" i="1"/>
  <c r="C3842" i="1"/>
  <c r="B3842" i="1"/>
  <c r="A3842" i="1"/>
  <c r="L3841" i="1"/>
  <c r="J3841" i="1"/>
  <c r="I3841" i="1"/>
  <c r="H3841" i="1"/>
  <c r="G3841" i="1"/>
  <c r="F3841" i="1"/>
  <c r="K3841" i="1" s="1"/>
  <c r="E3841" i="1"/>
  <c r="D3841" i="1"/>
  <c r="C3841" i="1"/>
  <c r="B3841" i="1"/>
  <c r="A3841" i="1"/>
  <c r="L3840" i="1"/>
  <c r="J3840" i="1"/>
  <c r="I3840" i="1"/>
  <c r="H3840" i="1"/>
  <c r="G3840" i="1"/>
  <c r="F3840" i="1"/>
  <c r="K3840" i="1" s="1"/>
  <c r="E3840" i="1"/>
  <c r="D3840" i="1"/>
  <c r="C3840" i="1"/>
  <c r="B3840" i="1"/>
  <c r="A3840" i="1"/>
  <c r="L3839" i="1"/>
  <c r="J3839" i="1"/>
  <c r="I3839" i="1"/>
  <c r="H3839" i="1"/>
  <c r="G3839" i="1"/>
  <c r="F3839" i="1"/>
  <c r="K3839" i="1" s="1"/>
  <c r="E3839" i="1"/>
  <c r="D3839" i="1"/>
  <c r="C3839" i="1"/>
  <c r="B3839" i="1"/>
  <c r="A3839" i="1"/>
  <c r="L3838" i="1"/>
  <c r="J3838" i="1"/>
  <c r="I3838" i="1"/>
  <c r="H3838" i="1"/>
  <c r="G3838" i="1"/>
  <c r="F3838" i="1"/>
  <c r="K3838" i="1" s="1"/>
  <c r="E3838" i="1"/>
  <c r="D3838" i="1"/>
  <c r="C3838" i="1"/>
  <c r="B3838" i="1"/>
  <c r="A3838" i="1"/>
  <c r="L3837" i="1"/>
  <c r="J3837" i="1"/>
  <c r="I3837" i="1"/>
  <c r="H3837" i="1"/>
  <c r="G3837" i="1"/>
  <c r="F3837" i="1"/>
  <c r="K3837" i="1" s="1"/>
  <c r="E3837" i="1"/>
  <c r="D3837" i="1"/>
  <c r="C3837" i="1"/>
  <c r="B3837" i="1"/>
  <c r="A3837" i="1"/>
  <c r="L3836" i="1"/>
  <c r="J3836" i="1"/>
  <c r="I3836" i="1"/>
  <c r="H3836" i="1"/>
  <c r="G3836" i="1"/>
  <c r="F3836" i="1"/>
  <c r="K3836" i="1" s="1"/>
  <c r="E3836" i="1"/>
  <c r="D3836" i="1"/>
  <c r="C3836" i="1"/>
  <c r="B3836" i="1"/>
  <c r="A3836" i="1"/>
  <c r="L3835" i="1"/>
  <c r="J3835" i="1"/>
  <c r="I3835" i="1"/>
  <c r="H3835" i="1"/>
  <c r="G3835" i="1"/>
  <c r="F3835" i="1"/>
  <c r="K3835" i="1" s="1"/>
  <c r="E3835" i="1"/>
  <c r="D3835" i="1"/>
  <c r="C3835" i="1"/>
  <c r="B3835" i="1"/>
  <c r="A3835" i="1"/>
  <c r="L3834" i="1"/>
  <c r="J3834" i="1"/>
  <c r="I3834" i="1"/>
  <c r="H3834" i="1"/>
  <c r="G3834" i="1"/>
  <c r="F3834" i="1"/>
  <c r="K3834" i="1" s="1"/>
  <c r="E3834" i="1"/>
  <c r="D3834" i="1"/>
  <c r="C3834" i="1"/>
  <c r="B3834" i="1"/>
  <c r="A3834" i="1"/>
  <c r="L3833" i="1"/>
  <c r="J3833" i="1"/>
  <c r="I3833" i="1"/>
  <c r="H3833" i="1"/>
  <c r="G3833" i="1"/>
  <c r="F3833" i="1"/>
  <c r="K3833" i="1" s="1"/>
  <c r="E3833" i="1"/>
  <c r="D3833" i="1"/>
  <c r="C3833" i="1"/>
  <c r="B3833" i="1"/>
  <c r="A3833" i="1"/>
  <c r="L3832" i="1"/>
  <c r="J3832" i="1"/>
  <c r="I3832" i="1"/>
  <c r="H3832" i="1"/>
  <c r="G3832" i="1"/>
  <c r="F3832" i="1"/>
  <c r="K3832" i="1" s="1"/>
  <c r="E3832" i="1"/>
  <c r="D3832" i="1"/>
  <c r="C3832" i="1"/>
  <c r="B3832" i="1"/>
  <c r="A3832" i="1"/>
  <c r="L3831" i="1"/>
  <c r="J3831" i="1"/>
  <c r="I3831" i="1"/>
  <c r="H3831" i="1"/>
  <c r="G3831" i="1"/>
  <c r="F3831" i="1"/>
  <c r="K3831" i="1" s="1"/>
  <c r="E3831" i="1"/>
  <c r="D3831" i="1"/>
  <c r="C3831" i="1"/>
  <c r="B3831" i="1"/>
  <c r="A3831" i="1"/>
  <c r="L3830" i="1"/>
  <c r="J3830" i="1"/>
  <c r="I3830" i="1"/>
  <c r="H3830" i="1"/>
  <c r="G3830" i="1"/>
  <c r="F3830" i="1"/>
  <c r="K3830" i="1" s="1"/>
  <c r="E3830" i="1"/>
  <c r="D3830" i="1"/>
  <c r="C3830" i="1"/>
  <c r="B3830" i="1"/>
  <c r="A3830" i="1"/>
  <c r="L3829" i="1"/>
  <c r="J3829" i="1"/>
  <c r="I3829" i="1"/>
  <c r="H3829" i="1"/>
  <c r="G3829" i="1"/>
  <c r="F3829" i="1"/>
  <c r="K3829" i="1" s="1"/>
  <c r="E3829" i="1"/>
  <c r="D3829" i="1"/>
  <c r="C3829" i="1"/>
  <c r="B3829" i="1"/>
  <c r="A3829" i="1"/>
  <c r="L3828" i="1"/>
  <c r="J3828" i="1"/>
  <c r="I3828" i="1"/>
  <c r="H3828" i="1"/>
  <c r="G3828" i="1"/>
  <c r="F3828" i="1"/>
  <c r="K3828" i="1" s="1"/>
  <c r="E3828" i="1"/>
  <c r="D3828" i="1"/>
  <c r="C3828" i="1"/>
  <c r="B3828" i="1"/>
  <c r="A3828" i="1"/>
  <c r="L3827" i="1"/>
  <c r="J3827" i="1"/>
  <c r="I3827" i="1"/>
  <c r="H3827" i="1"/>
  <c r="G3827" i="1"/>
  <c r="F3827" i="1"/>
  <c r="K3827" i="1" s="1"/>
  <c r="E3827" i="1"/>
  <c r="D3827" i="1"/>
  <c r="C3827" i="1"/>
  <c r="B3827" i="1"/>
  <c r="A3827" i="1"/>
  <c r="L3826" i="1"/>
  <c r="J3826" i="1"/>
  <c r="I3826" i="1"/>
  <c r="H3826" i="1"/>
  <c r="G3826" i="1"/>
  <c r="F3826" i="1"/>
  <c r="K3826" i="1" s="1"/>
  <c r="E3826" i="1"/>
  <c r="D3826" i="1"/>
  <c r="C3826" i="1"/>
  <c r="B3826" i="1"/>
  <c r="A3826" i="1"/>
  <c r="L3825" i="1"/>
  <c r="J3825" i="1"/>
  <c r="I3825" i="1"/>
  <c r="H3825" i="1"/>
  <c r="G3825" i="1"/>
  <c r="F3825" i="1"/>
  <c r="K3825" i="1" s="1"/>
  <c r="E3825" i="1"/>
  <c r="D3825" i="1"/>
  <c r="C3825" i="1"/>
  <c r="B3825" i="1"/>
  <c r="A3825" i="1"/>
  <c r="L3824" i="1"/>
  <c r="J3824" i="1"/>
  <c r="I3824" i="1"/>
  <c r="H3824" i="1"/>
  <c r="G3824" i="1"/>
  <c r="F3824" i="1"/>
  <c r="K3824" i="1" s="1"/>
  <c r="E3824" i="1"/>
  <c r="D3824" i="1"/>
  <c r="C3824" i="1"/>
  <c r="B3824" i="1"/>
  <c r="A3824" i="1"/>
  <c r="L3823" i="1"/>
  <c r="J3823" i="1"/>
  <c r="I3823" i="1"/>
  <c r="H3823" i="1"/>
  <c r="G3823" i="1"/>
  <c r="F3823" i="1"/>
  <c r="K3823" i="1" s="1"/>
  <c r="E3823" i="1"/>
  <c r="D3823" i="1"/>
  <c r="C3823" i="1"/>
  <c r="B3823" i="1"/>
  <c r="A3823" i="1"/>
  <c r="L3822" i="1"/>
  <c r="J3822" i="1"/>
  <c r="I3822" i="1"/>
  <c r="H3822" i="1"/>
  <c r="G3822" i="1"/>
  <c r="F3822" i="1"/>
  <c r="K3822" i="1" s="1"/>
  <c r="E3822" i="1"/>
  <c r="D3822" i="1"/>
  <c r="C3822" i="1"/>
  <c r="B3822" i="1"/>
  <c r="A3822" i="1"/>
  <c r="L3821" i="1"/>
  <c r="J3821" i="1"/>
  <c r="I3821" i="1"/>
  <c r="H3821" i="1"/>
  <c r="G3821" i="1"/>
  <c r="F3821" i="1"/>
  <c r="K3821" i="1" s="1"/>
  <c r="E3821" i="1"/>
  <c r="D3821" i="1"/>
  <c r="C3821" i="1"/>
  <c r="B3821" i="1"/>
  <c r="A3821" i="1"/>
  <c r="L3820" i="1"/>
  <c r="J3820" i="1"/>
  <c r="I3820" i="1"/>
  <c r="H3820" i="1"/>
  <c r="G3820" i="1"/>
  <c r="F3820" i="1"/>
  <c r="K3820" i="1" s="1"/>
  <c r="E3820" i="1"/>
  <c r="D3820" i="1"/>
  <c r="C3820" i="1"/>
  <c r="B3820" i="1"/>
  <c r="A3820" i="1"/>
  <c r="L3819" i="1"/>
  <c r="J3819" i="1"/>
  <c r="I3819" i="1"/>
  <c r="H3819" i="1"/>
  <c r="G3819" i="1"/>
  <c r="F3819" i="1"/>
  <c r="K3819" i="1" s="1"/>
  <c r="E3819" i="1"/>
  <c r="D3819" i="1"/>
  <c r="C3819" i="1"/>
  <c r="B3819" i="1"/>
  <c r="A3819" i="1"/>
  <c r="L3818" i="1"/>
  <c r="J3818" i="1"/>
  <c r="I3818" i="1"/>
  <c r="H3818" i="1"/>
  <c r="G3818" i="1"/>
  <c r="F3818" i="1"/>
  <c r="K3818" i="1" s="1"/>
  <c r="E3818" i="1"/>
  <c r="D3818" i="1"/>
  <c r="C3818" i="1"/>
  <c r="B3818" i="1"/>
  <c r="A3818" i="1"/>
  <c r="L3817" i="1"/>
  <c r="J3817" i="1"/>
  <c r="I3817" i="1"/>
  <c r="H3817" i="1"/>
  <c r="G3817" i="1"/>
  <c r="F3817" i="1"/>
  <c r="K3817" i="1" s="1"/>
  <c r="E3817" i="1"/>
  <c r="D3817" i="1"/>
  <c r="C3817" i="1"/>
  <c r="B3817" i="1"/>
  <c r="A3817" i="1"/>
  <c r="L3816" i="1"/>
  <c r="J3816" i="1"/>
  <c r="I3816" i="1"/>
  <c r="H3816" i="1"/>
  <c r="G3816" i="1"/>
  <c r="F3816" i="1"/>
  <c r="K3816" i="1" s="1"/>
  <c r="E3816" i="1"/>
  <c r="D3816" i="1"/>
  <c r="C3816" i="1"/>
  <c r="B3816" i="1"/>
  <c r="A3816" i="1"/>
  <c r="L3815" i="1"/>
  <c r="J3815" i="1"/>
  <c r="I3815" i="1"/>
  <c r="H3815" i="1"/>
  <c r="G3815" i="1"/>
  <c r="F3815" i="1"/>
  <c r="K3815" i="1" s="1"/>
  <c r="E3815" i="1"/>
  <c r="D3815" i="1"/>
  <c r="C3815" i="1"/>
  <c r="B3815" i="1"/>
  <c r="A3815" i="1"/>
  <c r="L3814" i="1"/>
  <c r="J3814" i="1"/>
  <c r="I3814" i="1"/>
  <c r="H3814" i="1"/>
  <c r="G3814" i="1"/>
  <c r="F3814" i="1"/>
  <c r="K3814" i="1" s="1"/>
  <c r="E3814" i="1"/>
  <c r="D3814" i="1"/>
  <c r="C3814" i="1"/>
  <c r="B3814" i="1"/>
  <c r="A3814" i="1"/>
  <c r="L3813" i="1"/>
  <c r="J3813" i="1"/>
  <c r="I3813" i="1"/>
  <c r="H3813" i="1"/>
  <c r="G3813" i="1"/>
  <c r="F3813" i="1"/>
  <c r="K3813" i="1" s="1"/>
  <c r="E3813" i="1"/>
  <c r="D3813" i="1"/>
  <c r="C3813" i="1"/>
  <c r="B3813" i="1"/>
  <c r="A3813" i="1"/>
  <c r="L3812" i="1"/>
  <c r="J3812" i="1"/>
  <c r="I3812" i="1"/>
  <c r="H3812" i="1"/>
  <c r="G3812" i="1"/>
  <c r="F3812" i="1"/>
  <c r="K3812" i="1" s="1"/>
  <c r="E3812" i="1"/>
  <c r="D3812" i="1"/>
  <c r="C3812" i="1"/>
  <c r="B3812" i="1"/>
  <c r="A3812" i="1"/>
  <c r="L3811" i="1"/>
  <c r="J3811" i="1"/>
  <c r="I3811" i="1"/>
  <c r="H3811" i="1"/>
  <c r="G3811" i="1"/>
  <c r="F3811" i="1"/>
  <c r="K3811" i="1" s="1"/>
  <c r="E3811" i="1"/>
  <c r="D3811" i="1"/>
  <c r="C3811" i="1"/>
  <c r="B3811" i="1"/>
  <c r="A3811" i="1"/>
  <c r="L3810" i="1"/>
  <c r="J3810" i="1"/>
  <c r="I3810" i="1"/>
  <c r="H3810" i="1"/>
  <c r="G3810" i="1"/>
  <c r="F3810" i="1"/>
  <c r="K3810" i="1" s="1"/>
  <c r="E3810" i="1"/>
  <c r="D3810" i="1"/>
  <c r="C3810" i="1"/>
  <c r="B3810" i="1"/>
  <c r="A3810" i="1"/>
  <c r="L3809" i="1"/>
  <c r="J3809" i="1"/>
  <c r="I3809" i="1"/>
  <c r="H3809" i="1"/>
  <c r="G3809" i="1"/>
  <c r="F3809" i="1"/>
  <c r="K3809" i="1" s="1"/>
  <c r="E3809" i="1"/>
  <c r="D3809" i="1"/>
  <c r="C3809" i="1"/>
  <c r="B3809" i="1"/>
  <c r="A3809" i="1"/>
  <c r="L3808" i="1"/>
  <c r="J3808" i="1"/>
  <c r="I3808" i="1"/>
  <c r="H3808" i="1"/>
  <c r="G3808" i="1"/>
  <c r="F3808" i="1"/>
  <c r="K3808" i="1" s="1"/>
  <c r="E3808" i="1"/>
  <c r="D3808" i="1"/>
  <c r="C3808" i="1"/>
  <c r="B3808" i="1"/>
  <c r="A3808" i="1"/>
  <c r="L3807" i="1"/>
  <c r="J3807" i="1"/>
  <c r="I3807" i="1"/>
  <c r="H3807" i="1"/>
  <c r="G3807" i="1"/>
  <c r="F3807" i="1"/>
  <c r="K3807" i="1" s="1"/>
  <c r="E3807" i="1"/>
  <c r="D3807" i="1"/>
  <c r="C3807" i="1"/>
  <c r="B3807" i="1"/>
  <c r="A3807" i="1"/>
  <c r="L3806" i="1"/>
  <c r="J3806" i="1"/>
  <c r="I3806" i="1"/>
  <c r="H3806" i="1"/>
  <c r="G3806" i="1"/>
  <c r="F3806" i="1"/>
  <c r="K3806" i="1" s="1"/>
  <c r="E3806" i="1"/>
  <c r="D3806" i="1"/>
  <c r="C3806" i="1"/>
  <c r="B3806" i="1"/>
  <c r="A3806" i="1"/>
  <c r="L3805" i="1"/>
  <c r="J3805" i="1"/>
  <c r="I3805" i="1"/>
  <c r="H3805" i="1"/>
  <c r="G3805" i="1"/>
  <c r="F3805" i="1"/>
  <c r="K3805" i="1" s="1"/>
  <c r="E3805" i="1"/>
  <c r="D3805" i="1"/>
  <c r="C3805" i="1"/>
  <c r="B3805" i="1"/>
  <c r="A3805" i="1"/>
  <c r="L3804" i="1"/>
  <c r="J3804" i="1"/>
  <c r="I3804" i="1"/>
  <c r="H3804" i="1"/>
  <c r="G3804" i="1"/>
  <c r="F3804" i="1"/>
  <c r="K3804" i="1" s="1"/>
  <c r="E3804" i="1"/>
  <c r="D3804" i="1"/>
  <c r="C3804" i="1"/>
  <c r="B3804" i="1"/>
  <c r="A3804" i="1"/>
  <c r="L3803" i="1"/>
  <c r="J3803" i="1"/>
  <c r="I3803" i="1"/>
  <c r="H3803" i="1"/>
  <c r="G3803" i="1"/>
  <c r="F3803" i="1"/>
  <c r="K3803" i="1" s="1"/>
  <c r="E3803" i="1"/>
  <c r="D3803" i="1"/>
  <c r="C3803" i="1"/>
  <c r="B3803" i="1"/>
  <c r="A3803" i="1"/>
  <c r="L3802" i="1"/>
  <c r="J3802" i="1"/>
  <c r="I3802" i="1"/>
  <c r="H3802" i="1"/>
  <c r="G3802" i="1"/>
  <c r="F3802" i="1"/>
  <c r="K3802" i="1" s="1"/>
  <c r="E3802" i="1"/>
  <c r="D3802" i="1"/>
  <c r="C3802" i="1"/>
  <c r="B3802" i="1"/>
  <c r="A3802" i="1"/>
  <c r="L3801" i="1"/>
  <c r="J3801" i="1"/>
  <c r="I3801" i="1"/>
  <c r="H3801" i="1"/>
  <c r="G3801" i="1"/>
  <c r="F3801" i="1"/>
  <c r="K3801" i="1" s="1"/>
  <c r="E3801" i="1"/>
  <c r="D3801" i="1"/>
  <c r="C3801" i="1"/>
  <c r="B3801" i="1"/>
  <c r="A3801" i="1"/>
  <c r="L3800" i="1"/>
  <c r="J3800" i="1"/>
  <c r="I3800" i="1"/>
  <c r="H3800" i="1"/>
  <c r="G3800" i="1"/>
  <c r="F3800" i="1"/>
  <c r="K3800" i="1" s="1"/>
  <c r="E3800" i="1"/>
  <c r="D3800" i="1"/>
  <c r="C3800" i="1"/>
  <c r="B3800" i="1"/>
  <c r="A3800" i="1"/>
  <c r="L3799" i="1"/>
  <c r="J3799" i="1"/>
  <c r="I3799" i="1"/>
  <c r="H3799" i="1"/>
  <c r="G3799" i="1"/>
  <c r="F3799" i="1"/>
  <c r="K3799" i="1" s="1"/>
  <c r="E3799" i="1"/>
  <c r="D3799" i="1"/>
  <c r="C3799" i="1"/>
  <c r="B3799" i="1"/>
  <c r="A3799" i="1"/>
  <c r="L3798" i="1"/>
  <c r="J3798" i="1"/>
  <c r="I3798" i="1"/>
  <c r="H3798" i="1"/>
  <c r="G3798" i="1"/>
  <c r="F3798" i="1"/>
  <c r="K3798" i="1" s="1"/>
  <c r="E3798" i="1"/>
  <c r="D3798" i="1"/>
  <c r="C3798" i="1"/>
  <c r="B3798" i="1"/>
  <c r="A3798" i="1"/>
  <c r="L3797" i="1"/>
  <c r="J3797" i="1"/>
  <c r="I3797" i="1"/>
  <c r="H3797" i="1"/>
  <c r="G3797" i="1"/>
  <c r="F3797" i="1"/>
  <c r="K3797" i="1" s="1"/>
  <c r="E3797" i="1"/>
  <c r="D3797" i="1"/>
  <c r="C3797" i="1"/>
  <c r="B3797" i="1"/>
  <c r="A3797" i="1"/>
  <c r="L3796" i="1"/>
  <c r="J3796" i="1"/>
  <c r="I3796" i="1"/>
  <c r="H3796" i="1"/>
  <c r="G3796" i="1"/>
  <c r="F3796" i="1"/>
  <c r="K3796" i="1" s="1"/>
  <c r="E3796" i="1"/>
  <c r="D3796" i="1"/>
  <c r="C3796" i="1"/>
  <c r="B3796" i="1"/>
  <c r="A3796" i="1"/>
  <c r="L3795" i="1"/>
  <c r="J3795" i="1"/>
  <c r="I3795" i="1"/>
  <c r="H3795" i="1"/>
  <c r="G3795" i="1"/>
  <c r="F3795" i="1"/>
  <c r="K3795" i="1" s="1"/>
  <c r="E3795" i="1"/>
  <c r="D3795" i="1"/>
  <c r="C3795" i="1"/>
  <c r="B3795" i="1"/>
  <c r="A3795" i="1"/>
  <c r="L3794" i="1"/>
  <c r="J3794" i="1"/>
  <c r="I3794" i="1"/>
  <c r="H3794" i="1"/>
  <c r="G3794" i="1"/>
  <c r="F3794" i="1"/>
  <c r="K3794" i="1" s="1"/>
  <c r="E3794" i="1"/>
  <c r="D3794" i="1"/>
  <c r="C3794" i="1"/>
  <c r="B3794" i="1"/>
  <c r="A3794" i="1"/>
  <c r="L3793" i="1"/>
  <c r="J3793" i="1"/>
  <c r="I3793" i="1"/>
  <c r="H3793" i="1"/>
  <c r="G3793" i="1"/>
  <c r="F3793" i="1"/>
  <c r="K3793" i="1" s="1"/>
  <c r="E3793" i="1"/>
  <c r="D3793" i="1"/>
  <c r="C3793" i="1"/>
  <c r="B3793" i="1"/>
  <c r="A3793" i="1"/>
  <c r="L3792" i="1"/>
  <c r="J3792" i="1"/>
  <c r="I3792" i="1"/>
  <c r="H3792" i="1"/>
  <c r="G3792" i="1"/>
  <c r="F3792" i="1"/>
  <c r="K3792" i="1" s="1"/>
  <c r="E3792" i="1"/>
  <c r="D3792" i="1"/>
  <c r="C3792" i="1"/>
  <c r="B3792" i="1"/>
  <c r="A3792" i="1"/>
  <c r="L3791" i="1"/>
  <c r="J3791" i="1"/>
  <c r="I3791" i="1"/>
  <c r="H3791" i="1"/>
  <c r="G3791" i="1"/>
  <c r="F3791" i="1"/>
  <c r="K3791" i="1" s="1"/>
  <c r="E3791" i="1"/>
  <c r="D3791" i="1"/>
  <c r="C3791" i="1"/>
  <c r="B3791" i="1"/>
  <c r="A3791" i="1"/>
  <c r="L3790" i="1"/>
  <c r="J3790" i="1"/>
  <c r="I3790" i="1"/>
  <c r="H3790" i="1"/>
  <c r="G3790" i="1"/>
  <c r="F3790" i="1"/>
  <c r="K3790" i="1" s="1"/>
  <c r="E3790" i="1"/>
  <c r="D3790" i="1"/>
  <c r="C3790" i="1"/>
  <c r="B3790" i="1"/>
  <c r="A3790" i="1"/>
  <c r="L3789" i="1"/>
  <c r="J3789" i="1"/>
  <c r="I3789" i="1"/>
  <c r="H3789" i="1"/>
  <c r="G3789" i="1"/>
  <c r="F3789" i="1"/>
  <c r="K3789" i="1" s="1"/>
  <c r="E3789" i="1"/>
  <c r="D3789" i="1"/>
  <c r="C3789" i="1"/>
  <c r="B3789" i="1"/>
  <c r="A3789" i="1"/>
  <c r="L3788" i="1"/>
  <c r="J3788" i="1"/>
  <c r="I3788" i="1"/>
  <c r="H3788" i="1"/>
  <c r="G3788" i="1"/>
  <c r="F3788" i="1"/>
  <c r="K3788" i="1" s="1"/>
  <c r="E3788" i="1"/>
  <c r="D3788" i="1"/>
  <c r="C3788" i="1"/>
  <c r="B3788" i="1"/>
  <c r="A3788" i="1"/>
  <c r="L3787" i="1"/>
  <c r="J3787" i="1"/>
  <c r="I3787" i="1"/>
  <c r="H3787" i="1"/>
  <c r="G3787" i="1"/>
  <c r="F3787" i="1"/>
  <c r="K3787" i="1" s="1"/>
  <c r="E3787" i="1"/>
  <c r="D3787" i="1"/>
  <c r="C3787" i="1"/>
  <c r="B3787" i="1"/>
  <c r="A3787" i="1"/>
  <c r="L3786" i="1"/>
  <c r="J3786" i="1"/>
  <c r="I3786" i="1"/>
  <c r="H3786" i="1"/>
  <c r="G3786" i="1"/>
  <c r="F3786" i="1"/>
  <c r="K3786" i="1" s="1"/>
  <c r="E3786" i="1"/>
  <c r="D3786" i="1"/>
  <c r="C3786" i="1"/>
  <c r="B3786" i="1"/>
  <c r="A3786" i="1"/>
  <c r="L3785" i="1"/>
  <c r="J3785" i="1"/>
  <c r="I3785" i="1"/>
  <c r="H3785" i="1"/>
  <c r="G3785" i="1"/>
  <c r="F3785" i="1"/>
  <c r="K3785" i="1" s="1"/>
  <c r="E3785" i="1"/>
  <c r="D3785" i="1"/>
  <c r="C3785" i="1"/>
  <c r="B3785" i="1"/>
  <c r="A3785" i="1"/>
  <c r="L3784" i="1"/>
  <c r="J3784" i="1"/>
  <c r="I3784" i="1"/>
  <c r="H3784" i="1"/>
  <c r="G3784" i="1"/>
  <c r="F3784" i="1"/>
  <c r="K3784" i="1" s="1"/>
  <c r="E3784" i="1"/>
  <c r="D3784" i="1"/>
  <c r="C3784" i="1"/>
  <c r="B3784" i="1"/>
  <c r="A3784" i="1"/>
  <c r="L3783" i="1"/>
  <c r="J3783" i="1"/>
  <c r="I3783" i="1"/>
  <c r="H3783" i="1"/>
  <c r="G3783" i="1"/>
  <c r="F3783" i="1"/>
  <c r="K3783" i="1" s="1"/>
  <c r="E3783" i="1"/>
  <c r="D3783" i="1"/>
  <c r="C3783" i="1"/>
  <c r="B3783" i="1"/>
  <c r="A3783" i="1"/>
  <c r="L3782" i="1"/>
  <c r="J3782" i="1"/>
  <c r="I3782" i="1"/>
  <c r="H3782" i="1"/>
  <c r="G3782" i="1"/>
  <c r="F3782" i="1"/>
  <c r="K3782" i="1" s="1"/>
  <c r="E3782" i="1"/>
  <c r="D3782" i="1"/>
  <c r="C3782" i="1"/>
  <c r="B3782" i="1"/>
  <c r="A3782" i="1"/>
  <c r="L3781" i="1"/>
  <c r="J3781" i="1"/>
  <c r="I3781" i="1"/>
  <c r="H3781" i="1"/>
  <c r="G3781" i="1"/>
  <c r="F3781" i="1"/>
  <c r="K3781" i="1" s="1"/>
  <c r="E3781" i="1"/>
  <c r="D3781" i="1"/>
  <c r="C3781" i="1"/>
  <c r="B3781" i="1"/>
  <c r="A3781" i="1"/>
  <c r="L3780" i="1"/>
  <c r="J3780" i="1"/>
  <c r="I3780" i="1"/>
  <c r="H3780" i="1"/>
  <c r="G3780" i="1"/>
  <c r="F3780" i="1"/>
  <c r="K3780" i="1" s="1"/>
  <c r="E3780" i="1"/>
  <c r="D3780" i="1"/>
  <c r="C3780" i="1"/>
  <c r="B3780" i="1"/>
  <c r="A3780" i="1"/>
  <c r="L3779" i="1"/>
  <c r="J3779" i="1"/>
  <c r="I3779" i="1"/>
  <c r="H3779" i="1"/>
  <c r="G3779" i="1"/>
  <c r="F3779" i="1"/>
  <c r="K3779" i="1" s="1"/>
  <c r="E3779" i="1"/>
  <c r="D3779" i="1"/>
  <c r="C3779" i="1"/>
  <c r="B3779" i="1"/>
  <c r="A3779" i="1"/>
  <c r="L3778" i="1"/>
  <c r="J3778" i="1"/>
  <c r="I3778" i="1"/>
  <c r="H3778" i="1"/>
  <c r="G3778" i="1"/>
  <c r="F3778" i="1"/>
  <c r="K3778" i="1" s="1"/>
  <c r="E3778" i="1"/>
  <c r="D3778" i="1"/>
  <c r="C3778" i="1"/>
  <c r="B3778" i="1"/>
  <c r="A3778" i="1"/>
  <c r="L3777" i="1"/>
  <c r="J3777" i="1"/>
  <c r="I3777" i="1"/>
  <c r="H3777" i="1"/>
  <c r="G3777" i="1"/>
  <c r="F3777" i="1"/>
  <c r="K3777" i="1" s="1"/>
  <c r="E3777" i="1"/>
  <c r="D3777" i="1"/>
  <c r="C3777" i="1"/>
  <c r="B3777" i="1"/>
  <c r="A3777" i="1"/>
  <c r="L3776" i="1"/>
  <c r="J3776" i="1"/>
  <c r="I3776" i="1"/>
  <c r="H3776" i="1"/>
  <c r="G3776" i="1"/>
  <c r="F3776" i="1"/>
  <c r="K3776" i="1" s="1"/>
  <c r="E3776" i="1"/>
  <c r="D3776" i="1"/>
  <c r="C3776" i="1"/>
  <c r="B3776" i="1"/>
  <c r="A3776" i="1"/>
  <c r="L3775" i="1"/>
  <c r="J3775" i="1"/>
  <c r="I3775" i="1"/>
  <c r="H3775" i="1"/>
  <c r="G3775" i="1"/>
  <c r="F3775" i="1"/>
  <c r="K3775" i="1" s="1"/>
  <c r="E3775" i="1"/>
  <c r="D3775" i="1"/>
  <c r="C3775" i="1"/>
  <c r="B3775" i="1"/>
  <c r="A3775" i="1"/>
  <c r="L3774" i="1"/>
  <c r="J3774" i="1"/>
  <c r="I3774" i="1"/>
  <c r="H3774" i="1"/>
  <c r="G3774" i="1"/>
  <c r="F3774" i="1"/>
  <c r="K3774" i="1" s="1"/>
  <c r="E3774" i="1"/>
  <c r="D3774" i="1"/>
  <c r="C3774" i="1"/>
  <c r="B3774" i="1"/>
  <c r="A3774" i="1"/>
  <c r="L3773" i="1"/>
  <c r="J3773" i="1"/>
  <c r="I3773" i="1"/>
  <c r="H3773" i="1"/>
  <c r="G3773" i="1"/>
  <c r="F3773" i="1"/>
  <c r="K3773" i="1" s="1"/>
  <c r="E3773" i="1"/>
  <c r="D3773" i="1"/>
  <c r="C3773" i="1"/>
  <c r="B3773" i="1"/>
  <c r="A3773" i="1"/>
  <c r="L3772" i="1"/>
  <c r="J3772" i="1"/>
  <c r="I3772" i="1"/>
  <c r="H3772" i="1"/>
  <c r="G3772" i="1"/>
  <c r="F3772" i="1"/>
  <c r="K3772" i="1" s="1"/>
  <c r="E3772" i="1"/>
  <c r="D3772" i="1"/>
  <c r="C3772" i="1"/>
  <c r="B3772" i="1"/>
  <c r="A3772" i="1"/>
  <c r="L3771" i="1"/>
  <c r="J3771" i="1"/>
  <c r="I3771" i="1"/>
  <c r="H3771" i="1"/>
  <c r="G3771" i="1"/>
  <c r="F3771" i="1"/>
  <c r="K3771" i="1" s="1"/>
  <c r="E3771" i="1"/>
  <c r="D3771" i="1"/>
  <c r="C3771" i="1"/>
  <c r="B3771" i="1"/>
  <c r="A3771" i="1"/>
  <c r="L3770" i="1"/>
  <c r="J3770" i="1"/>
  <c r="I3770" i="1"/>
  <c r="H3770" i="1"/>
  <c r="G3770" i="1"/>
  <c r="F3770" i="1"/>
  <c r="K3770" i="1" s="1"/>
  <c r="E3770" i="1"/>
  <c r="D3770" i="1"/>
  <c r="C3770" i="1"/>
  <c r="B3770" i="1"/>
  <c r="A3770" i="1"/>
  <c r="L3769" i="1"/>
  <c r="J3769" i="1"/>
  <c r="I3769" i="1"/>
  <c r="H3769" i="1"/>
  <c r="G3769" i="1"/>
  <c r="F3769" i="1"/>
  <c r="K3769" i="1" s="1"/>
  <c r="E3769" i="1"/>
  <c r="D3769" i="1"/>
  <c r="C3769" i="1"/>
  <c r="B3769" i="1"/>
  <c r="A3769" i="1"/>
  <c r="L3768" i="1"/>
  <c r="J3768" i="1"/>
  <c r="I3768" i="1"/>
  <c r="H3768" i="1"/>
  <c r="G3768" i="1"/>
  <c r="F3768" i="1"/>
  <c r="K3768" i="1" s="1"/>
  <c r="E3768" i="1"/>
  <c r="D3768" i="1"/>
  <c r="C3768" i="1"/>
  <c r="B3768" i="1"/>
  <c r="A3768" i="1"/>
  <c r="L3767" i="1"/>
  <c r="J3767" i="1"/>
  <c r="I3767" i="1"/>
  <c r="H3767" i="1"/>
  <c r="G3767" i="1"/>
  <c r="F3767" i="1"/>
  <c r="K3767" i="1" s="1"/>
  <c r="E3767" i="1"/>
  <c r="D3767" i="1"/>
  <c r="C3767" i="1"/>
  <c r="B3767" i="1"/>
  <c r="A3767" i="1"/>
  <c r="L3766" i="1"/>
  <c r="J3766" i="1"/>
  <c r="I3766" i="1"/>
  <c r="H3766" i="1"/>
  <c r="G3766" i="1"/>
  <c r="F3766" i="1"/>
  <c r="K3766" i="1" s="1"/>
  <c r="E3766" i="1"/>
  <c r="D3766" i="1"/>
  <c r="C3766" i="1"/>
  <c r="B3766" i="1"/>
  <c r="A3766" i="1"/>
  <c r="L3765" i="1"/>
  <c r="J3765" i="1"/>
  <c r="I3765" i="1"/>
  <c r="H3765" i="1"/>
  <c r="G3765" i="1"/>
  <c r="F3765" i="1"/>
  <c r="K3765" i="1" s="1"/>
  <c r="E3765" i="1"/>
  <c r="D3765" i="1"/>
  <c r="C3765" i="1"/>
  <c r="B3765" i="1"/>
  <c r="A3765" i="1"/>
  <c r="L3764" i="1"/>
  <c r="J3764" i="1"/>
  <c r="I3764" i="1"/>
  <c r="H3764" i="1"/>
  <c r="G3764" i="1"/>
  <c r="F3764" i="1"/>
  <c r="K3764" i="1" s="1"/>
  <c r="E3764" i="1"/>
  <c r="D3764" i="1"/>
  <c r="C3764" i="1"/>
  <c r="B3764" i="1"/>
  <c r="A3764" i="1"/>
  <c r="L3763" i="1"/>
  <c r="J3763" i="1"/>
  <c r="I3763" i="1"/>
  <c r="H3763" i="1"/>
  <c r="G3763" i="1"/>
  <c r="F3763" i="1"/>
  <c r="K3763" i="1" s="1"/>
  <c r="E3763" i="1"/>
  <c r="D3763" i="1"/>
  <c r="C3763" i="1"/>
  <c r="B3763" i="1"/>
  <c r="A3763" i="1"/>
  <c r="L3762" i="1"/>
  <c r="J3762" i="1"/>
  <c r="I3762" i="1"/>
  <c r="H3762" i="1"/>
  <c r="G3762" i="1"/>
  <c r="F3762" i="1"/>
  <c r="K3762" i="1" s="1"/>
  <c r="E3762" i="1"/>
  <c r="D3762" i="1"/>
  <c r="C3762" i="1"/>
  <c r="B3762" i="1"/>
  <c r="A3762" i="1"/>
  <c r="L3761" i="1"/>
  <c r="J3761" i="1"/>
  <c r="I3761" i="1"/>
  <c r="H3761" i="1"/>
  <c r="G3761" i="1"/>
  <c r="F3761" i="1"/>
  <c r="K3761" i="1" s="1"/>
  <c r="E3761" i="1"/>
  <c r="D3761" i="1"/>
  <c r="C3761" i="1"/>
  <c r="B3761" i="1"/>
  <c r="A3761" i="1"/>
  <c r="L3760" i="1"/>
  <c r="J3760" i="1"/>
  <c r="I3760" i="1"/>
  <c r="H3760" i="1"/>
  <c r="G3760" i="1"/>
  <c r="F3760" i="1"/>
  <c r="K3760" i="1" s="1"/>
  <c r="E3760" i="1"/>
  <c r="D3760" i="1"/>
  <c r="C3760" i="1"/>
  <c r="B3760" i="1"/>
  <c r="A3760" i="1"/>
  <c r="L3759" i="1"/>
  <c r="J3759" i="1"/>
  <c r="I3759" i="1"/>
  <c r="H3759" i="1"/>
  <c r="G3759" i="1"/>
  <c r="F3759" i="1"/>
  <c r="K3759" i="1" s="1"/>
  <c r="E3759" i="1"/>
  <c r="D3759" i="1"/>
  <c r="C3759" i="1"/>
  <c r="B3759" i="1"/>
  <c r="A3759" i="1"/>
  <c r="L3758" i="1"/>
  <c r="J3758" i="1"/>
  <c r="I3758" i="1"/>
  <c r="H3758" i="1"/>
  <c r="G3758" i="1"/>
  <c r="F3758" i="1"/>
  <c r="K3758" i="1" s="1"/>
  <c r="E3758" i="1"/>
  <c r="D3758" i="1"/>
  <c r="C3758" i="1"/>
  <c r="B3758" i="1"/>
  <c r="A3758" i="1"/>
  <c r="L3757" i="1"/>
  <c r="J3757" i="1"/>
  <c r="I3757" i="1"/>
  <c r="H3757" i="1"/>
  <c r="G3757" i="1"/>
  <c r="F3757" i="1"/>
  <c r="K3757" i="1" s="1"/>
  <c r="E3757" i="1"/>
  <c r="D3757" i="1"/>
  <c r="C3757" i="1"/>
  <c r="B3757" i="1"/>
  <c r="A3757" i="1"/>
  <c r="L3756" i="1"/>
  <c r="J3756" i="1"/>
  <c r="I3756" i="1"/>
  <c r="H3756" i="1"/>
  <c r="G3756" i="1"/>
  <c r="F3756" i="1"/>
  <c r="K3756" i="1" s="1"/>
  <c r="E3756" i="1"/>
  <c r="D3756" i="1"/>
  <c r="C3756" i="1"/>
  <c r="B3756" i="1"/>
  <c r="A3756" i="1"/>
  <c r="L3755" i="1"/>
  <c r="J3755" i="1"/>
  <c r="I3755" i="1"/>
  <c r="H3755" i="1"/>
  <c r="G3755" i="1"/>
  <c r="F3755" i="1"/>
  <c r="K3755" i="1" s="1"/>
  <c r="E3755" i="1"/>
  <c r="D3755" i="1"/>
  <c r="C3755" i="1"/>
  <c r="B3755" i="1"/>
  <c r="A3755" i="1"/>
  <c r="L3754" i="1"/>
  <c r="J3754" i="1"/>
  <c r="I3754" i="1"/>
  <c r="H3754" i="1"/>
  <c r="G3754" i="1"/>
  <c r="F3754" i="1"/>
  <c r="K3754" i="1" s="1"/>
  <c r="E3754" i="1"/>
  <c r="D3754" i="1"/>
  <c r="C3754" i="1"/>
  <c r="B3754" i="1"/>
  <c r="A3754" i="1"/>
  <c r="L3753" i="1"/>
  <c r="J3753" i="1"/>
  <c r="I3753" i="1"/>
  <c r="H3753" i="1"/>
  <c r="G3753" i="1"/>
  <c r="F3753" i="1"/>
  <c r="K3753" i="1" s="1"/>
  <c r="E3753" i="1"/>
  <c r="D3753" i="1"/>
  <c r="C3753" i="1"/>
  <c r="B3753" i="1"/>
  <c r="A3753" i="1"/>
  <c r="L3752" i="1"/>
  <c r="J3752" i="1"/>
  <c r="I3752" i="1"/>
  <c r="H3752" i="1"/>
  <c r="G3752" i="1"/>
  <c r="F3752" i="1"/>
  <c r="K3752" i="1" s="1"/>
  <c r="E3752" i="1"/>
  <c r="D3752" i="1"/>
  <c r="C3752" i="1"/>
  <c r="B3752" i="1"/>
  <c r="A3752" i="1"/>
  <c r="L3751" i="1"/>
  <c r="J3751" i="1"/>
  <c r="I3751" i="1"/>
  <c r="H3751" i="1"/>
  <c r="G3751" i="1"/>
  <c r="F3751" i="1"/>
  <c r="K3751" i="1" s="1"/>
  <c r="E3751" i="1"/>
  <c r="D3751" i="1"/>
  <c r="C3751" i="1"/>
  <c r="B3751" i="1"/>
  <c r="A3751" i="1"/>
  <c r="L3750" i="1"/>
  <c r="J3750" i="1"/>
  <c r="I3750" i="1"/>
  <c r="H3750" i="1"/>
  <c r="G3750" i="1"/>
  <c r="F3750" i="1"/>
  <c r="K3750" i="1" s="1"/>
  <c r="E3750" i="1"/>
  <c r="D3750" i="1"/>
  <c r="C3750" i="1"/>
  <c r="B3750" i="1"/>
  <c r="A3750" i="1"/>
  <c r="L3749" i="1"/>
  <c r="J3749" i="1"/>
  <c r="I3749" i="1"/>
  <c r="H3749" i="1"/>
  <c r="G3749" i="1"/>
  <c r="F3749" i="1"/>
  <c r="K3749" i="1" s="1"/>
  <c r="E3749" i="1"/>
  <c r="D3749" i="1"/>
  <c r="C3749" i="1"/>
  <c r="B3749" i="1"/>
  <c r="A3749" i="1"/>
  <c r="L3748" i="1"/>
  <c r="J3748" i="1"/>
  <c r="I3748" i="1"/>
  <c r="H3748" i="1"/>
  <c r="G3748" i="1"/>
  <c r="F3748" i="1"/>
  <c r="K3748" i="1" s="1"/>
  <c r="E3748" i="1"/>
  <c r="D3748" i="1"/>
  <c r="C3748" i="1"/>
  <c r="B3748" i="1"/>
  <c r="A3748" i="1"/>
  <c r="L3747" i="1"/>
  <c r="J3747" i="1"/>
  <c r="I3747" i="1"/>
  <c r="H3747" i="1"/>
  <c r="G3747" i="1"/>
  <c r="F3747" i="1"/>
  <c r="K3747" i="1" s="1"/>
  <c r="E3747" i="1"/>
  <c r="D3747" i="1"/>
  <c r="C3747" i="1"/>
  <c r="B3747" i="1"/>
  <c r="A3747" i="1"/>
  <c r="L3746" i="1"/>
  <c r="J3746" i="1"/>
  <c r="I3746" i="1"/>
  <c r="H3746" i="1"/>
  <c r="G3746" i="1"/>
  <c r="F3746" i="1"/>
  <c r="K3746" i="1" s="1"/>
  <c r="E3746" i="1"/>
  <c r="D3746" i="1"/>
  <c r="C3746" i="1"/>
  <c r="B3746" i="1"/>
  <c r="A3746" i="1"/>
  <c r="L3745" i="1"/>
  <c r="J3745" i="1"/>
  <c r="I3745" i="1"/>
  <c r="H3745" i="1"/>
  <c r="G3745" i="1"/>
  <c r="F3745" i="1"/>
  <c r="K3745" i="1" s="1"/>
  <c r="E3745" i="1"/>
  <c r="D3745" i="1"/>
  <c r="C3745" i="1"/>
  <c r="B3745" i="1"/>
  <c r="A3745" i="1"/>
  <c r="L3744" i="1"/>
  <c r="J3744" i="1"/>
  <c r="I3744" i="1"/>
  <c r="H3744" i="1"/>
  <c r="G3744" i="1"/>
  <c r="F3744" i="1"/>
  <c r="K3744" i="1" s="1"/>
  <c r="E3744" i="1"/>
  <c r="D3744" i="1"/>
  <c r="C3744" i="1"/>
  <c r="B3744" i="1"/>
  <c r="A3744" i="1"/>
  <c r="L3743" i="1"/>
  <c r="J3743" i="1"/>
  <c r="I3743" i="1"/>
  <c r="H3743" i="1"/>
  <c r="G3743" i="1"/>
  <c r="F3743" i="1"/>
  <c r="K3743" i="1" s="1"/>
  <c r="E3743" i="1"/>
  <c r="D3743" i="1"/>
  <c r="C3743" i="1"/>
  <c r="B3743" i="1"/>
  <c r="A3743" i="1"/>
  <c r="L3742" i="1"/>
  <c r="J3742" i="1"/>
  <c r="I3742" i="1"/>
  <c r="H3742" i="1"/>
  <c r="G3742" i="1"/>
  <c r="F3742" i="1"/>
  <c r="K3742" i="1" s="1"/>
  <c r="E3742" i="1"/>
  <c r="D3742" i="1"/>
  <c r="C3742" i="1"/>
  <c r="B3742" i="1"/>
  <c r="A3742" i="1"/>
  <c r="L3741" i="1"/>
  <c r="J3741" i="1"/>
  <c r="I3741" i="1"/>
  <c r="H3741" i="1"/>
  <c r="G3741" i="1"/>
  <c r="F3741" i="1"/>
  <c r="K3741" i="1" s="1"/>
  <c r="E3741" i="1"/>
  <c r="D3741" i="1"/>
  <c r="C3741" i="1"/>
  <c r="B3741" i="1"/>
  <c r="A3741" i="1"/>
  <c r="L3740" i="1"/>
  <c r="J3740" i="1"/>
  <c r="I3740" i="1"/>
  <c r="H3740" i="1"/>
  <c r="G3740" i="1"/>
  <c r="F3740" i="1"/>
  <c r="K3740" i="1" s="1"/>
  <c r="E3740" i="1"/>
  <c r="D3740" i="1"/>
  <c r="C3740" i="1"/>
  <c r="B3740" i="1"/>
  <c r="A3740" i="1"/>
  <c r="L3739" i="1"/>
  <c r="J3739" i="1"/>
  <c r="I3739" i="1"/>
  <c r="H3739" i="1"/>
  <c r="G3739" i="1"/>
  <c r="F3739" i="1"/>
  <c r="K3739" i="1" s="1"/>
  <c r="E3739" i="1"/>
  <c r="D3739" i="1"/>
  <c r="C3739" i="1"/>
  <c r="B3739" i="1"/>
  <c r="A3739" i="1"/>
  <c r="L3738" i="1"/>
  <c r="J3738" i="1"/>
  <c r="I3738" i="1"/>
  <c r="H3738" i="1"/>
  <c r="G3738" i="1"/>
  <c r="F3738" i="1"/>
  <c r="K3738" i="1" s="1"/>
  <c r="E3738" i="1"/>
  <c r="D3738" i="1"/>
  <c r="C3738" i="1"/>
  <c r="B3738" i="1"/>
  <c r="A3738" i="1"/>
  <c r="L3737" i="1"/>
  <c r="J3737" i="1"/>
  <c r="I3737" i="1"/>
  <c r="H3737" i="1"/>
  <c r="G3737" i="1"/>
  <c r="F3737" i="1"/>
  <c r="K3737" i="1" s="1"/>
  <c r="E3737" i="1"/>
  <c r="D3737" i="1"/>
  <c r="C3737" i="1"/>
  <c r="B3737" i="1"/>
  <c r="A3737" i="1"/>
  <c r="L3736" i="1"/>
  <c r="J3736" i="1"/>
  <c r="I3736" i="1"/>
  <c r="H3736" i="1"/>
  <c r="G3736" i="1"/>
  <c r="F3736" i="1"/>
  <c r="K3736" i="1" s="1"/>
  <c r="E3736" i="1"/>
  <c r="D3736" i="1"/>
  <c r="C3736" i="1"/>
  <c r="B3736" i="1"/>
  <c r="A3736" i="1"/>
  <c r="L3735" i="1"/>
  <c r="J3735" i="1"/>
  <c r="I3735" i="1"/>
  <c r="H3735" i="1"/>
  <c r="G3735" i="1"/>
  <c r="F3735" i="1"/>
  <c r="K3735" i="1" s="1"/>
  <c r="E3735" i="1"/>
  <c r="D3735" i="1"/>
  <c r="C3735" i="1"/>
  <c r="B3735" i="1"/>
  <c r="A3735" i="1"/>
  <c r="L3734" i="1"/>
  <c r="J3734" i="1"/>
  <c r="I3734" i="1"/>
  <c r="H3734" i="1"/>
  <c r="G3734" i="1"/>
  <c r="F3734" i="1"/>
  <c r="K3734" i="1" s="1"/>
  <c r="E3734" i="1"/>
  <c r="D3734" i="1"/>
  <c r="C3734" i="1"/>
  <c r="B3734" i="1"/>
  <c r="A3734" i="1"/>
  <c r="L3733" i="1"/>
  <c r="J3733" i="1"/>
  <c r="I3733" i="1"/>
  <c r="H3733" i="1"/>
  <c r="G3733" i="1"/>
  <c r="F3733" i="1"/>
  <c r="K3733" i="1" s="1"/>
  <c r="E3733" i="1"/>
  <c r="D3733" i="1"/>
  <c r="C3733" i="1"/>
  <c r="B3733" i="1"/>
  <c r="A3733" i="1"/>
  <c r="L3732" i="1"/>
  <c r="J3732" i="1"/>
  <c r="I3732" i="1"/>
  <c r="H3732" i="1"/>
  <c r="G3732" i="1"/>
  <c r="F3732" i="1"/>
  <c r="K3732" i="1" s="1"/>
  <c r="E3732" i="1"/>
  <c r="D3732" i="1"/>
  <c r="C3732" i="1"/>
  <c r="B3732" i="1"/>
  <c r="A3732" i="1"/>
  <c r="L3731" i="1"/>
  <c r="J3731" i="1"/>
  <c r="I3731" i="1"/>
  <c r="H3731" i="1"/>
  <c r="G3731" i="1"/>
  <c r="F3731" i="1"/>
  <c r="K3731" i="1" s="1"/>
  <c r="E3731" i="1"/>
  <c r="D3731" i="1"/>
  <c r="C3731" i="1"/>
  <c r="B3731" i="1"/>
  <c r="A3731" i="1"/>
  <c r="L3730" i="1"/>
  <c r="J3730" i="1"/>
  <c r="I3730" i="1"/>
  <c r="H3730" i="1"/>
  <c r="G3730" i="1"/>
  <c r="F3730" i="1"/>
  <c r="K3730" i="1" s="1"/>
  <c r="E3730" i="1"/>
  <c r="D3730" i="1"/>
  <c r="C3730" i="1"/>
  <c r="B3730" i="1"/>
  <c r="A3730" i="1"/>
  <c r="L3729" i="1"/>
  <c r="J3729" i="1"/>
  <c r="I3729" i="1"/>
  <c r="H3729" i="1"/>
  <c r="G3729" i="1"/>
  <c r="F3729" i="1"/>
  <c r="K3729" i="1" s="1"/>
  <c r="E3729" i="1"/>
  <c r="D3729" i="1"/>
  <c r="C3729" i="1"/>
  <c r="B3729" i="1"/>
  <c r="A3729" i="1"/>
  <c r="L3728" i="1"/>
  <c r="J3728" i="1"/>
  <c r="I3728" i="1"/>
  <c r="H3728" i="1"/>
  <c r="G3728" i="1"/>
  <c r="F3728" i="1"/>
  <c r="K3728" i="1" s="1"/>
  <c r="E3728" i="1"/>
  <c r="D3728" i="1"/>
  <c r="C3728" i="1"/>
  <c r="B3728" i="1"/>
  <c r="A3728" i="1"/>
  <c r="L3727" i="1"/>
  <c r="J3727" i="1"/>
  <c r="I3727" i="1"/>
  <c r="H3727" i="1"/>
  <c r="G3727" i="1"/>
  <c r="F3727" i="1"/>
  <c r="K3727" i="1" s="1"/>
  <c r="E3727" i="1"/>
  <c r="D3727" i="1"/>
  <c r="C3727" i="1"/>
  <c r="B3727" i="1"/>
  <c r="A3727" i="1"/>
  <c r="L3726" i="1"/>
  <c r="J3726" i="1"/>
  <c r="I3726" i="1"/>
  <c r="H3726" i="1"/>
  <c r="G3726" i="1"/>
  <c r="F3726" i="1"/>
  <c r="K3726" i="1" s="1"/>
  <c r="E3726" i="1"/>
  <c r="D3726" i="1"/>
  <c r="C3726" i="1"/>
  <c r="B3726" i="1"/>
  <c r="A3726" i="1"/>
  <c r="L3725" i="1"/>
  <c r="J3725" i="1"/>
  <c r="I3725" i="1"/>
  <c r="H3725" i="1"/>
  <c r="G3725" i="1"/>
  <c r="F3725" i="1"/>
  <c r="K3725" i="1" s="1"/>
  <c r="E3725" i="1"/>
  <c r="D3725" i="1"/>
  <c r="C3725" i="1"/>
  <c r="B3725" i="1"/>
  <c r="A3725" i="1"/>
  <c r="L3724" i="1"/>
  <c r="J3724" i="1"/>
  <c r="I3724" i="1"/>
  <c r="H3724" i="1"/>
  <c r="G3724" i="1"/>
  <c r="F3724" i="1"/>
  <c r="K3724" i="1" s="1"/>
  <c r="E3724" i="1"/>
  <c r="D3724" i="1"/>
  <c r="C3724" i="1"/>
  <c r="B3724" i="1"/>
  <c r="A3724" i="1"/>
  <c r="L3723" i="1"/>
  <c r="J3723" i="1"/>
  <c r="I3723" i="1"/>
  <c r="H3723" i="1"/>
  <c r="G3723" i="1"/>
  <c r="F3723" i="1"/>
  <c r="K3723" i="1" s="1"/>
  <c r="E3723" i="1"/>
  <c r="D3723" i="1"/>
  <c r="C3723" i="1"/>
  <c r="B3723" i="1"/>
  <c r="A3723" i="1"/>
  <c r="L3722" i="1"/>
  <c r="J3722" i="1"/>
  <c r="I3722" i="1"/>
  <c r="H3722" i="1"/>
  <c r="G3722" i="1"/>
  <c r="F3722" i="1"/>
  <c r="K3722" i="1" s="1"/>
  <c r="E3722" i="1"/>
  <c r="D3722" i="1"/>
  <c r="C3722" i="1"/>
  <c r="B3722" i="1"/>
  <c r="A3722" i="1"/>
  <c r="L3721" i="1"/>
  <c r="J3721" i="1"/>
  <c r="I3721" i="1"/>
  <c r="H3721" i="1"/>
  <c r="G3721" i="1"/>
  <c r="F3721" i="1"/>
  <c r="K3721" i="1" s="1"/>
  <c r="E3721" i="1"/>
  <c r="D3721" i="1"/>
  <c r="C3721" i="1"/>
  <c r="B3721" i="1"/>
  <c r="A3721" i="1"/>
  <c r="L3720" i="1"/>
  <c r="J3720" i="1"/>
  <c r="I3720" i="1"/>
  <c r="H3720" i="1"/>
  <c r="G3720" i="1"/>
  <c r="F3720" i="1"/>
  <c r="K3720" i="1" s="1"/>
  <c r="E3720" i="1"/>
  <c r="D3720" i="1"/>
  <c r="C3720" i="1"/>
  <c r="B3720" i="1"/>
  <c r="A3720" i="1"/>
  <c r="L3719" i="1"/>
  <c r="J3719" i="1"/>
  <c r="I3719" i="1"/>
  <c r="H3719" i="1"/>
  <c r="G3719" i="1"/>
  <c r="F3719" i="1"/>
  <c r="K3719" i="1" s="1"/>
  <c r="E3719" i="1"/>
  <c r="D3719" i="1"/>
  <c r="C3719" i="1"/>
  <c r="B3719" i="1"/>
  <c r="A3719" i="1"/>
  <c r="L3718" i="1"/>
  <c r="J3718" i="1"/>
  <c r="I3718" i="1"/>
  <c r="H3718" i="1"/>
  <c r="G3718" i="1"/>
  <c r="F3718" i="1"/>
  <c r="K3718" i="1" s="1"/>
  <c r="E3718" i="1"/>
  <c r="D3718" i="1"/>
  <c r="C3718" i="1"/>
  <c r="B3718" i="1"/>
  <c r="A3718" i="1"/>
  <c r="L3717" i="1"/>
  <c r="J3717" i="1"/>
  <c r="I3717" i="1"/>
  <c r="H3717" i="1"/>
  <c r="G3717" i="1"/>
  <c r="F3717" i="1"/>
  <c r="K3717" i="1" s="1"/>
  <c r="E3717" i="1"/>
  <c r="D3717" i="1"/>
  <c r="C3717" i="1"/>
  <c r="B3717" i="1"/>
  <c r="A3717" i="1"/>
  <c r="L3716" i="1"/>
  <c r="J3716" i="1"/>
  <c r="I3716" i="1"/>
  <c r="H3716" i="1"/>
  <c r="G3716" i="1"/>
  <c r="F3716" i="1"/>
  <c r="K3716" i="1" s="1"/>
  <c r="E3716" i="1"/>
  <c r="D3716" i="1"/>
  <c r="C3716" i="1"/>
  <c r="B3716" i="1"/>
  <c r="A3716" i="1"/>
  <c r="L3715" i="1"/>
  <c r="J3715" i="1"/>
  <c r="I3715" i="1"/>
  <c r="H3715" i="1"/>
  <c r="G3715" i="1"/>
  <c r="F3715" i="1"/>
  <c r="K3715" i="1" s="1"/>
  <c r="E3715" i="1"/>
  <c r="D3715" i="1"/>
  <c r="C3715" i="1"/>
  <c r="B3715" i="1"/>
  <c r="A3715" i="1"/>
  <c r="L3714" i="1"/>
  <c r="J3714" i="1"/>
  <c r="I3714" i="1"/>
  <c r="H3714" i="1"/>
  <c r="G3714" i="1"/>
  <c r="F3714" i="1"/>
  <c r="K3714" i="1" s="1"/>
  <c r="E3714" i="1"/>
  <c r="D3714" i="1"/>
  <c r="C3714" i="1"/>
  <c r="B3714" i="1"/>
  <c r="A3714" i="1"/>
  <c r="L3713" i="1"/>
  <c r="J3713" i="1"/>
  <c r="I3713" i="1"/>
  <c r="H3713" i="1"/>
  <c r="G3713" i="1"/>
  <c r="F3713" i="1"/>
  <c r="K3713" i="1" s="1"/>
  <c r="E3713" i="1"/>
  <c r="D3713" i="1"/>
  <c r="C3713" i="1"/>
  <c r="B3713" i="1"/>
  <c r="A3713" i="1"/>
  <c r="L3712" i="1"/>
  <c r="J3712" i="1"/>
  <c r="I3712" i="1"/>
  <c r="H3712" i="1"/>
  <c r="G3712" i="1"/>
  <c r="F3712" i="1"/>
  <c r="K3712" i="1" s="1"/>
  <c r="E3712" i="1"/>
  <c r="D3712" i="1"/>
  <c r="C3712" i="1"/>
  <c r="B3712" i="1"/>
  <c r="A3712" i="1"/>
  <c r="L3711" i="1"/>
  <c r="J3711" i="1"/>
  <c r="I3711" i="1"/>
  <c r="H3711" i="1"/>
  <c r="G3711" i="1"/>
  <c r="F3711" i="1"/>
  <c r="K3711" i="1" s="1"/>
  <c r="E3711" i="1"/>
  <c r="D3711" i="1"/>
  <c r="C3711" i="1"/>
  <c r="B3711" i="1"/>
  <c r="A3711" i="1"/>
  <c r="L3710" i="1"/>
  <c r="J3710" i="1"/>
  <c r="I3710" i="1"/>
  <c r="H3710" i="1"/>
  <c r="G3710" i="1"/>
  <c r="F3710" i="1"/>
  <c r="K3710" i="1" s="1"/>
  <c r="E3710" i="1"/>
  <c r="D3710" i="1"/>
  <c r="C3710" i="1"/>
  <c r="B3710" i="1"/>
  <c r="A3710" i="1"/>
  <c r="L3709" i="1"/>
  <c r="J3709" i="1"/>
  <c r="I3709" i="1"/>
  <c r="H3709" i="1"/>
  <c r="G3709" i="1"/>
  <c r="F3709" i="1"/>
  <c r="K3709" i="1" s="1"/>
  <c r="E3709" i="1"/>
  <c r="D3709" i="1"/>
  <c r="C3709" i="1"/>
  <c r="B3709" i="1"/>
  <c r="A3709" i="1"/>
  <c r="L3708" i="1"/>
  <c r="J3708" i="1"/>
  <c r="I3708" i="1"/>
  <c r="H3708" i="1"/>
  <c r="G3708" i="1"/>
  <c r="F3708" i="1"/>
  <c r="K3708" i="1" s="1"/>
  <c r="E3708" i="1"/>
  <c r="D3708" i="1"/>
  <c r="C3708" i="1"/>
  <c r="B3708" i="1"/>
  <c r="A3708" i="1"/>
  <c r="L3707" i="1"/>
  <c r="J3707" i="1"/>
  <c r="I3707" i="1"/>
  <c r="H3707" i="1"/>
  <c r="G3707" i="1"/>
  <c r="F3707" i="1"/>
  <c r="K3707" i="1" s="1"/>
  <c r="E3707" i="1"/>
  <c r="D3707" i="1"/>
  <c r="C3707" i="1"/>
  <c r="B3707" i="1"/>
  <c r="A3707" i="1"/>
  <c r="L3706" i="1"/>
  <c r="J3706" i="1"/>
  <c r="I3706" i="1"/>
  <c r="H3706" i="1"/>
  <c r="G3706" i="1"/>
  <c r="F3706" i="1"/>
  <c r="K3706" i="1" s="1"/>
  <c r="E3706" i="1"/>
  <c r="D3706" i="1"/>
  <c r="C3706" i="1"/>
  <c r="B3706" i="1"/>
  <c r="A3706" i="1"/>
  <c r="L3705" i="1"/>
  <c r="J3705" i="1"/>
  <c r="I3705" i="1"/>
  <c r="H3705" i="1"/>
  <c r="G3705" i="1"/>
  <c r="F3705" i="1"/>
  <c r="K3705" i="1" s="1"/>
  <c r="E3705" i="1"/>
  <c r="D3705" i="1"/>
  <c r="C3705" i="1"/>
  <c r="B3705" i="1"/>
  <c r="A3705" i="1"/>
  <c r="L3704" i="1"/>
  <c r="J3704" i="1"/>
  <c r="I3704" i="1"/>
  <c r="H3704" i="1"/>
  <c r="G3704" i="1"/>
  <c r="F3704" i="1"/>
  <c r="K3704" i="1" s="1"/>
  <c r="E3704" i="1"/>
  <c r="D3704" i="1"/>
  <c r="C3704" i="1"/>
  <c r="B3704" i="1"/>
  <c r="A3704" i="1"/>
  <c r="L3703" i="1"/>
  <c r="J3703" i="1"/>
  <c r="I3703" i="1"/>
  <c r="H3703" i="1"/>
  <c r="G3703" i="1"/>
  <c r="F3703" i="1"/>
  <c r="K3703" i="1" s="1"/>
  <c r="E3703" i="1"/>
  <c r="D3703" i="1"/>
  <c r="C3703" i="1"/>
  <c r="B3703" i="1"/>
  <c r="A3703" i="1"/>
  <c r="L3702" i="1"/>
  <c r="J3702" i="1"/>
  <c r="I3702" i="1"/>
  <c r="H3702" i="1"/>
  <c r="G3702" i="1"/>
  <c r="F3702" i="1"/>
  <c r="K3702" i="1" s="1"/>
  <c r="E3702" i="1"/>
  <c r="D3702" i="1"/>
  <c r="C3702" i="1"/>
  <c r="B3702" i="1"/>
  <c r="A3702" i="1"/>
  <c r="L3701" i="1"/>
  <c r="J3701" i="1"/>
  <c r="I3701" i="1"/>
  <c r="H3701" i="1"/>
  <c r="G3701" i="1"/>
  <c r="F3701" i="1"/>
  <c r="K3701" i="1" s="1"/>
  <c r="E3701" i="1"/>
  <c r="D3701" i="1"/>
  <c r="C3701" i="1"/>
  <c r="B3701" i="1"/>
  <c r="A3701" i="1"/>
  <c r="L3700" i="1"/>
  <c r="J3700" i="1"/>
  <c r="I3700" i="1"/>
  <c r="H3700" i="1"/>
  <c r="G3700" i="1"/>
  <c r="F3700" i="1"/>
  <c r="K3700" i="1" s="1"/>
  <c r="E3700" i="1"/>
  <c r="D3700" i="1"/>
  <c r="C3700" i="1"/>
  <c r="B3700" i="1"/>
  <c r="A3700" i="1"/>
  <c r="L3699" i="1"/>
  <c r="J3699" i="1"/>
  <c r="I3699" i="1"/>
  <c r="H3699" i="1"/>
  <c r="G3699" i="1"/>
  <c r="F3699" i="1"/>
  <c r="K3699" i="1" s="1"/>
  <c r="E3699" i="1"/>
  <c r="D3699" i="1"/>
  <c r="C3699" i="1"/>
  <c r="B3699" i="1"/>
  <c r="A3699" i="1"/>
  <c r="L3698" i="1"/>
  <c r="J3698" i="1"/>
  <c r="I3698" i="1"/>
  <c r="H3698" i="1"/>
  <c r="G3698" i="1"/>
  <c r="F3698" i="1"/>
  <c r="K3698" i="1" s="1"/>
  <c r="E3698" i="1"/>
  <c r="D3698" i="1"/>
  <c r="C3698" i="1"/>
  <c r="B3698" i="1"/>
  <c r="A3698" i="1"/>
  <c r="L3697" i="1"/>
  <c r="J3697" i="1"/>
  <c r="I3697" i="1"/>
  <c r="H3697" i="1"/>
  <c r="G3697" i="1"/>
  <c r="F3697" i="1"/>
  <c r="K3697" i="1" s="1"/>
  <c r="E3697" i="1"/>
  <c r="D3697" i="1"/>
  <c r="C3697" i="1"/>
  <c r="B3697" i="1"/>
  <c r="A3697" i="1"/>
  <c r="L3696" i="1"/>
  <c r="J3696" i="1"/>
  <c r="I3696" i="1"/>
  <c r="H3696" i="1"/>
  <c r="G3696" i="1"/>
  <c r="F3696" i="1"/>
  <c r="K3696" i="1" s="1"/>
  <c r="E3696" i="1"/>
  <c r="D3696" i="1"/>
  <c r="C3696" i="1"/>
  <c r="B3696" i="1"/>
  <c r="A3696" i="1"/>
  <c r="L3695" i="1"/>
  <c r="J3695" i="1"/>
  <c r="I3695" i="1"/>
  <c r="H3695" i="1"/>
  <c r="G3695" i="1"/>
  <c r="F3695" i="1"/>
  <c r="K3695" i="1" s="1"/>
  <c r="E3695" i="1"/>
  <c r="D3695" i="1"/>
  <c r="C3695" i="1"/>
  <c r="B3695" i="1"/>
  <c r="A3695" i="1"/>
  <c r="L3694" i="1"/>
  <c r="J3694" i="1"/>
  <c r="I3694" i="1"/>
  <c r="H3694" i="1"/>
  <c r="G3694" i="1"/>
  <c r="F3694" i="1"/>
  <c r="K3694" i="1" s="1"/>
  <c r="E3694" i="1"/>
  <c r="D3694" i="1"/>
  <c r="C3694" i="1"/>
  <c r="B3694" i="1"/>
  <c r="A3694" i="1"/>
  <c r="L3693" i="1"/>
  <c r="J3693" i="1"/>
  <c r="I3693" i="1"/>
  <c r="H3693" i="1"/>
  <c r="G3693" i="1"/>
  <c r="F3693" i="1"/>
  <c r="K3693" i="1" s="1"/>
  <c r="E3693" i="1"/>
  <c r="D3693" i="1"/>
  <c r="C3693" i="1"/>
  <c r="B3693" i="1"/>
  <c r="A3693" i="1"/>
  <c r="L3692" i="1"/>
  <c r="J3692" i="1"/>
  <c r="I3692" i="1"/>
  <c r="H3692" i="1"/>
  <c r="G3692" i="1"/>
  <c r="F3692" i="1"/>
  <c r="K3692" i="1" s="1"/>
  <c r="E3692" i="1"/>
  <c r="D3692" i="1"/>
  <c r="C3692" i="1"/>
  <c r="B3692" i="1"/>
  <c r="A3692" i="1"/>
  <c r="L3691" i="1"/>
  <c r="J3691" i="1"/>
  <c r="I3691" i="1"/>
  <c r="H3691" i="1"/>
  <c r="G3691" i="1"/>
  <c r="F3691" i="1"/>
  <c r="K3691" i="1" s="1"/>
  <c r="E3691" i="1"/>
  <c r="D3691" i="1"/>
  <c r="C3691" i="1"/>
  <c r="B3691" i="1"/>
  <c r="A3691" i="1"/>
  <c r="L3690" i="1"/>
  <c r="J3690" i="1"/>
  <c r="I3690" i="1"/>
  <c r="H3690" i="1"/>
  <c r="G3690" i="1"/>
  <c r="F3690" i="1"/>
  <c r="K3690" i="1" s="1"/>
  <c r="E3690" i="1"/>
  <c r="D3690" i="1"/>
  <c r="C3690" i="1"/>
  <c r="B3690" i="1"/>
  <c r="A3690" i="1"/>
  <c r="L3689" i="1"/>
  <c r="J3689" i="1"/>
  <c r="I3689" i="1"/>
  <c r="H3689" i="1"/>
  <c r="G3689" i="1"/>
  <c r="F3689" i="1"/>
  <c r="K3689" i="1" s="1"/>
  <c r="E3689" i="1"/>
  <c r="D3689" i="1"/>
  <c r="C3689" i="1"/>
  <c r="B3689" i="1"/>
  <c r="A3689" i="1"/>
  <c r="L3688" i="1"/>
  <c r="J3688" i="1"/>
  <c r="I3688" i="1"/>
  <c r="H3688" i="1"/>
  <c r="G3688" i="1"/>
  <c r="F3688" i="1"/>
  <c r="K3688" i="1" s="1"/>
  <c r="E3688" i="1"/>
  <c r="D3688" i="1"/>
  <c r="C3688" i="1"/>
  <c r="B3688" i="1"/>
  <c r="A3688" i="1"/>
  <c r="L3687" i="1"/>
  <c r="J3687" i="1"/>
  <c r="I3687" i="1"/>
  <c r="H3687" i="1"/>
  <c r="G3687" i="1"/>
  <c r="F3687" i="1"/>
  <c r="K3687" i="1" s="1"/>
  <c r="E3687" i="1"/>
  <c r="D3687" i="1"/>
  <c r="C3687" i="1"/>
  <c r="B3687" i="1"/>
  <c r="A3687" i="1"/>
  <c r="L3686" i="1"/>
  <c r="J3686" i="1"/>
  <c r="I3686" i="1"/>
  <c r="H3686" i="1"/>
  <c r="G3686" i="1"/>
  <c r="F3686" i="1"/>
  <c r="K3686" i="1" s="1"/>
  <c r="E3686" i="1"/>
  <c r="D3686" i="1"/>
  <c r="C3686" i="1"/>
  <c r="B3686" i="1"/>
  <c r="A3686" i="1"/>
  <c r="L3685" i="1"/>
  <c r="J3685" i="1"/>
  <c r="I3685" i="1"/>
  <c r="H3685" i="1"/>
  <c r="G3685" i="1"/>
  <c r="F3685" i="1"/>
  <c r="K3685" i="1" s="1"/>
  <c r="E3685" i="1"/>
  <c r="D3685" i="1"/>
  <c r="C3685" i="1"/>
  <c r="B3685" i="1"/>
  <c r="A3685" i="1"/>
  <c r="L3684" i="1"/>
  <c r="J3684" i="1"/>
  <c r="I3684" i="1"/>
  <c r="H3684" i="1"/>
  <c r="G3684" i="1"/>
  <c r="F3684" i="1"/>
  <c r="K3684" i="1" s="1"/>
  <c r="E3684" i="1"/>
  <c r="D3684" i="1"/>
  <c r="C3684" i="1"/>
  <c r="B3684" i="1"/>
  <c r="A3684" i="1"/>
  <c r="L3683" i="1"/>
  <c r="J3683" i="1"/>
  <c r="I3683" i="1"/>
  <c r="H3683" i="1"/>
  <c r="G3683" i="1"/>
  <c r="F3683" i="1"/>
  <c r="K3683" i="1" s="1"/>
  <c r="E3683" i="1"/>
  <c r="D3683" i="1"/>
  <c r="C3683" i="1"/>
  <c r="B3683" i="1"/>
  <c r="A3683" i="1"/>
  <c r="L3682" i="1"/>
  <c r="J3682" i="1"/>
  <c r="I3682" i="1"/>
  <c r="H3682" i="1"/>
  <c r="G3682" i="1"/>
  <c r="F3682" i="1"/>
  <c r="K3682" i="1" s="1"/>
  <c r="E3682" i="1"/>
  <c r="D3682" i="1"/>
  <c r="C3682" i="1"/>
  <c r="B3682" i="1"/>
  <c r="A3682" i="1"/>
  <c r="L3681" i="1"/>
  <c r="J3681" i="1"/>
  <c r="I3681" i="1"/>
  <c r="H3681" i="1"/>
  <c r="G3681" i="1"/>
  <c r="F3681" i="1"/>
  <c r="K3681" i="1" s="1"/>
  <c r="E3681" i="1"/>
  <c r="D3681" i="1"/>
  <c r="C3681" i="1"/>
  <c r="B3681" i="1"/>
  <c r="A3681" i="1"/>
  <c r="L3680" i="1"/>
  <c r="J3680" i="1"/>
  <c r="I3680" i="1"/>
  <c r="H3680" i="1"/>
  <c r="G3680" i="1"/>
  <c r="F3680" i="1"/>
  <c r="K3680" i="1" s="1"/>
  <c r="E3680" i="1"/>
  <c r="D3680" i="1"/>
  <c r="C3680" i="1"/>
  <c r="B3680" i="1"/>
  <c r="A3680" i="1"/>
  <c r="L3679" i="1"/>
  <c r="J3679" i="1"/>
  <c r="I3679" i="1"/>
  <c r="H3679" i="1"/>
  <c r="G3679" i="1"/>
  <c r="F3679" i="1"/>
  <c r="K3679" i="1" s="1"/>
  <c r="E3679" i="1"/>
  <c r="D3679" i="1"/>
  <c r="C3679" i="1"/>
  <c r="B3679" i="1"/>
  <c r="A3679" i="1"/>
  <c r="L3678" i="1"/>
  <c r="J3678" i="1"/>
  <c r="I3678" i="1"/>
  <c r="H3678" i="1"/>
  <c r="G3678" i="1"/>
  <c r="F3678" i="1"/>
  <c r="K3678" i="1" s="1"/>
  <c r="E3678" i="1"/>
  <c r="D3678" i="1"/>
  <c r="C3678" i="1"/>
  <c r="B3678" i="1"/>
  <c r="A3678" i="1"/>
  <c r="L3677" i="1"/>
  <c r="J3677" i="1"/>
  <c r="I3677" i="1"/>
  <c r="H3677" i="1"/>
  <c r="G3677" i="1"/>
  <c r="F3677" i="1"/>
  <c r="K3677" i="1" s="1"/>
  <c r="E3677" i="1"/>
  <c r="D3677" i="1"/>
  <c r="C3677" i="1"/>
  <c r="B3677" i="1"/>
  <c r="A3677" i="1"/>
  <c r="L3676" i="1"/>
  <c r="J3676" i="1"/>
  <c r="I3676" i="1"/>
  <c r="H3676" i="1"/>
  <c r="G3676" i="1"/>
  <c r="F3676" i="1"/>
  <c r="K3676" i="1" s="1"/>
  <c r="E3676" i="1"/>
  <c r="D3676" i="1"/>
  <c r="C3676" i="1"/>
  <c r="B3676" i="1"/>
  <c r="A3676" i="1"/>
  <c r="L3675" i="1"/>
  <c r="J3675" i="1"/>
  <c r="I3675" i="1"/>
  <c r="H3675" i="1"/>
  <c r="G3675" i="1"/>
  <c r="F3675" i="1"/>
  <c r="K3675" i="1" s="1"/>
  <c r="E3675" i="1"/>
  <c r="D3675" i="1"/>
  <c r="C3675" i="1"/>
  <c r="B3675" i="1"/>
  <c r="A3675" i="1"/>
  <c r="L3674" i="1"/>
  <c r="J3674" i="1"/>
  <c r="I3674" i="1"/>
  <c r="H3674" i="1"/>
  <c r="G3674" i="1"/>
  <c r="F3674" i="1"/>
  <c r="K3674" i="1" s="1"/>
  <c r="E3674" i="1"/>
  <c r="D3674" i="1"/>
  <c r="C3674" i="1"/>
  <c r="B3674" i="1"/>
  <c r="A3674" i="1"/>
  <c r="L3673" i="1"/>
  <c r="J3673" i="1"/>
  <c r="I3673" i="1"/>
  <c r="H3673" i="1"/>
  <c r="G3673" i="1"/>
  <c r="F3673" i="1"/>
  <c r="K3673" i="1" s="1"/>
  <c r="E3673" i="1"/>
  <c r="D3673" i="1"/>
  <c r="C3673" i="1"/>
  <c r="B3673" i="1"/>
  <c r="A3673" i="1"/>
  <c r="L3672" i="1"/>
  <c r="J3672" i="1"/>
  <c r="I3672" i="1"/>
  <c r="H3672" i="1"/>
  <c r="G3672" i="1"/>
  <c r="F3672" i="1"/>
  <c r="K3672" i="1" s="1"/>
  <c r="E3672" i="1"/>
  <c r="D3672" i="1"/>
  <c r="C3672" i="1"/>
  <c r="B3672" i="1"/>
  <c r="A3672" i="1"/>
  <c r="L3671" i="1"/>
  <c r="J3671" i="1"/>
  <c r="I3671" i="1"/>
  <c r="H3671" i="1"/>
  <c r="G3671" i="1"/>
  <c r="F3671" i="1"/>
  <c r="K3671" i="1" s="1"/>
  <c r="E3671" i="1"/>
  <c r="D3671" i="1"/>
  <c r="C3671" i="1"/>
  <c r="B3671" i="1"/>
  <c r="A3671" i="1"/>
  <c r="L3670" i="1"/>
  <c r="J3670" i="1"/>
  <c r="I3670" i="1"/>
  <c r="H3670" i="1"/>
  <c r="G3670" i="1"/>
  <c r="F3670" i="1"/>
  <c r="K3670" i="1" s="1"/>
  <c r="E3670" i="1"/>
  <c r="D3670" i="1"/>
  <c r="C3670" i="1"/>
  <c r="B3670" i="1"/>
  <c r="A3670" i="1"/>
  <c r="L3669" i="1"/>
  <c r="J3669" i="1"/>
  <c r="I3669" i="1"/>
  <c r="H3669" i="1"/>
  <c r="G3669" i="1"/>
  <c r="F3669" i="1"/>
  <c r="K3669" i="1" s="1"/>
  <c r="E3669" i="1"/>
  <c r="D3669" i="1"/>
  <c r="C3669" i="1"/>
  <c r="B3669" i="1"/>
  <c r="A3669" i="1"/>
  <c r="L3668" i="1"/>
  <c r="J3668" i="1"/>
  <c r="I3668" i="1"/>
  <c r="H3668" i="1"/>
  <c r="G3668" i="1"/>
  <c r="F3668" i="1"/>
  <c r="K3668" i="1" s="1"/>
  <c r="E3668" i="1"/>
  <c r="D3668" i="1"/>
  <c r="C3668" i="1"/>
  <c r="B3668" i="1"/>
  <c r="A3668" i="1"/>
  <c r="L3667" i="1"/>
  <c r="J3667" i="1"/>
  <c r="I3667" i="1"/>
  <c r="H3667" i="1"/>
  <c r="G3667" i="1"/>
  <c r="F3667" i="1"/>
  <c r="K3667" i="1" s="1"/>
  <c r="E3667" i="1"/>
  <c r="D3667" i="1"/>
  <c r="C3667" i="1"/>
  <c r="B3667" i="1"/>
  <c r="A3667" i="1"/>
  <c r="L3666" i="1"/>
  <c r="J3666" i="1"/>
  <c r="I3666" i="1"/>
  <c r="H3666" i="1"/>
  <c r="G3666" i="1"/>
  <c r="F3666" i="1"/>
  <c r="K3666" i="1" s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J3047" i="1"/>
  <c r="I3047" i="1"/>
  <c r="H3047" i="1"/>
  <c r="G3047" i="1"/>
  <c r="F3047" i="1"/>
  <c r="K3047" i="1" s="1"/>
  <c r="E3047" i="1"/>
  <c r="D3047" i="1"/>
  <c r="C3047" i="1"/>
  <c r="B3047" i="1"/>
  <c r="A3047" i="1"/>
  <c r="L3046" i="1"/>
  <c r="J3046" i="1"/>
  <c r="I3046" i="1"/>
  <c r="H3046" i="1"/>
  <c r="G3046" i="1"/>
  <c r="F3046" i="1"/>
  <c r="K3046" i="1" s="1"/>
  <c r="E3046" i="1"/>
  <c r="D3046" i="1"/>
  <c r="C3046" i="1"/>
  <c r="B3046" i="1"/>
  <c r="A3046" i="1"/>
  <c r="L3045" i="1"/>
  <c r="J3045" i="1"/>
  <c r="I3045" i="1"/>
  <c r="H3045" i="1"/>
  <c r="G3045" i="1"/>
  <c r="F3045" i="1"/>
  <c r="K3045" i="1" s="1"/>
  <c r="E3045" i="1"/>
  <c r="D3045" i="1"/>
  <c r="C3045" i="1"/>
  <c r="B3045" i="1"/>
  <c r="A3045" i="1" s="1"/>
  <c r="L3044" i="1"/>
  <c r="J3044" i="1"/>
  <c r="I3044" i="1"/>
  <c r="H3044" i="1"/>
  <c r="G3044" i="1"/>
  <c r="F3044" i="1"/>
  <c r="K3044" i="1" s="1"/>
  <c r="E3044" i="1"/>
  <c r="D3044" i="1"/>
  <c r="C3044" i="1"/>
  <c r="B3044" i="1"/>
  <c r="A3044" i="1" s="1"/>
  <c r="L3043" i="1"/>
  <c r="J3043" i="1"/>
  <c r="I3043" i="1"/>
  <c r="H3043" i="1"/>
  <c r="G3043" i="1"/>
  <c r="F3043" i="1"/>
  <c r="K3043" i="1" s="1"/>
  <c r="E3043" i="1"/>
  <c r="D3043" i="1"/>
  <c r="C3043" i="1"/>
  <c r="B3043" i="1"/>
  <c r="A3043" i="1"/>
  <c r="L3042" i="1"/>
  <c r="J3042" i="1"/>
  <c r="I3042" i="1"/>
  <c r="H3042" i="1"/>
  <c r="G3042" i="1"/>
  <c r="F3042" i="1"/>
  <c r="K3042" i="1" s="1"/>
  <c r="E3042" i="1"/>
  <c r="D3042" i="1"/>
  <c r="C3042" i="1"/>
  <c r="B3042" i="1"/>
  <c r="A3042" i="1"/>
  <c r="L3041" i="1"/>
  <c r="J3041" i="1"/>
  <c r="I3041" i="1"/>
  <c r="H3041" i="1"/>
  <c r="G3041" i="1"/>
  <c r="F3041" i="1"/>
  <c r="K3041" i="1" s="1"/>
  <c r="E3041" i="1"/>
  <c r="D3041" i="1"/>
  <c r="C3041" i="1"/>
  <c r="B3041" i="1"/>
  <c r="A3041" i="1"/>
  <c r="L3040" i="1"/>
  <c r="J3040" i="1"/>
  <c r="I3040" i="1"/>
  <c r="H3040" i="1"/>
  <c r="G3040" i="1"/>
  <c r="F3040" i="1"/>
  <c r="K3040" i="1" s="1"/>
  <c r="E3040" i="1"/>
  <c r="D3040" i="1"/>
  <c r="C3040" i="1"/>
  <c r="B3040" i="1"/>
  <c r="A3040" i="1" s="1"/>
  <c r="L3039" i="1"/>
  <c r="J3039" i="1"/>
  <c r="I3039" i="1"/>
  <c r="H3039" i="1"/>
  <c r="G3039" i="1"/>
  <c r="F3039" i="1"/>
  <c r="K3039" i="1" s="1"/>
  <c r="E3039" i="1"/>
  <c r="D3039" i="1"/>
  <c r="C3039" i="1"/>
  <c r="B3039" i="1"/>
  <c r="A3039" i="1" s="1"/>
  <c r="L3038" i="1"/>
  <c r="J3038" i="1"/>
  <c r="I3038" i="1"/>
  <c r="H3038" i="1"/>
  <c r="G3038" i="1"/>
  <c r="F3038" i="1"/>
  <c r="K3038" i="1" s="1"/>
  <c r="E3038" i="1"/>
  <c r="D3038" i="1"/>
  <c r="C3038" i="1"/>
  <c r="B3038" i="1"/>
  <c r="A3038" i="1"/>
  <c r="L3037" i="1"/>
  <c r="J3037" i="1"/>
  <c r="I3037" i="1"/>
  <c r="H3037" i="1"/>
  <c r="G3037" i="1"/>
  <c r="F3037" i="1"/>
  <c r="K3037" i="1" s="1"/>
  <c r="E3037" i="1"/>
  <c r="D3037" i="1"/>
  <c r="C3037" i="1"/>
  <c r="B3037" i="1"/>
  <c r="A3037" i="1" s="1"/>
  <c r="L3036" i="1"/>
  <c r="J3036" i="1"/>
  <c r="I3036" i="1"/>
  <c r="H3036" i="1"/>
  <c r="G3036" i="1"/>
  <c r="F3036" i="1"/>
  <c r="K3036" i="1" s="1"/>
  <c r="E3036" i="1"/>
  <c r="D3036" i="1"/>
  <c r="C3036" i="1"/>
  <c r="B3036" i="1"/>
  <c r="A3036" i="1"/>
  <c r="L3035" i="1"/>
  <c r="J3035" i="1"/>
  <c r="I3035" i="1"/>
  <c r="H3035" i="1"/>
  <c r="G3035" i="1"/>
  <c r="F3035" i="1"/>
  <c r="K3035" i="1" s="1"/>
  <c r="E3035" i="1"/>
  <c r="D3035" i="1"/>
  <c r="C3035" i="1"/>
  <c r="B3035" i="1"/>
  <c r="A3035" i="1" s="1"/>
  <c r="L3034" i="1"/>
  <c r="J3034" i="1"/>
  <c r="I3034" i="1"/>
  <c r="H3034" i="1"/>
  <c r="G3034" i="1"/>
  <c r="F3034" i="1"/>
  <c r="K3034" i="1" s="1"/>
  <c r="E3034" i="1"/>
  <c r="D3034" i="1"/>
  <c r="C3034" i="1"/>
  <c r="B3034" i="1"/>
  <c r="A3034" i="1"/>
  <c r="L3033" i="1"/>
  <c r="J3033" i="1"/>
  <c r="I3033" i="1"/>
  <c r="H3033" i="1"/>
  <c r="G3033" i="1"/>
  <c r="F3033" i="1"/>
  <c r="K3033" i="1" s="1"/>
  <c r="E3033" i="1"/>
  <c r="D3033" i="1"/>
  <c r="C3033" i="1"/>
  <c r="B3033" i="1"/>
  <c r="A3033" i="1" s="1"/>
  <c r="L3032" i="1"/>
  <c r="J3032" i="1"/>
  <c r="I3032" i="1"/>
  <c r="H3032" i="1"/>
  <c r="G3032" i="1"/>
  <c r="F3032" i="1"/>
  <c r="K3032" i="1" s="1"/>
  <c r="E3032" i="1"/>
  <c r="D3032" i="1"/>
  <c r="C3032" i="1"/>
  <c r="B3032" i="1"/>
  <c r="A3032" i="1" s="1"/>
  <c r="L3031" i="1"/>
  <c r="J3031" i="1"/>
  <c r="I3031" i="1"/>
  <c r="H3031" i="1"/>
  <c r="G3031" i="1"/>
  <c r="F3031" i="1"/>
  <c r="K3031" i="1" s="1"/>
  <c r="E3031" i="1"/>
  <c r="D3031" i="1"/>
  <c r="C3031" i="1"/>
  <c r="B3031" i="1"/>
  <c r="A3031" i="1" s="1"/>
  <c r="L3030" i="1"/>
  <c r="J3030" i="1"/>
  <c r="I3030" i="1"/>
  <c r="H3030" i="1"/>
  <c r="G3030" i="1"/>
  <c r="F3030" i="1"/>
  <c r="K3030" i="1" s="1"/>
  <c r="E3030" i="1"/>
  <c r="D3030" i="1"/>
  <c r="C3030" i="1"/>
  <c r="B3030" i="1"/>
  <c r="A3030" i="1"/>
  <c r="L3029" i="1"/>
  <c r="J3029" i="1"/>
  <c r="I3029" i="1"/>
  <c r="H3029" i="1"/>
  <c r="G3029" i="1"/>
  <c r="F3029" i="1"/>
  <c r="K3029" i="1" s="1"/>
  <c r="E3029" i="1"/>
  <c r="D3029" i="1"/>
  <c r="C3029" i="1"/>
  <c r="B3029" i="1"/>
  <c r="A3029" i="1"/>
  <c r="L3028" i="1"/>
  <c r="J3028" i="1"/>
  <c r="I3028" i="1"/>
  <c r="H3028" i="1"/>
  <c r="G3028" i="1"/>
  <c r="F3028" i="1"/>
  <c r="K3028" i="1" s="1"/>
  <c r="E3028" i="1"/>
  <c r="D3028" i="1"/>
  <c r="C3028" i="1"/>
  <c r="B3028" i="1"/>
  <c r="A3028" i="1" s="1"/>
  <c r="L3027" i="1"/>
  <c r="J3027" i="1"/>
  <c r="I3027" i="1"/>
  <c r="H3027" i="1"/>
  <c r="G3027" i="1"/>
  <c r="F3027" i="1"/>
  <c r="K3027" i="1" s="1"/>
  <c r="E3027" i="1"/>
  <c r="D3027" i="1"/>
  <c r="C3027" i="1"/>
  <c r="B3027" i="1"/>
  <c r="A3027" i="1" s="1"/>
  <c r="L3026" i="1"/>
  <c r="J3026" i="1"/>
  <c r="I3026" i="1"/>
  <c r="H3026" i="1"/>
  <c r="G3026" i="1"/>
  <c r="F3026" i="1"/>
  <c r="K3026" i="1" s="1"/>
  <c r="E3026" i="1"/>
  <c r="D3026" i="1"/>
  <c r="C3026" i="1"/>
  <c r="B3026" i="1"/>
  <c r="A3026" i="1"/>
  <c r="L3025" i="1"/>
  <c r="J3025" i="1"/>
  <c r="I3025" i="1"/>
  <c r="H3025" i="1"/>
  <c r="G3025" i="1"/>
  <c r="F3025" i="1"/>
  <c r="K3025" i="1" s="1"/>
  <c r="E3025" i="1"/>
  <c r="D3025" i="1"/>
  <c r="C3025" i="1"/>
  <c r="B3025" i="1"/>
  <c r="A3025" i="1" s="1"/>
  <c r="L3024" i="1"/>
  <c r="J3024" i="1"/>
  <c r="I3024" i="1"/>
  <c r="H3024" i="1"/>
  <c r="G3024" i="1"/>
  <c r="F3024" i="1"/>
  <c r="K3024" i="1" s="1"/>
  <c r="E3024" i="1"/>
  <c r="D3024" i="1"/>
  <c r="C3024" i="1"/>
  <c r="B3024" i="1"/>
  <c r="A3024" i="1" s="1"/>
  <c r="L3023" i="1"/>
  <c r="J3023" i="1"/>
  <c r="I3023" i="1"/>
  <c r="H3023" i="1"/>
  <c r="G3023" i="1"/>
  <c r="F3023" i="1"/>
  <c r="K3023" i="1" s="1"/>
  <c r="E3023" i="1"/>
  <c r="D3023" i="1"/>
  <c r="C3023" i="1"/>
  <c r="B3023" i="1"/>
  <c r="A3023" i="1"/>
  <c r="L3022" i="1"/>
  <c r="J3022" i="1"/>
  <c r="I3022" i="1"/>
  <c r="H3022" i="1"/>
  <c r="G3022" i="1"/>
  <c r="F3022" i="1"/>
  <c r="K3022" i="1" s="1"/>
  <c r="E3022" i="1"/>
  <c r="D3022" i="1"/>
  <c r="C3022" i="1"/>
  <c r="B3022" i="1"/>
  <c r="A3022" i="1"/>
  <c r="L3021" i="1"/>
  <c r="J3021" i="1"/>
  <c r="I3021" i="1"/>
  <c r="H3021" i="1"/>
  <c r="G3021" i="1"/>
  <c r="F3021" i="1"/>
  <c r="K3021" i="1" s="1"/>
  <c r="E3021" i="1"/>
  <c r="D3021" i="1"/>
  <c r="C3021" i="1"/>
  <c r="B3021" i="1"/>
  <c r="A3021" i="1" s="1"/>
  <c r="L3020" i="1"/>
  <c r="J3020" i="1"/>
  <c r="I3020" i="1"/>
  <c r="H3020" i="1"/>
  <c r="G3020" i="1"/>
  <c r="F3020" i="1"/>
  <c r="K3020" i="1" s="1"/>
  <c r="E3020" i="1"/>
  <c r="D3020" i="1"/>
  <c r="C3020" i="1"/>
  <c r="B3020" i="1"/>
  <c r="A3020" i="1" s="1"/>
  <c r="L3019" i="1"/>
  <c r="J3019" i="1"/>
  <c r="I3019" i="1"/>
  <c r="H3019" i="1"/>
  <c r="G3019" i="1"/>
  <c r="F3019" i="1"/>
  <c r="K3019" i="1" s="1"/>
  <c r="E3019" i="1"/>
  <c r="D3019" i="1"/>
  <c r="C3019" i="1"/>
  <c r="B3019" i="1"/>
  <c r="A3019" i="1"/>
  <c r="L3018" i="1"/>
  <c r="J3018" i="1"/>
  <c r="I3018" i="1"/>
  <c r="H3018" i="1"/>
  <c r="G3018" i="1"/>
  <c r="F3018" i="1"/>
  <c r="K3018" i="1" s="1"/>
  <c r="E3018" i="1"/>
  <c r="D3018" i="1"/>
  <c r="C3018" i="1"/>
  <c r="B3018" i="1"/>
  <c r="A3018" i="1"/>
  <c r="L3017" i="1"/>
  <c r="J3017" i="1"/>
  <c r="I3017" i="1"/>
  <c r="H3017" i="1"/>
  <c r="G3017" i="1"/>
  <c r="F3017" i="1"/>
  <c r="K3017" i="1" s="1"/>
  <c r="E3017" i="1"/>
  <c r="D3017" i="1"/>
  <c r="C3017" i="1"/>
  <c r="B3017" i="1"/>
  <c r="A3017" i="1"/>
  <c r="L3016" i="1"/>
  <c r="J3016" i="1"/>
  <c r="I3016" i="1"/>
  <c r="H3016" i="1"/>
  <c r="G3016" i="1"/>
  <c r="F3016" i="1"/>
  <c r="K3016" i="1" s="1"/>
  <c r="E3016" i="1"/>
  <c r="D3016" i="1"/>
  <c r="C3016" i="1"/>
  <c r="B3016" i="1"/>
  <c r="A3016" i="1" s="1"/>
  <c r="L3015" i="1"/>
  <c r="J3015" i="1"/>
  <c r="I3015" i="1"/>
  <c r="H3015" i="1"/>
  <c r="G3015" i="1"/>
  <c r="F3015" i="1"/>
  <c r="K3015" i="1" s="1"/>
  <c r="E3015" i="1"/>
  <c r="D3015" i="1"/>
  <c r="C3015" i="1"/>
  <c r="B3015" i="1"/>
  <c r="A3015" i="1" s="1"/>
  <c r="L3014" i="1"/>
  <c r="J3014" i="1"/>
  <c r="I3014" i="1"/>
  <c r="H3014" i="1"/>
  <c r="G3014" i="1"/>
  <c r="F3014" i="1"/>
  <c r="K3014" i="1" s="1"/>
  <c r="E3014" i="1"/>
  <c r="D3014" i="1"/>
  <c r="C3014" i="1"/>
  <c r="B3014" i="1"/>
  <c r="A3014" i="1"/>
  <c r="L3013" i="1"/>
  <c r="J3013" i="1"/>
  <c r="I3013" i="1"/>
  <c r="H3013" i="1"/>
  <c r="G3013" i="1"/>
  <c r="F3013" i="1"/>
  <c r="K3013" i="1" s="1"/>
  <c r="E3013" i="1"/>
  <c r="D3013" i="1"/>
  <c r="C3013" i="1"/>
  <c r="B3013" i="1"/>
  <c r="A3013" i="1" s="1"/>
  <c r="L3012" i="1"/>
  <c r="J3012" i="1"/>
  <c r="I3012" i="1"/>
  <c r="H3012" i="1"/>
  <c r="G3012" i="1"/>
  <c r="F3012" i="1"/>
  <c r="K3012" i="1" s="1"/>
  <c r="E3012" i="1"/>
  <c r="D3012" i="1"/>
  <c r="C3012" i="1"/>
  <c r="B3012" i="1"/>
  <c r="A3012" i="1" s="1"/>
  <c r="L3011" i="1"/>
  <c r="J3011" i="1"/>
  <c r="I3011" i="1"/>
  <c r="H3011" i="1"/>
  <c r="G3011" i="1"/>
  <c r="F3011" i="1"/>
  <c r="K3011" i="1" s="1"/>
  <c r="E3011" i="1"/>
  <c r="D3011" i="1"/>
  <c r="C3011" i="1"/>
  <c r="B3011" i="1"/>
  <c r="A3011" i="1"/>
  <c r="L3010" i="1"/>
  <c r="J3010" i="1"/>
  <c r="I3010" i="1"/>
  <c r="H3010" i="1"/>
  <c r="G3010" i="1"/>
  <c r="F3010" i="1"/>
  <c r="K3010" i="1" s="1"/>
  <c r="E3010" i="1"/>
  <c r="D3010" i="1"/>
  <c r="C3010" i="1"/>
  <c r="B3010" i="1"/>
  <c r="A3010" i="1"/>
  <c r="L3009" i="1"/>
  <c r="J3009" i="1"/>
  <c r="I3009" i="1"/>
  <c r="H3009" i="1"/>
  <c r="G3009" i="1"/>
  <c r="F3009" i="1"/>
  <c r="K3009" i="1" s="1"/>
  <c r="E3009" i="1"/>
  <c r="D3009" i="1"/>
  <c r="C3009" i="1"/>
  <c r="B3009" i="1"/>
  <c r="A3009" i="1" s="1"/>
  <c r="L3008" i="1"/>
  <c r="J3008" i="1"/>
  <c r="I3008" i="1"/>
  <c r="H3008" i="1"/>
  <c r="G3008" i="1"/>
  <c r="F3008" i="1"/>
  <c r="K3008" i="1" s="1"/>
  <c r="E3008" i="1"/>
  <c r="D3008" i="1"/>
  <c r="C3008" i="1"/>
  <c r="B3008" i="1"/>
  <c r="A3008" i="1" s="1"/>
  <c r="L3007" i="1"/>
  <c r="J3007" i="1"/>
  <c r="I3007" i="1"/>
  <c r="H3007" i="1"/>
  <c r="G3007" i="1"/>
  <c r="F3007" i="1"/>
  <c r="K3007" i="1" s="1"/>
  <c r="E3007" i="1"/>
  <c r="D3007" i="1"/>
  <c r="C3007" i="1"/>
  <c r="B3007" i="1"/>
  <c r="A3007" i="1" s="1"/>
  <c r="L3006" i="1"/>
  <c r="J3006" i="1"/>
  <c r="I3006" i="1"/>
  <c r="H3006" i="1"/>
  <c r="G3006" i="1"/>
  <c r="F3006" i="1"/>
  <c r="K3006" i="1" s="1"/>
  <c r="E3006" i="1"/>
  <c r="D3006" i="1"/>
  <c r="C3006" i="1"/>
  <c r="B3006" i="1"/>
  <c r="A3006" i="1"/>
  <c r="L3005" i="1"/>
  <c r="J3005" i="1"/>
  <c r="I3005" i="1"/>
  <c r="H3005" i="1"/>
  <c r="G3005" i="1"/>
  <c r="F3005" i="1"/>
  <c r="K3005" i="1" s="1"/>
  <c r="E3005" i="1"/>
  <c r="D3005" i="1"/>
  <c r="C3005" i="1"/>
  <c r="B3005" i="1"/>
  <c r="A3005" i="1"/>
  <c r="L3004" i="1"/>
  <c r="J3004" i="1"/>
  <c r="I3004" i="1"/>
  <c r="H3004" i="1"/>
  <c r="G3004" i="1"/>
  <c r="F3004" i="1"/>
  <c r="K3004" i="1" s="1"/>
  <c r="E3004" i="1"/>
  <c r="D3004" i="1"/>
  <c r="C3004" i="1"/>
  <c r="B3004" i="1"/>
  <c r="A3004" i="1" s="1"/>
  <c r="L3003" i="1"/>
  <c r="J3003" i="1"/>
  <c r="I3003" i="1"/>
  <c r="H3003" i="1"/>
  <c r="G3003" i="1"/>
  <c r="F3003" i="1"/>
  <c r="K3003" i="1" s="1"/>
  <c r="E3003" i="1"/>
  <c r="D3003" i="1"/>
  <c r="C3003" i="1"/>
  <c r="B3003" i="1"/>
  <c r="A3003" i="1" s="1"/>
  <c r="L3002" i="1"/>
  <c r="J3002" i="1"/>
  <c r="I3002" i="1"/>
  <c r="H3002" i="1"/>
  <c r="G3002" i="1"/>
  <c r="F3002" i="1"/>
  <c r="K3002" i="1" s="1"/>
  <c r="E3002" i="1"/>
  <c r="D3002" i="1"/>
  <c r="C3002" i="1"/>
  <c r="B3002" i="1"/>
  <c r="A3002" i="1"/>
  <c r="L3001" i="1"/>
  <c r="J3001" i="1"/>
  <c r="I3001" i="1"/>
  <c r="H3001" i="1"/>
  <c r="G3001" i="1"/>
  <c r="F3001" i="1"/>
  <c r="K3001" i="1" s="1"/>
  <c r="E3001" i="1"/>
  <c r="D3001" i="1"/>
  <c r="C3001" i="1"/>
  <c r="B3001" i="1"/>
  <c r="A3001" i="1" s="1"/>
  <c r="L3000" i="1"/>
  <c r="J3000" i="1"/>
  <c r="I3000" i="1"/>
  <c r="H3000" i="1"/>
  <c r="G3000" i="1"/>
  <c r="F3000" i="1"/>
  <c r="K3000" i="1" s="1"/>
  <c r="E3000" i="1"/>
  <c r="D3000" i="1"/>
  <c r="C3000" i="1"/>
  <c r="B3000" i="1"/>
  <c r="A3000" i="1" s="1"/>
  <c r="L2999" i="1"/>
  <c r="J2999" i="1"/>
  <c r="I2999" i="1"/>
  <c r="H2999" i="1"/>
  <c r="G2999" i="1"/>
  <c r="F2999" i="1"/>
  <c r="K2999" i="1" s="1"/>
  <c r="E2999" i="1"/>
  <c r="D2999" i="1"/>
  <c r="C2999" i="1"/>
  <c r="B2999" i="1"/>
  <c r="A2999" i="1"/>
  <c r="L2998" i="1"/>
  <c r="J2998" i="1"/>
  <c r="I2998" i="1"/>
  <c r="H2998" i="1"/>
  <c r="G2998" i="1"/>
  <c r="F2998" i="1"/>
  <c r="K2998" i="1" s="1"/>
  <c r="E2998" i="1"/>
  <c r="D2998" i="1"/>
  <c r="C2998" i="1"/>
  <c r="B2998" i="1"/>
  <c r="A2998" i="1"/>
  <c r="L2997" i="1"/>
  <c r="J2997" i="1"/>
  <c r="I2997" i="1"/>
  <c r="H2997" i="1"/>
  <c r="G2997" i="1"/>
  <c r="F2997" i="1"/>
  <c r="K2997" i="1" s="1"/>
  <c r="E2997" i="1"/>
  <c r="D2997" i="1"/>
  <c r="C2997" i="1"/>
  <c r="B2997" i="1"/>
  <c r="A2997" i="1" s="1"/>
  <c r="L2996" i="1"/>
  <c r="J2996" i="1"/>
  <c r="I2996" i="1"/>
  <c r="H2996" i="1"/>
  <c r="G2996" i="1"/>
  <c r="F2996" i="1"/>
  <c r="K2996" i="1" s="1"/>
  <c r="E2996" i="1"/>
  <c r="D2996" i="1"/>
  <c r="C2996" i="1"/>
  <c r="B2996" i="1"/>
  <c r="A2996" i="1" s="1"/>
  <c r="L2995" i="1"/>
  <c r="J2995" i="1"/>
  <c r="I2995" i="1"/>
  <c r="H2995" i="1"/>
  <c r="G2995" i="1"/>
  <c r="F2995" i="1"/>
  <c r="K2995" i="1" s="1"/>
  <c r="E2995" i="1"/>
  <c r="D2995" i="1"/>
  <c r="C2995" i="1"/>
  <c r="B2995" i="1"/>
  <c r="A2995" i="1" s="1"/>
  <c r="L2994" i="1"/>
  <c r="J2994" i="1"/>
  <c r="I2994" i="1"/>
  <c r="H2994" i="1"/>
  <c r="G2994" i="1"/>
  <c r="F2994" i="1"/>
  <c r="K2994" i="1" s="1"/>
  <c r="E2994" i="1"/>
  <c r="D2994" i="1"/>
  <c r="C2994" i="1"/>
  <c r="B2994" i="1"/>
  <c r="A2994" i="1"/>
  <c r="L2993" i="1"/>
  <c r="J2993" i="1"/>
  <c r="I2993" i="1"/>
  <c r="H2993" i="1"/>
  <c r="G2993" i="1"/>
  <c r="F2993" i="1"/>
  <c r="K2993" i="1" s="1"/>
  <c r="E2993" i="1"/>
  <c r="D2993" i="1"/>
  <c r="C2993" i="1"/>
  <c r="B2993" i="1"/>
  <c r="A2993" i="1"/>
  <c r="L2992" i="1"/>
  <c r="J2992" i="1"/>
  <c r="I2992" i="1"/>
  <c r="H2992" i="1"/>
  <c r="G2992" i="1"/>
  <c r="F2992" i="1"/>
  <c r="K2992" i="1" s="1"/>
  <c r="E2992" i="1"/>
  <c r="D2992" i="1"/>
  <c r="C2992" i="1"/>
  <c r="B2992" i="1"/>
  <c r="A2992" i="1" s="1"/>
  <c r="L2991" i="1"/>
  <c r="J2991" i="1"/>
  <c r="I2991" i="1"/>
  <c r="H2991" i="1"/>
  <c r="G2991" i="1"/>
  <c r="F2991" i="1"/>
  <c r="K2991" i="1" s="1"/>
  <c r="E2991" i="1"/>
  <c r="D2991" i="1"/>
  <c r="C2991" i="1"/>
  <c r="B2991" i="1"/>
  <c r="A2991" i="1" s="1"/>
  <c r="L2990" i="1"/>
  <c r="J2990" i="1"/>
  <c r="I2990" i="1"/>
  <c r="H2990" i="1"/>
  <c r="G2990" i="1"/>
  <c r="F2990" i="1"/>
  <c r="K2990" i="1" s="1"/>
  <c r="E2990" i="1"/>
  <c r="D2990" i="1"/>
  <c r="C2990" i="1"/>
  <c r="B2990" i="1"/>
  <c r="A2990" i="1"/>
  <c r="L2989" i="1"/>
  <c r="J2989" i="1"/>
  <c r="I2989" i="1"/>
  <c r="H2989" i="1"/>
  <c r="G2989" i="1"/>
  <c r="F2989" i="1"/>
  <c r="K2989" i="1" s="1"/>
  <c r="E2989" i="1"/>
  <c r="D2989" i="1"/>
  <c r="C2989" i="1"/>
  <c r="B2989" i="1"/>
  <c r="A2989" i="1" s="1"/>
  <c r="L2988" i="1"/>
  <c r="J2988" i="1"/>
  <c r="I2988" i="1"/>
  <c r="H2988" i="1"/>
  <c r="G2988" i="1"/>
  <c r="F2988" i="1"/>
  <c r="K2988" i="1" s="1"/>
  <c r="E2988" i="1"/>
  <c r="D2988" i="1"/>
  <c r="C2988" i="1"/>
  <c r="B2988" i="1"/>
  <c r="A2988" i="1"/>
  <c r="L2987" i="1"/>
  <c r="J2987" i="1"/>
  <c r="I2987" i="1"/>
  <c r="H2987" i="1"/>
  <c r="G2987" i="1"/>
  <c r="F2987" i="1"/>
  <c r="K2987" i="1" s="1"/>
  <c r="E2987" i="1"/>
  <c r="D2987" i="1"/>
  <c r="C2987" i="1"/>
  <c r="B2987" i="1"/>
  <c r="A2987" i="1"/>
  <c r="L2986" i="1"/>
  <c r="J2986" i="1"/>
  <c r="I2986" i="1"/>
  <c r="H2986" i="1"/>
  <c r="G2986" i="1"/>
  <c r="F2986" i="1"/>
  <c r="K2986" i="1" s="1"/>
  <c r="E2986" i="1"/>
  <c r="D2986" i="1"/>
  <c r="C2986" i="1"/>
  <c r="B2986" i="1"/>
  <c r="A2986" i="1"/>
  <c r="L2985" i="1"/>
  <c r="J2985" i="1"/>
  <c r="I2985" i="1"/>
  <c r="H2985" i="1"/>
  <c r="G2985" i="1"/>
  <c r="F2985" i="1"/>
  <c r="K2985" i="1" s="1"/>
  <c r="E2985" i="1"/>
  <c r="D2985" i="1"/>
  <c r="C2985" i="1"/>
  <c r="B2985" i="1"/>
  <c r="A2985" i="1" s="1"/>
  <c r="L2984" i="1"/>
  <c r="J2984" i="1"/>
  <c r="I2984" i="1"/>
  <c r="H2984" i="1"/>
  <c r="G2984" i="1"/>
  <c r="F2984" i="1"/>
  <c r="K2984" i="1" s="1"/>
  <c r="E2984" i="1"/>
  <c r="D2984" i="1"/>
  <c r="C2984" i="1"/>
  <c r="B2984" i="1"/>
  <c r="A2984" i="1" s="1"/>
  <c r="L2983" i="1"/>
  <c r="J2983" i="1"/>
  <c r="I2983" i="1"/>
  <c r="H2983" i="1"/>
  <c r="G2983" i="1"/>
  <c r="F2983" i="1"/>
  <c r="K2983" i="1" s="1"/>
  <c r="E2983" i="1"/>
  <c r="D2983" i="1"/>
  <c r="C2983" i="1"/>
  <c r="B2983" i="1"/>
  <c r="A2983" i="1" s="1"/>
  <c r="L2982" i="1"/>
  <c r="J2982" i="1"/>
  <c r="I2982" i="1"/>
  <c r="H2982" i="1"/>
  <c r="G2982" i="1"/>
  <c r="F2982" i="1"/>
  <c r="K2982" i="1" s="1"/>
  <c r="E2982" i="1"/>
  <c r="D2982" i="1"/>
  <c r="C2982" i="1"/>
  <c r="B2982" i="1"/>
  <c r="A2982" i="1"/>
  <c r="L2981" i="1"/>
  <c r="J2981" i="1"/>
  <c r="I2981" i="1"/>
  <c r="H2981" i="1"/>
  <c r="G2981" i="1"/>
  <c r="F2981" i="1"/>
  <c r="K2981" i="1" s="1"/>
  <c r="E2981" i="1"/>
  <c r="D2981" i="1"/>
  <c r="C2981" i="1"/>
  <c r="B2981" i="1"/>
  <c r="A2981" i="1"/>
  <c r="L2980" i="1"/>
  <c r="J2980" i="1"/>
  <c r="I2980" i="1"/>
  <c r="H2980" i="1"/>
  <c r="G2980" i="1"/>
  <c r="F2980" i="1"/>
  <c r="K2980" i="1" s="1"/>
  <c r="E2980" i="1"/>
  <c r="D2980" i="1"/>
  <c r="C2980" i="1"/>
  <c r="B2980" i="1"/>
  <c r="A2980" i="1"/>
  <c r="L2979" i="1"/>
  <c r="J2979" i="1"/>
  <c r="I2979" i="1"/>
  <c r="H2979" i="1"/>
  <c r="G2979" i="1"/>
  <c r="F2979" i="1"/>
  <c r="K2979" i="1" s="1"/>
  <c r="E2979" i="1"/>
  <c r="D2979" i="1"/>
  <c r="C2979" i="1"/>
  <c r="B2979" i="1"/>
  <c r="A2979" i="1" s="1"/>
  <c r="L2978" i="1"/>
  <c r="J2978" i="1"/>
  <c r="I2978" i="1"/>
  <c r="H2978" i="1"/>
  <c r="G2978" i="1"/>
  <c r="F2978" i="1"/>
  <c r="K2978" i="1" s="1"/>
  <c r="E2978" i="1"/>
  <c r="D2978" i="1"/>
  <c r="C2978" i="1"/>
  <c r="B2978" i="1"/>
  <c r="A2978" i="1"/>
  <c r="L2977" i="1"/>
  <c r="J2977" i="1"/>
  <c r="I2977" i="1"/>
  <c r="H2977" i="1"/>
  <c r="G2977" i="1"/>
  <c r="F2977" i="1"/>
  <c r="K2977" i="1" s="1"/>
  <c r="E2977" i="1"/>
  <c r="D2977" i="1"/>
  <c r="C2977" i="1"/>
  <c r="B2977" i="1"/>
  <c r="A2977" i="1" s="1"/>
  <c r="L2976" i="1"/>
  <c r="J2976" i="1"/>
  <c r="I2976" i="1"/>
  <c r="H2976" i="1"/>
  <c r="G2976" i="1"/>
  <c r="F2976" i="1"/>
  <c r="K2976" i="1" s="1"/>
  <c r="E2976" i="1"/>
  <c r="D2976" i="1"/>
  <c r="C2976" i="1"/>
  <c r="B2976" i="1"/>
  <c r="A2976" i="1"/>
  <c r="L2975" i="1"/>
  <c r="J2975" i="1"/>
  <c r="I2975" i="1"/>
  <c r="H2975" i="1"/>
  <c r="G2975" i="1"/>
  <c r="F2975" i="1"/>
  <c r="K2975" i="1" s="1"/>
  <c r="E2975" i="1"/>
  <c r="D2975" i="1"/>
  <c r="C2975" i="1"/>
  <c r="B2975" i="1"/>
  <c r="A2975" i="1" s="1"/>
  <c r="L2974" i="1"/>
  <c r="J2974" i="1"/>
  <c r="I2974" i="1"/>
  <c r="H2974" i="1"/>
  <c r="G2974" i="1"/>
  <c r="F2974" i="1"/>
  <c r="K2974" i="1" s="1"/>
  <c r="E2974" i="1"/>
  <c r="D2974" i="1"/>
  <c r="C2974" i="1"/>
  <c r="B2974" i="1"/>
  <c r="A2974" i="1"/>
  <c r="L2973" i="1"/>
  <c r="J2973" i="1"/>
  <c r="I2973" i="1"/>
  <c r="H2973" i="1"/>
  <c r="G2973" i="1"/>
  <c r="F2973" i="1"/>
  <c r="K2973" i="1" s="1"/>
  <c r="E2973" i="1"/>
  <c r="D2973" i="1"/>
  <c r="C2973" i="1"/>
  <c r="B2973" i="1"/>
  <c r="A2973" i="1"/>
  <c r="L2972" i="1"/>
  <c r="J2972" i="1"/>
  <c r="I2972" i="1"/>
  <c r="H2972" i="1"/>
  <c r="G2972" i="1"/>
  <c r="F2972" i="1"/>
  <c r="K2972" i="1" s="1"/>
  <c r="E2972" i="1"/>
  <c r="D2972" i="1"/>
  <c r="C2972" i="1"/>
  <c r="B2972" i="1"/>
  <c r="A2972" i="1" s="1"/>
  <c r="L2971" i="1"/>
  <c r="J2971" i="1"/>
  <c r="I2971" i="1"/>
  <c r="H2971" i="1"/>
  <c r="G2971" i="1"/>
  <c r="F2971" i="1"/>
  <c r="K2971" i="1" s="1"/>
  <c r="E2971" i="1"/>
  <c r="D2971" i="1"/>
  <c r="C2971" i="1"/>
  <c r="B2971" i="1"/>
  <c r="A2971" i="1"/>
  <c r="L2970" i="1"/>
  <c r="J2970" i="1"/>
  <c r="I2970" i="1"/>
  <c r="H2970" i="1"/>
  <c r="G2970" i="1"/>
  <c r="F2970" i="1"/>
  <c r="K2970" i="1" s="1"/>
  <c r="E2970" i="1"/>
  <c r="D2970" i="1"/>
  <c r="C2970" i="1"/>
  <c r="B2970" i="1"/>
  <c r="A2970" i="1"/>
  <c r="L2969" i="1"/>
  <c r="J2969" i="1"/>
  <c r="I2969" i="1"/>
  <c r="H2969" i="1"/>
  <c r="G2969" i="1"/>
  <c r="F2969" i="1"/>
  <c r="K2969" i="1" s="1"/>
  <c r="E2969" i="1"/>
  <c r="D2969" i="1"/>
  <c r="C2969" i="1"/>
  <c r="B2969" i="1"/>
  <c r="A2969" i="1"/>
  <c r="L2968" i="1"/>
  <c r="J2968" i="1"/>
  <c r="I2968" i="1"/>
  <c r="H2968" i="1"/>
  <c r="G2968" i="1"/>
  <c r="F2968" i="1"/>
  <c r="K2968" i="1" s="1"/>
  <c r="E2968" i="1"/>
  <c r="D2968" i="1"/>
  <c r="C2968" i="1"/>
  <c r="B2968" i="1"/>
  <c r="A2968" i="1"/>
  <c r="L2967" i="1"/>
  <c r="J2967" i="1"/>
  <c r="I2967" i="1"/>
  <c r="H2967" i="1"/>
  <c r="G2967" i="1"/>
  <c r="F2967" i="1"/>
  <c r="K2967" i="1" s="1"/>
  <c r="E2967" i="1"/>
  <c r="D2967" i="1"/>
  <c r="C2967" i="1"/>
  <c r="B2967" i="1"/>
  <c r="A2967" i="1" s="1"/>
  <c r="L2966" i="1"/>
  <c r="J2966" i="1"/>
  <c r="I2966" i="1"/>
  <c r="H2966" i="1"/>
  <c r="G2966" i="1"/>
  <c r="F2966" i="1"/>
  <c r="K2966" i="1" s="1"/>
  <c r="E2966" i="1"/>
  <c r="D2966" i="1"/>
  <c r="C2966" i="1"/>
  <c r="B2966" i="1"/>
  <c r="A2966" i="1"/>
  <c r="L2965" i="1"/>
  <c r="J2965" i="1"/>
  <c r="I2965" i="1"/>
  <c r="H2965" i="1"/>
  <c r="G2965" i="1"/>
  <c r="F2965" i="1"/>
  <c r="K2965" i="1" s="1"/>
  <c r="E2965" i="1"/>
  <c r="D2965" i="1"/>
  <c r="C2965" i="1"/>
  <c r="B2965" i="1"/>
  <c r="A2965" i="1" s="1"/>
  <c r="L2964" i="1"/>
  <c r="J2964" i="1"/>
  <c r="I2964" i="1"/>
  <c r="H2964" i="1"/>
  <c r="G2964" i="1"/>
  <c r="F2964" i="1"/>
  <c r="K2964" i="1" s="1"/>
  <c r="E2964" i="1"/>
  <c r="D2964" i="1"/>
  <c r="C2964" i="1"/>
  <c r="B2964" i="1"/>
  <c r="A2964" i="1" s="1"/>
  <c r="L2963" i="1"/>
  <c r="J2963" i="1"/>
  <c r="I2963" i="1"/>
  <c r="H2963" i="1"/>
  <c r="G2963" i="1"/>
  <c r="F2963" i="1"/>
  <c r="K2963" i="1" s="1"/>
  <c r="E2963" i="1"/>
  <c r="D2963" i="1"/>
  <c r="C2963" i="1"/>
  <c r="B2963" i="1"/>
  <c r="A2963" i="1"/>
  <c r="L2962" i="1"/>
  <c r="J2962" i="1"/>
  <c r="I2962" i="1"/>
  <c r="H2962" i="1"/>
  <c r="G2962" i="1"/>
  <c r="F2962" i="1"/>
  <c r="K2962" i="1" s="1"/>
  <c r="E2962" i="1"/>
  <c r="D2962" i="1"/>
  <c r="C2962" i="1"/>
  <c r="B2962" i="1"/>
  <c r="A2962" i="1" s="1"/>
  <c r="L2961" i="1"/>
  <c r="J2961" i="1"/>
  <c r="I2961" i="1"/>
  <c r="H2961" i="1"/>
  <c r="G2961" i="1"/>
  <c r="F2961" i="1"/>
  <c r="K2961" i="1" s="1"/>
  <c r="E2961" i="1"/>
  <c r="D2961" i="1"/>
  <c r="C2961" i="1"/>
  <c r="B2961" i="1"/>
  <c r="A2961" i="1"/>
  <c r="L2960" i="1"/>
  <c r="J2960" i="1"/>
  <c r="I2960" i="1"/>
  <c r="H2960" i="1"/>
  <c r="G2960" i="1"/>
  <c r="F2960" i="1"/>
  <c r="K2960" i="1" s="1"/>
  <c r="E2960" i="1"/>
  <c r="D2960" i="1"/>
  <c r="C2960" i="1"/>
  <c r="B2960" i="1"/>
  <c r="A2960" i="1" s="1"/>
  <c r="L2959" i="1"/>
  <c r="J2959" i="1"/>
  <c r="I2959" i="1"/>
  <c r="H2959" i="1"/>
  <c r="G2959" i="1"/>
  <c r="F2959" i="1"/>
  <c r="K2959" i="1" s="1"/>
  <c r="E2959" i="1"/>
  <c r="D2959" i="1"/>
  <c r="C2959" i="1"/>
  <c r="B2959" i="1"/>
  <c r="A2959" i="1"/>
  <c r="L2958" i="1"/>
  <c r="J2958" i="1"/>
  <c r="I2958" i="1"/>
  <c r="H2958" i="1"/>
  <c r="G2958" i="1"/>
  <c r="F2958" i="1"/>
  <c r="K2958" i="1" s="1"/>
  <c r="E2958" i="1"/>
  <c r="D2958" i="1"/>
  <c r="C2958" i="1"/>
  <c r="B2958" i="1"/>
  <c r="A2958" i="1"/>
  <c r="L2957" i="1"/>
  <c r="J2957" i="1"/>
  <c r="I2957" i="1"/>
  <c r="H2957" i="1"/>
  <c r="G2957" i="1"/>
  <c r="F2957" i="1"/>
  <c r="K2957" i="1" s="1"/>
  <c r="E2957" i="1"/>
  <c r="D2957" i="1"/>
  <c r="C2957" i="1"/>
  <c r="B2957" i="1"/>
  <c r="A2957" i="1" s="1"/>
  <c r="L2956" i="1"/>
  <c r="J2956" i="1"/>
  <c r="I2956" i="1"/>
  <c r="H2956" i="1"/>
  <c r="G2956" i="1"/>
  <c r="F2956" i="1"/>
  <c r="K2956" i="1" s="1"/>
  <c r="E2956" i="1"/>
  <c r="D2956" i="1"/>
  <c r="C2956" i="1"/>
  <c r="B2956" i="1"/>
  <c r="A2956" i="1" s="1"/>
  <c r="L2955" i="1"/>
  <c r="J2955" i="1"/>
  <c r="I2955" i="1"/>
  <c r="H2955" i="1"/>
  <c r="G2955" i="1"/>
  <c r="F2955" i="1"/>
  <c r="K2955" i="1" s="1"/>
  <c r="E2955" i="1"/>
  <c r="D2955" i="1"/>
  <c r="C2955" i="1"/>
  <c r="B2955" i="1"/>
  <c r="A2955" i="1"/>
  <c r="L2954" i="1"/>
  <c r="J2954" i="1"/>
  <c r="I2954" i="1"/>
  <c r="H2954" i="1"/>
  <c r="G2954" i="1"/>
  <c r="F2954" i="1"/>
  <c r="K2954" i="1" s="1"/>
  <c r="E2954" i="1"/>
  <c r="D2954" i="1"/>
  <c r="C2954" i="1"/>
  <c r="B2954" i="1"/>
  <c r="A2954" i="1" s="1"/>
  <c r="L2953" i="1"/>
  <c r="J2953" i="1"/>
  <c r="I2953" i="1"/>
  <c r="H2953" i="1"/>
  <c r="G2953" i="1"/>
  <c r="F2953" i="1"/>
  <c r="K2953" i="1" s="1"/>
  <c r="E2953" i="1"/>
  <c r="D2953" i="1"/>
  <c r="C2953" i="1"/>
  <c r="B2953" i="1"/>
  <c r="A2953" i="1"/>
  <c r="L2952" i="1"/>
  <c r="J2952" i="1"/>
  <c r="I2952" i="1"/>
  <c r="H2952" i="1"/>
  <c r="G2952" i="1"/>
  <c r="F2952" i="1"/>
  <c r="K2952" i="1" s="1"/>
  <c r="E2952" i="1"/>
  <c r="D2952" i="1"/>
  <c r="C2952" i="1"/>
  <c r="B2952" i="1"/>
  <c r="A2952" i="1" s="1"/>
  <c r="L2951" i="1"/>
  <c r="J2951" i="1"/>
  <c r="I2951" i="1"/>
  <c r="H2951" i="1"/>
  <c r="G2951" i="1"/>
  <c r="F2951" i="1"/>
  <c r="K2951" i="1" s="1"/>
  <c r="E2951" i="1"/>
  <c r="D2951" i="1"/>
  <c r="C2951" i="1"/>
  <c r="B2951" i="1"/>
  <c r="A2951" i="1"/>
  <c r="L2950" i="1"/>
  <c r="J2950" i="1"/>
  <c r="I2950" i="1"/>
  <c r="H2950" i="1"/>
  <c r="G2950" i="1"/>
  <c r="F2950" i="1"/>
  <c r="K2950" i="1" s="1"/>
  <c r="E2950" i="1"/>
  <c r="D2950" i="1"/>
  <c r="C2950" i="1"/>
  <c r="B2950" i="1"/>
  <c r="A2950" i="1" s="1"/>
  <c r="L2949" i="1"/>
  <c r="J2949" i="1"/>
  <c r="I2949" i="1"/>
  <c r="H2949" i="1"/>
  <c r="G2949" i="1"/>
  <c r="F2949" i="1"/>
  <c r="K2949" i="1" s="1"/>
  <c r="E2949" i="1"/>
  <c r="D2949" i="1"/>
  <c r="C2949" i="1"/>
  <c r="B2949" i="1"/>
  <c r="A2949" i="1"/>
  <c r="L2948" i="1"/>
  <c r="J2948" i="1"/>
  <c r="I2948" i="1"/>
  <c r="H2948" i="1"/>
  <c r="G2948" i="1"/>
  <c r="F2948" i="1"/>
  <c r="K2948" i="1" s="1"/>
  <c r="E2948" i="1"/>
  <c r="D2948" i="1"/>
  <c r="C2948" i="1"/>
  <c r="B2948" i="1"/>
  <c r="A2948" i="1" s="1"/>
  <c r="L2947" i="1"/>
  <c r="J2947" i="1"/>
  <c r="I2947" i="1"/>
  <c r="H2947" i="1"/>
  <c r="G2947" i="1"/>
  <c r="F2947" i="1"/>
  <c r="K2947" i="1" s="1"/>
  <c r="E2947" i="1"/>
  <c r="D2947" i="1"/>
  <c r="C2947" i="1"/>
  <c r="B2947" i="1"/>
  <c r="A2947" i="1"/>
  <c r="L2946" i="1"/>
  <c r="J2946" i="1"/>
  <c r="I2946" i="1"/>
  <c r="H2946" i="1"/>
  <c r="G2946" i="1"/>
  <c r="F2946" i="1"/>
  <c r="K2946" i="1" s="1"/>
  <c r="E2946" i="1"/>
  <c r="D2946" i="1"/>
  <c r="C2946" i="1"/>
  <c r="B2946" i="1"/>
  <c r="A2946" i="1"/>
  <c r="L2945" i="1"/>
  <c r="J2945" i="1"/>
  <c r="I2945" i="1"/>
  <c r="H2945" i="1"/>
  <c r="G2945" i="1"/>
  <c r="F2945" i="1"/>
  <c r="K2945" i="1" s="1"/>
  <c r="E2945" i="1"/>
  <c r="D2945" i="1"/>
  <c r="C2945" i="1"/>
  <c r="B2945" i="1"/>
  <c r="A2945" i="1" s="1"/>
  <c r="L2944" i="1"/>
  <c r="J2944" i="1"/>
  <c r="I2944" i="1"/>
  <c r="H2944" i="1"/>
  <c r="G2944" i="1"/>
  <c r="F2944" i="1"/>
  <c r="K2944" i="1" s="1"/>
  <c r="E2944" i="1"/>
  <c r="D2944" i="1"/>
  <c r="C2944" i="1"/>
  <c r="B2944" i="1"/>
  <c r="A2944" i="1" s="1"/>
  <c r="L2943" i="1"/>
  <c r="J2943" i="1"/>
  <c r="I2943" i="1"/>
  <c r="H2943" i="1"/>
  <c r="G2943" i="1"/>
  <c r="F2943" i="1"/>
  <c r="K2943" i="1" s="1"/>
  <c r="E2943" i="1"/>
  <c r="D2943" i="1"/>
  <c r="C2943" i="1"/>
  <c r="B2943" i="1"/>
  <c r="A2943" i="1"/>
  <c r="L2942" i="1"/>
  <c r="J2942" i="1"/>
  <c r="I2942" i="1"/>
  <c r="H2942" i="1"/>
  <c r="G2942" i="1"/>
  <c r="F2942" i="1"/>
  <c r="K2942" i="1" s="1"/>
  <c r="E2942" i="1"/>
  <c r="D2942" i="1"/>
  <c r="C2942" i="1"/>
  <c r="B2942" i="1"/>
  <c r="A2942" i="1" s="1"/>
  <c r="L2941" i="1"/>
  <c r="J2941" i="1"/>
  <c r="I2941" i="1"/>
  <c r="H2941" i="1"/>
  <c r="G2941" i="1"/>
  <c r="F2941" i="1"/>
  <c r="K2941" i="1" s="1"/>
  <c r="E2941" i="1"/>
  <c r="D2941" i="1"/>
  <c r="C2941" i="1"/>
  <c r="B2941" i="1"/>
  <c r="A2941" i="1"/>
  <c r="L2940" i="1"/>
  <c r="J2940" i="1"/>
  <c r="I2940" i="1"/>
  <c r="H2940" i="1"/>
  <c r="G2940" i="1"/>
  <c r="F2940" i="1"/>
  <c r="K2940" i="1" s="1"/>
  <c r="E2940" i="1"/>
  <c r="D2940" i="1"/>
  <c r="C2940" i="1"/>
  <c r="B2940" i="1"/>
  <c r="A2940" i="1" s="1"/>
  <c r="L2939" i="1"/>
  <c r="J2939" i="1"/>
  <c r="I2939" i="1"/>
  <c r="H2939" i="1"/>
  <c r="G2939" i="1"/>
  <c r="F2939" i="1"/>
  <c r="K2939" i="1" s="1"/>
  <c r="E2939" i="1"/>
  <c r="D2939" i="1"/>
  <c r="C2939" i="1"/>
  <c r="B2939" i="1"/>
  <c r="A2939" i="1"/>
  <c r="L2938" i="1"/>
  <c r="J2938" i="1"/>
  <c r="I2938" i="1"/>
  <c r="H2938" i="1"/>
  <c r="G2938" i="1"/>
  <c r="F2938" i="1"/>
  <c r="K2938" i="1" s="1"/>
  <c r="E2938" i="1"/>
  <c r="D2938" i="1"/>
  <c r="C2938" i="1"/>
  <c r="B2938" i="1"/>
  <c r="A2938" i="1" s="1"/>
  <c r="L2937" i="1"/>
  <c r="J2937" i="1"/>
  <c r="I2937" i="1"/>
  <c r="H2937" i="1"/>
  <c r="G2937" i="1"/>
  <c r="F2937" i="1"/>
  <c r="K2937" i="1" s="1"/>
  <c r="E2937" i="1"/>
  <c r="D2937" i="1"/>
  <c r="C2937" i="1"/>
  <c r="B2937" i="1"/>
  <c r="A2937" i="1"/>
  <c r="L2936" i="1"/>
  <c r="J2936" i="1"/>
  <c r="I2936" i="1"/>
  <c r="H2936" i="1"/>
  <c r="G2936" i="1"/>
  <c r="F2936" i="1"/>
  <c r="K2936" i="1" s="1"/>
  <c r="E2936" i="1"/>
  <c r="D2936" i="1"/>
  <c r="C2936" i="1"/>
  <c r="B2936" i="1"/>
  <c r="A2936" i="1" s="1"/>
  <c r="L2935" i="1"/>
  <c r="J2935" i="1"/>
  <c r="I2935" i="1"/>
  <c r="H2935" i="1"/>
  <c r="G2935" i="1"/>
  <c r="F2935" i="1"/>
  <c r="K2935" i="1" s="1"/>
  <c r="E2935" i="1"/>
  <c r="D2935" i="1"/>
  <c r="C2935" i="1"/>
  <c r="B2935" i="1"/>
  <c r="A2935" i="1"/>
  <c r="L2934" i="1"/>
  <c r="J2934" i="1"/>
  <c r="I2934" i="1"/>
  <c r="H2934" i="1"/>
  <c r="G2934" i="1"/>
  <c r="F2934" i="1"/>
  <c r="K2934" i="1" s="1"/>
  <c r="E2934" i="1"/>
  <c r="D2934" i="1"/>
  <c r="C2934" i="1"/>
  <c r="B2934" i="1"/>
  <c r="A2934" i="1"/>
  <c r="L2933" i="1"/>
  <c r="J2933" i="1"/>
  <c r="I2933" i="1"/>
  <c r="H2933" i="1"/>
  <c r="G2933" i="1"/>
  <c r="F2933" i="1"/>
  <c r="K2933" i="1" s="1"/>
  <c r="E2933" i="1"/>
  <c r="D2933" i="1"/>
  <c r="C2933" i="1"/>
  <c r="B2933" i="1"/>
  <c r="A2933" i="1" s="1"/>
  <c r="L2932" i="1"/>
  <c r="J2932" i="1"/>
  <c r="I2932" i="1"/>
  <c r="H2932" i="1"/>
  <c r="G2932" i="1"/>
  <c r="F2932" i="1"/>
  <c r="K2932" i="1" s="1"/>
  <c r="E2932" i="1"/>
  <c r="D2932" i="1"/>
  <c r="C2932" i="1"/>
  <c r="B2932" i="1"/>
  <c r="A2932" i="1" s="1"/>
  <c r="L2931" i="1"/>
  <c r="J2931" i="1"/>
  <c r="I2931" i="1"/>
  <c r="H2931" i="1"/>
  <c r="G2931" i="1"/>
  <c r="F2931" i="1"/>
  <c r="K2931" i="1" s="1"/>
  <c r="E2931" i="1"/>
  <c r="D2931" i="1"/>
  <c r="C2931" i="1"/>
  <c r="B2931" i="1"/>
  <c r="A2931" i="1"/>
  <c r="L2930" i="1"/>
  <c r="J2930" i="1"/>
  <c r="I2930" i="1"/>
  <c r="H2930" i="1"/>
  <c r="G2930" i="1"/>
  <c r="F2930" i="1"/>
  <c r="K2930" i="1" s="1"/>
  <c r="E2930" i="1"/>
  <c r="D2930" i="1"/>
  <c r="C2930" i="1"/>
  <c r="B2930" i="1"/>
  <c r="A2930" i="1" s="1"/>
  <c r="L2929" i="1"/>
  <c r="J2929" i="1"/>
  <c r="I2929" i="1"/>
  <c r="H2929" i="1"/>
  <c r="G2929" i="1"/>
  <c r="F2929" i="1"/>
  <c r="K2929" i="1" s="1"/>
  <c r="E2929" i="1"/>
  <c r="D2929" i="1"/>
  <c r="C2929" i="1"/>
  <c r="B2929" i="1"/>
  <c r="A2929" i="1"/>
  <c r="L2928" i="1"/>
  <c r="J2928" i="1"/>
  <c r="I2928" i="1"/>
  <c r="H2928" i="1"/>
  <c r="G2928" i="1"/>
  <c r="F2928" i="1"/>
  <c r="K2928" i="1" s="1"/>
  <c r="E2928" i="1"/>
  <c r="D2928" i="1"/>
  <c r="C2928" i="1"/>
  <c r="B2928" i="1"/>
  <c r="A2928" i="1" s="1"/>
  <c r="L2927" i="1"/>
  <c r="J2927" i="1"/>
  <c r="I2927" i="1"/>
  <c r="H2927" i="1"/>
  <c r="G2927" i="1"/>
  <c r="F2927" i="1"/>
  <c r="K2927" i="1" s="1"/>
  <c r="E2927" i="1"/>
  <c r="D2927" i="1"/>
  <c r="C2927" i="1"/>
  <c r="B2927" i="1"/>
  <c r="A2927" i="1"/>
  <c r="L2926" i="1"/>
  <c r="J2926" i="1"/>
  <c r="I2926" i="1"/>
  <c r="H2926" i="1"/>
  <c r="G2926" i="1"/>
  <c r="F2926" i="1"/>
  <c r="K2926" i="1" s="1"/>
  <c r="E2926" i="1"/>
  <c r="D2926" i="1"/>
  <c r="C2926" i="1"/>
  <c r="B2926" i="1"/>
  <c r="A2926" i="1" s="1"/>
  <c r="L2925" i="1"/>
  <c r="J2925" i="1"/>
  <c r="I2925" i="1"/>
  <c r="H2925" i="1"/>
  <c r="G2925" i="1"/>
  <c r="F2925" i="1"/>
  <c r="K2925" i="1" s="1"/>
  <c r="E2925" i="1"/>
  <c r="D2925" i="1"/>
  <c r="C2925" i="1"/>
  <c r="B2925" i="1"/>
  <c r="A2925" i="1"/>
  <c r="L2924" i="1"/>
  <c r="J2924" i="1"/>
  <c r="I2924" i="1"/>
  <c r="H2924" i="1"/>
  <c r="G2924" i="1"/>
  <c r="F2924" i="1"/>
  <c r="K2924" i="1" s="1"/>
  <c r="E2924" i="1"/>
  <c r="D2924" i="1"/>
  <c r="C2924" i="1"/>
  <c r="B2924" i="1"/>
  <c r="A2924" i="1" s="1"/>
  <c r="L2923" i="1"/>
  <c r="J2923" i="1"/>
  <c r="I2923" i="1"/>
  <c r="H2923" i="1"/>
  <c r="G2923" i="1"/>
  <c r="F2923" i="1"/>
  <c r="K2923" i="1" s="1"/>
  <c r="E2923" i="1"/>
  <c r="D2923" i="1"/>
  <c r="C2923" i="1"/>
  <c r="B2923" i="1"/>
  <c r="A2923" i="1"/>
  <c r="L2922" i="1"/>
  <c r="J2922" i="1"/>
  <c r="I2922" i="1"/>
  <c r="H2922" i="1"/>
  <c r="G2922" i="1"/>
  <c r="F2922" i="1"/>
  <c r="K2922" i="1" s="1"/>
  <c r="E2922" i="1"/>
  <c r="D2922" i="1"/>
  <c r="C2922" i="1"/>
  <c r="B2922" i="1"/>
  <c r="A2922" i="1"/>
  <c r="L2921" i="1"/>
  <c r="J2921" i="1"/>
  <c r="I2921" i="1"/>
  <c r="H2921" i="1"/>
  <c r="G2921" i="1"/>
  <c r="F2921" i="1"/>
  <c r="K2921" i="1" s="1"/>
  <c r="E2921" i="1"/>
  <c r="D2921" i="1"/>
  <c r="C2921" i="1"/>
  <c r="B2921" i="1"/>
  <c r="A2921" i="1" s="1"/>
  <c r="L2920" i="1"/>
  <c r="J2920" i="1"/>
  <c r="I2920" i="1"/>
  <c r="H2920" i="1"/>
  <c r="G2920" i="1"/>
  <c r="F2920" i="1"/>
  <c r="K2920" i="1" s="1"/>
  <c r="E2920" i="1"/>
  <c r="D2920" i="1"/>
  <c r="C2920" i="1"/>
  <c r="B2920" i="1"/>
  <c r="A2920" i="1" s="1"/>
  <c r="L2919" i="1"/>
  <c r="J2919" i="1"/>
  <c r="I2919" i="1"/>
  <c r="H2919" i="1"/>
  <c r="G2919" i="1"/>
  <c r="F2919" i="1"/>
  <c r="K2919" i="1" s="1"/>
  <c r="E2919" i="1"/>
  <c r="D2919" i="1"/>
  <c r="C2919" i="1"/>
  <c r="B2919" i="1"/>
  <c r="A2919" i="1"/>
  <c r="L2918" i="1"/>
  <c r="J2918" i="1"/>
  <c r="I2918" i="1"/>
  <c r="H2918" i="1"/>
  <c r="G2918" i="1"/>
  <c r="F2918" i="1"/>
  <c r="K2918" i="1" s="1"/>
  <c r="E2918" i="1"/>
  <c r="D2918" i="1"/>
  <c r="C2918" i="1"/>
  <c r="B2918" i="1"/>
  <c r="A2918" i="1" s="1"/>
  <c r="L2917" i="1"/>
  <c r="J2917" i="1"/>
  <c r="I2917" i="1"/>
  <c r="H2917" i="1"/>
  <c r="G2917" i="1"/>
  <c r="F2917" i="1"/>
  <c r="K2917" i="1" s="1"/>
  <c r="E2917" i="1"/>
  <c r="D2917" i="1"/>
  <c r="C2917" i="1"/>
  <c r="B2917" i="1"/>
  <c r="A2917" i="1"/>
  <c r="L2916" i="1"/>
  <c r="J2916" i="1"/>
  <c r="I2916" i="1"/>
  <c r="H2916" i="1"/>
  <c r="G2916" i="1"/>
  <c r="F2916" i="1"/>
  <c r="K2916" i="1" s="1"/>
  <c r="E2916" i="1"/>
  <c r="D2916" i="1"/>
  <c r="C2916" i="1"/>
  <c r="B2916" i="1"/>
  <c r="A2916" i="1" s="1"/>
  <c r="L2915" i="1"/>
  <c r="J2915" i="1"/>
  <c r="I2915" i="1"/>
  <c r="H2915" i="1"/>
  <c r="G2915" i="1"/>
  <c r="F2915" i="1"/>
  <c r="K2915" i="1" s="1"/>
  <c r="E2915" i="1"/>
  <c r="D2915" i="1"/>
  <c r="C2915" i="1"/>
  <c r="B2915" i="1"/>
  <c r="A2915" i="1"/>
  <c r="L2914" i="1"/>
  <c r="J2914" i="1"/>
  <c r="I2914" i="1"/>
  <c r="H2914" i="1"/>
  <c r="G2914" i="1"/>
  <c r="F2914" i="1"/>
  <c r="K2914" i="1" s="1"/>
  <c r="E2914" i="1"/>
  <c r="D2914" i="1"/>
  <c r="C2914" i="1"/>
  <c r="B2914" i="1"/>
  <c r="A2914" i="1" s="1"/>
  <c r="L2913" i="1"/>
  <c r="J2913" i="1"/>
  <c r="I2913" i="1"/>
  <c r="H2913" i="1"/>
  <c r="G2913" i="1"/>
  <c r="F2913" i="1"/>
  <c r="K2913" i="1" s="1"/>
  <c r="E2913" i="1"/>
  <c r="D2913" i="1"/>
  <c r="C2913" i="1"/>
  <c r="B2913" i="1"/>
  <c r="A2913" i="1"/>
  <c r="L2912" i="1"/>
  <c r="J2912" i="1"/>
  <c r="I2912" i="1"/>
  <c r="H2912" i="1"/>
  <c r="G2912" i="1"/>
  <c r="F2912" i="1"/>
  <c r="K2912" i="1" s="1"/>
  <c r="E2912" i="1"/>
  <c r="D2912" i="1"/>
  <c r="C2912" i="1"/>
  <c r="B2912" i="1"/>
  <c r="A2912" i="1" s="1"/>
  <c r="L2911" i="1"/>
  <c r="J2911" i="1"/>
  <c r="I2911" i="1"/>
  <c r="H2911" i="1"/>
  <c r="G2911" i="1"/>
  <c r="F2911" i="1"/>
  <c r="K2911" i="1" s="1"/>
  <c r="E2911" i="1"/>
  <c r="D2911" i="1"/>
  <c r="C2911" i="1"/>
  <c r="B2911" i="1"/>
  <c r="A2911" i="1"/>
  <c r="L2910" i="1"/>
  <c r="J2910" i="1"/>
  <c r="I2910" i="1"/>
  <c r="H2910" i="1"/>
  <c r="G2910" i="1"/>
  <c r="F2910" i="1"/>
  <c r="K2910" i="1" s="1"/>
  <c r="E2910" i="1"/>
  <c r="D2910" i="1"/>
  <c r="C2910" i="1"/>
  <c r="B2910" i="1"/>
  <c r="A2910" i="1"/>
  <c r="L2909" i="1"/>
  <c r="J2909" i="1"/>
  <c r="I2909" i="1"/>
  <c r="H2909" i="1"/>
  <c r="G2909" i="1"/>
  <c r="F2909" i="1"/>
  <c r="K2909" i="1" s="1"/>
  <c r="E2909" i="1"/>
  <c r="D2909" i="1"/>
  <c r="C2909" i="1"/>
  <c r="B2909" i="1"/>
  <c r="A2909" i="1" s="1"/>
  <c r="L2908" i="1"/>
  <c r="J2908" i="1"/>
  <c r="I2908" i="1"/>
  <c r="H2908" i="1"/>
  <c r="G2908" i="1"/>
  <c r="F2908" i="1"/>
  <c r="K2908" i="1" s="1"/>
  <c r="E2908" i="1"/>
  <c r="D2908" i="1"/>
  <c r="C2908" i="1"/>
  <c r="B2908" i="1"/>
  <c r="A2908" i="1" s="1"/>
  <c r="L2907" i="1"/>
  <c r="J2907" i="1"/>
  <c r="I2907" i="1"/>
  <c r="H2907" i="1"/>
  <c r="G2907" i="1"/>
  <c r="F2907" i="1"/>
  <c r="K2907" i="1" s="1"/>
  <c r="E2907" i="1"/>
  <c r="D2907" i="1"/>
  <c r="C2907" i="1"/>
  <c r="B2907" i="1"/>
  <c r="A2907" i="1"/>
  <c r="L2906" i="1"/>
  <c r="J2906" i="1"/>
  <c r="I2906" i="1"/>
  <c r="H2906" i="1"/>
  <c r="G2906" i="1"/>
  <c r="F2906" i="1"/>
  <c r="K2906" i="1" s="1"/>
  <c r="E2906" i="1"/>
  <c r="D2906" i="1"/>
  <c r="C2906" i="1"/>
  <c r="B2906" i="1"/>
  <c r="A2906" i="1" s="1"/>
  <c r="L2905" i="1"/>
  <c r="J2905" i="1"/>
  <c r="I2905" i="1"/>
  <c r="H2905" i="1"/>
  <c r="G2905" i="1"/>
  <c r="F2905" i="1"/>
  <c r="K2905" i="1" s="1"/>
  <c r="E2905" i="1"/>
  <c r="D2905" i="1"/>
  <c r="C2905" i="1"/>
  <c r="B2905" i="1"/>
  <c r="A2905" i="1"/>
  <c r="L2904" i="1"/>
  <c r="J2904" i="1"/>
  <c r="I2904" i="1"/>
  <c r="H2904" i="1"/>
  <c r="G2904" i="1"/>
  <c r="F2904" i="1"/>
  <c r="K2904" i="1" s="1"/>
  <c r="E2904" i="1"/>
  <c r="D2904" i="1"/>
  <c r="C2904" i="1"/>
  <c r="B2904" i="1"/>
  <c r="A2904" i="1" s="1"/>
  <c r="L2903" i="1"/>
  <c r="J2903" i="1"/>
  <c r="I2903" i="1"/>
  <c r="H2903" i="1"/>
  <c r="G2903" i="1"/>
  <c r="F2903" i="1"/>
  <c r="K2903" i="1" s="1"/>
  <c r="E2903" i="1"/>
  <c r="D2903" i="1"/>
  <c r="C2903" i="1"/>
  <c r="B2903" i="1"/>
  <c r="A2903" i="1"/>
  <c r="L2902" i="1"/>
  <c r="J2902" i="1"/>
  <c r="I2902" i="1"/>
  <c r="H2902" i="1"/>
  <c r="G2902" i="1"/>
  <c r="F2902" i="1"/>
  <c r="K2902" i="1" s="1"/>
  <c r="E2902" i="1"/>
  <c r="D2902" i="1"/>
  <c r="C2902" i="1"/>
  <c r="B2902" i="1"/>
  <c r="A2902" i="1" s="1"/>
  <c r="L2901" i="1"/>
  <c r="J2901" i="1"/>
  <c r="I2901" i="1"/>
  <c r="H2901" i="1"/>
  <c r="G2901" i="1"/>
  <c r="F2901" i="1"/>
  <c r="K2901" i="1" s="1"/>
  <c r="E2901" i="1"/>
  <c r="D2901" i="1"/>
  <c r="C2901" i="1"/>
  <c r="B2901" i="1"/>
  <c r="A2901" i="1"/>
  <c r="L2900" i="1"/>
  <c r="J2900" i="1"/>
  <c r="I2900" i="1"/>
  <c r="H2900" i="1"/>
  <c r="G2900" i="1"/>
  <c r="F2900" i="1"/>
  <c r="K2900" i="1" s="1"/>
  <c r="E2900" i="1"/>
  <c r="D2900" i="1"/>
  <c r="C2900" i="1"/>
  <c r="B2900" i="1"/>
  <c r="A2900" i="1" s="1"/>
  <c r="L2899" i="1"/>
  <c r="J2899" i="1"/>
  <c r="I2899" i="1"/>
  <c r="H2899" i="1"/>
  <c r="G2899" i="1"/>
  <c r="F2899" i="1"/>
  <c r="K2899" i="1" s="1"/>
  <c r="E2899" i="1"/>
  <c r="D2899" i="1"/>
  <c r="C2899" i="1"/>
  <c r="B2899" i="1"/>
  <c r="A2899" i="1"/>
  <c r="L2898" i="1"/>
  <c r="J2898" i="1"/>
  <c r="I2898" i="1"/>
  <c r="H2898" i="1"/>
  <c r="G2898" i="1"/>
  <c r="F2898" i="1"/>
  <c r="K2898" i="1" s="1"/>
  <c r="E2898" i="1"/>
  <c r="D2898" i="1"/>
  <c r="C2898" i="1"/>
  <c r="B2898" i="1"/>
  <c r="A2898" i="1"/>
  <c r="L2897" i="1"/>
  <c r="J2897" i="1"/>
  <c r="I2897" i="1"/>
  <c r="H2897" i="1"/>
  <c r="G2897" i="1"/>
  <c r="F2897" i="1"/>
  <c r="K2897" i="1" s="1"/>
  <c r="E2897" i="1"/>
  <c r="D2897" i="1"/>
  <c r="C2897" i="1"/>
  <c r="B2897" i="1"/>
  <c r="A2897" i="1" s="1"/>
  <c r="L2896" i="1"/>
  <c r="J2896" i="1"/>
  <c r="I2896" i="1"/>
  <c r="H2896" i="1"/>
  <c r="G2896" i="1"/>
  <c r="F2896" i="1"/>
  <c r="K2896" i="1" s="1"/>
  <c r="E2896" i="1"/>
  <c r="D2896" i="1"/>
  <c r="C2896" i="1"/>
  <c r="B2896" i="1"/>
  <c r="A2896" i="1" s="1"/>
  <c r="L2895" i="1"/>
  <c r="J2895" i="1"/>
  <c r="I2895" i="1"/>
  <c r="H2895" i="1"/>
  <c r="G2895" i="1"/>
  <c r="F2895" i="1"/>
  <c r="K2895" i="1" s="1"/>
  <c r="E2895" i="1"/>
  <c r="D2895" i="1"/>
  <c r="C2895" i="1"/>
  <c r="B2895" i="1"/>
  <c r="A2895" i="1"/>
  <c r="L2894" i="1"/>
  <c r="J2894" i="1"/>
  <c r="I2894" i="1"/>
  <c r="H2894" i="1"/>
  <c r="G2894" i="1"/>
  <c r="F2894" i="1"/>
  <c r="K2894" i="1" s="1"/>
  <c r="E2894" i="1"/>
  <c r="D2894" i="1"/>
  <c r="C2894" i="1"/>
  <c r="B2894" i="1"/>
  <c r="A2894" i="1" s="1"/>
  <c r="L2893" i="1"/>
  <c r="J2893" i="1"/>
  <c r="I2893" i="1"/>
  <c r="H2893" i="1"/>
  <c r="G2893" i="1"/>
  <c r="F2893" i="1"/>
  <c r="K2893" i="1" s="1"/>
  <c r="E2893" i="1"/>
  <c r="D2893" i="1"/>
  <c r="C2893" i="1"/>
  <c r="B2893" i="1"/>
  <c r="A2893" i="1"/>
  <c r="L2892" i="1"/>
  <c r="J2892" i="1"/>
  <c r="I2892" i="1"/>
  <c r="H2892" i="1"/>
  <c r="G2892" i="1"/>
  <c r="F2892" i="1"/>
  <c r="K2892" i="1" s="1"/>
  <c r="E2892" i="1"/>
  <c r="D2892" i="1"/>
  <c r="C2892" i="1"/>
  <c r="B2892" i="1"/>
  <c r="A2892" i="1" s="1"/>
  <c r="L2891" i="1"/>
  <c r="J2891" i="1"/>
  <c r="I2891" i="1"/>
  <c r="H2891" i="1"/>
  <c r="G2891" i="1"/>
  <c r="F2891" i="1"/>
  <c r="K2891" i="1" s="1"/>
  <c r="E2891" i="1"/>
  <c r="D2891" i="1"/>
  <c r="C2891" i="1"/>
  <c r="B2891" i="1"/>
  <c r="A2891" i="1"/>
  <c r="L2890" i="1"/>
  <c r="J2890" i="1"/>
  <c r="I2890" i="1"/>
  <c r="H2890" i="1"/>
  <c r="G2890" i="1"/>
  <c r="F2890" i="1"/>
  <c r="K2890" i="1" s="1"/>
  <c r="E2890" i="1"/>
  <c r="D2890" i="1"/>
  <c r="C2890" i="1"/>
  <c r="B2890" i="1"/>
  <c r="A2890" i="1" s="1"/>
  <c r="L2889" i="1"/>
  <c r="J2889" i="1"/>
  <c r="I2889" i="1"/>
  <c r="H2889" i="1"/>
  <c r="G2889" i="1"/>
  <c r="F2889" i="1"/>
  <c r="K2889" i="1" s="1"/>
  <c r="E2889" i="1"/>
  <c r="D2889" i="1"/>
  <c r="C2889" i="1"/>
  <c r="B2889" i="1"/>
  <c r="A2889" i="1"/>
  <c r="L2888" i="1"/>
  <c r="J2888" i="1"/>
  <c r="I2888" i="1"/>
  <c r="H2888" i="1"/>
  <c r="G2888" i="1"/>
  <c r="F2888" i="1"/>
  <c r="K2888" i="1" s="1"/>
  <c r="E2888" i="1"/>
  <c r="D2888" i="1"/>
  <c r="C2888" i="1"/>
  <c r="B2888" i="1"/>
  <c r="A2888" i="1" s="1"/>
  <c r="L2887" i="1"/>
  <c r="J2887" i="1"/>
  <c r="I2887" i="1"/>
  <c r="H2887" i="1"/>
  <c r="G2887" i="1"/>
  <c r="F2887" i="1"/>
  <c r="K2887" i="1" s="1"/>
  <c r="E2887" i="1"/>
  <c r="D2887" i="1"/>
  <c r="C2887" i="1"/>
  <c r="B2887" i="1"/>
  <c r="A2887" i="1"/>
  <c r="L2886" i="1"/>
  <c r="J2886" i="1"/>
  <c r="I2886" i="1"/>
  <c r="H2886" i="1"/>
  <c r="G2886" i="1"/>
  <c r="F2886" i="1"/>
  <c r="K2886" i="1" s="1"/>
  <c r="E2886" i="1"/>
  <c r="D2886" i="1"/>
  <c r="C2886" i="1"/>
  <c r="B2886" i="1"/>
  <c r="A2886" i="1"/>
  <c r="L2885" i="1"/>
  <c r="J2885" i="1"/>
  <c r="I2885" i="1"/>
  <c r="H2885" i="1"/>
  <c r="G2885" i="1"/>
  <c r="F2885" i="1"/>
  <c r="K2885" i="1" s="1"/>
  <c r="E2885" i="1"/>
  <c r="D2885" i="1"/>
  <c r="C2885" i="1"/>
  <c r="B2885" i="1"/>
  <c r="A2885" i="1" s="1"/>
  <c r="L2884" i="1"/>
  <c r="J2884" i="1"/>
  <c r="I2884" i="1"/>
  <c r="H2884" i="1"/>
  <c r="G2884" i="1"/>
  <c r="F2884" i="1"/>
  <c r="K2884" i="1" s="1"/>
  <c r="E2884" i="1"/>
  <c r="D2884" i="1"/>
  <c r="C2884" i="1"/>
  <c r="B2884" i="1"/>
  <c r="A2884" i="1" s="1"/>
  <c r="L2883" i="1"/>
  <c r="J2883" i="1"/>
  <c r="I2883" i="1"/>
  <c r="H2883" i="1"/>
  <c r="G2883" i="1"/>
  <c r="F2883" i="1"/>
  <c r="K2883" i="1" s="1"/>
  <c r="E2883" i="1"/>
  <c r="D2883" i="1"/>
  <c r="C2883" i="1"/>
  <c r="B2883" i="1"/>
  <c r="A2883" i="1"/>
  <c r="L2882" i="1"/>
  <c r="J2882" i="1"/>
  <c r="I2882" i="1"/>
  <c r="H2882" i="1"/>
  <c r="G2882" i="1"/>
  <c r="F2882" i="1"/>
  <c r="K2882" i="1" s="1"/>
  <c r="E2882" i="1"/>
  <c r="D2882" i="1"/>
  <c r="C2882" i="1"/>
  <c r="B2882" i="1"/>
  <c r="A2882" i="1" s="1"/>
  <c r="L2881" i="1"/>
  <c r="J2881" i="1"/>
  <c r="I2881" i="1"/>
  <c r="H2881" i="1"/>
  <c r="G2881" i="1"/>
  <c r="F2881" i="1"/>
  <c r="K2881" i="1" s="1"/>
  <c r="E2881" i="1"/>
  <c r="D2881" i="1"/>
  <c r="C2881" i="1"/>
  <c r="B2881" i="1"/>
  <c r="A2881" i="1"/>
  <c r="L2880" i="1"/>
  <c r="J2880" i="1"/>
  <c r="I2880" i="1"/>
  <c r="H2880" i="1"/>
  <c r="G2880" i="1"/>
  <c r="F2880" i="1"/>
  <c r="K2880" i="1" s="1"/>
  <c r="E2880" i="1"/>
  <c r="D2880" i="1"/>
  <c r="C2880" i="1"/>
  <c r="B2880" i="1"/>
  <c r="A2880" i="1" s="1"/>
  <c r="L2879" i="1"/>
  <c r="J2879" i="1"/>
  <c r="I2879" i="1"/>
  <c r="H2879" i="1"/>
  <c r="G2879" i="1"/>
  <c r="F2879" i="1"/>
  <c r="K2879" i="1" s="1"/>
  <c r="E2879" i="1"/>
  <c r="D2879" i="1"/>
  <c r="C2879" i="1"/>
  <c r="B2879" i="1"/>
  <c r="A2879" i="1"/>
  <c r="L2878" i="1"/>
  <c r="J2878" i="1"/>
  <c r="I2878" i="1"/>
  <c r="H2878" i="1"/>
  <c r="G2878" i="1"/>
  <c r="F2878" i="1"/>
  <c r="K2878" i="1" s="1"/>
  <c r="E2878" i="1"/>
  <c r="D2878" i="1"/>
  <c r="C2878" i="1"/>
  <c r="B2878" i="1"/>
  <c r="A2878" i="1" s="1"/>
  <c r="L2877" i="1"/>
  <c r="J2877" i="1"/>
  <c r="I2877" i="1"/>
  <c r="H2877" i="1"/>
  <c r="G2877" i="1"/>
  <c r="F2877" i="1"/>
  <c r="K2877" i="1" s="1"/>
  <c r="E2877" i="1"/>
  <c r="D2877" i="1"/>
  <c r="C2877" i="1"/>
  <c r="B2877" i="1"/>
  <c r="A2877" i="1"/>
  <c r="L2876" i="1"/>
  <c r="J2876" i="1"/>
  <c r="I2876" i="1"/>
  <c r="H2876" i="1"/>
  <c r="G2876" i="1"/>
  <c r="F2876" i="1"/>
  <c r="K2876" i="1" s="1"/>
  <c r="E2876" i="1"/>
  <c r="D2876" i="1"/>
  <c r="C2876" i="1"/>
  <c r="B2876" i="1"/>
  <c r="A2876" i="1" s="1"/>
  <c r="L2875" i="1"/>
  <c r="J2875" i="1"/>
  <c r="I2875" i="1"/>
  <c r="H2875" i="1"/>
  <c r="G2875" i="1"/>
  <c r="F2875" i="1"/>
  <c r="K2875" i="1" s="1"/>
  <c r="E2875" i="1"/>
  <c r="D2875" i="1"/>
  <c r="C2875" i="1"/>
  <c r="B2875" i="1"/>
  <c r="A2875" i="1"/>
  <c r="L2874" i="1"/>
  <c r="J2874" i="1"/>
  <c r="I2874" i="1"/>
  <c r="H2874" i="1"/>
  <c r="G2874" i="1"/>
  <c r="F2874" i="1"/>
  <c r="K2874" i="1" s="1"/>
  <c r="E2874" i="1"/>
  <c r="D2874" i="1"/>
  <c r="C2874" i="1"/>
  <c r="B2874" i="1"/>
  <c r="A2874" i="1"/>
  <c r="L2873" i="1"/>
  <c r="J2873" i="1"/>
  <c r="I2873" i="1"/>
  <c r="H2873" i="1"/>
  <c r="G2873" i="1"/>
  <c r="F2873" i="1"/>
  <c r="K2873" i="1" s="1"/>
  <c r="E2873" i="1"/>
  <c r="D2873" i="1"/>
  <c r="C2873" i="1"/>
  <c r="B2873" i="1"/>
  <c r="A2873" i="1" s="1"/>
  <c r="L2872" i="1"/>
  <c r="J2872" i="1"/>
  <c r="I2872" i="1"/>
  <c r="H2872" i="1"/>
  <c r="G2872" i="1"/>
  <c r="F2872" i="1"/>
  <c r="K2872" i="1" s="1"/>
  <c r="E2872" i="1"/>
  <c r="D2872" i="1"/>
  <c r="C2872" i="1"/>
  <c r="B2872" i="1"/>
  <c r="A2872" i="1" s="1"/>
  <c r="L2871" i="1"/>
  <c r="J2871" i="1"/>
  <c r="I2871" i="1"/>
  <c r="H2871" i="1"/>
  <c r="G2871" i="1"/>
  <c r="F2871" i="1"/>
  <c r="K2871" i="1" s="1"/>
  <c r="E2871" i="1"/>
  <c r="D2871" i="1"/>
  <c r="C2871" i="1"/>
  <c r="B2871" i="1"/>
  <c r="A2871" i="1"/>
  <c r="L2870" i="1"/>
  <c r="J2870" i="1"/>
  <c r="I2870" i="1"/>
  <c r="H2870" i="1"/>
  <c r="G2870" i="1"/>
  <c r="F2870" i="1"/>
  <c r="K2870" i="1" s="1"/>
  <c r="E2870" i="1"/>
  <c r="D2870" i="1"/>
  <c r="C2870" i="1"/>
  <c r="B2870" i="1"/>
  <c r="A2870" i="1" s="1"/>
  <c r="L2869" i="1"/>
  <c r="J2869" i="1"/>
  <c r="I2869" i="1"/>
  <c r="H2869" i="1"/>
  <c r="G2869" i="1"/>
  <c r="F2869" i="1"/>
  <c r="K2869" i="1" s="1"/>
  <c r="E2869" i="1"/>
  <c r="D2869" i="1"/>
  <c r="C2869" i="1"/>
  <c r="B2869" i="1"/>
  <c r="A2869" i="1"/>
  <c r="L2868" i="1"/>
  <c r="J2868" i="1"/>
  <c r="I2868" i="1"/>
  <c r="H2868" i="1"/>
  <c r="G2868" i="1"/>
  <c r="F2868" i="1"/>
  <c r="K2868" i="1" s="1"/>
  <c r="E2868" i="1"/>
  <c r="D2868" i="1"/>
  <c r="C2868" i="1"/>
  <c r="B2868" i="1"/>
  <c r="A2868" i="1" s="1"/>
  <c r="L2867" i="1"/>
  <c r="J2867" i="1"/>
  <c r="I2867" i="1"/>
  <c r="H2867" i="1"/>
  <c r="G2867" i="1"/>
  <c r="F2867" i="1"/>
  <c r="K2867" i="1" s="1"/>
  <c r="E2867" i="1"/>
  <c r="D2867" i="1"/>
  <c r="C2867" i="1"/>
  <c r="B2867" i="1"/>
  <c r="A2867" i="1"/>
  <c r="L2866" i="1"/>
  <c r="J2866" i="1"/>
  <c r="I2866" i="1"/>
  <c r="H2866" i="1"/>
  <c r="G2866" i="1"/>
  <c r="F2866" i="1"/>
  <c r="K2866" i="1" s="1"/>
  <c r="E2866" i="1"/>
  <c r="D2866" i="1"/>
  <c r="C2866" i="1"/>
  <c r="B2866" i="1"/>
  <c r="A2866" i="1" s="1"/>
  <c r="L2865" i="1"/>
  <c r="J2865" i="1"/>
  <c r="I2865" i="1"/>
  <c r="H2865" i="1"/>
  <c r="G2865" i="1"/>
  <c r="F2865" i="1"/>
  <c r="K2865" i="1" s="1"/>
  <c r="E2865" i="1"/>
  <c r="D2865" i="1"/>
  <c r="C2865" i="1"/>
  <c r="B2865" i="1"/>
  <c r="A2865" i="1"/>
  <c r="L2864" i="1"/>
  <c r="J2864" i="1"/>
  <c r="I2864" i="1"/>
  <c r="H2864" i="1"/>
  <c r="G2864" i="1"/>
  <c r="F2864" i="1"/>
  <c r="K2864" i="1" s="1"/>
  <c r="E2864" i="1"/>
  <c r="D2864" i="1"/>
  <c r="C2864" i="1"/>
  <c r="B2864" i="1"/>
  <c r="A2864" i="1" s="1"/>
  <c r="L2863" i="1"/>
  <c r="J2863" i="1"/>
  <c r="I2863" i="1"/>
  <c r="H2863" i="1"/>
  <c r="G2863" i="1"/>
  <c r="F2863" i="1"/>
  <c r="K2863" i="1" s="1"/>
  <c r="E2863" i="1"/>
  <c r="D2863" i="1"/>
  <c r="C2863" i="1"/>
  <c r="B2863" i="1"/>
  <c r="A2863" i="1"/>
  <c r="L2862" i="1"/>
  <c r="J2862" i="1"/>
  <c r="I2862" i="1"/>
  <c r="H2862" i="1"/>
  <c r="G2862" i="1"/>
  <c r="F2862" i="1"/>
  <c r="K2862" i="1" s="1"/>
  <c r="E2862" i="1"/>
  <c r="D2862" i="1"/>
  <c r="C2862" i="1"/>
  <c r="B2862" i="1"/>
  <c r="A2862" i="1"/>
  <c r="L2861" i="1"/>
  <c r="J2861" i="1"/>
  <c r="I2861" i="1"/>
  <c r="H2861" i="1"/>
  <c r="G2861" i="1"/>
  <c r="F2861" i="1"/>
  <c r="K2861" i="1" s="1"/>
  <c r="E2861" i="1"/>
  <c r="D2861" i="1"/>
  <c r="C2861" i="1"/>
  <c r="B2861" i="1"/>
  <c r="A2861" i="1" s="1"/>
  <c r="L2860" i="1"/>
  <c r="J2860" i="1"/>
  <c r="I2860" i="1"/>
  <c r="H2860" i="1"/>
  <c r="G2860" i="1"/>
  <c r="F2860" i="1"/>
  <c r="K2860" i="1" s="1"/>
  <c r="E2860" i="1"/>
  <c r="D2860" i="1"/>
  <c r="C2860" i="1"/>
  <c r="B2860" i="1"/>
  <c r="A2860" i="1" s="1"/>
  <c r="L2859" i="1"/>
  <c r="J2859" i="1"/>
  <c r="I2859" i="1"/>
  <c r="H2859" i="1"/>
  <c r="G2859" i="1"/>
  <c r="F2859" i="1"/>
  <c r="K2859" i="1" s="1"/>
  <c r="E2859" i="1"/>
  <c r="D2859" i="1"/>
  <c r="C2859" i="1"/>
  <c r="B2859" i="1"/>
  <c r="A2859" i="1"/>
  <c r="L2858" i="1"/>
  <c r="J2858" i="1"/>
  <c r="I2858" i="1"/>
  <c r="H2858" i="1"/>
  <c r="G2858" i="1"/>
  <c r="F2858" i="1"/>
  <c r="K2858" i="1" s="1"/>
  <c r="E2858" i="1"/>
  <c r="D2858" i="1"/>
  <c r="C2858" i="1"/>
  <c r="B2858" i="1"/>
  <c r="A2858" i="1" s="1"/>
  <c r="L2857" i="1"/>
  <c r="J2857" i="1"/>
  <c r="I2857" i="1"/>
  <c r="H2857" i="1"/>
  <c r="G2857" i="1"/>
  <c r="F2857" i="1"/>
  <c r="K2857" i="1" s="1"/>
  <c r="E2857" i="1"/>
  <c r="D2857" i="1"/>
  <c r="C2857" i="1"/>
  <c r="B2857" i="1"/>
  <c r="A2857" i="1"/>
  <c r="L2856" i="1"/>
  <c r="J2856" i="1"/>
  <c r="I2856" i="1"/>
  <c r="H2856" i="1"/>
  <c r="G2856" i="1"/>
  <c r="F2856" i="1"/>
  <c r="K2856" i="1" s="1"/>
  <c r="E2856" i="1"/>
  <c r="D2856" i="1"/>
  <c r="C2856" i="1"/>
  <c r="B2856" i="1"/>
  <c r="A2856" i="1" s="1"/>
  <c r="L2855" i="1"/>
  <c r="J2855" i="1"/>
  <c r="I2855" i="1"/>
  <c r="H2855" i="1"/>
  <c r="G2855" i="1"/>
  <c r="F2855" i="1"/>
  <c r="K2855" i="1" s="1"/>
  <c r="E2855" i="1"/>
  <c r="D2855" i="1"/>
  <c r="C2855" i="1"/>
  <c r="B2855" i="1"/>
  <c r="A2855" i="1"/>
  <c r="L2854" i="1"/>
  <c r="J2854" i="1"/>
  <c r="I2854" i="1"/>
  <c r="H2854" i="1"/>
  <c r="G2854" i="1"/>
  <c r="F2854" i="1"/>
  <c r="K2854" i="1" s="1"/>
  <c r="E2854" i="1"/>
  <c r="D2854" i="1"/>
  <c r="C2854" i="1"/>
  <c r="B2854" i="1"/>
  <c r="A2854" i="1" s="1"/>
  <c r="L2853" i="1"/>
  <c r="J2853" i="1"/>
  <c r="I2853" i="1"/>
  <c r="H2853" i="1"/>
  <c r="G2853" i="1"/>
  <c r="F2853" i="1"/>
  <c r="K2853" i="1" s="1"/>
  <c r="E2853" i="1"/>
  <c r="D2853" i="1"/>
  <c r="C2853" i="1"/>
  <c r="B2853" i="1"/>
  <c r="A2853" i="1"/>
  <c r="L2852" i="1"/>
  <c r="J2852" i="1"/>
  <c r="I2852" i="1"/>
  <c r="H2852" i="1"/>
  <c r="G2852" i="1"/>
  <c r="F2852" i="1"/>
  <c r="K2852" i="1" s="1"/>
  <c r="E2852" i="1"/>
  <c r="D2852" i="1"/>
  <c r="C2852" i="1"/>
  <c r="B2852" i="1"/>
  <c r="A2852" i="1" s="1"/>
  <c r="L2851" i="1"/>
  <c r="J2851" i="1"/>
  <c r="I2851" i="1"/>
  <c r="H2851" i="1"/>
  <c r="G2851" i="1"/>
  <c r="F2851" i="1"/>
  <c r="K2851" i="1" s="1"/>
  <c r="E2851" i="1"/>
  <c r="D2851" i="1"/>
  <c r="C2851" i="1"/>
  <c r="B2851" i="1"/>
  <c r="A2851" i="1"/>
  <c r="L2850" i="1"/>
  <c r="J2850" i="1"/>
  <c r="I2850" i="1"/>
  <c r="H2850" i="1"/>
  <c r="G2850" i="1"/>
  <c r="F2850" i="1"/>
  <c r="K2850" i="1" s="1"/>
  <c r="E2850" i="1"/>
  <c r="D2850" i="1"/>
  <c r="C2850" i="1"/>
  <c r="B2850" i="1"/>
  <c r="A2850" i="1"/>
  <c r="L2849" i="1"/>
  <c r="J2849" i="1"/>
  <c r="I2849" i="1"/>
  <c r="H2849" i="1"/>
  <c r="G2849" i="1"/>
  <c r="F2849" i="1"/>
  <c r="K2849" i="1" s="1"/>
  <c r="E2849" i="1"/>
  <c r="D2849" i="1"/>
  <c r="C2849" i="1"/>
  <c r="B2849" i="1"/>
  <c r="A2849" i="1" s="1"/>
  <c r="L2848" i="1"/>
  <c r="J2848" i="1"/>
  <c r="I2848" i="1"/>
  <c r="H2848" i="1"/>
  <c r="G2848" i="1"/>
  <c r="F2848" i="1"/>
  <c r="K2848" i="1" s="1"/>
  <c r="E2848" i="1"/>
  <c r="D2848" i="1"/>
  <c r="C2848" i="1"/>
  <c r="B2848" i="1"/>
  <c r="A2848" i="1" s="1"/>
  <c r="L2847" i="1"/>
  <c r="J2847" i="1"/>
  <c r="I2847" i="1"/>
  <c r="H2847" i="1"/>
  <c r="G2847" i="1"/>
  <c r="F2847" i="1"/>
  <c r="K2847" i="1" s="1"/>
  <c r="E2847" i="1"/>
  <c r="D2847" i="1"/>
  <c r="C2847" i="1"/>
  <c r="B2847" i="1"/>
  <c r="A2847" i="1"/>
  <c r="L2846" i="1"/>
  <c r="J2846" i="1"/>
  <c r="I2846" i="1"/>
  <c r="H2846" i="1"/>
  <c r="G2846" i="1"/>
  <c r="F2846" i="1"/>
  <c r="K2846" i="1" s="1"/>
  <c r="E2846" i="1"/>
  <c r="D2846" i="1"/>
  <c r="C2846" i="1"/>
  <c r="B2846" i="1"/>
  <c r="A2846" i="1" s="1"/>
  <c r="L2845" i="1"/>
  <c r="J2845" i="1"/>
  <c r="I2845" i="1"/>
  <c r="H2845" i="1"/>
  <c r="G2845" i="1"/>
  <c r="F2845" i="1"/>
  <c r="K2845" i="1" s="1"/>
  <c r="E2845" i="1"/>
  <c r="D2845" i="1"/>
  <c r="C2845" i="1"/>
  <c r="B2845" i="1"/>
  <c r="A2845" i="1"/>
  <c r="L2844" i="1"/>
  <c r="J2844" i="1"/>
  <c r="I2844" i="1"/>
  <c r="H2844" i="1"/>
  <c r="G2844" i="1"/>
  <c r="F2844" i="1"/>
  <c r="K2844" i="1" s="1"/>
  <c r="E2844" i="1"/>
  <c r="D2844" i="1"/>
  <c r="C2844" i="1"/>
  <c r="B2844" i="1"/>
  <c r="A2844" i="1" s="1"/>
  <c r="L2843" i="1"/>
  <c r="J2843" i="1"/>
  <c r="I2843" i="1"/>
  <c r="H2843" i="1"/>
  <c r="G2843" i="1"/>
  <c r="F2843" i="1"/>
  <c r="K2843" i="1" s="1"/>
  <c r="E2843" i="1"/>
  <c r="D2843" i="1"/>
  <c r="C2843" i="1"/>
  <c r="B2843" i="1"/>
  <c r="A2843" i="1"/>
  <c r="L2842" i="1"/>
  <c r="J2842" i="1"/>
  <c r="I2842" i="1"/>
  <c r="H2842" i="1"/>
  <c r="G2842" i="1"/>
  <c r="F2842" i="1"/>
  <c r="K2842" i="1" s="1"/>
  <c r="E2842" i="1"/>
  <c r="D2842" i="1"/>
  <c r="C2842" i="1"/>
  <c r="B2842" i="1"/>
  <c r="A2842" i="1" s="1"/>
  <c r="L2841" i="1"/>
  <c r="J2841" i="1"/>
  <c r="I2841" i="1"/>
  <c r="H2841" i="1"/>
  <c r="G2841" i="1"/>
  <c r="F2841" i="1"/>
  <c r="K2841" i="1" s="1"/>
  <c r="E2841" i="1"/>
  <c r="D2841" i="1"/>
  <c r="C2841" i="1"/>
  <c r="B2841" i="1"/>
  <c r="A2841" i="1"/>
  <c r="L2840" i="1"/>
  <c r="J2840" i="1"/>
  <c r="I2840" i="1"/>
  <c r="H2840" i="1"/>
  <c r="G2840" i="1"/>
  <c r="F2840" i="1"/>
  <c r="K2840" i="1" s="1"/>
  <c r="E2840" i="1"/>
  <c r="D2840" i="1"/>
  <c r="C2840" i="1"/>
  <c r="B2840" i="1"/>
  <c r="A2840" i="1" s="1"/>
  <c r="L2839" i="1"/>
  <c r="J2839" i="1"/>
  <c r="I2839" i="1"/>
  <c r="H2839" i="1"/>
  <c r="G2839" i="1"/>
  <c r="F2839" i="1"/>
  <c r="K2839" i="1" s="1"/>
  <c r="E2839" i="1"/>
  <c r="D2839" i="1"/>
  <c r="C2839" i="1"/>
  <c r="B2839" i="1"/>
  <c r="A2839" i="1"/>
  <c r="L2838" i="1"/>
  <c r="J2838" i="1"/>
  <c r="I2838" i="1"/>
  <c r="H2838" i="1"/>
  <c r="G2838" i="1"/>
  <c r="F2838" i="1"/>
  <c r="K2838" i="1" s="1"/>
  <c r="E2838" i="1"/>
  <c r="D2838" i="1"/>
  <c r="C2838" i="1"/>
  <c r="B2838" i="1"/>
  <c r="A2838" i="1"/>
  <c r="L2837" i="1"/>
  <c r="J2837" i="1"/>
  <c r="I2837" i="1"/>
  <c r="H2837" i="1"/>
  <c r="G2837" i="1"/>
  <c r="F2837" i="1"/>
  <c r="K2837" i="1" s="1"/>
  <c r="E2837" i="1"/>
  <c r="D2837" i="1"/>
  <c r="C2837" i="1"/>
  <c r="B2837" i="1"/>
  <c r="A2837" i="1" s="1"/>
  <c r="L2836" i="1"/>
  <c r="J2836" i="1"/>
  <c r="I2836" i="1"/>
  <c r="H2836" i="1"/>
  <c r="G2836" i="1"/>
  <c r="F2836" i="1"/>
  <c r="K2836" i="1" s="1"/>
  <c r="E2836" i="1"/>
  <c r="D2836" i="1"/>
  <c r="C2836" i="1"/>
  <c r="B2836" i="1"/>
  <c r="A2836" i="1" s="1"/>
  <c r="L2835" i="1"/>
  <c r="J2835" i="1"/>
  <c r="I2835" i="1"/>
  <c r="H2835" i="1"/>
  <c r="G2835" i="1"/>
  <c r="F2835" i="1"/>
  <c r="K2835" i="1" s="1"/>
  <c r="E2835" i="1"/>
  <c r="D2835" i="1"/>
  <c r="C2835" i="1"/>
  <c r="B2835" i="1"/>
  <c r="A2835" i="1"/>
  <c r="L2834" i="1"/>
  <c r="J2834" i="1"/>
  <c r="I2834" i="1"/>
  <c r="H2834" i="1"/>
  <c r="G2834" i="1"/>
  <c r="F2834" i="1"/>
  <c r="K2834" i="1" s="1"/>
  <c r="E2834" i="1"/>
  <c r="D2834" i="1"/>
  <c r="C2834" i="1"/>
  <c r="B2834" i="1"/>
  <c r="A2834" i="1" s="1"/>
  <c r="L2833" i="1"/>
  <c r="J2833" i="1"/>
  <c r="I2833" i="1"/>
  <c r="H2833" i="1"/>
  <c r="G2833" i="1"/>
  <c r="F2833" i="1"/>
  <c r="K2833" i="1" s="1"/>
  <c r="E2833" i="1"/>
  <c r="D2833" i="1"/>
  <c r="C2833" i="1"/>
  <c r="B2833" i="1"/>
  <c r="A2833" i="1"/>
  <c r="L2832" i="1"/>
  <c r="J2832" i="1"/>
  <c r="I2832" i="1"/>
  <c r="H2832" i="1"/>
  <c r="G2832" i="1"/>
  <c r="F2832" i="1"/>
  <c r="K2832" i="1" s="1"/>
  <c r="E2832" i="1"/>
  <c r="D2832" i="1"/>
  <c r="C2832" i="1"/>
  <c r="B2832" i="1"/>
  <c r="A2832" i="1" s="1"/>
  <c r="L2831" i="1"/>
  <c r="J2831" i="1"/>
  <c r="I2831" i="1"/>
  <c r="H2831" i="1"/>
  <c r="G2831" i="1"/>
  <c r="F2831" i="1"/>
  <c r="K2831" i="1" s="1"/>
  <c r="E2831" i="1"/>
  <c r="D2831" i="1"/>
  <c r="C2831" i="1"/>
  <c r="B2831" i="1"/>
  <c r="A2831" i="1"/>
  <c r="L2830" i="1"/>
  <c r="J2830" i="1"/>
  <c r="I2830" i="1"/>
  <c r="H2830" i="1"/>
  <c r="G2830" i="1"/>
  <c r="F2830" i="1"/>
  <c r="K2830" i="1" s="1"/>
  <c r="E2830" i="1"/>
  <c r="D2830" i="1"/>
  <c r="C2830" i="1"/>
  <c r="B2830" i="1"/>
  <c r="A2830" i="1" s="1"/>
  <c r="L2829" i="1"/>
  <c r="J2829" i="1"/>
  <c r="I2829" i="1"/>
  <c r="H2829" i="1"/>
  <c r="G2829" i="1"/>
  <c r="F2829" i="1"/>
  <c r="K2829" i="1" s="1"/>
  <c r="E2829" i="1"/>
  <c r="D2829" i="1"/>
  <c r="C2829" i="1"/>
  <c r="B2829" i="1"/>
  <c r="A2829" i="1"/>
  <c r="L2828" i="1"/>
  <c r="J2828" i="1"/>
  <c r="I2828" i="1"/>
  <c r="H2828" i="1"/>
  <c r="G2828" i="1"/>
  <c r="F2828" i="1"/>
  <c r="K2828" i="1" s="1"/>
  <c r="E2828" i="1"/>
  <c r="D2828" i="1"/>
  <c r="C2828" i="1"/>
  <c r="B2828" i="1"/>
  <c r="A2828" i="1" s="1"/>
  <c r="L2827" i="1"/>
  <c r="J2827" i="1"/>
  <c r="I2827" i="1"/>
  <c r="H2827" i="1"/>
  <c r="G2827" i="1"/>
  <c r="F2827" i="1"/>
  <c r="K2827" i="1" s="1"/>
  <c r="E2827" i="1"/>
  <c r="D2827" i="1"/>
  <c r="C2827" i="1"/>
  <c r="B2827" i="1"/>
  <c r="A2827" i="1"/>
  <c r="L2826" i="1"/>
  <c r="J2826" i="1"/>
  <c r="I2826" i="1"/>
  <c r="H2826" i="1"/>
  <c r="G2826" i="1"/>
  <c r="F2826" i="1"/>
  <c r="K2826" i="1" s="1"/>
  <c r="E2826" i="1"/>
  <c r="D2826" i="1"/>
  <c r="C2826" i="1"/>
  <c r="B2826" i="1"/>
  <c r="A2826" i="1"/>
  <c r="L2825" i="1"/>
  <c r="J2825" i="1"/>
  <c r="I2825" i="1"/>
  <c r="H2825" i="1"/>
  <c r="G2825" i="1"/>
  <c r="F2825" i="1"/>
  <c r="K2825" i="1" s="1"/>
  <c r="E2825" i="1"/>
  <c r="D2825" i="1"/>
  <c r="C2825" i="1"/>
  <c r="B2825" i="1"/>
  <c r="A2825" i="1" s="1"/>
  <c r="L2824" i="1"/>
  <c r="J2824" i="1"/>
  <c r="I2824" i="1"/>
  <c r="H2824" i="1"/>
  <c r="G2824" i="1"/>
  <c r="F2824" i="1"/>
  <c r="K2824" i="1" s="1"/>
  <c r="E2824" i="1"/>
  <c r="D2824" i="1"/>
  <c r="C2824" i="1"/>
  <c r="B2824" i="1"/>
  <c r="A2824" i="1" s="1"/>
  <c r="L2823" i="1"/>
  <c r="J2823" i="1"/>
  <c r="I2823" i="1"/>
  <c r="H2823" i="1"/>
  <c r="G2823" i="1"/>
  <c r="F2823" i="1"/>
  <c r="K2823" i="1" s="1"/>
  <c r="E2823" i="1"/>
  <c r="D2823" i="1"/>
  <c r="C2823" i="1"/>
  <c r="B2823" i="1"/>
  <c r="A2823" i="1"/>
  <c r="L2822" i="1"/>
  <c r="J2822" i="1"/>
  <c r="I2822" i="1"/>
  <c r="H2822" i="1"/>
  <c r="G2822" i="1"/>
  <c r="F2822" i="1"/>
  <c r="K2822" i="1" s="1"/>
  <c r="E2822" i="1"/>
  <c r="D2822" i="1"/>
  <c r="C2822" i="1"/>
  <c r="B2822" i="1"/>
  <c r="A2822" i="1" s="1"/>
  <c r="L2821" i="1"/>
  <c r="J2821" i="1"/>
  <c r="I2821" i="1"/>
  <c r="H2821" i="1"/>
  <c r="G2821" i="1"/>
  <c r="F2821" i="1"/>
  <c r="K2821" i="1" s="1"/>
  <c r="E2821" i="1"/>
  <c r="D2821" i="1"/>
  <c r="C2821" i="1"/>
  <c r="B2821" i="1"/>
  <c r="A2821" i="1"/>
  <c r="L2820" i="1"/>
  <c r="J2820" i="1"/>
  <c r="I2820" i="1"/>
  <c r="H2820" i="1"/>
  <c r="G2820" i="1"/>
  <c r="F2820" i="1"/>
  <c r="K2820" i="1" s="1"/>
  <c r="E2820" i="1"/>
  <c r="D2820" i="1"/>
  <c r="C2820" i="1"/>
  <c r="B2820" i="1"/>
  <c r="A2820" i="1" s="1"/>
  <c r="L2819" i="1"/>
  <c r="J2819" i="1"/>
  <c r="I2819" i="1"/>
  <c r="H2819" i="1"/>
  <c r="G2819" i="1"/>
  <c r="F2819" i="1"/>
  <c r="K2819" i="1" s="1"/>
  <c r="E2819" i="1"/>
  <c r="D2819" i="1"/>
  <c r="C2819" i="1"/>
  <c r="B2819" i="1"/>
  <c r="A2819" i="1"/>
  <c r="L2818" i="1"/>
  <c r="J2818" i="1"/>
  <c r="I2818" i="1"/>
  <c r="H2818" i="1"/>
  <c r="G2818" i="1"/>
  <c r="F2818" i="1"/>
  <c r="K2818" i="1" s="1"/>
  <c r="E2818" i="1"/>
  <c r="D2818" i="1"/>
  <c r="C2818" i="1"/>
  <c r="B2818" i="1"/>
  <c r="A2818" i="1" s="1"/>
  <c r="L2817" i="1"/>
  <c r="J2817" i="1"/>
  <c r="I2817" i="1"/>
  <c r="H2817" i="1"/>
  <c r="G2817" i="1"/>
  <c r="F2817" i="1"/>
  <c r="K2817" i="1" s="1"/>
  <c r="E2817" i="1"/>
  <c r="D2817" i="1"/>
  <c r="C2817" i="1"/>
  <c r="B2817" i="1"/>
  <c r="A2817" i="1"/>
  <c r="L2816" i="1"/>
  <c r="J2816" i="1"/>
  <c r="I2816" i="1"/>
  <c r="H2816" i="1"/>
  <c r="G2816" i="1"/>
  <c r="F2816" i="1"/>
  <c r="K2816" i="1" s="1"/>
  <c r="E2816" i="1"/>
  <c r="D2816" i="1"/>
  <c r="C2816" i="1"/>
  <c r="B2816" i="1"/>
  <c r="A2816" i="1" s="1"/>
  <c r="L2815" i="1"/>
  <c r="J2815" i="1"/>
  <c r="I2815" i="1"/>
  <c r="H2815" i="1"/>
  <c r="G2815" i="1"/>
  <c r="F2815" i="1"/>
  <c r="K2815" i="1" s="1"/>
  <c r="E2815" i="1"/>
  <c r="D2815" i="1"/>
  <c r="C2815" i="1"/>
  <c r="B2815" i="1"/>
  <c r="A2815" i="1"/>
  <c r="L2814" i="1"/>
  <c r="J2814" i="1"/>
  <c r="I2814" i="1"/>
  <c r="H2814" i="1"/>
  <c r="G2814" i="1"/>
  <c r="F2814" i="1"/>
  <c r="K2814" i="1" s="1"/>
  <c r="E2814" i="1"/>
  <c r="D2814" i="1"/>
  <c r="C2814" i="1"/>
  <c r="B2814" i="1"/>
  <c r="A2814" i="1"/>
  <c r="L2813" i="1"/>
  <c r="J2813" i="1"/>
  <c r="I2813" i="1"/>
  <c r="H2813" i="1"/>
  <c r="G2813" i="1"/>
  <c r="F2813" i="1"/>
  <c r="K2813" i="1" s="1"/>
  <c r="E2813" i="1"/>
  <c r="D2813" i="1"/>
  <c r="C2813" i="1"/>
  <c r="B2813" i="1"/>
  <c r="A2813" i="1" s="1"/>
  <c r="L2812" i="1"/>
  <c r="J2812" i="1"/>
  <c r="I2812" i="1"/>
  <c r="H2812" i="1"/>
  <c r="G2812" i="1"/>
  <c r="F2812" i="1"/>
  <c r="K2812" i="1" s="1"/>
  <c r="E2812" i="1"/>
  <c r="D2812" i="1"/>
  <c r="C2812" i="1"/>
  <c r="B2812" i="1"/>
  <c r="A2812" i="1" s="1"/>
  <c r="L2811" i="1"/>
  <c r="J2811" i="1"/>
  <c r="I2811" i="1"/>
  <c r="H2811" i="1"/>
  <c r="G2811" i="1"/>
  <c r="F2811" i="1"/>
  <c r="K2811" i="1" s="1"/>
  <c r="E2811" i="1"/>
  <c r="D2811" i="1"/>
  <c r="C2811" i="1"/>
  <c r="B2811" i="1"/>
  <c r="A2811" i="1"/>
  <c r="L2810" i="1"/>
  <c r="J2810" i="1"/>
  <c r="I2810" i="1"/>
  <c r="H2810" i="1"/>
  <c r="G2810" i="1"/>
  <c r="F2810" i="1"/>
  <c r="K2810" i="1" s="1"/>
  <c r="E2810" i="1"/>
  <c r="D2810" i="1"/>
  <c r="C2810" i="1"/>
  <c r="B2810" i="1"/>
  <c r="A2810" i="1" s="1"/>
  <c r="L2809" i="1"/>
  <c r="J2809" i="1"/>
  <c r="I2809" i="1"/>
  <c r="H2809" i="1"/>
  <c r="G2809" i="1"/>
  <c r="F2809" i="1"/>
  <c r="K2809" i="1" s="1"/>
  <c r="E2809" i="1"/>
  <c r="D2809" i="1"/>
  <c r="C2809" i="1"/>
  <c r="B2809" i="1"/>
  <c r="A2809" i="1"/>
  <c r="L2808" i="1"/>
  <c r="J2808" i="1"/>
  <c r="I2808" i="1"/>
  <c r="H2808" i="1"/>
  <c r="G2808" i="1"/>
  <c r="F2808" i="1"/>
  <c r="K2808" i="1" s="1"/>
  <c r="E2808" i="1"/>
  <c r="D2808" i="1"/>
  <c r="C2808" i="1"/>
  <c r="B2808" i="1"/>
  <c r="A2808" i="1" s="1"/>
  <c r="L2807" i="1"/>
  <c r="J2807" i="1"/>
  <c r="I2807" i="1"/>
  <c r="H2807" i="1"/>
  <c r="G2807" i="1"/>
  <c r="F2807" i="1"/>
  <c r="K2807" i="1" s="1"/>
  <c r="E2807" i="1"/>
  <c r="D2807" i="1"/>
  <c r="C2807" i="1"/>
  <c r="B2807" i="1"/>
  <c r="A2807" i="1"/>
  <c r="L2806" i="1"/>
  <c r="J2806" i="1"/>
  <c r="I2806" i="1"/>
  <c r="H2806" i="1"/>
  <c r="G2806" i="1"/>
  <c r="F2806" i="1"/>
  <c r="K2806" i="1" s="1"/>
  <c r="E2806" i="1"/>
  <c r="D2806" i="1"/>
  <c r="C2806" i="1"/>
  <c r="B2806" i="1"/>
  <c r="A2806" i="1" s="1"/>
  <c r="L2805" i="1"/>
  <c r="J2805" i="1"/>
  <c r="I2805" i="1"/>
  <c r="H2805" i="1"/>
  <c r="G2805" i="1"/>
  <c r="F2805" i="1"/>
  <c r="K2805" i="1" s="1"/>
  <c r="E2805" i="1"/>
  <c r="D2805" i="1"/>
  <c r="C2805" i="1"/>
  <c r="B2805" i="1"/>
  <c r="A2805" i="1"/>
  <c r="L2804" i="1"/>
  <c r="J2804" i="1"/>
  <c r="I2804" i="1"/>
  <c r="H2804" i="1"/>
  <c r="G2804" i="1"/>
  <c r="F2804" i="1"/>
  <c r="K2804" i="1" s="1"/>
  <c r="E2804" i="1"/>
  <c r="D2804" i="1"/>
  <c r="C2804" i="1"/>
  <c r="B2804" i="1"/>
  <c r="A2804" i="1" s="1"/>
  <c r="L2803" i="1"/>
  <c r="J2803" i="1"/>
  <c r="I2803" i="1"/>
  <c r="H2803" i="1"/>
  <c r="G2803" i="1"/>
  <c r="F2803" i="1"/>
  <c r="K2803" i="1" s="1"/>
  <c r="E2803" i="1"/>
  <c r="D2803" i="1"/>
  <c r="C2803" i="1"/>
  <c r="B2803" i="1"/>
  <c r="A2803" i="1"/>
  <c r="L2802" i="1"/>
  <c r="J2802" i="1"/>
  <c r="I2802" i="1"/>
  <c r="H2802" i="1"/>
  <c r="G2802" i="1"/>
  <c r="F2802" i="1"/>
  <c r="K2802" i="1" s="1"/>
  <c r="E2802" i="1"/>
  <c r="D2802" i="1"/>
  <c r="C2802" i="1"/>
  <c r="B2802" i="1"/>
  <c r="A2802" i="1"/>
  <c r="L2801" i="1"/>
  <c r="J2801" i="1"/>
  <c r="I2801" i="1"/>
  <c r="H2801" i="1"/>
  <c r="G2801" i="1"/>
  <c r="F2801" i="1"/>
  <c r="K2801" i="1" s="1"/>
  <c r="E2801" i="1"/>
  <c r="D2801" i="1"/>
  <c r="C2801" i="1"/>
  <c r="B2801" i="1"/>
  <c r="A2801" i="1" s="1"/>
  <c r="L2800" i="1"/>
  <c r="J2800" i="1"/>
  <c r="I2800" i="1"/>
  <c r="H2800" i="1"/>
  <c r="G2800" i="1"/>
  <c r="F2800" i="1"/>
  <c r="K2800" i="1" s="1"/>
  <c r="E2800" i="1"/>
  <c r="D2800" i="1"/>
  <c r="C2800" i="1"/>
  <c r="B2800" i="1"/>
  <c r="A2800" i="1" s="1"/>
  <c r="L2799" i="1"/>
  <c r="J2799" i="1"/>
  <c r="I2799" i="1"/>
  <c r="H2799" i="1"/>
  <c r="G2799" i="1"/>
  <c r="F2799" i="1"/>
  <c r="K2799" i="1" s="1"/>
  <c r="E2799" i="1"/>
  <c r="D2799" i="1"/>
  <c r="C2799" i="1"/>
  <c r="B2799" i="1"/>
  <c r="A2799" i="1"/>
  <c r="L2798" i="1"/>
  <c r="J2798" i="1"/>
  <c r="I2798" i="1"/>
  <c r="H2798" i="1"/>
  <c r="G2798" i="1"/>
  <c r="F2798" i="1"/>
  <c r="K2798" i="1" s="1"/>
  <c r="E2798" i="1"/>
  <c r="D2798" i="1"/>
  <c r="C2798" i="1"/>
  <c r="B2798" i="1"/>
  <c r="A2798" i="1" s="1"/>
  <c r="L2797" i="1"/>
  <c r="J2797" i="1"/>
  <c r="I2797" i="1"/>
  <c r="H2797" i="1"/>
  <c r="G2797" i="1"/>
  <c r="F2797" i="1"/>
  <c r="K2797" i="1" s="1"/>
  <c r="E2797" i="1"/>
  <c r="D2797" i="1"/>
  <c r="C2797" i="1"/>
  <c r="B2797" i="1"/>
  <c r="A2797" i="1" s="1"/>
  <c r="L2796" i="1"/>
  <c r="J2796" i="1"/>
  <c r="I2796" i="1"/>
  <c r="H2796" i="1"/>
  <c r="G2796" i="1"/>
  <c r="F2796" i="1"/>
  <c r="K2796" i="1" s="1"/>
  <c r="E2796" i="1"/>
  <c r="D2796" i="1"/>
  <c r="C2796" i="1"/>
  <c r="B2796" i="1"/>
  <c r="A2796" i="1" s="1"/>
  <c r="L2795" i="1"/>
  <c r="J2795" i="1"/>
  <c r="I2795" i="1"/>
  <c r="H2795" i="1"/>
  <c r="G2795" i="1"/>
  <c r="F2795" i="1"/>
  <c r="K2795" i="1" s="1"/>
  <c r="E2795" i="1"/>
  <c r="D2795" i="1"/>
  <c r="C2795" i="1"/>
  <c r="B2795" i="1"/>
  <c r="A2795" i="1"/>
  <c r="L2794" i="1"/>
  <c r="J2794" i="1"/>
  <c r="I2794" i="1"/>
  <c r="H2794" i="1"/>
  <c r="G2794" i="1"/>
  <c r="F2794" i="1"/>
  <c r="K2794" i="1" s="1"/>
  <c r="E2794" i="1"/>
  <c r="D2794" i="1"/>
  <c r="C2794" i="1"/>
  <c r="B2794" i="1"/>
  <c r="A2794" i="1" s="1"/>
  <c r="L2793" i="1"/>
  <c r="J2793" i="1"/>
  <c r="I2793" i="1"/>
  <c r="H2793" i="1"/>
  <c r="G2793" i="1"/>
  <c r="F2793" i="1"/>
  <c r="K2793" i="1" s="1"/>
  <c r="E2793" i="1"/>
  <c r="D2793" i="1"/>
  <c r="C2793" i="1"/>
  <c r="B2793" i="1"/>
  <c r="A2793" i="1"/>
  <c r="L2792" i="1"/>
  <c r="J2792" i="1"/>
  <c r="I2792" i="1"/>
  <c r="H2792" i="1"/>
  <c r="G2792" i="1"/>
  <c r="F2792" i="1"/>
  <c r="K2792" i="1" s="1"/>
  <c r="E2792" i="1"/>
  <c r="D2792" i="1"/>
  <c r="C2792" i="1"/>
  <c r="B2792" i="1"/>
  <c r="A2792" i="1" s="1"/>
  <c r="L2791" i="1"/>
  <c r="J2791" i="1"/>
  <c r="I2791" i="1"/>
  <c r="H2791" i="1"/>
  <c r="G2791" i="1"/>
  <c r="F2791" i="1"/>
  <c r="K2791" i="1" s="1"/>
  <c r="E2791" i="1"/>
  <c r="D2791" i="1"/>
  <c r="C2791" i="1"/>
  <c r="B2791" i="1"/>
  <c r="A2791" i="1"/>
  <c r="L2790" i="1"/>
  <c r="J2790" i="1"/>
  <c r="I2790" i="1"/>
  <c r="H2790" i="1"/>
  <c r="G2790" i="1"/>
  <c r="F2790" i="1"/>
  <c r="K2790" i="1" s="1"/>
  <c r="E2790" i="1"/>
  <c r="D2790" i="1"/>
  <c r="C2790" i="1"/>
  <c r="B2790" i="1"/>
  <c r="A2790" i="1"/>
  <c r="L2789" i="1"/>
  <c r="J2789" i="1"/>
  <c r="I2789" i="1"/>
  <c r="H2789" i="1"/>
  <c r="G2789" i="1"/>
  <c r="F2789" i="1"/>
  <c r="K2789" i="1" s="1"/>
  <c r="E2789" i="1"/>
  <c r="D2789" i="1"/>
  <c r="C2789" i="1"/>
  <c r="B2789" i="1"/>
  <c r="A2789" i="1" s="1"/>
  <c r="L2788" i="1"/>
  <c r="J2788" i="1"/>
  <c r="I2788" i="1"/>
  <c r="H2788" i="1"/>
  <c r="G2788" i="1"/>
  <c r="F2788" i="1"/>
  <c r="K2788" i="1" s="1"/>
  <c r="E2788" i="1"/>
  <c r="D2788" i="1"/>
  <c r="C2788" i="1"/>
  <c r="B2788" i="1"/>
  <c r="A2788" i="1" s="1"/>
  <c r="L2787" i="1"/>
  <c r="J2787" i="1"/>
  <c r="I2787" i="1"/>
  <c r="H2787" i="1"/>
  <c r="G2787" i="1"/>
  <c r="F2787" i="1"/>
  <c r="K2787" i="1" s="1"/>
  <c r="E2787" i="1"/>
  <c r="D2787" i="1"/>
  <c r="C2787" i="1"/>
  <c r="B2787" i="1"/>
  <c r="A2787" i="1"/>
  <c r="L2786" i="1"/>
  <c r="J2786" i="1"/>
  <c r="I2786" i="1"/>
  <c r="H2786" i="1"/>
  <c r="G2786" i="1"/>
  <c r="F2786" i="1"/>
  <c r="K2786" i="1" s="1"/>
  <c r="E2786" i="1"/>
  <c r="D2786" i="1"/>
  <c r="C2786" i="1"/>
  <c r="B2786" i="1"/>
  <c r="A2786" i="1" s="1"/>
  <c r="L2785" i="1"/>
  <c r="J2785" i="1"/>
  <c r="I2785" i="1"/>
  <c r="H2785" i="1"/>
  <c r="G2785" i="1"/>
  <c r="F2785" i="1"/>
  <c r="K2785" i="1" s="1"/>
  <c r="E2785" i="1"/>
  <c r="D2785" i="1"/>
  <c r="C2785" i="1"/>
  <c r="B2785" i="1"/>
  <c r="A2785" i="1" s="1"/>
  <c r="L2784" i="1"/>
  <c r="J2784" i="1"/>
  <c r="I2784" i="1"/>
  <c r="H2784" i="1"/>
  <c r="G2784" i="1"/>
  <c r="F2784" i="1"/>
  <c r="K2784" i="1" s="1"/>
  <c r="E2784" i="1"/>
  <c r="D2784" i="1"/>
  <c r="C2784" i="1"/>
  <c r="B2784" i="1"/>
  <c r="A2784" i="1" s="1"/>
  <c r="L2783" i="1"/>
  <c r="J2783" i="1"/>
  <c r="I2783" i="1"/>
  <c r="H2783" i="1"/>
  <c r="G2783" i="1"/>
  <c r="F2783" i="1"/>
  <c r="K2783" i="1" s="1"/>
  <c r="E2783" i="1"/>
  <c r="D2783" i="1"/>
  <c r="C2783" i="1"/>
  <c r="B2783" i="1"/>
  <c r="A2783" i="1"/>
  <c r="L2782" i="1"/>
  <c r="J2782" i="1"/>
  <c r="I2782" i="1"/>
  <c r="H2782" i="1"/>
  <c r="G2782" i="1"/>
  <c r="F2782" i="1"/>
  <c r="K2782" i="1" s="1"/>
  <c r="E2782" i="1"/>
  <c r="D2782" i="1"/>
  <c r="C2782" i="1"/>
  <c r="B2782" i="1"/>
  <c r="A2782" i="1" s="1"/>
  <c r="L2781" i="1"/>
  <c r="J2781" i="1"/>
  <c r="I2781" i="1"/>
  <c r="H2781" i="1"/>
  <c r="G2781" i="1"/>
  <c r="F2781" i="1"/>
  <c r="K2781" i="1" s="1"/>
  <c r="E2781" i="1"/>
  <c r="D2781" i="1"/>
  <c r="C2781" i="1"/>
  <c r="B2781" i="1"/>
  <c r="A2781" i="1"/>
  <c r="L2780" i="1"/>
  <c r="J2780" i="1"/>
  <c r="I2780" i="1"/>
  <c r="H2780" i="1"/>
  <c r="G2780" i="1"/>
  <c r="F2780" i="1"/>
  <c r="K2780" i="1" s="1"/>
  <c r="E2780" i="1"/>
  <c r="D2780" i="1"/>
  <c r="C2780" i="1"/>
  <c r="B2780" i="1"/>
  <c r="A2780" i="1" s="1"/>
  <c r="L2779" i="1"/>
  <c r="J2779" i="1"/>
  <c r="I2779" i="1"/>
  <c r="H2779" i="1"/>
  <c r="G2779" i="1"/>
  <c r="F2779" i="1"/>
  <c r="K2779" i="1" s="1"/>
  <c r="E2779" i="1"/>
  <c r="D2779" i="1"/>
  <c r="C2779" i="1"/>
  <c r="B2779" i="1"/>
  <c r="A2779" i="1"/>
  <c r="L2778" i="1"/>
  <c r="J2778" i="1"/>
  <c r="I2778" i="1"/>
  <c r="H2778" i="1"/>
  <c r="G2778" i="1"/>
  <c r="F2778" i="1"/>
  <c r="K2778" i="1" s="1"/>
  <c r="E2778" i="1"/>
  <c r="D2778" i="1"/>
  <c r="C2778" i="1"/>
  <c r="B2778" i="1"/>
  <c r="A2778" i="1"/>
  <c r="L2777" i="1"/>
  <c r="J2777" i="1"/>
  <c r="I2777" i="1"/>
  <c r="H2777" i="1"/>
  <c r="G2777" i="1"/>
  <c r="F2777" i="1"/>
  <c r="K2777" i="1" s="1"/>
  <c r="E2777" i="1"/>
  <c r="D2777" i="1"/>
  <c r="C2777" i="1"/>
  <c r="B2777" i="1"/>
  <c r="A2777" i="1" s="1"/>
  <c r="L2776" i="1"/>
  <c r="J2776" i="1"/>
  <c r="I2776" i="1"/>
  <c r="H2776" i="1"/>
  <c r="G2776" i="1"/>
  <c r="F2776" i="1"/>
  <c r="K2776" i="1" s="1"/>
  <c r="E2776" i="1"/>
  <c r="D2776" i="1"/>
  <c r="C2776" i="1"/>
  <c r="B2776" i="1"/>
  <c r="A2776" i="1" s="1"/>
  <c r="L2775" i="1"/>
  <c r="J2775" i="1"/>
  <c r="I2775" i="1"/>
  <c r="H2775" i="1"/>
  <c r="G2775" i="1"/>
  <c r="F2775" i="1"/>
  <c r="K2775" i="1" s="1"/>
  <c r="E2775" i="1"/>
  <c r="D2775" i="1"/>
  <c r="C2775" i="1"/>
  <c r="B2775" i="1"/>
  <c r="A2775" i="1"/>
  <c r="L2774" i="1"/>
  <c r="J2774" i="1"/>
  <c r="I2774" i="1"/>
  <c r="H2774" i="1"/>
  <c r="G2774" i="1"/>
  <c r="F2774" i="1"/>
  <c r="K2774" i="1" s="1"/>
  <c r="E2774" i="1"/>
  <c r="D2774" i="1"/>
  <c r="C2774" i="1"/>
  <c r="B2774" i="1"/>
  <c r="A2774" i="1" s="1"/>
  <c r="L2773" i="1"/>
  <c r="J2773" i="1"/>
  <c r="I2773" i="1"/>
  <c r="H2773" i="1"/>
  <c r="G2773" i="1"/>
  <c r="F2773" i="1"/>
  <c r="K2773" i="1" s="1"/>
  <c r="E2773" i="1"/>
  <c r="D2773" i="1"/>
  <c r="C2773" i="1"/>
  <c r="B2773" i="1"/>
  <c r="A2773" i="1" s="1"/>
  <c r="L2772" i="1"/>
  <c r="J2772" i="1"/>
  <c r="I2772" i="1"/>
  <c r="H2772" i="1"/>
  <c r="G2772" i="1"/>
  <c r="F2772" i="1"/>
  <c r="K2772" i="1" s="1"/>
  <c r="E2772" i="1"/>
  <c r="D2772" i="1"/>
  <c r="C2772" i="1"/>
  <c r="B2772" i="1"/>
  <c r="A2772" i="1" s="1"/>
  <c r="L2771" i="1"/>
  <c r="J2771" i="1"/>
  <c r="I2771" i="1"/>
  <c r="H2771" i="1"/>
  <c r="G2771" i="1"/>
  <c r="F2771" i="1"/>
  <c r="K2771" i="1" s="1"/>
  <c r="E2771" i="1"/>
  <c r="D2771" i="1"/>
  <c r="C2771" i="1"/>
  <c r="B2771" i="1"/>
  <c r="A2771" i="1"/>
  <c r="L2770" i="1"/>
  <c r="J2770" i="1"/>
  <c r="I2770" i="1"/>
  <c r="H2770" i="1"/>
  <c r="G2770" i="1"/>
  <c r="F2770" i="1"/>
  <c r="K2770" i="1" s="1"/>
  <c r="E2770" i="1"/>
  <c r="D2770" i="1"/>
  <c r="C2770" i="1"/>
  <c r="B2770" i="1"/>
  <c r="A2770" i="1" s="1"/>
  <c r="L2769" i="1"/>
  <c r="J2769" i="1"/>
  <c r="I2769" i="1"/>
  <c r="H2769" i="1"/>
  <c r="G2769" i="1"/>
  <c r="F2769" i="1"/>
  <c r="K2769" i="1" s="1"/>
  <c r="E2769" i="1"/>
  <c r="D2769" i="1"/>
  <c r="C2769" i="1"/>
  <c r="B2769" i="1"/>
  <c r="A2769" i="1"/>
  <c r="L2768" i="1"/>
  <c r="J2768" i="1"/>
  <c r="I2768" i="1"/>
  <c r="H2768" i="1"/>
  <c r="G2768" i="1"/>
  <c r="F2768" i="1"/>
  <c r="K2768" i="1" s="1"/>
  <c r="E2768" i="1"/>
  <c r="D2768" i="1"/>
  <c r="C2768" i="1"/>
  <c r="B2768" i="1"/>
  <c r="A2768" i="1" s="1"/>
  <c r="L2767" i="1"/>
  <c r="J2767" i="1"/>
  <c r="I2767" i="1"/>
  <c r="H2767" i="1"/>
  <c r="G2767" i="1"/>
  <c r="F2767" i="1"/>
  <c r="K2767" i="1" s="1"/>
  <c r="E2767" i="1"/>
  <c r="D2767" i="1"/>
  <c r="C2767" i="1"/>
  <c r="B2767" i="1"/>
  <c r="A2767" i="1"/>
  <c r="L2766" i="1"/>
  <c r="J2766" i="1"/>
  <c r="I2766" i="1"/>
  <c r="H2766" i="1"/>
  <c r="G2766" i="1"/>
  <c r="F2766" i="1"/>
  <c r="K2766" i="1" s="1"/>
  <c r="E2766" i="1"/>
  <c r="D2766" i="1"/>
  <c r="C2766" i="1"/>
  <c r="B2766" i="1"/>
  <c r="A2766" i="1"/>
  <c r="L2765" i="1"/>
  <c r="J2765" i="1"/>
  <c r="I2765" i="1"/>
  <c r="H2765" i="1"/>
  <c r="G2765" i="1"/>
  <c r="F2765" i="1"/>
  <c r="K2765" i="1" s="1"/>
  <c r="E2765" i="1"/>
  <c r="D2765" i="1"/>
  <c r="C2765" i="1"/>
  <c r="B2765" i="1"/>
  <c r="A2765" i="1" s="1"/>
  <c r="L2764" i="1"/>
  <c r="J2764" i="1"/>
  <c r="I2764" i="1"/>
  <c r="H2764" i="1"/>
  <c r="G2764" i="1"/>
  <c r="F2764" i="1"/>
  <c r="K2764" i="1" s="1"/>
  <c r="E2764" i="1"/>
  <c r="D2764" i="1"/>
  <c r="C2764" i="1"/>
  <c r="B2764" i="1"/>
  <c r="A2764" i="1" s="1"/>
  <c r="L2763" i="1"/>
  <c r="J2763" i="1"/>
  <c r="I2763" i="1"/>
  <c r="H2763" i="1"/>
  <c r="G2763" i="1"/>
  <c r="F2763" i="1"/>
  <c r="K2763" i="1" s="1"/>
  <c r="E2763" i="1"/>
  <c r="D2763" i="1"/>
  <c r="C2763" i="1"/>
  <c r="B2763" i="1"/>
  <c r="A2763" i="1"/>
  <c r="L2762" i="1"/>
  <c r="J2762" i="1"/>
  <c r="I2762" i="1"/>
  <c r="H2762" i="1"/>
  <c r="G2762" i="1"/>
  <c r="F2762" i="1"/>
  <c r="K2762" i="1" s="1"/>
  <c r="E2762" i="1"/>
  <c r="D2762" i="1"/>
  <c r="C2762" i="1"/>
  <c r="B2762" i="1"/>
  <c r="A2762" i="1" s="1"/>
  <c r="L2761" i="1"/>
  <c r="J2761" i="1"/>
  <c r="I2761" i="1"/>
  <c r="H2761" i="1"/>
  <c r="G2761" i="1"/>
  <c r="F2761" i="1"/>
  <c r="K2761" i="1" s="1"/>
  <c r="E2761" i="1"/>
  <c r="D2761" i="1"/>
  <c r="C2761" i="1"/>
  <c r="B2761" i="1"/>
  <c r="A2761" i="1" s="1"/>
  <c r="L2760" i="1"/>
  <c r="J2760" i="1"/>
  <c r="I2760" i="1"/>
  <c r="H2760" i="1"/>
  <c r="G2760" i="1"/>
  <c r="F2760" i="1"/>
  <c r="K2760" i="1" s="1"/>
  <c r="E2760" i="1"/>
  <c r="D2760" i="1"/>
  <c r="C2760" i="1"/>
  <c r="B2760" i="1"/>
  <c r="A2760" i="1" s="1"/>
  <c r="L2759" i="1"/>
  <c r="J2759" i="1"/>
  <c r="I2759" i="1"/>
  <c r="H2759" i="1"/>
  <c r="G2759" i="1"/>
  <c r="F2759" i="1"/>
  <c r="K2759" i="1" s="1"/>
  <c r="E2759" i="1"/>
  <c r="D2759" i="1"/>
  <c r="C2759" i="1"/>
  <c r="B2759" i="1"/>
  <c r="A2759" i="1"/>
  <c r="L2758" i="1"/>
  <c r="J2758" i="1"/>
  <c r="I2758" i="1"/>
  <c r="H2758" i="1"/>
  <c r="G2758" i="1"/>
  <c r="F2758" i="1"/>
  <c r="K2758" i="1" s="1"/>
  <c r="E2758" i="1"/>
  <c r="D2758" i="1"/>
  <c r="C2758" i="1"/>
  <c r="B2758" i="1"/>
  <c r="A2758" i="1" s="1"/>
  <c r="L2757" i="1"/>
  <c r="J2757" i="1"/>
  <c r="I2757" i="1"/>
  <c r="H2757" i="1"/>
  <c r="G2757" i="1"/>
  <c r="F2757" i="1"/>
  <c r="K2757" i="1" s="1"/>
  <c r="E2757" i="1"/>
  <c r="D2757" i="1"/>
  <c r="C2757" i="1"/>
  <c r="B2757" i="1"/>
  <c r="A2757" i="1"/>
  <c r="L2756" i="1"/>
  <c r="J2756" i="1"/>
  <c r="I2756" i="1"/>
  <c r="H2756" i="1"/>
  <c r="G2756" i="1"/>
  <c r="F2756" i="1"/>
  <c r="K2756" i="1" s="1"/>
  <c r="E2756" i="1"/>
  <c r="D2756" i="1"/>
  <c r="C2756" i="1"/>
  <c r="B2756" i="1"/>
  <c r="A2756" i="1" s="1"/>
  <c r="L2755" i="1"/>
  <c r="J2755" i="1"/>
  <c r="I2755" i="1"/>
  <c r="H2755" i="1"/>
  <c r="G2755" i="1"/>
  <c r="F2755" i="1"/>
  <c r="K2755" i="1" s="1"/>
  <c r="E2755" i="1"/>
  <c r="D2755" i="1"/>
  <c r="C2755" i="1"/>
  <c r="B2755" i="1"/>
  <c r="A2755" i="1"/>
  <c r="L2754" i="1"/>
  <c r="J2754" i="1"/>
  <c r="I2754" i="1"/>
  <c r="H2754" i="1"/>
  <c r="G2754" i="1"/>
  <c r="F2754" i="1"/>
  <c r="K2754" i="1" s="1"/>
  <c r="E2754" i="1"/>
  <c r="D2754" i="1"/>
  <c r="C2754" i="1"/>
  <c r="B2754" i="1"/>
  <c r="A2754" i="1"/>
  <c r="L2753" i="1"/>
  <c r="J2753" i="1"/>
  <c r="I2753" i="1"/>
  <c r="H2753" i="1"/>
  <c r="G2753" i="1"/>
  <c r="F2753" i="1"/>
  <c r="K2753" i="1" s="1"/>
  <c r="E2753" i="1"/>
  <c r="D2753" i="1"/>
  <c r="C2753" i="1"/>
  <c r="B2753" i="1"/>
  <c r="A2753" i="1" s="1"/>
  <c r="L2752" i="1"/>
  <c r="J2752" i="1"/>
  <c r="I2752" i="1"/>
  <c r="H2752" i="1"/>
  <c r="G2752" i="1"/>
  <c r="F2752" i="1"/>
  <c r="K2752" i="1" s="1"/>
  <c r="E2752" i="1"/>
  <c r="D2752" i="1"/>
  <c r="C2752" i="1"/>
  <c r="B2752" i="1"/>
  <c r="A2752" i="1" s="1"/>
  <c r="L2751" i="1"/>
  <c r="J2751" i="1"/>
  <c r="I2751" i="1"/>
  <c r="H2751" i="1"/>
  <c r="G2751" i="1"/>
  <c r="F2751" i="1"/>
  <c r="K2751" i="1" s="1"/>
  <c r="E2751" i="1"/>
  <c r="D2751" i="1"/>
  <c r="C2751" i="1"/>
  <c r="B2751" i="1"/>
  <c r="A2751" i="1"/>
  <c r="L2750" i="1"/>
  <c r="J2750" i="1"/>
  <c r="I2750" i="1"/>
  <c r="H2750" i="1"/>
  <c r="G2750" i="1"/>
  <c r="F2750" i="1"/>
  <c r="K2750" i="1" s="1"/>
  <c r="E2750" i="1"/>
  <c r="D2750" i="1"/>
  <c r="C2750" i="1"/>
  <c r="B2750" i="1"/>
  <c r="A2750" i="1" s="1"/>
  <c r="L2749" i="1"/>
  <c r="J2749" i="1"/>
  <c r="I2749" i="1"/>
  <c r="H2749" i="1"/>
  <c r="G2749" i="1"/>
  <c r="F2749" i="1"/>
  <c r="K2749" i="1" s="1"/>
  <c r="E2749" i="1"/>
  <c r="D2749" i="1"/>
  <c r="C2749" i="1"/>
  <c r="B2749" i="1"/>
  <c r="A2749" i="1" s="1"/>
  <c r="L2748" i="1"/>
  <c r="J2748" i="1"/>
  <c r="I2748" i="1"/>
  <c r="H2748" i="1"/>
  <c r="G2748" i="1"/>
  <c r="F2748" i="1"/>
  <c r="K2748" i="1" s="1"/>
  <c r="E2748" i="1"/>
  <c r="D2748" i="1"/>
  <c r="C2748" i="1"/>
  <c r="B2748" i="1"/>
  <c r="A2748" i="1" s="1"/>
  <c r="L2747" i="1"/>
  <c r="J2747" i="1"/>
  <c r="I2747" i="1"/>
  <c r="H2747" i="1"/>
  <c r="G2747" i="1"/>
  <c r="F2747" i="1"/>
  <c r="K2747" i="1" s="1"/>
  <c r="E2747" i="1"/>
  <c r="D2747" i="1"/>
  <c r="C2747" i="1"/>
  <c r="B2747" i="1"/>
  <c r="A2747" i="1"/>
  <c r="L2746" i="1"/>
  <c r="J2746" i="1"/>
  <c r="I2746" i="1"/>
  <c r="H2746" i="1"/>
  <c r="G2746" i="1"/>
  <c r="F2746" i="1"/>
  <c r="K2746" i="1" s="1"/>
  <c r="E2746" i="1"/>
  <c r="D2746" i="1"/>
  <c r="C2746" i="1"/>
  <c r="B2746" i="1"/>
  <c r="A2746" i="1" s="1"/>
  <c r="L2745" i="1"/>
  <c r="J2745" i="1"/>
  <c r="I2745" i="1"/>
  <c r="H2745" i="1"/>
  <c r="G2745" i="1"/>
  <c r="F2745" i="1"/>
  <c r="K2745" i="1" s="1"/>
  <c r="E2745" i="1"/>
  <c r="D2745" i="1"/>
  <c r="C2745" i="1"/>
  <c r="B2745" i="1"/>
  <c r="A2745" i="1"/>
  <c r="L2744" i="1"/>
  <c r="J2744" i="1"/>
  <c r="I2744" i="1"/>
  <c r="H2744" i="1"/>
  <c r="G2744" i="1"/>
  <c r="F2744" i="1"/>
  <c r="K2744" i="1" s="1"/>
  <c r="E2744" i="1"/>
  <c r="D2744" i="1"/>
  <c r="C2744" i="1"/>
  <c r="B2744" i="1"/>
  <c r="A2744" i="1" s="1"/>
  <c r="L2743" i="1"/>
  <c r="J2743" i="1"/>
  <c r="I2743" i="1"/>
  <c r="H2743" i="1"/>
  <c r="G2743" i="1"/>
  <c r="F2743" i="1"/>
  <c r="K2743" i="1" s="1"/>
  <c r="E2743" i="1"/>
  <c r="D2743" i="1"/>
  <c r="C2743" i="1"/>
  <c r="B2743" i="1"/>
  <c r="A2743" i="1"/>
  <c r="L2742" i="1"/>
  <c r="J2742" i="1"/>
  <c r="I2742" i="1"/>
  <c r="H2742" i="1"/>
  <c r="G2742" i="1"/>
  <c r="F2742" i="1"/>
  <c r="K2742" i="1" s="1"/>
  <c r="E2742" i="1"/>
  <c r="D2742" i="1"/>
  <c r="C2742" i="1"/>
  <c r="B2742" i="1"/>
  <c r="A2742" i="1"/>
  <c r="L2741" i="1"/>
  <c r="J2741" i="1"/>
  <c r="I2741" i="1"/>
  <c r="H2741" i="1"/>
  <c r="G2741" i="1"/>
  <c r="F2741" i="1"/>
  <c r="K2741" i="1" s="1"/>
  <c r="E2741" i="1"/>
  <c r="D2741" i="1"/>
  <c r="C2741" i="1"/>
  <c r="B2741" i="1"/>
  <c r="A2741" i="1" s="1"/>
  <c r="L2740" i="1"/>
  <c r="J2740" i="1"/>
  <c r="I2740" i="1"/>
  <c r="H2740" i="1"/>
  <c r="G2740" i="1"/>
  <c r="F2740" i="1"/>
  <c r="K2740" i="1" s="1"/>
  <c r="E2740" i="1"/>
  <c r="D2740" i="1"/>
  <c r="C2740" i="1"/>
  <c r="B2740" i="1"/>
  <c r="A2740" i="1" s="1"/>
  <c r="L2739" i="1"/>
  <c r="J2739" i="1"/>
  <c r="I2739" i="1"/>
  <c r="H2739" i="1"/>
  <c r="G2739" i="1"/>
  <c r="F2739" i="1"/>
  <c r="K2739" i="1" s="1"/>
  <c r="E2739" i="1"/>
  <c r="D2739" i="1"/>
  <c r="C2739" i="1"/>
  <c r="B2739" i="1"/>
  <c r="A2739" i="1"/>
  <c r="L2738" i="1"/>
  <c r="J2738" i="1"/>
  <c r="I2738" i="1"/>
  <c r="H2738" i="1"/>
  <c r="G2738" i="1"/>
  <c r="F2738" i="1"/>
  <c r="K2738" i="1" s="1"/>
  <c r="E2738" i="1"/>
  <c r="D2738" i="1"/>
  <c r="C2738" i="1"/>
  <c r="B2738" i="1"/>
  <c r="A2738" i="1" s="1"/>
  <c r="L2737" i="1"/>
  <c r="J2737" i="1"/>
  <c r="I2737" i="1"/>
  <c r="H2737" i="1"/>
  <c r="G2737" i="1"/>
  <c r="F2737" i="1"/>
  <c r="K2737" i="1" s="1"/>
  <c r="E2737" i="1"/>
  <c r="D2737" i="1"/>
  <c r="C2737" i="1"/>
  <c r="B2737" i="1"/>
  <c r="A2737" i="1" s="1"/>
  <c r="L2736" i="1"/>
  <c r="J2736" i="1"/>
  <c r="I2736" i="1"/>
  <c r="H2736" i="1"/>
  <c r="G2736" i="1"/>
  <c r="F2736" i="1"/>
  <c r="K2736" i="1" s="1"/>
  <c r="E2736" i="1"/>
  <c r="D2736" i="1"/>
  <c r="C2736" i="1"/>
  <c r="B2736" i="1"/>
  <c r="A2736" i="1" s="1"/>
  <c r="L2735" i="1"/>
  <c r="J2735" i="1"/>
  <c r="I2735" i="1"/>
  <c r="H2735" i="1"/>
  <c r="G2735" i="1"/>
  <c r="F2735" i="1"/>
  <c r="K2735" i="1" s="1"/>
  <c r="E2735" i="1"/>
  <c r="D2735" i="1"/>
  <c r="C2735" i="1"/>
  <c r="B2735" i="1"/>
  <c r="A2735" i="1"/>
  <c r="L2734" i="1"/>
  <c r="J2734" i="1"/>
  <c r="I2734" i="1"/>
  <c r="H2734" i="1"/>
  <c r="G2734" i="1"/>
  <c r="F2734" i="1"/>
  <c r="K2734" i="1" s="1"/>
  <c r="E2734" i="1"/>
  <c r="D2734" i="1"/>
  <c r="C2734" i="1"/>
  <c r="B2734" i="1"/>
  <c r="A2734" i="1" s="1"/>
  <c r="L2733" i="1"/>
  <c r="J2733" i="1"/>
  <c r="I2733" i="1"/>
  <c r="H2733" i="1"/>
  <c r="G2733" i="1"/>
  <c r="F2733" i="1"/>
  <c r="K2733" i="1" s="1"/>
  <c r="E2733" i="1"/>
  <c r="D2733" i="1"/>
  <c r="C2733" i="1"/>
  <c r="B2733" i="1"/>
  <c r="A2733" i="1"/>
  <c r="L2732" i="1"/>
  <c r="J2732" i="1"/>
  <c r="I2732" i="1"/>
  <c r="H2732" i="1"/>
  <c r="G2732" i="1"/>
  <c r="F2732" i="1"/>
  <c r="K2732" i="1" s="1"/>
  <c r="E2732" i="1"/>
  <c r="D2732" i="1"/>
  <c r="C2732" i="1"/>
  <c r="B2732" i="1"/>
  <c r="A2732" i="1" s="1"/>
  <c r="L2731" i="1"/>
  <c r="J2731" i="1"/>
  <c r="I2731" i="1"/>
  <c r="H2731" i="1"/>
  <c r="G2731" i="1"/>
  <c r="F2731" i="1"/>
  <c r="K2731" i="1" s="1"/>
  <c r="E2731" i="1"/>
  <c r="D2731" i="1"/>
  <c r="C2731" i="1"/>
  <c r="B2731" i="1"/>
  <c r="A2731" i="1"/>
  <c r="L2730" i="1"/>
  <c r="J2730" i="1"/>
  <c r="I2730" i="1"/>
  <c r="H2730" i="1"/>
  <c r="G2730" i="1"/>
  <c r="F2730" i="1"/>
  <c r="K2730" i="1" s="1"/>
  <c r="E2730" i="1"/>
  <c r="D2730" i="1"/>
  <c r="C2730" i="1"/>
  <c r="B2730" i="1"/>
  <c r="A2730" i="1"/>
  <c r="L2729" i="1"/>
  <c r="J2729" i="1"/>
  <c r="I2729" i="1"/>
  <c r="H2729" i="1"/>
  <c r="G2729" i="1"/>
  <c r="F2729" i="1"/>
  <c r="K2729" i="1" s="1"/>
  <c r="E2729" i="1"/>
  <c r="D2729" i="1"/>
  <c r="C2729" i="1"/>
  <c r="B2729" i="1"/>
  <c r="A2729" i="1" s="1"/>
  <c r="L2728" i="1"/>
  <c r="J2728" i="1"/>
  <c r="I2728" i="1"/>
  <c r="H2728" i="1"/>
  <c r="G2728" i="1"/>
  <c r="F2728" i="1"/>
  <c r="K2728" i="1" s="1"/>
  <c r="E2728" i="1"/>
  <c r="D2728" i="1"/>
  <c r="C2728" i="1"/>
  <c r="B2728" i="1"/>
  <c r="A2728" i="1" s="1"/>
  <c r="L2727" i="1"/>
  <c r="J2727" i="1"/>
  <c r="I2727" i="1"/>
  <c r="H2727" i="1"/>
  <c r="G2727" i="1"/>
  <c r="F2727" i="1"/>
  <c r="K2727" i="1" s="1"/>
  <c r="E2727" i="1"/>
  <c r="D2727" i="1"/>
  <c r="C2727" i="1"/>
  <c r="B2727" i="1"/>
  <c r="A2727" i="1"/>
  <c r="L2726" i="1"/>
  <c r="J2726" i="1"/>
  <c r="I2726" i="1"/>
  <c r="H2726" i="1"/>
  <c r="G2726" i="1"/>
  <c r="F2726" i="1"/>
  <c r="K2726" i="1" s="1"/>
  <c r="E2726" i="1"/>
  <c r="D2726" i="1"/>
  <c r="C2726" i="1"/>
  <c r="B2726" i="1"/>
  <c r="A2726" i="1" s="1"/>
  <c r="L2725" i="1"/>
  <c r="J2725" i="1"/>
  <c r="I2725" i="1"/>
  <c r="H2725" i="1"/>
  <c r="G2725" i="1"/>
  <c r="F2725" i="1"/>
  <c r="K2725" i="1" s="1"/>
  <c r="E2725" i="1"/>
  <c r="D2725" i="1"/>
  <c r="C2725" i="1"/>
  <c r="B2725" i="1"/>
  <c r="A2725" i="1" s="1"/>
  <c r="L2724" i="1"/>
  <c r="J2724" i="1"/>
  <c r="I2724" i="1"/>
  <c r="H2724" i="1"/>
  <c r="G2724" i="1"/>
  <c r="F2724" i="1"/>
  <c r="K2724" i="1" s="1"/>
  <c r="E2724" i="1"/>
  <c r="D2724" i="1"/>
  <c r="C2724" i="1"/>
  <c r="B2724" i="1"/>
  <c r="A2724" i="1" s="1"/>
  <c r="L2723" i="1"/>
  <c r="J2723" i="1"/>
  <c r="I2723" i="1"/>
  <c r="H2723" i="1"/>
  <c r="G2723" i="1"/>
  <c r="F2723" i="1"/>
  <c r="K2723" i="1" s="1"/>
  <c r="E2723" i="1"/>
  <c r="D2723" i="1"/>
  <c r="C2723" i="1"/>
  <c r="B2723" i="1"/>
  <c r="A2723" i="1"/>
  <c r="L2722" i="1"/>
  <c r="J2722" i="1"/>
  <c r="I2722" i="1"/>
  <c r="H2722" i="1"/>
  <c r="G2722" i="1"/>
  <c r="F2722" i="1"/>
  <c r="K2722" i="1" s="1"/>
  <c r="E2722" i="1"/>
  <c r="D2722" i="1"/>
  <c r="C2722" i="1"/>
  <c r="B2722" i="1"/>
  <c r="A2722" i="1" s="1"/>
  <c r="L2721" i="1"/>
  <c r="J2721" i="1"/>
  <c r="I2721" i="1"/>
  <c r="H2721" i="1"/>
  <c r="G2721" i="1"/>
  <c r="F2721" i="1"/>
  <c r="K2721" i="1" s="1"/>
  <c r="E2721" i="1"/>
  <c r="D2721" i="1"/>
  <c r="C2721" i="1"/>
  <c r="B2721" i="1"/>
  <c r="A2721" i="1"/>
  <c r="L2720" i="1"/>
  <c r="J2720" i="1"/>
  <c r="I2720" i="1"/>
  <c r="H2720" i="1"/>
  <c r="G2720" i="1"/>
  <c r="F2720" i="1"/>
  <c r="K2720" i="1" s="1"/>
  <c r="E2720" i="1"/>
  <c r="D2720" i="1"/>
  <c r="C2720" i="1"/>
  <c r="B2720" i="1"/>
  <c r="A2720" i="1" s="1"/>
  <c r="L2719" i="1"/>
  <c r="J2719" i="1"/>
  <c r="I2719" i="1"/>
  <c r="H2719" i="1"/>
  <c r="G2719" i="1"/>
  <c r="F2719" i="1"/>
  <c r="K2719" i="1" s="1"/>
  <c r="E2719" i="1"/>
  <c r="D2719" i="1"/>
  <c r="C2719" i="1"/>
  <c r="B2719" i="1"/>
  <c r="A2719" i="1"/>
  <c r="L2718" i="1"/>
  <c r="J2718" i="1"/>
  <c r="I2718" i="1"/>
  <c r="H2718" i="1"/>
  <c r="G2718" i="1"/>
  <c r="F2718" i="1"/>
  <c r="K2718" i="1" s="1"/>
  <c r="E2718" i="1"/>
  <c r="D2718" i="1"/>
  <c r="C2718" i="1"/>
  <c r="B2718" i="1"/>
  <c r="A2718" i="1"/>
  <c r="L2717" i="1"/>
  <c r="J2717" i="1"/>
  <c r="I2717" i="1"/>
  <c r="H2717" i="1"/>
  <c r="G2717" i="1"/>
  <c r="F2717" i="1"/>
  <c r="K2717" i="1" s="1"/>
  <c r="E2717" i="1"/>
  <c r="D2717" i="1"/>
  <c r="C2717" i="1"/>
  <c r="B2717" i="1"/>
  <c r="A2717" i="1" s="1"/>
  <c r="L2716" i="1"/>
  <c r="J2716" i="1"/>
  <c r="I2716" i="1"/>
  <c r="H2716" i="1"/>
  <c r="G2716" i="1"/>
  <c r="F2716" i="1"/>
  <c r="K2716" i="1" s="1"/>
  <c r="E2716" i="1"/>
  <c r="D2716" i="1"/>
  <c r="C2716" i="1"/>
  <c r="B2716" i="1"/>
  <c r="A2716" i="1" s="1"/>
  <c r="L2715" i="1"/>
  <c r="J2715" i="1"/>
  <c r="I2715" i="1"/>
  <c r="H2715" i="1"/>
  <c r="G2715" i="1"/>
  <c r="F2715" i="1"/>
  <c r="K2715" i="1" s="1"/>
  <c r="E2715" i="1"/>
  <c r="D2715" i="1"/>
  <c r="C2715" i="1"/>
  <c r="B2715" i="1"/>
  <c r="A2715" i="1"/>
  <c r="L2714" i="1"/>
  <c r="J2714" i="1"/>
  <c r="I2714" i="1"/>
  <c r="H2714" i="1"/>
  <c r="G2714" i="1"/>
  <c r="F2714" i="1"/>
  <c r="K2714" i="1" s="1"/>
  <c r="E2714" i="1"/>
  <c r="D2714" i="1"/>
  <c r="C2714" i="1"/>
  <c r="B2714" i="1"/>
  <c r="A2714" i="1" s="1"/>
  <c r="L2713" i="1"/>
  <c r="J2713" i="1"/>
  <c r="I2713" i="1"/>
  <c r="H2713" i="1"/>
  <c r="G2713" i="1"/>
  <c r="F2713" i="1"/>
  <c r="K2713" i="1" s="1"/>
  <c r="E2713" i="1"/>
  <c r="D2713" i="1"/>
  <c r="C2713" i="1"/>
  <c r="B2713" i="1"/>
  <c r="A2713" i="1" s="1"/>
  <c r="L2712" i="1"/>
  <c r="J2712" i="1"/>
  <c r="I2712" i="1"/>
  <c r="H2712" i="1"/>
  <c r="G2712" i="1"/>
  <c r="F2712" i="1"/>
  <c r="K2712" i="1" s="1"/>
  <c r="E2712" i="1"/>
  <c r="D2712" i="1"/>
  <c r="C2712" i="1"/>
  <c r="B2712" i="1"/>
  <c r="A2712" i="1" s="1"/>
  <c r="L2711" i="1"/>
  <c r="J2711" i="1"/>
  <c r="I2711" i="1"/>
  <c r="H2711" i="1"/>
  <c r="G2711" i="1"/>
  <c r="F2711" i="1"/>
  <c r="K2711" i="1" s="1"/>
  <c r="E2711" i="1"/>
  <c r="D2711" i="1"/>
  <c r="C2711" i="1"/>
  <c r="B2711" i="1"/>
  <c r="A2711" i="1"/>
  <c r="L2710" i="1"/>
  <c r="J2710" i="1"/>
  <c r="I2710" i="1"/>
  <c r="H2710" i="1"/>
  <c r="G2710" i="1"/>
  <c r="F2710" i="1"/>
  <c r="K2710" i="1" s="1"/>
  <c r="E2710" i="1"/>
  <c r="D2710" i="1"/>
  <c r="C2710" i="1"/>
  <c r="B2710" i="1"/>
  <c r="A2710" i="1" s="1"/>
  <c r="L2709" i="1"/>
  <c r="J2709" i="1"/>
  <c r="I2709" i="1"/>
  <c r="H2709" i="1"/>
  <c r="G2709" i="1"/>
  <c r="F2709" i="1"/>
  <c r="K2709" i="1" s="1"/>
  <c r="E2709" i="1"/>
  <c r="D2709" i="1"/>
  <c r="C2709" i="1"/>
  <c r="B2709" i="1"/>
  <c r="A2709" i="1"/>
  <c r="L2708" i="1"/>
  <c r="J2708" i="1"/>
  <c r="I2708" i="1"/>
  <c r="H2708" i="1"/>
  <c r="G2708" i="1"/>
  <c r="F2708" i="1"/>
  <c r="K2708" i="1" s="1"/>
  <c r="E2708" i="1"/>
  <c r="D2708" i="1"/>
  <c r="C2708" i="1"/>
  <c r="B2708" i="1"/>
  <c r="A2708" i="1" s="1"/>
  <c r="L2707" i="1"/>
  <c r="J2707" i="1"/>
  <c r="I2707" i="1"/>
  <c r="H2707" i="1"/>
  <c r="G2707" i="1"/>
  <c r="F2707" i="1"/>
  <c r="K2707" i="1" s="1"/>
  <c r="E2707" i="1"/>
  <c r="D2707" i="1"/>
  <c r="C2707" i="1"/>
  <c r="B2707" i="1"/>
  <c r="A2707" i="1"/>
  <c r="L2706" i="1"/>
  <c r="J2706" i="1"/>
  <c r="I2706" i="1"/>
  <c r="H2706" i="1"/>
  <c r="G2706" i="1"/>
  <c r="F2706" i="1"/>
  <c r="K2706" i="1" s="1"/>
  <c r="E2706" i="1"/>
  <c r="D2706" i="1"/>
  <c r="C2706" i="1"/>
  <c r="B2706" i="1"/>
  <c r="A2706" i="1"/>
  <c r="L2705" i="1"/>
  <c r="J2705" i="1"/>
  <c r="I2705" i="1"/>
  <c r="H2705" i="1"/>
  <c r="G2705" i="1"/>
  <c r="F2705" i="1"/>
  <c r="K2705" i="1" s="1"/>
  <c r="E2705" i="1"/>
  <c r="D2705" i="1"/>
  <c r="C2705" i="1"/>
  <c r="B2705" i="1"/>
  <c r="A2705" i="1" s="1"/>
  <c r="L2704" i="1"/>
  <c r="J2704" i="1"/>
  <c r="I2704" i="1"/>
  <c r="H2704" i="1"/>
  <c r="G2704" i="1"/>
  <c r="F2704" i="1"/>
  <c r="K2704" i="1" s="1"/>
  <c r="E2704" i="1"/>
  <c r="D2704" i="1"/>
  <c r="C2704" i="1"/>
  <c r="B2704" i="1"/>
  <c r="A2704" i="1" s="1"/>
  <c r="L2703" i="1"/>
  <c r="J2703" i="1"/>
  <c r="I2703" i="1"/>
  <c r="H2703" i="1"/>
  <c r="G2703" i="1"/>
  <c r="F2703" i="1"/>
  <c r="K2703" i="1" s="1"/>
  <c r="E2703" i="1"/>
  <c r="D2703" i="1"/>
  <c r="C2703" i="1"/>
  <c r="B2703" i="1"/>
  <c r="A2703" i="1"/>
  <c r="L2702" i="1"/>
  <c r="J2702" i="1"/>
  <c r="I2702" i="1"/>
  <c r="H2702" i="1"/>
  <c r="G2702" i="1"/>
  <c r="F2702" i="1"/>
  <c r="K2702" i="1" s="1"/>
  <c r="E2702" i="1"/>
  <c r="D2702" i="1"/>
  <c r="C2702" i="1"/>
  <c r="B2702" i="1"/>
  <c r="A2702" i="1" s="1"/>
  <c r="L2701" i="1"/>
  <c r="J2701" i="1"/>
  <c r="I2701" i="1"/>
  <c r="H2701" i="1"/>
  <c r="G2701" i="1"/>
  <c r="F2701" i="1"/>
  <c r="K2701" i="1" s="1"/>
  <c r="E2701" i="1"/>
  <c r="D2701" i="1"/>
  <c r="C2701" i="1"/>
  <c r="B2701" i="1"/>
  <c r="A2701" i="1" s="1"/>
  <c r="L2700" i="1"/>
  <c r="J2700" i="1"/>
  <c r="I2700" i="1"/>
  <c r="H2700" i="1"/>
  <c r="G2700" i="1"/>
  <c r="F2700" i="1"/>
  <c r="K2700" i="1" s="1"/>
  <c r="E2700" i="1"/>
  <c r="D2700" i="1"/>
  <c r="C2700" i="1"/>
  <c r="B2700" i="1"/>
  <c r="A2700" i="1" s="1"/>
  <c r="L2699" i="1"/>
  <c r="J2699" i="1"/>
  <c r="I2699" i="1"/>
  <c r="H2699" i="1"/>
  <c r="G2699" i="1"/>
  <c r="F2699" i="1"/>
  <c r="K2699" i="1" s="1"/>
  <c r="E2699" i="1"/>
  <c r="D2699" i="1"/>
  <c r="C2699" i="1"/>
  <c r="B2699" i="1"/>
  <c r="A2699" i="1"/>
  <c r="L2698" i="1"/>
  <c r="J2698" i="1"/>
  <c r="I2698" i="1"/>
  <c r="H2698" i="1"/>
  <c r="G2698" i="1"/>
  <c r="F2698" i="1"/>
  <c r="K2698" i="1" s="1"/>
  <c r="E2698" i="1"/>
  <c r="D2698" i="1"/>
  <c r="C2698" i="1"/>
  <c r="B2698" i="1"/>
  <c r="A2698" i="1" s="1"/>
  <c r="L2697" i="1"/>
  <c r="J2697" i="1"/>
  <c r="I2697" i="1"/>
  <c r="H2697" i="1"/>
  <c r="G2697" i="1"/>
  <c r="F2697" i="1"/>
  <c r="K2697" i="1" s="1"/>
  <c r="E2697" i="1"/>
  <c r="D2697" i="1"/>
  <c r="C2697" i="1"/>
  <c r="B2697" i="1"/>
  <c r="A2697" i="1"/>
  <c r="L2696" i="1"/>
  <c r="J2696" i="1"/>
  <c r="I2696" i="1"/>
  <c r="H2696" i="1"/>
  <c r="G2696" i="1"/>
  <c r="F2696" i="1"/>
  <c r="K2696" i="1" s="1"/>
  <c r="E2696" i="1"/>
  <c r="D2696" i="1"/>
  <c r="C2696" i="1"/>
  <c r="B2696" i="1"/>
  <c r="A2696" i="1" s="1"/>
  <c r="L2695" i="1"/>
  <c r="J2695" i="1"/>
  <c r="I2695" i="1"/>
  <c r="H2695" i="1"/>
  <c r="G2695" i="1"/>
  <c r="F2695" i="1"/>
  <c r="K2695" i="1" s="1"/>
  <c r="E2695" i="1"/>
  <c r="D2695" i="1"/>
  <c r="C2695" i="1"/>
  <c r="B2695" i="1"/>
  <c r="A2695" i="1"/>
  <c r="L2694" i="1"/>
  <c r="J2694" i="1"/>
  <c r="I2694" i="1"/>
  <c r="H2694" i="1"/>
  <c r="G2694" i="1"/>
  <c r="F2694" i="1"/>
  <c r="K2694" i="1" s="1"/>
  <c r="E2694" i="1"/>
  <c r="D2694" i="1"/>
  <c r="C2694" i="1"/>
  <c r="B2694" i="1"/>
  <c r="A2694" i="1"/>
  <c r="L2693" i="1"/>
  <c r="J2693" i="1"/>
  <c r="I2693" i="1"/>
  <c r="H2693" i="1"/>
  <c r="G2693" i="1"/>
  <c r="F2693" i="1"/>
  <c r="K2693" i="1" s="1"/>
  <c r="E2693" i="1"/>
  <c r="D2693" i="1"/>
  <c r="C2693" i="1"/>
  <c r="B2693" i="1"/>
  <c r="A2693" i="1" s="1"/>
  <c r="L2692" i="1"/>
  <c r="J2692" i="1"/>
  <c r="I2692" i="1"/>
  <c r="H2692" i="1"/>
  <c r="G2692" i="1"/>
  <c r="F2692" i="1"/>
  <c r="K2692" i="1" s="1"/>
  <c r="E2692" i="1"/>
  <c r="D2692" i="1"/>
  <c r="C2692" i="1"/>
  <c r="B2692" i="1"/>
  <c r="A2692" i="1" s="1"/>
  <c r="L2691" i="1"/>
  <c r="J2691" i="1"/>
  <c r="I2691" i="1"/>
  <c r="H2691" i="1"/>
  <c r="G2691" i="1"/>
  <c r="F2691" i="1"/>
  <c r="K2691" i="1" s="1"/>
  <c r="E2691" i="1"/>
  <c r="D2691" i="1"/>
  <c r="C2691" i="1"/>
  <c r="B2691" i="1"/>
  <c r="A2691" i="1"/>
  <c r="L2690" i="1"/>
  <c r="J2690" i="1"/>
  <c r="I2690" i="1"/>
  <c r="H2690" i="1"/>
  <c r="G2690" i="1"/>
  <c r="F2690" i="1"/>
  <c r="K2690" i="1" s="1"/>
  <c r="E2690" i="1"/>
  <c r="D2690" i="1"/>
  <c r="C2690" i="1"/>
  <c r="B2690" i="1"/>
  <c r="A2690" i="1"/>
  <c r="L2689" i="1"/>
  <c r="J2689" i="1"/>
  <c r="I2689" i="1"/>
  <c r="H2689" i="1"/>
  <c r="G2689" i="1"/>
  <c r="F2689" i="1"/>
  <c r="K2689" i="1" s="1"/>
  <c r="E2689" i="1"/>
  <c r="D2689" i="1"/>
  <c r="C2689" i="1"/>
  <c r="B2689" i="1"/>
  <c r="A2689" i="1" s="1"/>
  <c r="L2688" i="1"/>
  <c r="J2688" i="1"/>
  <c r="I2688" i="1"/>
  <c r="H2688" i="1"/>
  <c r="G2688" i="1"/>
  <c r="F2688" i="1"/>
  <c r="K2688" i="1" s="1"/>
  <c r="E2688" i="1"/>
  <c r="D2688" i="1"/>
  <c r="C2688" i="1"/>
  <c r="B2688" i="1"/>
  <c r="A2688" i="1" s="1"/>
  <c r="L2687" i="1"/>
  <c r="J2687" i="1"/>
  <c r="I2687" i="1"/>
  <c r="H2687" i="1"/>
  <c r="G2687" i="1"/>
  <c r="F2687" i="1"/>
  <c r="K2687" i="1" s="1"/>
  <c r="E2687" i="1"/>
  <c r="D2687" i="1"/>
  <c r="C2687" i="1"/>
  <c r="B2687" i="1"/>
  <c r="A2687" i="1"/>
  <c r="L2686" i="1"/>
  <c r="J2686" i="1"/>
  <c r="I2686" i="1"/>
  <c r="H2686" i="1"/>
  <c r="G2686" i="1"/>
  <c r="F2686" i="1"/>
  <c r="K2686" i="1" s="1"/>
  <c r="E2686" i="1"/>
  <c r="D2686" i="1"/>
  <c r="C2686" i="1"/>
  <c r="B2686" i="1"/>
  <c r="A2686" i="1" s="1"/>
  <c r="L2685" i="1"/>
  <c r="J2685" i="1"/>
  <c r="I2685" i="1"/>
  <c r="H2685" i="1"/>
  <c r="G2685" i="1"/>
  <c r="F2685" i="1"/>
  <c r="K2685" i="1" s="1"/>
  <c r="E2685" i="1"/>
  <c r="D2685" i="1"/>
  <c r="C2685" i="1"/>
  <c r="B2685" i="1"/>
  <c r="A2685" i="1"/>
  <c r="L2684" i="1"/>
  <c r="J2684" i="1"/>
  <c r="I2684" i="1"/>
  <c r="H2684" i="1"/>
  <c r="G2684" i="1"/>
  <c r="F2684" i="1"/>
  <c r="K2684" i="1" s="1"/>
  <c r="E2684" i="1"/>
  <c r="D2684" i="1"/>
  <c r="C2684" i="1"/>
  <c r="B2684" i="1"/>
  <c r="A2684" i="1" s="1"/>
  <c r="L2683" i="1"/>
  <c r="J2683" i="1"/>
  <c r="I2683" i="1"/>
  <c r="H2683" i="1"/>
  <c r="G2683" i="1"/>
  <c r="F2683" i="1"/>
  <c r="K2683" i="1" s="1"/>
  <c r="E2683" i="1"/>
  <c r="D2683" i="1"/>
  <c r="C2683" i="1"/>
  <c r="B2683" i="1"/>
  <c r="A2683" i="1"/>
  <c r="L2682" i="1"/>
  <c r="J2682" i="1"/>
  <c r="I2682" i="1"/>
  <c r="H2682" i="1"/>
  <c r="G2682" i="1"/>
  <c r="F2682" i="1"/>
  <c r="K2682" i="1" s="1"/>
  <c r="E2682" i="1"/>
  <c r="D2682" i="1"/>
  <c r="C2682" i="1"/>
  <c r="B2682" i="1"/>
  <c r="A2682" i="1"/>
  <c r="L2681" i="1"/>
  <c r="J2681" i="1"/>
  <c r="I2681" i="1"/>
  <c r="H2681" i="1"/>
  <c r="G2681" i="1"/>
  <c r="F2681" i="1"/>
  <c r="K2681" i="1" s="1"/>
  <c r="E2681" i="1"/>
  <c r="D2681" i="1"/>
  <c r="C2681" i="1"/>
  <c r="B2681" i="1"/>
  <c r="A2681" i="1" s="1"/>
  <c r="L2680" i="1"/>
  <c r="J2680" i="1"/>
  <c r="I2680" i="1"/>
  <c r="H2680" i="1"/>
  <c r="G2680" i="1"/>
  <c r="F2680" i="1"/>
  <c r="K2680" i="1" s="1"/>
  <c r="E2680" i="1"/>
  <c r="D2680" i="1"/>
  <c r="C2680" i="1"/>
  <c r="B2680" i="1"/>
  <c r="A2680" i="1" s="1"/>
  <c r="L2679" i="1"/>
  <c r="J2679" i="1"/>
  <c r="I2679" i="1"/>
  <c r="H2679" i="1"/>
  <c r="G2679" i="1"/>
  <c r="F2679" i="1"/>
  <c r="K2679" i="1" s="1"/>
  <c r="E2679" i="1"/>
  <c r="D2679" i="1"/>
  <c r="C2679" i="1"/>
  <c r="B2679" i="1"/>
  <c r="A2679" i="1"/>
  <c r="L2678" i="1"/>
  <c r="J2678" i="1"/>
  <c r="I2678" i="1"/>
  <c r="H2678" i="1"/>
  <c r="G2678" i="1"/>
  <c r="F2678" i="1"/>
  <c r="K2678" i="1" s="1"/>
  <c r="E2678" i="1"/>
  <c r="D2678" i="1"/>
  <c r="C2678" i="1"/>
  <c r="B2678" i="1"/>
  <c r="A2678" i="1"/>
  <c r="L2677" i="1"/>
  <c r="J2677" i="1"/>
  <c r="I2677" i="1"/>
  <c r="H2677" i="1"/>
  <c r="G2677" i="1"/>
  <c r="F2677" i="1"/>
  <c r="K2677" i="1" s="1"/>
  <c r="E2677" i="1"/>
  <c r="D2677" i="1"/>
  <c r="C2677" i="1"/>
  <c r="B2677" i="1"/>
  <c r="A2677" i="1"/>
  <c r="L2676" i="1"/>
  <c r="J2676" i="1"/>
  <c r="I2676" i="1"/>
  <c r="H2676" i="1"/>
  <c r="G2676" i="1"/>
  <c r="F2676" i="1"/>
  <c r="K2676" i="1" s="1"/>
  <c r="E2676" i="1"/>
  <c r="D2676" i="1"/>
  <c r="C2676" i="1"/>
  <c r="B2676" i="1"/>
  <c r="A2676" i="1" s="1"/>
  <c r="L2675" i="1"/>
  <c r="J2675" i="1"/>
  <c r="I2675" i="1"/>
  <c r="H2675" i="1"/>
  <c r="G2675" i="1"/>
  <c r="F2675" i="1"/>
  <c r="K2675" i="1" s="1"/>
  <c r="E2675" i="1"/>
  <c r="D2675" i="1"/>
  <c r="C2675" i="1"/>
  <c r="B2675" i="1"/>
  <c r="A2675" i="1"/>
  <c r="L2674" i="1"/>
  <c r="J2674" i="1"/>
  <c r="I2674" i="1"/>
  <c r="H2674" i="1"/>
  <c r="G2674" i="1"/>
  <c r="F2674" i="1"/>
  <c r="K2674" i="1" s="1"/>
  <c r="E2674" i="1"/>
  <c r="D2674" i="1"/>
  <c r="C2674" i="1"/>
  <c r="B2674" i="1"/>
  <c r="A2674" i="1" s="1"/>
  <c r="L2673" i="1"/>
  <c r="J2673" i="1"/>
  <c r="I2673" i="1"/>
  <c r="H2673" i="1"/>
  <c r="G2673" i="1"/>
  <c r="F2673" i="1"/>
  <c r="K2673" i="1" s="1"/>
  <c r="E2673" i="1"/>
  <c r="D2673" i="1"/>
  <c r="C2673" i="1"/>
  <c r="B2673" i="1"/>
  <c r="A2673" i="1"/>
  <c r="L2672" i="1"/>
  <c r="J2672" i="1"/>
  <c r="I2672" i="1"/>
  <c r="H2672" i="1"/>
  <c r="G2672" i="1"/>
  <c r="F2672" i="1"/>
  <c r="K2672" i="1" s="1"/>
  <c r="E2672" i="1"/>
  <c r="D2672" i="1"/>
  <c r="C2672" i="1"/>
  <c r="B2672" i="1"/>
  <c r="A2672" i="1" s="1"/>
  <c r="L2671" i="1"/>
  <c r="J2671" i="1"/>
  <c r="I2671" i="1"/>
  <c r="H2671" i="1"/>
  <c r="G2671" i="1"/>
  <c r="F2671" i="1"/>
  <c r="K2671" i="1" s="1"/>
  <c r="E2671" i="1"/>
  <c r="D2671" i="1"/>
  <c r="C2671" i="1"/>
  <c r="B2671" i="1"/>
  <c r="A2671" i="1"/>
  <c r="L2670" i="1"/>
  <c r="J2670" i="1"/>
  <c r="I2670" i="1"/>
  <c r="H2670" i="1"/>
  <c r="G2670" i="1"/>
  <c r="F2670" i="1"/>
  <c r="K2670" i="1" s="1"/>
  <c r="E2670" i="1"/>
  <c r="D2670" i="1"/>
  <c r="C2670" i="1"/>
  <c r="B2670" i="1"/>
  <c r="A2670" i="1"/>
  <c r="L2669" i="1"/>
  <c r="J2669" i="1"/>
  <c r="I2669" i="1"/>
  <c r="H2669" i="1"/>
  <c r="G2669" i="1"/>
  <c r="F2669" i="1"/>
  <c r="K2669" i="1" s="1"/>
  <c r="E2669" i="1"/>
  <c r="D2669" i="1"/>
  <c r="C2669" i="1"/>
  <c r="B2669" i="1"/>
  <c r="A2669" i="1" s="1"/>
  <c r="L2668" i="1"/>
  <c r="J2668" i="1"/>
  <c r="I2668" i="1"/>
  <c r="H2668" i="1"/>
  <c r="G2668" i="1"/>
  <c r="F2668" i="1"/>
  <c r="K2668" i="1" s="1"/>
  <c r="E2668" i="1"/>
  <c r="D2668" i="1"/>
  <c r="C2668" i="1"/>
  <c r="B2668" i="1"/>
  <c r="A2668" i="1" s="1"/>
  <c r="L2667" i="1"/>
  <c r="J2667" i="1"/>
  <c r="I2667" i="1"/>
  <c r="H2667" i="1"/>
  <c r="G2667" i="1"/>
  <c r="F2667" i="1"/>
  <c r="K2667" i="1" s="1"/>
  <c r="E2667" i="1"/>
  <c r="D2667" i="1"/>
  <c r="C2667" i="1"/>
  <c r="B2667" i="1"/>
  <c r="A2667" i="1"/>
  <c r="L2666" i="1"/>
  <c r="J2666" i="1"/>
  <c r="I2666" i="1"/>
  <c r="H2666" i="1"/>
  <c r="G2666" i="1"/>
  <c r="F2666" i="1"/>
  <c r="K2666" i="1" s="1"/>
  <c r="E2666" i="1"/>
  <c r="D2666" i="1"/>
  <c r="C2666" i="1"/>
  <c r="B2666" i="1"/>
  <c r="A2666" i="1" s="1"/>
  <c r="L2665" i="1"/>
  <c r="J2665" i="1"/>
  <c r="I2665" i="1"/>
  <c r="H2665" i="1"/>
  <c r="G2665" i="1"/>
  <c r="F2665" i="1"/>
  <c r="K2665" i="1" s="1"/>
  <c r="E2665" i="1"/>
  <c r="D2665" i="1"/>
  <c r="C2665" i="1"/>
  <c r="B2665" i="1"/>
  <c r="A2665" i="1"/>
  <c r="L2664" i="1"/>
  <c r="J2664" i="1"/>
  <c r="I2664" i="1"/>
  <c r="H2664" i="1"/>
  <c r="G2664" i="1"/>
  <c r="F2664" i="1"/>
  <c r="K2664" i="1" s="1"/>
  <c r="E2664" i="1"/>
  <c r="D2664" i="1"/>
  <c r="C2664" i="1"/>
  <c r="B2664" i="1"/>
  <c r="A2664" i="1" s="1"/>
  <c r="L2663" i="1"/>
  <c r="J2663" i="1"/>
  <c r="I2663" i="1"/>
  <c r="H2663" i="1"/>
  <c r="G2663" i="1"/>
  <c r="F2663" i="1"/>
  <c r="K2663" i="1" s="1"/>
  <c r="E2663" i="1"/>
  <c r="D2663" i="1"/>
  <c r="C2663" i="1"/>
  <c r="B2663" i="1"/>
  <c r="A2663" i="1"/>
  <c r="L2662" i="1"/>
  <c r="J2662" i="1"/>
  <c r="I2662" i="1"/>
  <c r="H2662" i="1"/>
  <c r="G2662" i="1"/>
  <c r="F2662" i="1"/>
  <c r="K2662" i="1" s="1"/>
  <c r="E2662" i="1"/>
  <c r="D2662" i="1"/>
  <c r="C2662" i="1"/>
  <c r="B2662" i="1"/>
  <c r="A2662" i="1" s="1"/>
  <c r="L2661" i="1"/>
  <c r="J2661" i="1"/>
  <c r="I2661" i="1"/>
  <c r="H2661" i="1"/>
  <c r="G2661" i="1"/>
  <c r="F2661" i="1"/>
  <c r="K2661" i="1" s="1"/>
  <c r="E2661" i="1"/>
  <c r="D2661" i="1"/>
  <c r="C2661" i="1"/>
  <c r="B2661" i="1"/>
  <c r="A2661" i="1"/>
  <c r="L2660" i="1"/>
  <c r="J2660" i="1"/>
  <c r="I2660" i="1"/>
  <c r="H2660" i="1"/>
  <c r="G2660" i="1"/>
  <c r="F2660" i="1"/>
  <c r="K2660" i="1" s="1"/>
  <c r="E2660" i="1"/>
  <c r="D2660" i="1"/>
  <c r="C2660" i="1"/>
  <c r="B2660" i="1"/>
  <c r="A2660" i="1" s="1"/>
  <c r="L2659" i="1"/>
  <c r="J2659" i="1"/>
  <c r="I2659" i="1"/>
  <c r="H2659" i="1"/>
  <c r="G2659" i="1"/>
  <c r="F2659" i="1"/>
  <c r="K2659" i="1" s="1"/>
  <c r="E2659" i="1"/>
  <c r="D2659" i="1"/>
  <c r="C2659" i="1"/>
  <c r="B2659" i="1"/>
  <c r="A2659" i="1"/>
  <c r="L2658" i="1"/>
  <c r="J2658" i="1"/>
  <c r="I2658" i="1"/>
  <c r="H2658" i="1"/>
  <c r="G2658" i="1"/>
  <c r="F2658" i="1"/>
  <c r="K2658" i="1" s="1"/>
  <c r="E2658" i="1"/>
  <c r="D2658" i="1"/>
  <c r="C2658" i="1"/>
  <c r="B2658" i="1"/>
  <c r="A2658" i="1"/>
  <c r="L2657" i="1"/>
  <c r="J2657" i="1"/>
  <c r="I2657" i="1"/>
  <c r="H2657" i="1"/>
  <c r="G2657" i="1"/>
  <c r="F2657" i="1"/>
  <c r="K2657" i="1" s="1"/>
  <c r="E2657" i="1"/>
  <c r="D2657" i="1"/>
  <c r="C2657" i="1"/>
  <c r="B2657" i="1"/>
  <c r="A2657" i="1" s="1"/>
  <c r="L2656" i="1"/>
  <c r="J2656" i="1"/>
  <c r="I2656" i="1"/>
  <c r="H2656" i="1"/>
  <c r="G2656" i="1"/>
  <c r="F2656" i="1"/>
  <c r="K2656" i="1" s="1"/>
  <c r="E2656" i="1"/>
  <c r="D2656" i="1"/>
  <c r="C2656" i="1"/>
  <c r="B2656" i="1"/>
  <c r="A2656" i="1" s="1"/>
  <c r="L2655" i="1"/>
  <c r="J2655" i="1"/>
  <c r="I2655" i="1"/>
  <c r="H2655" i="1"/>
  <c r="G2655" i="1"/>
  <c r="F2655" i="1"/>
  <c r="K2655" i="1" s="1"/>
  <c r="E2655" i="1"/>
  <c r="D2655" i="1"/>
  <c r="C2655" i="1"/>
  <c r="B2655" i="1"/>
  <c r="A2655" i="1"/>
  <c r="L2654" i="1"/>
  <c r="J2654" i="1"/>
  <c r="I2654" i="1"/>
  <c r="H2654" i="1"/>
  <c r="G2654" i="1"/>
  <c r="F2654" i="1"/>
  <c r="K2654" i="1" s="1"/>
  <c r="E2654" i="1"/>
  <c r="D2654" i="1"/>
  <c r="C2654" i="1"/>
  <c r="B2654" i="1"/>
  <c r="A2654" i="1" s="1"/>
  <c r="L2653" i="1"/>
  <c r="J2653" i="1"/>
  <c r="I2653" i="1"/>
  <c r="H2653" i="1"/>
  <c r="G2653" i="1"/>
  <c r="F2653" i="1"/>
  <c r="K2653" i="1" s="1"/>
  <c r="E2653" i="1"/>
  <c r="D2653" i="1"/>
  <c r="C2653" i="1"/>
  <c r="B2653" i="1"/>
  <c r="A2653" i="1"/>
  <c r="L2652" i="1"/>
  <c r="J2652" i="1"/>
  <c r="I2652" i="1"/>
  <c r="H2652" i="1"/>
  <c r="G2652" i="1"/>
  <c r="F2652" i="1"/>
  <c r="K2652" i="1" s="1"/>
  <c r="E2652" i="1"/>
  <c r="D2652" i="1"/>
  <c r="C2652" i="1"/>
  <c r="B2652" i="1"/>
  <c r="A2652" i="1" s="1"/>
  <c r="L2651" i="1"/>
  <c r="J2651" i="1"/>
  <c r="I2651" i="1"/>
  <c r="H2651" i="1"/>
  <c r="G2651" i="1"/>
  <c r="F2651" i="1"/>
  <c r="K2651" i="1" s="1"/>
  <c r="E2651" i="1"/>
  <c r="D2651" i="1"/>
  <c r="C2651" i="1"/>
  <c r="B2651" i="1"/>
  <c r="A2651" i="1"/>
  <c r="L2650" i="1"/>
  <c r="J2650" i="1"/>
  <c r="I2650" i="1"/>
  <c r="H2650" i="1"/>
  <c r="G2650" i="1"/>
  <c r="F2650" i="1"/>
  <c r="K2650" i="1" s="1"/>
  <c r="E2650" i="1"/>
  <c r="D2650" i="1"/>
  <c r="C2650" i="1"/>
  <c r="B2650" i="1"/>
  <c r="A2650" i="1" s="1"/>
  <c r="L2649" i="1"/>
  <c r="J2649" i="1"/>
  <c r="I2649" i="1"/>
  <c r="H2649" i="1"/>
  <c r="G2649" i="1"/>
  <c r="F2649" i="1"/>
  <c r="K2649" i="1" s="1"/>
  <c r="E2649" i="1"/>
  <c r="D2649" i="1"/>
  <c r="C2649" i="1"/>
  <c r="B2649" i="1"/>
  <c r="A2649" i="1"/>
  <c r="L2648" i="1"/>
  <c r="J2648" i="1"/>
  <c r="I2648" i="1"/>
  <c r="H2648" i="1"/>
  <c r="G2648" i="1"/>
  <c r="F2648" i="1"/>
  <c r="K2648" i="1" s="1"/>
  <c r="E2648" i="1"/>
  <c r="D2648" i="1"/>
  <c r="C2648" i="1"/>
  <c r="B2648" i="1"/>
  <c r="A2648" i="1" s="1"/>
  <c r="L2647" i="1"/>
  <c r="J2647" i="1"/>
  <c r="I2647" i="1"/>
  <c r="H2647" i="1"/>
  <c r="G2647" i="1"/>
  <c r="F2647" i="1"/>
  <c r="K2647" i="1" s="1"/>
  <c r="E2647" i="1"/>
  <c r="D2647" i="1"/>
  <c r="C2647" i="1"/>
  <c r="B2647" i="1"/>
  <c r="A2647" i="1"/>
  <c r="L2646" i="1"/>
  <c r="J2646" i="1"/>
  <c r="I2646" i="1"/>
  <c r="H2646" i="1"/>
  <c r="G2646" i="1"/>
  <c r="F2646" i="1"/>
  <c r="K2646" i="1" s="1"/>
  <c r="E2646" i="1"/>
  <c r="D2646" i="1"/>
  <c r="C2646" i="1"/>
  <c r="B2646" i="1"/>
  <c r="A2646" i="1"/>
  <c r="L2645" i="1"/>
  <c r="J2645" i="1"/>
  <c r="I2645" i="1"/>
  <c r="H2645" i="1"/>
  <c r="G2645" i="1"/>
  <c r="F2645" i="1"/>
  <c r="K2645" i="1" s="1"/>
  <c r="E2645" i="1"/>
  <c r="D2645" i="1"/>
  <c r="C2645" i="1"/>
  <c r="B2645" i="1"/>
  <c r="A2645" i="1" s="1"/>
  <c r="L2644" i="1"/>
  <c r="J2644" i="1"/>
  <c r="I2644" i="1"/>
  <c r="H2644" i="1"/>
  <c r="G2644" i="1"/>
  <c r="F2644" i="1"/>
  <c r="K2644" i="1" s="1"/>
  <c r="E2644" i="1"/>
  <c r="D2644" i="1"/>
  <c r="C2644" i="1"/>
  <c r="B2644" i="1"/>
  <c r="A2644" i="1" s="1"/>
  <c r="L2643" i="1"/>
  <c r="J2643" i="1"/>
  <c r="I2643" i="1"/>
  <c r="H2643" i="1"/>
  <c r="G2643" i="1"/>
  <c r="F2643" i="1"/>
  <c r="K2643" i="1" s="1"/>
  <c r="E2643" i="1"/>
  <c r="D2643" i="1"/>
  <c r="C2643" i="1"/>
  <c r="B2643" i="1"/>
  <c r="A2643" i="1"/>
  <c r="L2642" i="1"/>
  <c r="J2642" i="1"/>
  <c r="I2642" i="1"/>
  <c r="H2642" i="1"/>
  <c r="G2642" i="1"/>
  <c r="F2642" i="1"/>
  <c r="K2642" i="1" s="1"/>
  <c r="E2642" i="1"/>
  <c r="D2642" i="1"/>
  <c r="C2642" i="1"/>
  <c r="B2642" i="1"/>
  <c r="A2642" i="1" s="1"/>
  <c r="L2641" i="1"/>
  <c r="J2641" i="1"/>
  <c r="I2641" i="1"/>
  <c r="H2641" i="1"/>
  <c r="G2641" i="1"/>
  <c r="F2641" i="1"/>
  <c r="K2641" i="1" s="1"/>
  <c r="E2641" i="1"/>
  <c r="D2641" i="1"/>
  <c r="C2641" i="1"/>
  <c r="B2641" i="1"/>
  <c r="A2641" i="1"/>
  <c r="L2640" i="1"/>
  <c r="J2640" i="1"/>
  <c r="I2640" i="1"/>
  <c r="H2640" i="1"/>
  <c r="G2640" i="1"/>
  <c r="F2640" i="1"/>
  <c r="K2640" i="1" s="1"/>
  <c r="E2640" i="1"/>
  <c r="D2640" i="1"/>
  <c r="C2640" i="1"/>
  <c r="B2640" i="1"/>
  <c r="A2640" i="1" s="1"/>
  <c r="L2639" i="1"/>
  <c r="J2639" i="1"/>
  <c r="I2639" i="1"/>
  <c r="H2639" i="1"/>
  <c r="G2639" i="1"/>
  <c r="F2639" i="1"/>
  <c r="K2639" i="1" s="1"/>
  <c r="E2639" i="1"/>
  <c r="D2639" i="1"/>
  <c r="C2639" i="1"/>
  <c r="B2639" i="1"/>
  <c r="A2639" i="1"/>
  <c r="L2638" i="1"/>
  <c r="J2638" i="1"/>
  <c r="I2638" i="1"/>
  <c r="H2638" i="1"/>
  <c r="G2638" i="1"/>
  <c r="F2638" i="1"/>
  <c r="K2638" i="1" s="1"/>
  <c r="E2638" i="1"/>
  <c r="D2638" i="1"/>
  <c r="C2638" i="1"/>
  <c r="B2638" i="1"/>
  <c r="A2638" i="1" s="1"/>
  <c r="L2637" i="1"/>
  <c r="J2637" i="1"/>
  <c r="I2637" i="1"/>
  <c r="H2637" i="1"/>
  <c r="G2637" i="1"/>
  <c r="F2637" i="1"/>
  <c r="K2637" i="1" s="1"/>
  <c r="E2637" i="1"/>
  <c r="D2637" i="1"/>
  <c r="C2637" i="1"/>
  <c r="B2637" i="1"/>
  <c r="A2637" i="1"/>
  <c r="L2636" i="1"/>
  <c r="J2636" i="1"/>
  <c r="I2636" i="1"/>
  <c r="H2636" i="1"/>
  <c r="G2636" i="1"/>
  <c r="F2636" i="1"/>
  <c r="K2636" i="1" s="1"/>
  <c r="E2636" i="1"/>
  <c r="D2636" i="1"/>
  <c r="C2636" i="1"/>
  <c r="B2636" i="1"/>
  <c r="A2636" i="1" s="1"/>
  <c r="L2635" i="1"/>
  <c r="J2635" i="1"/>
  <c r="I2635" i="1"/>
  <c r="H2635" i="1"/>
  <c r="G2635" i="1"/>
  <c r="F2635" i="1"/>
  <c r="K2635" i="1" s="1"/>
  <c r="E2635" i="1"/>
  <c r="D2635" i="1"/>
  <c r="C2635" i="1"/>
  <c r="B2635" i="1"/>
  <c r="A2635" i="1"/>
  <c r="L2634" i="1"/>
  <c r="J2634" i="1"/>
  <c r="I2634" i="1"/>
  <c r="H2634" i="1"/>
  <c r="G2634" i="1"/>
  <c r="F2634" i="1"/>
  <c r="K2634" i="1" s="1"/>
  <c r="E2634" i="1"/>
  <c r="D2634" i="1"/>
  <c r="C2634" i="1"/>
  <c r="B2634" i="1"/>
  <c r="A2634" i="1"/>
  <c r="L2633" i="1"/>
  <c r="J2633" i="1"/>
  <c r="I2633" i="1"/>
  <c r="H2633" i="1"/>
  <c r="G2633" i="1"/>
  <c r="F2633" i="1"/>
  <c r="K2633" i="1" s="1"/>
  <c r="E2633" i="1"/>
  <c r="D2633" i="1"/>
  <c r="C2633" i="1"/>
  <c r="B2633" i="1"/>
  <c r="A2633" i="1" s="1"/>
  <c r="L2632" i="1"/>
  <c r="J2632" i="1"/>
  <c r="I2632" i="1"/>
  <c r="H2632" i="1"/>
  <c r="G2632" i="1"/>
  <c r="F2632" i="1"/>
  <c r="K2632" i="1" s="1"/>
  <c r="E2632" i="1"/>
  <c r="D2632" i="1"/>
  <c r="C2632" i="1"/>
  <c r="B2632" i="1"/>
  <c r="A2632" i="1" s="1"/>
  <c r="L2631" i="1"/>
  <c r="J2631" i="1"/>
  <c r="I2631" i="1"/>
  <c r="H2631" i="1"/>
  <c r="G2631" i="1"/>
  <c r="F2631" i="1"/>
  <c r="K2631" i="1" s="1"/>
  <c r="E2631" i="1"/>
  <c r="D2631" i="1"/>
  <c r="C2631" i="1"/>
  <c r="B2631" i="1"/>
  <c r="A2631" i="1"/>
  <c r="L2630" i="1"/>
  <c r="J2630" i="1"/>
  <c r="I2630" i="1"/>
  <c r="H2630" i="1"/>
  <c r="G2630" i="1"/>
  <c r="F2630" i="1"/>
  <c r="K2630" i="1" s="1"/>
  <c r="E2630" i="1"/>
  <c r="D2630" i="1"/>
  <c r="C2630" i="1"/>
  <c r="B2630" i="1"/>
  <c r="A2630" i="1" s="1"/>
  <c r="L2629" i="1"/>
  <c r="J2629" i="1"/>
  <c r="I2629" i="1"/>
  <c r="H2629" i="1"/>
  <c r="G2629" i="1"/>
  <c r="F2629" i="1"/>
  <c r="K2629" i="1" s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J2263" i="1"/>
  <c r="I2263" i="1"/>
  <c r="H2263" i="1"/>
  <c r="G2263" i="1"/>
  <c r="F2263" i="1"/>
  <c r="K2263" i="1" s="1"/>
  <c r="E2263" i="1"/>
  <c r="D2263" i="1"/>
  <c r="C2263" i="1"/>
  <c r="B2263" i="1"/>
  <c r="A2263" i="1"/>
  <c r="L2262" i="1"/>
  <c r="J2262" i="1"/>
  <c r="I2262" i="1"/>
  <c r="H2262" i="1"/>
  <c r="G2262" i="1"/>
  <c r="F2262" i="1"/>
  <c r="K2262" i="1" s="1"/>
  <c r="E2262" i="1"/>
  <c r="D2262" i="1"/>
  <c r="C2262" i="1"/>
  <c r="B2262" i="1"/>
  <c r="A2262" i="1"/>
  <c r="L2261" i="1"/>
  <c r="J2261" i="1"/>
  <c r="I2261" i="1"/>
  <c r="H2261" i="1"/>
  <c r="G2261" i="1"/>
  <c r="F2261" i="1"/>
  <c r="K2261" i="1" s="1"/>
  <c r="E2261" i="1"/>
  <c r="D2261" i="1"/>
  <c r="C2261" i="1"/>
  <c r="B2261" i="1"/>
  <c r="A2261" i="1"/>
  <c r="L2260" i="1"/>
  <c r="J2260" i="1"/>
  <c r="I2260" i="1"/>
  <c r="H2260" i="1"/>
  <c r="G2260" i="1"/>
  <c r="F2260" i="1"/>
  <c r="K2260" i="1" s="1"/>
  <c r="E2260" i="1"/>
  <c r="D2260" i="1"/>
  <c r="C2260" i="1"/>
  <c r="B2260" i="1"/>
  <c r="A2260" i="1" s="1"/>
  <c r="L2259" i="1"/>
  <c r="J2259" i="1"/>
  <c r="I2259" i="1"/>
  <c r="H2259" i="1"/>
  <c r="G2259" i="1"/>
  <c r="F2259" i="1"/>
  <c r="K2259" i="1" s="1"/>
  <c r="E2259" i="1"/>
  <c r="D2259" i="1"/>
  <c r="C2259" i="1"/>
  <c r="B2259" i="1"/>
  <c r="A2259" i="1"/>
  <c r="L2258" i="1"/>
  <c r="J2258" i="1"/>
  <c r="I2258" i="1"/>
  <c r="H2258" i="1"/>
  <c r="G2258" i="1"/>
  <c r="F2258" i="1"/>
  <c r="K2258" i="1" s="1"/>
  <c r="E2258" i="1"/>
  <c r="D2258" i="1"/>
  <c r="C2258" i="1"/>
  <c r="B2258" i="1"/>
  <c r="A2258" i="1"/>
  <c r="L2257" i="1"/>
  <c r="J2257" i="1"/>
  <c r="I2257" i="1"/>
  <c r="H2257" i="1"/>
  <c r="G2257" i="1"/>
  <c r="F2257" i="1"/>
  <c r="K2257" i="1" s="1"/>
  <c r="E2257" i="1"/>
  <c r="D2257" i="1"/>
  <c r="C2257" i="1"/>
  <c r="B2257" i="1"/>
  <c r="A2257" i="1"/>
  <c r="L2256" i="1"/>
  <c r="J2256" i="1"/>
  <c r="I2256" i="1"/>
  <c r="H2256" i="1"/>
  <c r="G2256" i="1"/>
  <c r="F2256" i="1"/>
  <c r="K2256" i="1" s="1"/>
  <c r="E2256" i="1"/>
  <c r="D2256" i="1"/>
  <c r="C2256" i="1"/>
  <c r="B2256" i="1"/>
  <c r="A2256" i="1" s="1"/>
  <c r="L2255" i="1"/>
  <c r="J2255" i="1"/>
  <c r="I2255" i="1"/>
  <c r="H2255" i="1"/>
  <c r="G2255" i="1"/>
  <c r="F2255" i="1"/>
  <c r="K2255" i="1" s="1"/>
  <c r="E2255" i="1"/>
  <c r="D2255" i="1"/>
  <c r="C2255" i="1"/>
  <c r="B2255" i="1"/>
  <c r="A2255" i="1" s="1"/>
  <c r="L2254" i="1"/>
  <c r="J2254" i="1"/>
  <c r="I2254" i="1"/>
  <c r="H2254" i="1"/>
  <c r="G2254" i="1"/>
  <c r="F2254" i="1"/>
  <c r="K2254" i="1" s="1"/>
  <c r="E2254" i="1"/>
  <c r="D2254" i="1"/>
  <c r="C2254" i="1"/>
  <c r="B2254" i="1"/>
  <c r="A2254" i="1"/>
  <c r="L2253" i="1"/>
  <c r="J2253" i="1"/>
  <c r="I2253" i="1"/>
  <c r="H2253" i="1"/>
  <c r="G2253" i="1"/>
  <c r="F2253" i="1"/>
  <c r="K2253" i="1" s="1"/>
  <c r="E2253" i="1"/>
  <c r="D2253" i="1"/>
  <c r="C2253" i="1"/>
  <c r="B2253" i="1"/>
  <c r="A2253" i="1" s="1"/>
  <c r="L2252" i="1"/>
  <c r="J2252" i="1"/>
  <c r="I2252" i="1"/>
  <c r="H2252" i="1"/>
  <c r="G2252" i="1"/>
  <c r="F2252" i="1"/>
  <c r="K2252" i="1" s="1"/>
  <c r="E2252" i="1"/>
  <c r="D2252" i="1"/>
  <c r="C2252" i="1"/>
  <c r="B2252" i="1"/>
  <c r="A2252" i="1" s="1"/>
  <c r="L2251" i="1"/>
  <c r="J2251" i="1"/>
  <c r="I2251" i="1"/>
  <c r="H2251" i="1"/>
  <c r="G2251" i="1"/>
  <c r="F2251" i="1"/>
  <c r="K2251" i="1" s="1"/>
  <c r="E2251" i="1"/>
  <c r="D2251" i="1"/>
  <c r="C2251" i="1"/>
  <c r="B2251" i="1"/>
  <c r="A2251" i="1" s="1"/>
  <c r="L2250" i="1"/>
  <c r="J2250" i="1"/>
  <c r="I2250" i="1"/>
  <c r="H2250" i="1"/>
  <c r="G2250" i="1"/>
  <c r="F2250" i="1"/>
  <c r="K2250" i="1" s="1"/>
  <c r="E2250" i="1"/>
  <c r="D2250" i="1"/>
  <c r="C2250" i="1"/>
  <c r="B2250" i="1"/>
  <c r="A2250" i="1"/>
  <c r="L2249" i="1"/>
  <c r="J2249" i="1"/>
  <c r="I2249" i="1"/>
  <c r="H2249" i="1"/>
  <c r="G2249" i="1"/>
  <c r="F2249" i="1"/>
  <c r="K2249" i="1" s="1"/>
  <c r="E2249" i="1"/>
  <c r="D2249" i="1"/>
  <c r="C2249" i="1"/>
  <c r="B2249" i="1"/>
  <c r="A2249" i="1"/>
  <c r="L2248" i="1"/>
  <c r="J2248" i="1"/>
  <c r="I2248" i="1"/>
  <c r="H2248" i="1"/>
  <c r="G2248" i="1"/>
  <c r="F2248" i="1"/>
  <c r="K2248" i="1" s="1"/>
  <c r="E2248" i="1"/>
  <c r="D2248" i="1"/>
  <c r="C2248" i="1"/>
  <c r="B2248" i="1"/>
  <c r="A2248" i="1" s="1"/>
  <c r="L2247" i="1"/>
  <c r="J2247" i="1"/>
  <c r="I2247" i="1"/>
  <c r="H2247" i="1"/>
  <c r="G2247" i="1"/>
  <c r="F2247" i="1"/>
  <c r="K2247" i="1" s="1"/>
  <c r="E2247" i="1"/>
  <c r="D2247" i="1"/>
  <c r="C2247" i="1"/>
  <c r="B2247" i="1"/>
  <c r="A2247" i="1"/>
  <c r="L2246" i="1"/>
  <c r="J2246" i="1"/>
  <c r="I2246" i="1"/>
  <c r="H2246" i="1"/>
  <c r="G2246" i="1"/>
  <c r="F2246" i="1"/>
  <c r="K2246" i="1" s="1"/>
  <c r="E2246" i="1"/>
  <c r="D2246" i="1"/>
  <c r="C2246" i="1"/>
  <c r="B2246" i="1"/>
  <c r="A2246" i="1" s="1"/>
  <c r="L2245" i="1"/>
  <c r="J2245" i="1"/>
  <c r="I2245" i="1"/>
  <c r="H2245" i="1"/>
  <c r="G2245" i="1"/>
  <c r="F2245" i="1"/>
  <c r="K2245" i="1" s="1"/>
  <c r="E2245" i="1"/>
  <c r="D2245" i="1"/>
  <c r="C2245" i="1"/>
  <c r="B2245" i="1"/>
  <c r="A2245" i="1"/>
  <c r="L2244" i="1"/>
  <c r="J2244" i="1"/>
  <c r="I2244" i="1"/>
  <c r="H2244" i="1"/>
  <c r="G2244" i="1"/>
  <c r="F2244" i="1"/>
  <c r="K2244" i="1" s="1"/>
  <c r="E2244" i="1"/>
  <c r="D2244" i="1"/>
  <c r="C2244" i="1"/>
  <c r="B2244" i="1"/>
  <c r="A2244" i="1"/>
  <c r="L2243" i="1"/>
  <c r="J2243" i="1"/>
  <c r="I2243" i="1"/>
  <c r="H2243" i="1"/>
  <c r="G2243" i="1"/>
  <c r="F2243" i="1"/>
  <c r="K2243" i="1" s="1"/>
  <c r="E2243" i="1"/>
  <c r="D2243" i="1"/>
  <c r="C2243" i="1"/>
  <c r="B2243" i="1"/>
  <c r="A2243" i="1" s="1"/>
  <c r="L2242" i="1"/>
  <c r="J2242" i="1"/>
  <c r="I2242" i="1"/>
  <c r="H2242" i="1"/>
  <c r="G2242" i="1"/>
  <c r="F2242" i="1"/>
  <c r="K2242" i="1" s="1"/>
  <c r="E2242" i="1"/>
  <c r="D2242" i="1"/>
  <c r="C2242" i="1"/>
  <c r="B2242" i="1"/>
  <c r="A2242" i="1"/>
  <c r="L2241" i="1"/>
  <c r="J2241" i="1"/>
  <c r="I2241" i="1"/>
  <c r="H2241" i="1"/>
  <c r="G2241" i="1"/>
  <c r="F2241" i="1"/>
  <c r="K2241" i="1" s="1"/>
  <c r="E2241" i="1"/>
  <c r="D2241" i="1"/>
  <c r="C2241" i="1"/>
  <c r="B2241" i="1"/>
  <c r="A2241" i="1" s="1"/>
  <c r="L2240" i="1"/>
  <c r="J2240" i="1"/>
  <c r="I2240" i="1"/>
  <c r="H2240" i="1"/>
  <c r="G2240" i="1"/>
  <c r="F2240" i="1"/>
  <c r="K2240" i="1" s="1"/>
  <c r="E2240" i="1"/>
  <c r="D2240" i="1"/>
  <c r="C2240" i="1"/>
  <c r="B2240" i="1"/>
  <c r="A2240" i="1"/>
  <c r="L2239" i="1"/>
  <c r="J2239" i="1"/>
  <c r="I2239" i="1"/>
  <c r="H2239" i="1"/>
  <c r="G2239" i="1"/>
  <c r="F2239" i="1"/>
  <c r="K2239" i="1" s="1"/>
  <c r="E2239" i="1"/>
  <c r="D2239" i="1"/>
  <c r="C2239" i="1"/>
  <c r="B2239" i="1"/>
  <c r="A2239" i="1"/>
  <c r="L2238" i="1"/>
  <c r="J2238" i="1"/>
  <c r="I2238" i="1"/>
  <c r="H2238" i="1"/>
  <c r="G2238" i="1"/>
  <c r="F2238" i="1"/>
  <c r="K2238" i="1" s="1"/>
  <c r="E2238" i="1"/>
  <c r="D2238" i="1"/>
  <c r="C2238" i="1"/>
  <c r="B2238" i="1"/>
  <c r="A2238" i="1" s="1"/>
  <c r="L2237" i="1"/>
  <c r="J2237" i="1"/>
  <c r="I2237" i="1"/>
  <c r="H2237" i="1"/>
  <c r="G2237" i="1"/>
  <c r="F2237" i="1"/>
  <c r="K2237" i="1" s="1"/>
  <c r="E2237" i="1"/>
  <c r="D2237" i="1"/>
  <c r="C2237" i="1"/>
  <c r="B2237" i="1"/>
  <c r="A2237" i="1"/>
  <c r="L2236" i="1"/>
  <c r="J2236" i="1"/>
  <c r="I2236" i="1"/>
  <c r="H2236" i="1"/>
  <c r="G2236" i="1"/>
  <c r="F2236" i="1"/>
  <c r="K2236" i="1" s="1"/>
  <c r="E2236" i="1"/>
  <c r="D2236" i="1"/>
  <c r="C2236" i="1"/>
  <c r="B2236" i="1"/>
  <c r="A2236" i="1" s="1"/>
  <c r="L2235" i="1"/>
  <c r="J2235" i="1"/>
  <c r="I2235" i="1"/>
  <c r="H2235" i="1"/>
  <c r="G2235" i="1"/>
  <c r="F2235" i="1"/>
  <c r="K2235" i="1" s="1"/>
  <c r="E2235" i="1"/>
  <c r="D2235" i="1"/>
  <c r="C2235" i="1"/>
  <c r="B2235" i="1"/>
  <c r="A2235" i="1" s="1"/>
  <c r="L2234" i="1"/>
  <c r="J2234" i="1"/>
  <c r="I2234" i="1"/>
  <c r="H2234" i="1"/>
  <c r="G2234" i="1"/>
  <c r="F2234" i="1"/>
  <c r="K2234" i="1" s="1"/>
  <c r="E2234" i="1"/>
  <c r="D2234" i="1"/>
  <c r="C2234" i="1"/>
  <c r="B2234" i="1"/>
  <c r="A2234" i="1"/>
  <c r="L2233" i="1"/>
  <c r="J2233" i="1"/>
  <c r="I2233" i="1"/>
  <c r="H2233" i="1"/>
  <c r="G2233" i="1"/>
  <c r="F2233" i="1"/>
  <c r="K2233" i="1" s="1"/>
  <c r="E2233" i="1"/>
  <c r="D2233" i="1"/>
  <c r="C2233" i="1"/>
  <c r="B2233" i="1"/>
  <c r="A2233" i="1"/>
  <c r="L2232" i="1"/>
  <c r="J2232" i="1"/>
  <c r="I2232" i="1"/>
  <c r="H2232" i="1"/>
  <c r="G2232" i="1"/>
  <c r="F2232" i="1"/>
  <c r="K2232" i="1" s="1"/>
  <c r="E2232" i="1"/>
  <c r="D2232" i="1"/>
  <c r="C2232" i="1"/>
  <c r="B2232" i="1"/>
  <c r="A2232" i="1"/>
  <c r="L2231" i="1"/>
  <c r="J2231" i="1"/>
  <c r="I2231" i="1"/>
  <c r="H2231" i="1"/>
  <c r="G2231" i="1"/>
  <c r="F2231" i="1"/>
  <c r="K2231" i="1" s="1"/>
  <c r="E2231" i="1"/>
  <c r="D2231" i="1"/>
  <c r="C2231" i="1"/>
  <c r="B2231" i="1"/>
  <c r="A2231" i="1" s="1"/>
  <c r="L2230" i="1"/>
  <c r="J2230" i="1"/>
  <c r="I2230" i="1"/>
  <c r="H2230" i="1"/>
  <c r="G2230" i="1"/>
  <c r="F2230" i="1"/>
  <c r="K2230" i="1" s="1"/>
  <c r="E2230" i="1"/>
  <c r="D2230" i="1"/>
  <c r="C2230" i="1"/>
  <c r="B2230" i="1"/>
  <c r="A2230" i="1"/>
  <c r="L2229" i="1"/>
  <c r="J2229" i="1"/>
  <c r="I2229" i="1"/>
  <c r="H2229" i="1"/>
  <c r="G2229" i="1"/>
  <c r="F2229" i="1"/>
  <c r="K2229" i="1" s="1"/>
  <c r="E2229" i="1"/>
  <c r="D2229" i="1"/>
  <c r="C2229" i="1"/>
  <c r="B2229" i="1"/>
  <c r="A2229" i="1" s="1"/>
  <c r="L2228" i="1"/>
  <c r="J2228" i="1"/>
  <c r="I2228" i="1"/>
  <c r="H2228" i="1"/>
  <c r="G2228" i="1"/>
  <c r="F2228" i="1"/>
  <c r="K2228" i="1" s="1"/>
  <c r="E2228" i="1"/>
  <c r="D2228" i="1"/>
  <c r="C2228" i="1"/>
  <c r="B2228" i="1"/>
  <c r="A2228" i="1"/>
  <c r="L2227" i="1"/>
  <c r="J2227" i="1"/>
  <c r="I2227" i="1"/>
  <c r="H2227" i="1"/>
  <c r="G2227" i="1"/>
  <c r="F2227" i="1"/>
  <c r="K2227" i="1" s="1"/>
  <c r="E2227" i="1"/>
  <c r="D2227" i="1"/>
  <c r="C2227" i="1"/>
  <c r="B2227" i="1"/>
  <c r="A2227" i="1" s="1"/>
  <c r="L2226" i="1"/>
  <c r="J2226" i="1"/>
  <c r="I2226" i="1"/>
  <c r="H2226" i="1"/>
  <c r="G2226" i="1"/>
  <c r="F2226" i="1"/>
  <c r="K2226" i="1" s="1"/>
  <c r="E2226" i="1"/>
  <c r="D2226" i="1"/>
  <c r="C2226" i="1"/>
  <c r="B2226" i="1"/>
  <c r="A2226" i="1" s="1"/>
  <c r="L2225" i="1"/>
  <c r="J2225" i="1"/>
  <c r="I2225" i="1"/>
  <c r="H2225" i="1"/>
  <c r="G2225" i="1"/>
  <c r="F2225" i="1"/>
  <c r="K2225" i="1" s="1"/>
  <c r="E2225" i="1"/>
  <c r="D2225" i="1"/>
  <c r="C2225" i="1"/>
  <c r="B2225" i="1"/>
  <c r="A2225" i="1"/>
  <c r="L2224" i="1"/>
  <c r="J2224" i="1"/>
  <c r="I2224" i="1"/>
  <c r="H2224" i="1"/>
  <c r="G2224" i="1"/>
  <c r="F2224" i="1"/>
  <c r="K2224" i="1" s="1"/>
  <c r="E2224" i="1"/>
  <c r="D2224" i="1"/>
  <c r="C2224" i="1"/>
  <c r="B2224" i="1"/>
  <c r="A2224" i="1" s="1"/>
  <c r="L2223" i="1"/>
  <c r="J2223" i="1"/>
  <c r="I2223" i="1"/>
  <c r="H2223" i="1"/>
  <c r="G2223" i="1"/>
  <c r="F2223" i="1"/>
  <c r="K2223" i="1" s="1"/>
  <c r="E2223" i="1"/>
  <c r="D2223" i="1"/>
  <c r="C2223" i="1"/>
  <c r="B2223" i="1"/>
  <c r="A2223" i="1" s="1"/>
  <c r="L2222" i="1"/>
  <c r="J2222" i="1"/>
  <c r="I2222" i="1"/>
  <c r="H2222" i="1"/>
  <c r="G2222" i="1"/>
  <c r="F2222" i="1"/>
  <c r="K2222" i="1" s="1"/>
  <c r="E2222" i="1"/>
  <c r="D2222" i="1"/>
  <c r="C2222" i="1"/>
  <c r="B2222" i="1"/>
  <c r="A2222" i="1" s="1"/>
  <c r="L2221" i="1"/>
  <c r="J2221" i="1"/>
  <c r="I2221" i="1"/>
  <c r="H2221" i="1"/>
  <c r="G2221" i="1"/>
  <c r="F2221" i="1"/>
  <c r="K2221" i="1" s="1"/>
  <c r="E2221" i="1"/>
  <c r="D2221" i="1"/>
  <c r="C2221" i="1"/>
  <c r="B2221" i="1"/>
  <c r="A2221" i="1"/>
  <c r="L2220" i="1"/>
  <c r="J2220" i="1"/>
  <c r="I2220" i="1"/>
  <c r="H2220" i="1"/>
  <c r="G2220" i="1"/>
  <c r="F2220" i="1"/>
  <c r="K2220" i="1" s="1"/>
  <c r="E2220" i="1"/>
  <c r="D2220" i="1"/>
  <c r="C2220" i="1"/>
  <c r="B2220" i="1"/>
  <c r="A2220" i="1"/>
  <c r="L2219" i="1"/>
  <c r="J2219" i="1"/>
  <c r="I2219" i="1"/>
  <c r="H2219" i="1"/>
  <c r="G2219" i="1"/>
  <c r="F2219" i="1"/>
  <c r="K2219" i="1" s="1"/>
  <c r="E2219" i="1"/>
  <c r="D2219" i="1"/>
  <c r="C2219" i="1"/>
  <c r="B2219" i="1"/>
  <c r="A2219" i="1" s="1"/>
  <c r="L2218" i="1"/>
  <c r="J2218" i="1"/>
  <c r="I2218" i="1"/>
  <c r="H2218" i="1"/>
  <c r="G2218" i="1"/>
  <c r="F2218" i="1"/>
  <c r="K2218" i="1" s="1"/>
  <c r="E2218" i="1"/>
  <c r="D2218" i="1"/>
  <c r="C2218" i="1"/>
  <c r="B2218" i="1"/>
  <c r="A2218" i="1"/>
  <c r="L2217" i="1"/>
  <c r="J2217" i="1"/>
  <c r="I2217" i="1"/>
  <c r="H2217" i="1"/>
  <c r="G2217" i="1"/>
  <c r="F2217" i="1"/>
  <c r="K2217" i="1" s="1"/>
  <c r="E2217" i="1"/>
  <c r="D2217" i="1"/>
  <c r="C2217" i="1"/>
  <c r="B2217" i="1"/>
  <c r="A2217" i="1" s="1"/>
  <c r="L2216" i="1"/>
  <c r="J2216" i="1"/>
  <c r="I2216" i="1"/>
  <c r="H2216" i="1"/>
  <c r="G2216" i="1"/>
  <c r="F2216" i="1"/>
  <c r="K2216" i="1" s="1"/>
  <c r="E2216" i="1"/>
  <c r="D2216" i="1"/>
  <c r="C2216" i="1"/>
  <c r="B2216" i="1"/>
  <c r="A2216" i="1" s="1"/>
  <c r="L2215" i="1"/>
  <c r="J2215" i="1"/>
  <c r="I2215" i="1"/>
  <c r="H2215" i="1"/>
  <c r="G2215" i="1"/>
  <c r="F2215" i="1"/>
  <c r="K2215" i="1" s="1"/>
  <c r="E2215" i="1"/>
  <c r="D2215" i="1"/>
  <c r="C2215" i="1"/>
  <c r="B2215" i="1"/>
  <c r="A2215" i="1"/>
  <c r="L2214" i="1"/>
  <c r="J2214" i="1"/>
  <c r="I2214" i="1"/>
  <c r="H2214" i="1"/>
  <c r="G2214" i="1"/>
  <c r="F2214" i="1"/>
  <c r="K2214" i="1" s="1"/>
  <c r="E2214" i="1"/>
  <c r="D2214" i="1"/>
  <c r="C2214" i="1"/>
  <c r="B2214" i="1"/>
  <c r="A2214" i="1"/>
  <c r="L2213" i="1"/>
  <c r="J2213" i="1"/>
  <c r="I2213" i="1"/>
  <c r="H2213" i="1"/>
  <c r="G2213" i="1"/>
  <c r="F2213" i="1"/>
  <c r="K2213" i="1" s="1"/>
  <c r="E2213" i="1"/>
  <c r="D2213" i="1"/>
  <c r="C2213" i="1"/>
  <c r="B2213" i="1"/>
  <c r="A2213" i="1"/>
  <c r="L2212" i="1"/>
  <c r="J2212" i="1"/>
  <c r="I2212" i="1"/>
  <c r="H2212" i="1"/>
  <c r="G2212" i="1"/>
  <c r="F2212" i="1"/>
  <c r="K2212" i="1" s="1"/>
  <c r="E2212" i="1"/>
  <c r="D2212" i="1"/>
  <c r="C2212" i="1"/>
  <c r="B2212" i="1"/>
  <c r="A2212" i="1" s="1"/>
  <c r="L2211" i="1"/>
  <c r="J2211" i="1"/>
  <c r="I2211" i="1"/>
  <c r="H2211" i="1"/>
  <c r="G2211" i="1"/>
  <c r="F2211" i="1"/>
  <c r="K2211" i="1" s="1"/>
  <c r="E2211" i="1"/>
  <c r="D2211" i="1"/>
  <c r="C2211" i="1"/>
  <c r="B2211" i="1"/>
  <c r="A2211" i="1"/>
  <c r="L2210" i="1"/>
  <c r="J2210" i="1"/>
  <c r="I2210" i="1"/>
  <c r="H2210" i="1"/>
  <c r="G2210" i="1"/>
  <c r="F2210" i="1"/>
  <c r="K2210" i="1" s="1"/>
  <c r="E2210" i="1"/>
  <c r="D2210" i="1"/>
  <c r="C2210" i="1"/>
  <c r="B2210" i="1"/>
  <c r="A2210" i="1"/>
  <c r="L2209" i="1"/>
  <c r="J2209" i="1"/>
  <c r="I2209" i="1"/>
  <c r="H2209" i="1"/>
  <c r="G2209" i="1"/>
  <c r="F2209" i="1"/>
  <c r="K2209" i="1" s="1"/>
  <c r="E2209" i="1"/>
  <c r="D2209" i="1"/>
  <c r="C2209" i="1"/>
  <c r="B2209" i="1"/>
  <c r="A2209" i="1"/>
  <c r="L2208" i="1"/>
  <c r="J2208" i="1"/>
  <c r="I2208" i="1"/>
  <c r="H2208" i="1"/>
  <c r="G2208" i="1"/>
  <c r="F2208" i="1"/>
  <c r="K2208" i="1" s="1"/>
  <c r="E2208" i="1"/>
  <c r="D2208" i="1"/>
  <c r="C2208" i="1"/>
  <c r="B2208" i="1"/>
  <c r="A2208" i="1"/>
  <c r="L2207" i="1"/>
  <c r="J2207" i="1"/>
  <c r="I2207" i="1"/>
  <c r="H2207" i="1"/>
  <c r="G2207" i="1"/>
  <c r="F2207" i="1"/>
  <c r="K2207" i="1" s="1"/>
  <c r="E2207" i="1"/>
  <c r="D2207" i="1"/>
  <c r="C2207" i="1"/>
  <c r="B2207" i="1"/>
  <c r="A2207" i="1" s="1"/>
  <c r="L2206" i="1"/>
  <c r="J2206" i="1"/>
  <c r="I2206" i="1"/>
  <c r="H2206" i="1"/>
  <c r="G2206" i="1"/>
  <c r="F2206" i="1"/>
  <c r="K2206" i="1" s="1"/>
  <c r="E2206" i="1"/>
  <c r="D2206" i="1"/>
  <c r="C2206" i="1"/>
  <c r="B2206" i="1"/>
  <c r="A2206" i="1"/>
  <c r="L2205" i="1"/>
  <c r="J2205" i="1"/>
  <c r="I2205" i="1"/>
  <c r="H2205" i="1"/>
  <c r="G2205" i="1"/>
  <c r="F2205" i="1"/>
  <c r="K2205" i="1" s="1"/>
  <c r="E2205" i="1"/>
  <c r="D2205" i="1"/>
  <c r="C2205" i="1"/>
  <c r="B2205" i="1"/>
  <c r="A2205" i="1" s="1"/>
  <c r="L2204" i="1"/>
  <c r="J2204" i="1"/>
  <c r="I2204" i="1"/>
  <c r="H2204" i="1"/>
  <c r="G2204" i="1"/>
  <c r="F2204" i="1"/>
  <c r="K2204" i="1" s="1"/>
  <c r="E2204" i="1"/>
  <c r="D2204" i="1"/>
  <c r="C2204" i="1"/>
  <c r="B2204" i="1"/>
  <c r="A2204" i="1" s="1"/>
  <c r="L2203" i="1"/>
  <c r="J2203" i="1"/>
  <c r="I2203" i="1"/>
  <c r="H2203" i="1"/>
  <c r="G2203" i="1"/>
  <c r="F2203" i="1"/>
  <c r="K2203" i="1" s="1"/>
  <c r="E2203" i="1"/>
  <c r="D2203" i="1"/>
  <c r="C2203" i="1"/>
  <c r="B2203" i="1"/>
  <c r="A2203" i="1" s="1"/>
  <c r="L2202" i="1"/>
  <c r="J2202" i="1"/>
  <c r="I2202" i="1"/>
  <c r="H2202" i="1"/>
  <c r="G2202" i="1"/>
  <c r="F2202" i="1"/>
  <c r="K2202" i="1" s="1"/>
  <c r="E2202" i="1"/>
  <c r="D2202" i="1"/>
  <c r="C2202" i="1"/>
  <c r="B2202" i="1"/>
  <c r="A2202" i="1"/>
  <c r="L2201" i="1"/>
  <c r="J2201" i="1"/>
  <c r="I2201" i="1"/>
  <c r="H2201" i="1"/>
  <c r="G2201" i="1"/>
  <c r="F2201" i="1"/>
  <c r="K2201" i="1" s="1"/>
  <c r="E2201" i="1"/>
  <c r="D2201" i="1"/>
  <c r="C2201" i="1"/>
  <c r="B2201" i="1"/>
  <c r="A2201" i="1"/>
  <c r="L2200" i="1"/>
  <c r="J2200" i="1"/>
  <c r="I2200" i="1"/>
  <c r="H2200" i="1"/>
  <c r="G2200" i="1"/>
  <c r="F2200" i="1"/>
  <c r="K2200" i="1" s="1"/>
  <c r="E2200" i="1"/>
  <c r="D2200" i="1"/>
  <c r="C2200" i="1"/>
  <c r="B2200" i="1"/>
  <c r="A2200" i="1" s="1"/>
  <c r="L2199" i="1"/>
  <c r="J2199" i="1"/>
  <c r="I2199" i="1"/>
  <c r="H2199" i="1"/>
  <c r="G2199" i="1"/>
  <c r="F2199" i="1"/>
  <c r="K2199" i="1" s="1"/>
  <c r="E2199" i="1"/>
  <c r="D2199" i="1"/>
  <c r="C2199" i="1"/>
  <c r="B2199" i="1"/>
  <c r="A2199" i="1"/>
  <c r="L2198" i="1"/>
  <c r="J2198" i="1"/>
  <c r="I2198" i="1"/>
  <c r="H2198" i="1"/>
  <c r="G2198" i="1"/>
  <c r="F2198" i="1"/>
  <c r="K2198" i="1" s="1"/>
  <c r="E2198" i="1"/>
  <c r="D2198" i="1"/>
  <c r="C2198" i="1"/>
  <c r="B2198" i="1"/>
  <c r="A2198" i="1" s="1"/>
  <c r="L2197" i="1"/>
  <c r="J2197" i="1"/>
  <c r="I2197" i="1"/>
  <c r="H2197" i="1"/>
  <c r="G2197" i="1"/>
  <c r="F2197" i="1"/>
  <c r="K2197" i="1" s="1"/>
  <c r="E2197" i="1"/>
  <c r="D2197" i="1"/>
  <c r="C2197" i="1"/>
  <c r="B2197" i="1"/>
  <c r="A2197" i="1"/>
  <c r="L2196" i="1"/>
  <c r="J2196" i="1"/>
  <c r="I2196" i="1"/>
  <c r="H2196" i="1"/>
  <c r="G2196" i="1"/>
  <c r="F2196" i="1"/>
  <c r="K2196" i="1" s="1"/>
  <c r="E2196" i="1"/>
  <c r="D2196" i="1"/>
  <c r="C2196" i="1"/>
  <c r="B2196" i="1"/>
  <c r="A2196" i="1"/>
  <c r="L2195" i="1"/>
  <c r="J2195" i="1"/>
  <c r="I2195" i="1"/>
  <c r="H2195" i="1"/>
  <c r="G2195" i="1"/>
  <c r="F2195" i="1"/>
  <c r="K2195" i="1" s="1"/>
  <c r="E2195" i="1"/>
  <c r="D2195" i="1"/>
  <c r="C2195" i="1"/>
  <c r="B2195" i="1"/>
  <c r="A2195" i="1" s="1"/>
  <c r="L2194" i="1"/>
  <c r="J2194" i="1"/>
  <c r="I2194" i="1"/>
  <c r="H2194" i="1"/>
  <c r="G2194" i="1"/>
  <c r="F2194" i="1"/>
  <c r="K2194" i="1" s="1"/>
  <c r="E2194" i="1"/>
  <c r="D2194" i="1"/>
  <c r="C2194" i="1"/>
  <c r="B2194" i="1"/>
  <c r="A2194" i="1"/>
  <c r="L2193" i="1"/>
  <c r="J2193" i="1"/>
  <c r="I2193" i="1"/>
  <c r="H2193" i="1"/>
  <c r="G2193" i="1"/>
  <c r="F2193" i="1"/>
  <c r="K2193" i="1" s="1"/>
  <c r="E2193" i="1"/>
  <c r="D2193" i="1"/>
  <c r="C2193" i="1"/>
  <c r="B2193" i="1"/>
  <c r="A2193" i="1" s="1"/>
  <c r="L2192" i="1"/>
  <c r="J2192" i="1"/>
  <c r="I2192" i="1"/>
  <c r="H2192" i="1"/>
  <c r="G2192" i="1"/>
  <c r="F2192" i="1"/>
  <c r="K2192" i="1" s="1"/>
  <c r="E2192" i="1"/>
  <c r="D2192" i="1"/>
  <c r="C2192" i="1"/>
  <c r="B2192" i="1"/>
  <c r="A2192" i="1"/>
  <c r="L2191" i="1"/>
  <c r="J2191" i="1"/>
  <c r="I2191" i="1"/>
  <c r="H2191" i="1"/>
  <c r="G2191" i="1"/>
  <c r="F2191" i="1"/>
  <c r="K2191" i="1" s="1"/>
  <c r="E2191" i="1"/>
  <c r="D2191" i="1"/>
  <c r="C2191" i="1"/>
  <c r="B2191" i="1"/>
  <c r="A2191" i="1"/>
  <c r="L2190" i="1"/>
  <c r="J2190" i="1"/>
  <c r="I2190" i="1"/>
  <c r="H2190" i="1"/>
  <c r="G2190" i="1"/>
  <c r="F2190" i="1"/>
  <c r="K2190" i="1" s="1"/>
  <c r="E2190" i="1"/>
  <c r="D2190" i="1"/>
  <c r="C2190" i="1"/>
  <c r="B2190" i="1"/>
  <c r="A2190" i="1" s="1"/>
  <c r="L2189" i="1"/>
  <c r="J2189" i="1"/>
  <c r="I2189" i="1"/>
  <c r="H2189" i="1"/>
  <c r="G2189" i="1"/>
  <c r="F2189" i="1"/>
  <c r="K2189" i="1" s="1"/>
  <c r="E2189" i="1"/>
  <c r="D2189" i="1"/>
  <c r="C2189" i="1"/>
  <c r="B2189" i="1"/>
  <c r="A2189" i="1"/>
  <c r="L2188" i="1"/>
  <c r="J2188" i="1"/>
  <c r="I2188" i="1"/>
  <c r="H2188" i="1"/>
  <c r="G2188" i="1"/>
  <c r="F2188" i="1"/>
  <c r="K2188" i="1" s="1"/>
  <c r="E2188" i="1"/>
  <c r="D2188" i="1"/>
  <c r="C2188" i="1"/>
  <c r="B2188" i="1"/>
  <c r="A2188" i="1" s="1"/>
  <c r="L2187" i="1"/>
  <c r="J2187" i="1"/>
  <c r="I2187" i="1"/>
  <c r="H2187" i="1"/>
  <c r="G2187" i="1"/>
  <c r="F2187" i="1"/>
  <c r="K2187" i="1" s="1"/>
  <c r="E2187" i="1"/>
  <c r="D2187" i="1"/>
  <c r="C2187" i="1"/>
  <c r="B2187" i="1"/>
  <c r="A2187" i="1" s="1"/>
  <c r="L2186" i="1"/>
  <c r="J2186" i="1"/>
  <c r="I2186" i="1"/>
  <c r="H2186" i="1"/>
  <c r="G2186" i="1"/>
  <c r="F2186" i="1"/>
  <c r="K2186" i="1" s="1"/>
  <c r="E2186" i="1"/>
  <c r="D2186" i="1"/>
  <c r="C2186" i="1"/>
  <c r="B2186" i="1"/>
  <c r="A2186" i="1" s="1"/>
  <c r="L2185" i="1"/>
  <c r="J2185" i="1"/>
  <c r="I2185" i="1"/>
  <c r="H2185" i="1"/>
  <c r="G2185" i="1"/>
  <c r="F2185" i="1"/>
  <c r="K2185" i="1" s="1"/>
  <c r="E2185" i="1"/>
  <c r="D2185" i="1"/>
  <c r="C2185" i="1"/>
  <c r="B2185" i="1"/>
  <c r="A2185" i="1"/>
  <c r="L2184" i="1"/>
  <c r="J2184" i="1"/>
  <c r="I2184" i="1"/>
  <c r="H2184" i="1"/>
  <c r="G2184" i="1"/>
  <c r="F2184" i="1"/>
  <c r="K2184" i="1" s="1"/>
  <c r="E2184" i="1"/>
  <c r="D2184" i="1"/>
  <c r="C2184" i="1"/>
  <c r="B2184" i="1"/>
  <c r="A2184" i="1"/>
  <c r="L2183" i="1"/>
  <c r="J2183" i="1"/>
  <c r="I2183" i="1"/>
  <c r="H2183" i="1"/>
  <c r="G2183" i="1"/>
  <c r="F2183" i="1"/>
  <c r="K2183" i="1" s="1"/>
  <c r="E2183" i="1"/>
  <c r="D2183" i="1"/>
  <c r="C2183" i="1"/>
  <c r="B2183" i="1"/>
  <c r="A2183" i="1" s="1"/>
  <c r="L2182" i="1"/>
  <c r="J2182" i="1"/>
  <c r="I2182" i="1"/>
  <c r="H2182" i="1"/>
  <c r="G2182" i="1"/>
  <c r="F2182" i="1"/>
  <c r="K2182" i="1" s="1"/>
  <c r="E2182" i="1"/>
  <c r="D2182" i="1"/>
  <c r="C2182" i="1"/>
  <c r="B2182" i="1"/>
  <c r="A2182" i="1"/>
  <c r="L2181" i="1"/>
  <c r="J2181" i="1"/>
  <c r="I2181" i="1"/>
  <c r="H2181" i="1"/>
  <c r="G2181" i="1"/>
  <c r="F2181" i="1"/>
  <c r="K2181" i="1" s="1"/>
  <c r="E2181" i="1"/>
  <c r="D2181" i="1"/>
  <c r="C2181" i="1"/>
  <c r="B2181" i="1"/>
  <c r="A2181" i="1" s="1"/>
  <c r="L2180" i="1"/>
  <c r="J2180" i="1"/>
  <c r="I2180" i="1"/>
  <c r="H2180" i="1"/>
  <c r="G2180" i="1"/>
  <c r="F2180" i="1"/>
  <c r="K2180" i="1" s="1"/>
  <c r="E2180" i="1"/>
  <c r="D2180" i="1"/>
  <c r="C2180" i="1"/>
  <c r="B2180" i="1"/>
  <c r="A2180" i="1" s="1"/>
  <c r="L2179" i="1"/>
  <c r="J2179" i="1"/>
  <c r="I2179" i="1"/>
  <c r="H2179" i="1"/>
  <c r="G2179" i="1"/>
  <c r="F2179" i="1"/>
  <c r="K2179" i="1" s="1"/>
  <c r="E2179" i="1"/>
  <c r="D2179" i="1"/>
  <c r="C2179" i="1"/>
  <c r="B2179" i="1"/>
  <c r="A2179" i="1" s="1"/>
  <c r="L2178" i="1"/>
  <c r="J2178" i="1"/>
  <c r="I2178" i="1"/>
  <c r="H2178" i="1"/>
  <c r="G2178" i="1"/>
  <c r="F2178" i="1"/>
  <c r="K2178" i="1" s="1"/>
  <c r="E2178" i="1"/>
  <c r="D2178" i="1"/>
  <c r="C2178" i="1"/>
  <c r="B2178" i="1"/>
  <c r="A2178" i="1"/>
  <c r="L2177" i="1"/>
  <c r="J2177" i="1"/>
  <c r="I2177" i="1"/>
  <c r="H2177" i="1"/>
  <c r="G2177" i="1"/>
  <c r="F2177" i="1"/>
  <c r="K2177" i="1" s="1"/>
  <c r="E2177" i="1"/>
  <c r="D2177" i="1"/>
  <c r="C2177" i="1"/>
  <c r="B2177" i="1"/>
  <c r="A2177" i="1" s="1"/>
  <c r="L2176" i="1"/>
  <c r="J2176" i="1"/>
  <c r="I2176" i="1"/>
  <c r="H2176" i="1"/>
  <c r="G2176" i="1"/>
  <c r="F2176" i="1"/>
  <c r="K2176" i="1" s="1"/>
  <c r="E2176" i="1"/>
  <c r="D2176" i="1"/>
  <c r="C2176" i="1"/>
  <c r="B2176" i="1"/>
  <c r="A2176" i="1" s="1"/>
  <c r="L2175" i="1"/>
  <c r="J2175" i="1"/>
  <c r="I2175" i="1"/>
  <c r="H2175" i="1"/>
  <c r="G2175" i="1"/>
  <c r="F2175" i="1"/>
  <c r="K2175" i="1" s="1"/>
  <c r="E2175" i="1"/>
  <c r="D2175" i="1"/>
  <c r="C2175" i="1"/>
  <c r="B2175" i="1"/>
  <c r="A2175" i="1"/>
  <c r="L2174" i="1"/>
  <c r="J2174" i="1"/>
  <c r="I2174" i="1"/>
  <c r="H2174" i="1"/>
  <c r="G2174" i="1"/>
  <c r="F2174" i="1"/>
  <c r="K2174" i="1" s="1"/>
  <c r="E2174" i="1"/>
  <c r="D2174" i="1"/>
  <c r="C2174" i="1"/>
  <c r="B2174" i="1"/>
  <c r="A2174" i="1"/>
  <c r="L2173" i="1"/>
  <c r="J2173" i="1"/>
  <c r="I2173" i="1"/>
  <c r="H2173" i="1"/>
  <c r="G2173" i="1"/>
  <c r="F2173" i="1"/>
  <c r="K2173" i="1" s="1"/>
  <c r="E2173" i="1"/>
  <c r="D2173" i="1"/>
  <c r="C2173" i="1"/>
  <c r="B2173" i="1"/>
  <c r="A2173" i="1" s="1"/>
  <c r="L2172" i="1"/>
  <c r="J2172" i="1"/>
  <c r="I2172" i="1"/>
  <c r="H2172" i="1"/>
  <c r="G2172" i="1"/>
  <c r="F2172" i="1"/>
  <c r="K2172" i="1" s="1"/>
  <c r="E2172" i="1"/>
  <c r="D2172" i="1"/>
  <c r="C2172" i="1"/>
  <c r="B2172" i="1"/>
  <c r="A2172" i="1" s="1"/>
  <c r="L2171" i="1"/>
  <c r="J2171" i="1"/>
  <c r="I2171" i="1"/>
  <c r="H2171" i="1"/>
  <c r="G2171" i="1"/>
  <c r="F2171" i="1"/>
  <c r="K2171" i="1" s="1"/>
  <c r="E2171" i="1"/>
  <c r="D2171" i="1"/>
  <c r="C2171" i="1"/>
  <c r="B2171" i="1"/>
  <c r="A2171" i="1"/>
  <c r="L2170" i="1"/>
  <c r="J2170" i="1"/>
  <c r="I2170" i="1"/>
  <c r="H2170" i="1"/>
  <c r="G2170" i="1"/>
  <c r="F2170" i="1"/>
  <c r="K2170" i="1" s="1"/>
  <c r="E2170" i="1"/>
  <c r="D2170" i="1"/>
  <c r="C2170" i="1"/>
  <c r="B2170" i="1"/>
  <c r="A2170" i="1"/>
  <c r="L2169" i="1"/>
  <c r="J2169" i="1"/>
  <c r="I2169" i="1"/>
  <c r="H2169" i="1"/>
  <c r="G2169" i="1"/>
  <c r="F2169" i="1"/>
  <c r="K2169" i="1" s="1"/>
  <c r="E2169" i="1"/>
  <c r="D2169" i="1"/>
  <c r="C2169" i="1"/>
  <c r="B2169" i="1"/>
  <c r="A2169" i="1"/>
  <c r="L2168" i="1"/>
  <c r="J2168" i="1"/>
  <c r="I2168" i="1"/>
  <c r="H2168" i="1"/>
  <c r="G2168" i="1"/>
  <c r="F2168" i="1"/>
  <c r="K2168" i="1" s="1"/>
  <c r="E2168" i="1"/>
  <c r="D2168" i="1"/>
  <c r="C2168" i="1"/>
  <c r="B2168" i="1"/>
  <c r="A2168" i="1"/>
  <c r="L2167" i="1"/>
  <c r="J2167" i="1"/>
  <c r="I2167" i="1"/>
  <c r="H2167" i="1"/>
  <c r="G2167" i="1"/>
  <c r="F2167" i="1"/>
  <c r="K2167" i="1" s="1"/>
  <c r="E2167" i="1"/>
  <c r="D2167" i="1"/>
  <c r="C2167" i="1"/>
  <c r="B2167" i="1"/>
  <c r="A2167" i="1" s="1"/>
  <c r="L2166" i="1"/>
  <c r="J2166" i="1"/>
  <c r="I2166" i="1"/>
  <c r="H2166" i="1"/>
  <c r="G2166" i="1"/>
  <c r="F2166" i="1"/>
  <c r="K2166" i="1" s="1"/>
  <c r="E2166" i="1"/>
  <c r="D2166" i="1"/>
  <c r="C2166" i="1"/>
  <c r="B2166" i="1"/>
  <c r="A2166" i="1"/>
  <c r="L2165" i="1"/>
  <c r="J2165" i="1"/>
  <c r="I2165" i="1"/>
  <c r="H2165" i="1"/>
  <c r="G2165" i="1"/>
  <c r="F2165" i="1"/>
  <c r="K2165" i="1" s="1"/>
  <c r="E2165" i="1"/>
  <c r="D2165" i="1"/>
  <c r="C2165" i="1"/>
  <c r="B2165" i="1"/>
  <c r="A2165" i="1" s="1"/>
  <c r="L2164" i="1"/>
  <c r="J2164" i="1"/>
  <c r="I2164" i="1"/>
  <c r="H2164" i="1"/>
  <c r="G2164" i="1"/>
  <c r="F2164" i="1"/>
  <c r="K2164" i="1" s="1"/>
  <c r="E2164" i="1"/>
  <c r="D2164" i="1"/>
  <c r="C2164" i="1"/>
  <c r="B2164" i="1"/>
  <c r="A2164" i="1" s="1"/>
  <c r="L2163" i="1"/>
  <c r="J2163" i="1"/>
  <c r="I2163" i="1"/>
  <c r="H2163" i="1"/>
  <c r="G2163" i="1"/>
  <c r="F2163" i="1"/>
  <c r="K2163" i="1" s="1"/>
  <c r="E2163" i="1"/>
  <c r="D2163" i="1"/>
  <c r="C2163" i="1"/>
  <c r="B2163" i="1"/>
  <c r="A2163" i="1"/>
  <c r="L2162" i="1"/>
  <c r="J2162" i="1"/>
  <c r="I2162" i="1"/>
  <c r="H2162" i="1"/>
  <c r="G2162" i="1"/>
  <c r="F2162" i="1"/>
  <c r="K2162" i="1" s="1"/>
  <c r="E2162" i="1"/>
  <c r="D2162" i="1"/>
  <c r="C2162" i="1"/>
  <c r="B2162" i="1"/>
  <c r="A2162" i="1"/>
  <c r="L2161" i="1"/>
  <c r="J2161" i="1"/>
  <c r="I2161" i="1"/>
  <c r="H2161" i="1"/>
  <c r="G2161" i="1"/>
  <c r="F2161" i="1"/>
  <c r="K2161" i="1" s="1"/>
  <c r="E2161" i="1"/>
  <c r="D2161" i="1"/>
  <c r="C2161" i="1"/>
  <c r="B2161" i="1"/>
  <c r="A2161" i="1" s="1"/>
  <c r="L2160" i="1"/>
  <c r="J2160" i="1"/>
  <c r="I2160" i="1"/>
  <c r="H2160" i="1"/>
  <c r="G2160" i="1"/>
  <c r="F2160" i="1"/>
  <c r="K2160" i="1" s="1"/>
  <c r="E2160" i="1"/>
  <c r="D2160" i="1"/>
  <c r="C2160" i="1"/>
  <c r="B2160" i="1"/>
  <c r="A2160" i="1" s="1"/>
  <c r="L2159" i="1"/>
  <c r="J2159" i="1"/>
  <c r="I2159" i="1"/>
  <c r="H2159" i="1"/>
  <c r="G2159" i="1"/>
  <c r="F2159" i="1"/>
  <c r="K2159" i="1" s="1"/>
  <c r="E2159" i="1"/>
  <c r="D2159" i="1"/>
  <c r="C2159" i="1"/>
  <c r="B2159" i="1"/>
  <c r="A2159" i="1"/>
  <c r="L2158" i="1"/>
  <c r="J2158" i="1"/>
  <c r="I2158" i="1"/>
  <c r="H2158" i="1"/>
  <c r="G2158" i="1"/>
  <c r="F2158" i="1"/>
  <c r="K2158" i="1" s="1"/>
  <c r="E2158" i="1"/>
  <c r="D2158" i="1"/>
  <c r="C2158" i="1"/>
  <c r="B2158" i="1"/>
  <c r="A2158" i="1"/>
  <c r="L2157" i="1"/>
  <c r="J2157" i="1"/>
  <c r="I2157" i="1"/>
  <c r="H2157" i="1"/>
  <c r="G2157" i="1"/>
  <c r="F2157" i="1"/>
  <c r="K2157" i="1" s="1"/>
  <c r="E2157" i="1"/>
  <c r="D2157" i="1"/>
  <c r="C2157" i="1"/>
  <c r="B2157" i="1"/>
  <c r="A2157" i="1"/>
  <c r="L2156" i="1"/>
  <c r="J2156" i="1"/>
  <c r="I2156" i="1"/>
  <c r="H2156" i="1"/>
  <c r="G2156" i="1"/>
  <c r="F2156" i="1"/>
  <c r="K2156" i="1" s="1"/>
  <c r="E2156" i="1"/>
  <c r="D2156" i="1"/>
  <c r="C2156" i="1"/>
  <c r="B2156" i="1"/>
  <c r="A2156" i="1"/>
  <c r="L2155" i="1"/>
  <c r="J2155" i="1"/>
  <c r="I2155" i="1"/>
  <c r="H2155" i="1"/>
  <c r="G2155" i="1"/>
  <c r="F2155" i="1"/>
  <c r="K2155" i="1" s="1"/>
  <c r="E2155" i="1"/>
  <c r="D2155" i="1"/>
  <c r="C2155" i="1"/>
  <c r="B2155" i="1"/>
  <c r="A2155" i="1" s="1"/>
  <c r="L2154" i="1"/>
  <c r="J2154" i="1"/>
  <c r="I2154" i="1"/>
  <c r="H2154" i="1"/>
  <c r="G2154" i="1"/>
  <c r="F2154" i="1"/>
  <c r="K2154" i="1" s="1"/>
  <c r="E2154" i="1"/>
  <c r="D2154" i="1"/>
  <c r="C2154" i="1"/>
  <c r="B2154" i="1"/>
  <c r="A2154" i="1"/>
  <c r="L2153" i="1"/>
  <c r="J2153" i="1"/>
  <c r="I2153" i="1"/>
  <c r="H2153" i="1"/>
  <c r="G2153" i="1"/>
  <c r="F2153" i="1"/>
  <c r="K2153" i="1" s="1"/>
  <c r="E2153" i="1"/>
  <c r="D2153" i="1"/>
  <c r="C2153" i="1"/>
  <c r="B2153" i="1"/>
  <c r="A2153" i="1" s="1"/>
  <c r="L2152" i="1"/>
  <c r="J2152" i="1"/>
  <c r="I2152" i="1"/>
  <c r="H2152" i="1"/>
  <c r="G2152" i="1"/>
  <c r="F2152" i="1"/>
  <c r="K2152" i="1" s="1"/>
  <c r="E2152" i="1"/>
  <c r="D2152" i="1"/>
  <c r="C2152" i="1"/>
  <c r="B2152" i="1"/>
  <c r="A2152" i="1" s="1"/>
  <c r="L2151" i="1"/>
  <c r="J2151" i="1"/>
  <c r="I2151" i="1"/>
  <c r="H2151" i="1"/>
  <c r="G2151" i="1"/>
  <c r="F2151" i="1"/>
  <c r="K2151" i="1" s="1"/>
  <c r="E2151" i="1"/>
  <c r="D2151" i="1"/>
  <c r="C2151" i="1"/>
  <c r="B2151" i="1"/>
  <c r="A2151" i="1"/>
  <c r="L2150" i="1"/>
  <c r="J2150" i="1"/>
  <c r="I2150" i="1"/>
  <c r="H2150" i="1"/>
  <c r="G2150" i="1"/>
  <c r="F2150" i="1"/>
  <c r="K2150" i="1" s="1"/>
  <c r="E2150" i="1"/>
  <c r="D2150" i="1"/>
  <c r="C2150" i="1"/>
  <c r="B2150" i="1"/>
  <c r="A2150" i="1"/>
  <c r="L2149" i="1"/>
  <c r="J2149" i="1"/>
  <c r="I2149" i="1"/>
  <c r="H2149" i="1"/>
  <c r="G2149" i="1"/>
  <c r="F2149" i="1"/>
  <c r="K2149" i="1" s="1"/>
  <c r="E2149" i="1"/>
  <c r="D2149" i="1"/>
  <c r="C2149" i="1"/>
  <c r="B2149" i="1"/>
  <c r="A2149" i="1" s="1"/>
  <c r="L2148" i="1"/>
  <c r="J2148" i="1"/>
  <c r="I2148" i="1"/>
  <c r="H2148" i="1"/>
  <c r="G2148" i="1"/>
  <c r="F2148" i="1"/>
  <c r="K2148" i="1" s="1"/>
  <c r="E2148" i="1"/>
  <c r="D2148" i="1"/>
  <c r="C2148" i="1"/>
  <c r="B2148" i="1"/>
  <c r="A2148" i="1" s="1"/>
  <c r="L2147" i="1"/>
  <c r="J2147" i="1"/>
  <c r="I2147" i="1"/>
  <c r="H2147" i="1"/>
  <c r="G2147" i="1"/>
  <c r="F2147" i="1"/>
  <c r="K2147" i="1" s="1"/>
  <c r="E2147" i="1"/>
  <c r="D2147" i="1"/>
  <c r="C2147" i="1"/>
  <c r="B2147" i="1"/>
  <c r="A2147" i="1"/>
  <c r="L2146" i="1"/>
  <c r="J2146" i="1"/>
  <c r="I2146" i="1"/>
  <c r="H2146" i="1"/>
  <c r="G2146" i="1"/>
  <c r="F2146" i="1"/>
  <c r="K2146" i="1" s="1"/>
  <c r="E2146" i="1"/>
  <c r="D2146" i="1"/>
  <c r="C2146" i="1"/>
  <c r="B2146" i="1"/>
  <c r="A2146" i="1"/>
  <c r="L2145" i="1"/>
  <c r="J2145" i="1"/>
  <c r="I2145" i="1"/>
  <c r="H2145" i="1"/>
  <c r="G2145" i="1"/>
  <c r="F2145" i="1"/>
  <c r="K2145" i="1" s="1"/>
  <c r="E2145" i="1"/>
  <c r="D2145" i="1"/>
  <c r="C2145" i="1"/>
  <c r="B2145" i="1"/>
  <c r="A2145" i="1"/>
  <c r="L2144" i="1"/>
  <c r="J2144" i="1"/>
  <c r="I2144" i="1"/>
  <c r="H2144" i="1"/>
  <c r="G2144" i="1"/>
  <c r="F2144" i="1"/>
  <c r="K2144" i="1" s="1"/>
  <c r="E2144" i="1"/>
  <c r="D2144" i="1"/>
  <c r="C2144" i="1"/>
  <c r="B2144" i="1"/>
  <c r="A2144" i="1"/>
  <c r="L2143" i="1"/>
  <c r="J2143" i="1"/>
  <c r="I2143" i="1"/>
  <c r="H2143" i="1"/>
  <c r="G2143" i="1"/>
  <c r="F2143" i="1"/>
  <c r="K2143" i="1" s="1"/>
  <c r="E2143" i="1"/>
  <c r="D2143" i="1"/>
  <c r="C2143" i="1"/>
  <c r="B2143" i="1"/>
  <c r="A2143" i="1" s="1"/>
  <c r="L2142" i="1"/>
  <c r="J2142" i="1"/>
  <c r="I2142" i="1"/>
  <c r="H2142" i="1"/>
  <c r="G2142" i="1"/>
  <c r="F2142" i="1"/>
  <c r="K2142" i="1" s="1"/>
  <c r="E2142" i="1"/>
  <c r="D2142" i="1"/>
  <c r="C2142" i="1"/>
  <c r="B2142" i="1"/>
  <c r="A2142" i="1"/>
  <c r="L2141" i="1"/>
  <c r="J2141" i="1"/>
  <c r="I2141" i="1"/>
  <c r="H2141" i="1"/>
  <c r="G2141" i="1"/>
  <c r="F2141" i="1"/>
  <c r="K2141" i="1" s="1"/>
  <c r="E2141" i="1"/>
  <c r="D2141" i="1"/>
  <c r="C2141" i="1"/>
  <c r="B2141" i="1"/>
  <c r="A2141" i="1" s="1"/>
  <c r="L2140" i="1"/>
  <c r="J2140" i="1"/>
  <c r="I2140" i="1"/>
  <c r="H2140" i="1"/>
  <c r="G2140" i="1"/>
  <c r="F2140" i="1"/>
  <c r="K2140" i="1" s="1"/>
  <c r="E2140" i="1"/>
  <c r="D2140" i="1"/>
  <c r="C2140" i="1"/>
  <c r="B2140" i="1"/>
  <c r="A2140" i="1" s="1"/>
  <c r="L2139" i="1"/>
  <c r="J2139" i="1"/>
  <c r="I2139" i="1"/>
  <c r="H2139" i="1"/>
  <c r="G2139" i="1"/>
  <c r="F2139" i="1"/>
  <c r="K2139" i="1" s="1"/>
  <c r="E2139" i="1"/>
  <c r="D2139" i="1"/>
  <c r="C2139" i="1"/>
  <c r="B2139" i="1"/>
  <c r="A2139" i="1"/>
  <c r="L2138" i="1"/>
  <c r="J2138" i="1"/>
  <c r="I2138" i="1"/>
  <c r="H2138" i="1"/>
  <c r="G2138" i="1"/>
  <c r="F2138" i="1"/>
  <c r="K2138" i="1" s="1"/>
  <c r="E2138" i="1"/>
  <c r="D2138" i="1"/>
  <c r="C2138" i="1"/>
  <c r="B2138" i="1"/>
  <c r="A2138" i="1"/>
  <c r="L2137" i="1"/>
  <c r="J2137" i="1"/>
  <c r="I2137" i="1"/>
  <c r="H2137" i="1"/>
  <c r="G2137" i="1"/>
  <c r="F2137" i="1"/>
  <c r="K2137" i="1" s="1"/>
  <c r="E2137" i="1"/>
  <c r="D2137" i="1"/>
  <c r="C2137" i="1"/>
  <c r="B2137" i="1"/>
  <c r="A2137" i="1" s="1"/>
  <c r="L2136" i="1"/>
  <c r="J2136" i="1"/>
  <c r="I2136" i="1"/>
  <c r="H2136" i="1"/>
  <c r="G2136" i="1"/>
  <c r="F2136" i="1"/>
  <c r="K2136" i="1" s="1"/>
  <c r="E2136" i="1"/>
  <c r="D2136" i="1"/>
  <c r="C2136" i="1"/>
  <c r="B2136" i="1"/>
  <c r="A2136" i="1" s="1"/>
  <c r="L2135" i="1"/>
  <c r="J2135" i="1"/>
  <c r="I2135" i="1"/>
  <c r="H2135" i="1"/>
  <c r="G2135" i="1"/>
  <c r="F2135" i="1"/>
  <c r="K2135" i="1" s="1"/>
  <c r="E2135" i="1"/>
  <c r="D2135" i="1"/>
  <c r="C2135" i="1"/>
  <c r="B2135" i="1"/>
  <c r="A2135" i="1"/>
  <c r="L2134" i="1"/>
  <c r="J2134" i="1"/>
  <c r="I2134" i="1"/>
  <c r="H2134" i="1"/>
  <c r="G2134" i="1"/>
  <c r="F2134" i="1"/>
  <c r="K2134" i="1" s="1"/>
  <c r="E2134" i="1"/>
  <c r="D2134" i="1"/>
  <c r="C2134" i="1"/>
  <c r="B2134" i="1"/>
  <c r="A2134" i="1"/>
  <c r="L2133" i="1"/>
  <c r="J2133" i="1"/>
  <c r="I2133" i="1"/>
  <c r="H2133" i="1"/>
  <c r="G2133" i="1"/>
  <c r="F2133" i="1"/>
  <c r="K2133" i="1" s="1"/>
  <c r="E2133" i="1"/>
  <c r="D2133" i="1"/>
  <c r="C2133" i="1"/>
  <c r="B2133" i="1"/>
  <c r="A2133" i="1"/>
  <c r="L2132" i="1"/>
  <c r="J2132" i="1"/>
  <c r="I2132" i="1"/>
  <c r="H2132" i="1"/>
  <c r="G2132" i="1"/>
  <c r="F2132" i="1"/>
  <c r="K2132" i="1" s="1"/>
  <c r="E2132" i="1"/>
  <c r="D2132" i="1"/>
  <c r="C2132" i="1"/>
  <c r="B2132" i="1"/>
  <c r="A2132" i="1"/>
  <c r="L2131" i="1"/>
  <c r="J2131" i="1"/>
  <c r="I2131" i="1"/>
  <c r="H2131" i="1"/>
  <c r="G2131" i="1"/>
  <c r="F2131" i="1"/>
  <c r="K2131" i="1" s="1"/>
  <c r="E2131" i="1"/>
  <c r="D2131" i="1"/>
  <c r="C2131" i="1"/>
  <c r="B2131" i="1"/>
  <c r="A2131" i="1" s="1"/>
  <c r="L2130" i="1"/>
  <c r="J2130" i="1"/>
  <c r="I2130" i="1"/>
  <c r="H2130" i="1"/>
  <c r="G2130" i="1"/>
  <c r="F2130" i="1"/>
  <c r="K2130" i="1" s="1"/>
  <c r="E2130" i="1"/>
  <c r="D2130" i="1"/>
  <c r="C2130" i="1"/>
  <c r="B2130" i="1"/>
  <c r="A2130" i="1"/>
  <c r="L2129" i="1"/>
  <c r="J2129" i="1"/>
  <c r="I2129" i="1"/>
  <c r="H2129" i="1"/>
  <c r="G2129" i="1"/>
  <c r="F2129" i="1"/>
  <c r="K2129" i="1" s="1"/>
  <c r="E2129" i="1"/>
  <c r="D2129" i="1"/>
  <c r="C2129" i="1"/>
  <c r="B2129" i="1"/>
  <c r="A2129" i="1" s="1"/>
  <c r="L2128" i="1"/>
  <c r="J2128" i="1"/>
  <c r="I2128" i="1"/>
  <c r="H2128" i="1"/>
  <c r="G2128" i="1"/>
  <c r="F2128" i="1"/>
  <c r="K2128" i="1" s="1"/>
  <c r="E2128" i="1"/>
  <c r="D2128" i="1"/>
  <c r="C2128" i="1"/>
  <c r="B2128" i="1"/>
  <c r="A2128" i="1" s="1"/>
  <c r="L2127" i="1"/>
  <c r="J2127" i="1"/>
  <c r="I2127" i="1"/>
  <c r="H2127" i="1"/>
  <c r="G2127" i="1"/>
  <c r="F2127" i="1"/>
  <c r="K2127" i="1" s="1"/>
  <c r="E2127" i="1"/>
  <c r="D2127" i="1"/>
  <c r="C2127" i="1"/>
  <c r="B2127" i="1"/>
  <c r="A2127" i="1"/>
  <c r="L2126" i="1"/>
  <c r="J2126" i="1"/>
  <c r="I2126" i="1"/>
  <c r="H2126" i="1"/>
  <c r="G2126" i="1"/>
  <c r="F2126" i="1"/>
  <c r="K2126" i="1" s="1"/>
  <c r="E2126" i="1"/>
  <c r="D2126" i="1"/>
  <c r="C2126" i="1"/>
  <c r="B2126" i="1"/>
  <c r="A2126" i="1"/>
  <c r="L2125" i="1"/>
  <c r="J2125" i="1"/>
  <c r="I2125" i="1"/>
  <c r="H2125" i="1"/>
  <c r="G2125" i="1"/>
  <c r="F2125" i="1"/>
  <c r="K2125" i="1" s="1"/>
  <c r="E2125" i="1"/>
  <c r="D2125" i="1"/>
  <c r="C2125" i="1"/>
  <c r="B2125" i="1"/>
  <c r="A2125" i="1" s="1"/>
  <c r="L2124" i="1"/>
  <c r="J2124" i="1"/>
  <c r="I2124" i="1"/>
  <c r="H2124" i="1"/>
  <c r="G2124" i="1"/>
  <c r="F2124" i="1"/>
  <c r="K2124" i="1" s="1"/>
  <c r="E2124" i="1"/>
  <c r="D2124" i="1"/>
  <c r="C2124" i="1"/>
  <c r="B2124" i="1"/>
  <c r="A2124" i="1" s="1"/>
  <c r="L2123" i="1"/>
  <c r="J2123" i="1"/>
  <c r="I2123" i="1"/>
  <c r="H2123" i="1"/>
  <c r="G2123" i="1"/>
  <c r="F2123" i="1"/>
  <c r="K2123" i="1" s="1"/>
  <c r="E2123" i="1"/>
  <c r="D2123" i="1"/>
  <c r="C2123" i="1"/>
  <c r="B2123" i="1"/>
  <c r="A2123" i="1"/>
  <c r="L2122" i="1"/>
  <c r="J2122" i="1"/>
  <c r="I2122" i="1"/>
  <c r="H2122" i="1"/>
  <c r="G2122" i="1"/>
  <c r="F2122" i="1"/>
  <c r="K2122" i="1" s="1"/>
  <c r="E2122" i="1"/>
  <c r="D2122" i="1"/>
  <c r="C2122" i="1"/>
  <c r="B2122" i="1"/>
  <c r="A2122" i="1"/>
  <c r="L2121" i="1"/>
  <c r="J2121" i="1"/>
  <c r="I2121" i="1"/>
  <c r="H2121" i="1"/>
  <c r="G2121" i="1"/>
  <c r="F2121" i="1"/>
  <c r="K2121" i="1" s="1"/>
  <c r="E2121" i="1"/>
  <c r="D2121" i="1"/>
  <c r="C2121" i="1"/>
  <c r="B2121" i="1"/>
  <c r="A2121" i="1"/>
  <c r="L2120" i="1"/>
  <c r="J2120" i="1"/>
  <c r="I2120" i="1"/>
  <c r="H2120" i="1"/>
  <c r="G2120" i="1"/>
  <c r="F2120" i="1"/>
  <c r="K2120" i="1" s="1"/>
  <c r="E2120" i="1"/>
  <c r="D2120" i="1"/>
  <c r="C2120" i="1"/>
  <c r="B2120" i="1"/>
  <c r="A2120" i="1"/>
  <c r="L2119" i="1"/>
  <c r="J2119" i="1"/>
  <c r="I2119" i="1"/>
  <c r="H2119" i="1"/>
  <c r="G2119" i="1"/>
  <c r="F2119" i="1"/>
  <c r="K2119" i="1" s="1"/>
  <c r="E2119" i="1"/>
  <c r="D2119" i="1"/>
  <c r="C2119" i="1"/>
  <c r="B2119" i="1"/>
  <c r="A2119" i="1" s="1"/>
  <c r="L2118" i="1"/>
  <c r="J2118" i="1"/>
  <c r="I2118" i="1"/>
  <c r="H2118" i="1"/>
  <c r="G2118" i="1"/>
  <c r="F2118" i="1"/>
  <c r="K2118" i="1" s="1"/>
  <c r="E2118" i="1"/>
  <c r="D2118" i="1"/>
  <c r="C2118" i="1"/>
  <c r="B2118" i="1"/>
  <c r="A2118" i="1"/>
  <c r="L2117" i="1"/>
  <c r="J2117" i="1"/>
  <c r="I2117" i="1"/>
  <c r="H2117" i="1"/>
  <c r="G2117" i="1"/>
  <c r="F2117" i="1"/>
  <c r="K2117" i="1" s="1"/>
  <c r="E2117" i="1"/>
  <c r="D2117" i="1"/>
  <c r="C2117" i="1"/>
  <c r="B2117" i="1"/>
  <c r="A2117" i="1" s="1"/>
  <c r="L2116" i="1"/>
  <c r="J2116" i="1"/>
  <c r="I2116" i="1"/>
  <c r="H2116" i="1"/>
  <c r="G2116" i="1"/>
  <c r="F2116" i="1"/>
  <c r="K2116" i="1" s="1"/>
  <c r="E2116" i="1"/>
  <c r="D2116" i="1"/>
  <c r="C2116" i="1"/>
  <c r="B2116" i="1"/>
  <c r="A2116" i="1" s="1"/>
  <c r="L2115" i="1"/>
  <c r="J2115" i="1"/>
  <c r="I2115" i="1"/>
  <c r="H2115" i="1"/>
  <c r="G2115" i="1"/>
  <c r="F2115" i="1"/>
  <c r="K2115" i="1" s="1"/>
  <c r="E2115" i="1"/>
  <c r="D2115" i="1"/>
  <c r="C2115" i="1"/>
  <c r="B2115" i="1"/>
  <c r="A2115" i="1"/>
  <c r="L2114" i="1"/>
  <c r="J2114" i="1"/>
  <c r="I2114" i="1"/>
  <c r="H2114" i="1"/>
  <c r="G2114" i="1"/>
  <c r="F2114" i="1"/>
  <c r="K2114" i="1" s="1"/>
  <c r="E2114" i="1"/>
  <c r="D2114" i="1"/>
  <c r="C2114" i="1"/>
  <c r="B2114" i="1"/>
  <c r="A2114" i="1"/>
  <c r="L2113" i="1"/>
  <c r="J2113" i="1"/>
  <c r="I2113" i="1"/>
  <c r="H2113" i="1"/>
  <c r="G2113" i="1"/>
  <c r="F2113" i="1"/>
  <c r="K2113" i="1" s="1"/>
  <c r="E2113" i="1"/>
  <c r="D2113" i="1"/>
  <c r="C2113" i="1"/>
  <c r="B2113" i="1"/>
  <c r="A2113" i="1" s="1"/>
  <c r="L2112" i="1"/>
  <c r="J2112" i="1"/>
  <c r="I2112" i="1"/>
  <c r="H2112" i="1"/>
  <c r="G2112" i="1"/>
  <c r="F2112" i="1"/>
  <c r="K2112" i="1" s="1"/>
  <c r="E2112" i="1"/>
  <c r="D2112" i="1"/>
  <c r="C2112" i="1"/>
  <c r="B2112" i="1"/>
  <c r="A2112" i="1" s="1"/>
  <c r="L2111" i="1"/>
  <c r="J2111" i="1"/>
  <c r="I2111" i="1"/>
  <c r="H2111" i="1"/>
  <c r="G2111" i="1"/>
  <c r="F2111" i="1"/>
  <c r="K2111" i="1" s="1"/>
  <c r="E2111" i="1"/>
  <c r="D2111" i="1"/>
  <c r="C2111" i="1"/>
  <c r="B2111" i="1"/>
  <c r="A2111" i="1"/>
  <c r="L2110" i="1"/>
  <c r="J2110" i="1"/>
  <c r="I2110" i="1"/>
  <c r="H2110" i="1"/>
  <c r="G2110" i="1"/>
  <c r="F2110" i="1"/>
  <c r="K2110" i="1" s="1"/>
  <c r="E2110" i="1"/>
  <c r="D2110" i="1"/>
  <c r="C2110" i="1"/>
  <c r="B2110" i="1"/>
  <c r="A2110" i="1"/>
  <c r="L2109" i="1"/>
  <c r="J2109" i="1"/>
  <c r="I2109" i="1"/>
  <c r="H2109" i="1"/>
  <c r="G2109" i="1"/>
  <c r="F2109" i="1"/>
  <c r="K2109" i="1" s="1"/>
  <c r="E2109" i="1"/>
  <c r="D2109" i="1"/>
  <c r="C2109" i="1"/>
  <c r="B2109" i="1"/>
  <c r="A2109" i="1"/>
  <c r="L2108" i="1"/>
  <c r="J2108" i="1"/>
  <c r="I2108" i="1"/>
  <c r="H2108" i="1"/>
  <c r="G2108" i="1"/>
  <c r="F2108" i="1"/>
  <c r="K2108" i="1" s="1"/>
  <c r="E2108" i="1"/>
  <c r="D2108" i="1"/>
  <c r="C2108" i="1"/>
  <c r="B2108" i="1"/>
  <c r="A2108" i="1"/>
  <c r="L2107" i="1"/>
  <c r="J2107" i="1"/>
  <c r="I2107" i="1"/>
  <c r="H2107" i="1"/>
  <c r="G2107" i="1"/>
  <c r="F2107" i="1"/>
  <c r="K2107" i="1" s="1"/>
  <c r="E2107" i="1"/>
  <c r="D2107" i="1"/>
  <c r="C2107" i="1"/>
  <c r="B2107" i="1"/>
  <c r="A2107" i="1" s="1"/>
  <c r="L2106" i="1"/>
  <c r="J2106" i="1"/>
  <c r="I2106" i="1"/>
  <c r="H2106" i="1"/>
  <c r="G2106" i="1"/>
  <c r="F2106" i="1"/>
  <c r="K2106" i="1" s="1"/>
  <c r="E2106" i="1"/>
  <c r="D2106" i="1"/>
  <c r="C2106" i="1"/>
  <c r="B2106" i="1"/>
  <c r="A2106" i="1"/>
  <c r="L2105" i="1"/>
  <c r="J2105" i="1"/>
  <c r="I2105" i="1"/>
  <c r="H2105" i="1"/>
  <c r="G2105" i="1"/>
  <c r="F2105" i="1"/>
  <c r="K2105" i="1" s="1"/>
  <c r="E2105" i="1"/>
  <c r="D2105" i="1"/>
  <c r="C2105" i="1"/>
  <c r="B2105" i="1"/>
  <c r="A2105" i="1" s="1"/>
  <c r="L2104" i="1"/>
  <c r="J2104" i="1"/>
  <c r="I2104" i="1"/>
  <c r="H2104" i="1"/>
  <c r="G2104" i="1"/>
  <c r="F2104" i="1"/>
  <c r="K2104" i="1" s="1"/>
  <c r="E2104" i="1"/>
  <c r="D2104" i="1"/>
  <c r="C2104" i="1"/>
  <c r="B2104" i="1"/>
  <c r="A2104" i="1" s="1"/>
  <c r="L2103" i="1"/>
  <c r="J2103" i="1"/>
  <c r="I2103" i="1"/>
  <c r="H2103" i="1"/>
  <c r="G2103" i="1"/>
  <c r="F2103" i="1"/>
  <c r="K2103" i="1" s="1"/>
  <c r="E2103" i="1"/>
  <c r="D2103" i="1"/>
  <c r="C2103" i="1"/>
  <c r="B2103" i="1"/>
  <c r="A2103" i="1"/>
  <c r="L2102" i="1"/>
  <c r="J2102" i="1"/>
  <c r="I2102" i="1"/>
  <c r="H2102" i="1"/>
  <c r="G2102" i="1"/>
  <c r="F2102" i="1"/>
  <c r="K2102" i="1" s="1"/>
  <c r="E2102" i="1"/>
  <c r="D2102" i="1"/>
  <c r="C2102" i="1"/>
  <c r="B2102" i="1"/>
  <c r="A2102" i="1"/>
  <c r="L2101" i="1"/>
  <c r="J2101" i="1"/>
  <c r="I2101" i="1"/>
  <c r="H2101" i="1"/>
  <c r="G2101" i="1"/>
  <c r="F2101" i="1"/>
  <c r="K2101" i="1" s="1"/>
  <c r="E2101" i="1"/>
  <c r="D2101" i="1"/>
  <c r="C2101" i="1"/>
  <c r="B2101" i="1"/>
  <c r="A2101" i="1" s="1"/>
  <c r="L2100" i="1"/>
  <c r="J2100" i="1"/>
  <c r="I2100" i="1"/>
  <c r="H2100" i="1"/>
  <c r="G2100" i="1"/>
  <c r="F2100" i="1"/>
  <c r="K2100" i="1" s="1"/>
  <c r="E2100" i="1"/>
  <c r="D2100" i="1"/>
  <c r="C2100" i="1"/>
  <c r="B2100" i="1"/>
  <c r="A2100" i="1" s="1"/>
  <c r="L2099" i="1"/>
  <c r="J2099" i="1"/>
  <c r="I2099" i="1"/>
  <c r="H2099" i="1"/>
  <c r="G2099" i="1"/>
  <c r="F2099" i="1"/>
  <c r="K2099" i="1" s="1"/>
  <c r="E2099" i="1"/>
  <c r="D2099" i="1"/>
  <c r="C2099" i="1"/>
  <c r="B2099" i="1"/>
  <c r="A2099" i="1"/>
  <c r="L2098" i="1"/>
  <c r="J2098" i="1"/>
  <c r="I2098" i="1"/>
  <c r="H2098" i="1"/>
  <c r="G2098" i="1"/>
  <c r="F2098" i="1"/>
  <c r="K2098" i="1" s="1"/>
  <c r="E2098" i="1"/>
  <c r="D2098" i="1"/>
  <c r="C2098" i="1"/>
  <c r="B2098" i="1"/>
  <c r="A2098" i="1"/>
  <c r="L2097" i="1"/>
  <c r="J2097" i="1"/>
  <c r="I2097" i="1"/>
  <c r="H2097" i="1"/>
  <c r="G2097" i="1"/>
  <c r="F2097" i="1"/>
  <c r="K2097" i="1" s="1"/>
  <c r="E2097" i="1"/>
  <c r="D2097" i="1"/>
  <c r="C2097" i="1"/>
  <c r="B2097" i="1"/>
  <c r="A2097" i="1"/>
  <c r="L2096" i="1"/>
  <c r="J2096" i="1"/>
  <c r="I2096" i="1"/>
  <c r="H2096" i="1"/>
  <c r="G2096" i="1"/>
  <c r="F2096" i="1"/>
  <c r="K2096" i="1" s="1"/>
  <c r="E2096" i="1"/>
  <c r="D2096" i="1"/>
  <c r="C2096" i="1"/>
  <c r="B2096" i="1"/>
  <c r="A2096" i="1"/>
  <c r="L2095" i="1"/>
  <c r="J2095" i="1"/>
  <c r="I2095" i="1"/>
  <c r="H2095" i="1"/>
  <c r="G2095" i="1"/>
  <c r="F2095" i="1"/>
  <c r="K2095" i="1" s="1"/>
  <c r="E2095" i="1"/>
  <c r="D2095" i="1"/>
  <c r="C2095" i="1"/>
  <c r="B2095" i="1"/>
  <c r="A2095" i="1" s="1"/>
  <c r="L2094" i="1"/>
  <c r="J2094" i="1"/>
  <c r="I2094" i="1"/>
  <c r="H2094" i="1"/>
  <c r="G2094" i="1"/>
  <c r="F2094" i="1"/>
  <c r="K2094" i="1" s="1"/>
  <c r="E2094" i="1"/>
  <c r="D2094" i="1"/>
  <c r="C2094" i="1"/>
  <c r="B2094" i="1"/>
  <c r="A2094" i="1"/>
  <c r="L2093" i="1"/>
  <c r="J2093" i="1"/>
  <c r="I2093" i="1"/>
  <c r="H2093" i="1"/>
  <c r="G2093" i="1"/>
  <c r="F2093" i="1"/>
  <c r="K2093" i="1" s="1"/>
  <c r="E2093" i="1"/>
  <c r="D2093" i="1"/>
  <c r="C2093" i="1"/>
  <c r="B2093" i="1"/>
  <c r="A2093" i="1" s="1"/>
  <c r="L2092" i="1"/>
  <c r="J2092" i="1"/>
  <c r="I2092" i="1"/>
  <c r="H2092" i="1"/>
  <c r="G2092" i="1"/>
  <c r="F2092" i="1"/>
  <c r="K2092" i="1" s="1"/>
  <c r="E2092" i="1"/>
  <c r="D2092" i="1"/>
  <c r="C2092" i="1"/>
  <c r="B2092" i="1"/>
  <c r="A2092" i="1" s="1"/>
  <c r="L2091" i="1"/>
  <c r="J2091" i="1"/>
  <c r="I2091" i="1"/>
  <c r="H2091" i="1"/>
  <c r="G2091" i="1"/>
  <c r="F2091" i="1"/>
  <c r="K2091" i="1" s="1"/>
  <c r="E2091" i="1"/>
  <c r="D2091" i="1"/>
  <c r="C2091" i="1"/>
  <c r="B2091" i="1"/>
  <c r="A2091" i="1"/>
  <c r="L2090" i="1"/>
  <c r="J2090" i="1"/>
  <c r="I2090" i="1"/>
  <c r="H2090" i="1"/>
  <c r="G2090" i="1"/>
  <c r="F2090" i="1"/>
  <c r="K2090" i="1" s="1"/>
  <c r="E2090" i="1"/>
  <c r="D2090" i="1"/>
  <c r="C2090" i="1"/>
  <c r="B2090" i="1"/>
  <c r="A2090" i="1"/>
  <c r="L2089" i="1"/>
  <c r="J2089" i="1"/>
  <c r="I2089" i="1"/>
  <c r="H2089" i="1"/>
  <c r="G2089" i="1"/>
  <c r="F2089" i="1"/>
  <c r="K2089" i="1" s="1"/>
  <c r="E2089" i="1"/>
  <c r="D2089" i="1"/>
  <c r="C2089" i="1"/>
  <c r="B2089" i="1"/>
  <c r="A2089" i="1" s="1"/>
  <c r="L2088" i="1"/>
  <c r="J2088" i="1"/>
  <c r="I2088" i="1"/>
  <c r="H2088" i="1"/>
  <c r="G2088" i="1"/>
  <c r="F2088" i="1"/>
  <c r="K2088" i="1" s="1"/>
  <c r="E2088" i="1"/>
  <c r="D2088" i="1"/>
  <c r="C2088" i="1"/>
  <c r="B2088" i="1"/>
  <c r="A2088" i="1" s="1"/>
  <c r="L2087" i="1"/>
  <c r="J2087" i="1"/>
  <c r="I2087" i="1"/>
  <c r="H2087" i="1"/>
  <c r="G2087" i="1"/>
  <c r="F2087" i="1"/>
  <c r="K2087" i="1" s="1"/>
  <c r="E2087" i="1"/>
  <c r="D2087" i="1"/>
  <c r="C2087" i="1"/>
  <c r="B2087" i="1"/>
  <c r="A2087" i="1"/>
  <c r="L2086" i="1"/>
  <c r="J2086" i="1"/>
  <c r="I2086" i="1"/>
  <c r="H2086" i="1"/>
  <c r="G2086" i="1"/>
  <c r="F2086" i="1"/>
  <c r="K2086" i="1" s="1"/>
  <c r="E2086" i="1"/>
  <c r="D2086" i="1"/>
  <c r="C2086" i="1"/>
  <c r="B2086" i="1"/>
  <c r="A2086" i="1"/>
  <c r="L2085" i="1"/>
  <c r="J2085" i="1"/>
  <c r="I2085" i="1"/>
  <c r="H2085" i="1"/>
  <c r="G2085" i="1"/>
  <c r="F2085" i="1"/>
  <c r="K2085" i="1" s="1"/>
  <c r="E2085" i="1"/>
  <c r="D2085" i="1"/>
  <c r="C2085" i="1"/>
  <c r="B2085" i="1"/>
  <c r="A2085" i="1"/>
  <c r="L2084" i="1"/>
  <c r="J2084" i="1"/>
  <c r="I2084" i="1"/>
  <c r="H2084" i="1"/>
  <c r="G2084" i="1"/>
  <c r="F2084" i="1"/>
  <c r="K2084" i="1" s="1"/>
  <c r="E2084" i="1"/>
  <c r="D2084" i="1"/>
  <c r="C2084" i="1"/>
  <c r="B2084" i="1"/>
  <c r="A2084" i="1"/>
  <c r="L2083" i="1"/>
  <c r="J2083" i="1"/>
  <c r="I2083" i="1"/>
  <c r="H2083" i="1"/>
  <c r="G2083" i="1"/>
  <c r="F2083" i="1"/>
  <c r="K2083" i="1" s="1"/>
  <c r="E2083" i="1"/>
  <c r="D2083" i="1"/>
  <c r="C2083" i="1"/>
  <c r="B2083" i="1"/>
  <c r="A2083" i="1" s="1"/>
  <c r="L2082" i="1"/>
  <c r="J2082" i="1"/>
  <c r="I2082" i="1"/>
  <c r="H2082" i="1"/>
  <c r="G2082" i="1"/>
  <c r="F2082" i="1"/>
  <c r="K2082" i="1" s="1"/>
  <c r="E2082" i="1"/>
  <c r="D2082" i="1"/>
  <c r="C2082" i="1"/>
  <c r="B2082" i="1"/>
  <c r="A2082" i="1"/>
  <c r="L2081" i="1"/>
  <c r="J2081" i="1"/>
  <c r="I2081" i="1"/>
  <c r="H2081" i="1"/>
  <c r="G2081" i="1"/>
  <c r="F2081" i="1"/>
  <c r="K2081" i="1" s="1"/>
  <c r="E2081" i="1"/>
  <c r="D2081" i="1"/>
  <c r="C2081" i="1"/>
  <c r="B2081" i="1"/>
  <c r="A2081" i="1" s="1"/>
  <c r="L2080" i="1"/>
  <c r="J2080" i="1"/>
  <c r="I2080" i="1"/>
  <c r="H2080" i="1"/>
  <c r="G2080" i="1"/>
  <c r="F2080" i="1"/>
  <c r="K2080" i="1" s="1"/>
  <c r="E2080" i="1"/>
  <c r="D2080" i="1"/>
  <c r="C2080" i="1"/>
  <c r="B2080" i="1"/>
  <c r="A2080" i="1" s="1"/>
  <c r="L2079" i="1"/>
  <c r="J2079" i="1"/>
  <c r="I2079" i="1"/>
  <c r="H2079" i="1"/>
  <c r="G2079" i="1"/>
  <c r="F2079" i="1"/>
  <c r="K2079" i="1" s="1"/>
  <c r="E2079" i="1"/>
  <c r="D2079" i="1"/>
  <c r="C2079" i="1"/>
  <c r="B2079" i="1"/>
  <c r="A2079" i="1"/>
  <c r="L2078" i="1"/>
  <c r="J2078" i="1"/>
  <c r="I2078" i="1"/>
  <c r="H2078" i="1"/>
  <c r="G2078" i="1"/>
  <c r="F2078" i="1"/>
  <c r="K2078" i="1" s="1"/>
  <c r="E2078" i="1"/>
  <c r="D2078" i="1"/>
  <c r="C2078" i="1"/>
  <c r="B2078" i="1"/>
  <c r="A2078" i="1"/>
  <c r="L2077" i="1"/>
  <c r="J2077" i="1"/>
  <c r="I2077" i="1"/>
  <c r="H2077" i="1"/>
  <c r="G2077" i="1"/>
  <c r="F2077" i="1"/>
  <c r="K2077" i="1" s="1"/>
  <c r="E2077" i="1"/>
  <c r="D2077" i="1"/>
  <c r="C2077" i="1"/>
  <c r="B2077" i="1"/>
  <c r="A2077" i="1" s="1"/>
  <c r="L2076" i="1"/>
  <c r="J2076" i="1"/>
  <c r="I2076" i="1"/>
  <c r="H2076" i="1"/>
  <c r="G2076" i="1"/>
  <c r="F2076" i="1"/>
  <c r="K2076" i="1" s="1"/>
  <c r="E2076" i="1"/>
  <c r="D2076" i="1"/>
  <c r="C2076" i="1"/>
  <c r="B2076" i="1"/>
  <c r="A2076" i="1" s="1"/>
  <c r="L2075" i="1"/>
  <c r="J2075" i="1"/>
  <c r="I2075" i="1"/>
  <c r="H2075" i="1"/>
  <c r="G2075" i="1"/>
  <c r="F2075" i="1"/>
  <c r="K2075" i="1" s="1"/>
  <c r="E2075" i="1"/>
  <c r="D2075" i="1"/>
  <c r="C2075" i="1"/>
  <c r="B2075" i="1"/>
  <c r="A2075" i="1"/>
  <c r="L2074" i="1"/>
  <c r="J2074" i="1"/>
  <c r="I2074" i="1"/>
  <c r="H2074" i="1"/>
  <c r="G2074" i="1"/>
  <c r="F2074" i="1"/>
  <c r="K2074" i="1" s="1"/>
  <c r="E2074" i="1"/>
  <c r="D2074" i="1"/>
  <c r="C2074" i="1"/>
  <c r="B2074" i="1"/>
  <c r="A2074" i="1"/>
  <c r="L2073" i="1"/>
  <c r="J2073" i="1"/>
  <c r="I2073" i="1"/>
  <c r="H2073" i="1"/>
  <c r="G2073" i="1"/>
  <c r="F2073" i="1"/>
  <c r="K2073" i="1" s="1"/>
  <c r="E2073" i="1"/>
  <c r="D2073" i="1"/>
  <c r="C2073" i="1"/>
  <c r="B2073" i="1"/>
  <c r="A2073" i="1"/>
  <c r="L2072" i="1"/>
  <c r="J2072" i="1"/>
  <c r="I2072" i="1"/>
  <c r="H2072" i="1"/>
  <c r="G2072" i="1"/>
  <c r="F2072" i="1"/>
  <c r="K2072" i="1" s="1"/>
  <c r="E2072" i="1"/>
  <c r="D2072" i="1"/>
  <c r="C2072" i="1"/>
  <c r="B2072" i="1"/>
  <c r="A2072" i="1"/>
  <c r="L2071" i="1"/>
  <c r="J2071" i="1"/>
  <c r="I2071" i="1"/>
  <c r="H2071" i="1"/>
  <c r="G2071" i="1"/>
  <c r="F2071" i="1"/>
  <c r="K2071" i="1" s="1"/>
  <c r="E2071" i="1"/>
  <c r="D2071" i="1"/>
  <c r="C2071" i="1"/>
  <c r="B2071" i="1"/>
  <c r="A2071" i="1" s="1"/>
  <c r="L2070" i="1"/>
  <c r="J2070" i="1"/>
  <c r="I2070" i="1"/>
  <c r="H2070" i="1"/>
  <c r="G2070" i="1"/>
  <c r="F2070" i="1"/>
  <c r="K2070" i="1" s="1"/>
  <c r="E2070" i="1"/>
  <c r="D2070" i="1"/>
  <c r="C2070" i="1"/>
  <c r="B2070" i="1"/>
  <c r="A2070" i="1"/>
  <c r="L2069" i="1"/>
  <c r="J2069" i="1"/>
  <c r="I2069" i="1"/>
  <c r="H2069" i="1"/>
  <c r="G2069" i="1"/>
  <c r="F2069" i="1"/>
  <c r="K2069" i="1" s="1"/>
  <c r="E2069" i="1"/>
  <c r="D2069" i="1"/>
  <c r="C2069" i="1"/>
  <c r="B2069" i="1"/>
  <c r="A2069" i="1" s="1"/>
  <c r="L2068" i="1"/>
  <c r="J2068" i="1"/>
  <c r="I2068" i="1"/>
  <c r="H2068" i="1"/>
  <c r="G2068" i="1"/>
  <c r="F2068" i="1"/>
  <c r="K2068" i="1" s="1"/>
  <c r="E2068" i="1"/>
  <c r="D2068" i="1"/>
  <c r="C2068" i="1"/>
  <c r="B2068" i="1"/>
  <c r="A2068" i="1" s="1"/>
  <c r="L2067" i="1"/>
  <c r="J2067" i="1"/>
  <c r="I2067" i="1"/>
  <c r="H2067" i="1"/>
  <c r="G2067" i="1"/>
  <c r="F2067" i="1"/>
  <c r="K2067" i="1" s="1"/>
  <c r="E2067" i="1"/>
  <c r="D2067" i="1"/>
  <c r="C2067" i="1"/>
  <c r="B2067" i="1"/>
  <c r="A2067" i="1"/>
  <c r="L2066" i="1"/>
  <c r="J2066" i="1"/>
  <c r="I2066" i="1"/>
  <c r="H2066" i="1"/>
  <c r="G2066" i="1"/>
  <c r="F2066" i="1"/>
  <c r="K2066" i="1" s="1"/>
  <c r="E2066" i="1"/>
  <c r="D2066" i="1"/>
  <c r="C2066" i="1"/>
  <c r="B2066" i="1"/>
  <c r="A2066" i="1"/>
  <c r="L2065" i="1"/>
  <c r="J2065" i="1"/>
  <c r="I2065" i="1"/>
  <c r="H2065" i="1"/>
  <c r="G2065" i="1"/>
  <c r="F2065" i="1"/>
  <c r="K2065" i="1" s="1"/>
  <c r="E2065" i="1"/>
  <c r="D2065" i="1"/>
  <c r="C2065" i="1"/>
  <c r="B2065" i="1"/>
  <c r="A2065" i="1" s="1"/>
  <c r="L2064" i="1"/>
  <c r="J2064" i="1"/>
  <c r="I2064" i="1"/>
  <c r="H2064" i="1"/>
  <c r="G2064" i="1"/>
  <c r="F2064" i="1"/>
  <c r="K2064" i="1" s="1"/>
  <c r="E2064" i="1"/>
  <c r="D2064" i="1"/>
  <c r="C2064" i="1"/>
  <c r="B2064" i="1"/>
  <c r="A2064" i="1" s="1"/>
  <c r="L2063" i="1"/>
  <c r="J2063" i="1"/>
  <c r="I2063" i="1"/>
  <c r="H2063" i="1"/>
  <c r="G2063" i="1"/>
  <c r="F2063" i="1"/>
  <c r="K2063" i="1" s="1"/>
  <c r="E2063" i="1"/>
  <c r="D2063" i="1"/>
  <c r="C2063" i="1"/>
  <c r="B2063" i="1"/>
  <c r="A2063" i="1"/>
  <c r="L2062" i="1"/>
  <c r="J2062" i="1"/>
  <c r="I2062" i="1"/>
  <c r="H2062" i="1"/>
  <c r="G2062" i="1"/>
  <c r="F2062" i="1"/>
  <c r="K2062" i="1" s="1"/>
  <c r="E2062" i="1"/>
  <c r="D2062" i="1"/>
  <c r="C2062" i="1"/>
  <c r="B2062" i="1"/>
  <c r="A2062" i="1"/>
  <c r="L2061" i="1"/>
  <c r="J2061" i="1"/>
  <c r="I2061" i="1"/>
  <c r="H2061" i="1"/>
  <c r="G2061" i="1"/>
  <c r="F2061" i="1"/>
  <c r="K2061" i="1" s="1"/>
  <c r="E2061" i="1"/>
  <c r="D2061" i="1"/>
  <c r="C2061" i="1"/>
  <c r="B2061" i="1"/>
  <c r="A2061" i="1"/>
  <c r="L2060" i="1"/>
  <c r="J2060" i="1"/>
  <c r="I2060" i="1"/>
  <c r="H2060" i="1"/>
  <c r="G2060" i="1"/>
  <c r="F2060" i="1"/>
  <c r="K2060" i="1" s="1"/>
  <c r="E2060" i="1"/>
  <c r="D2060" i="1"/>
  <c r="C2060" i="1"/>
  <c r="B2060" i="1"/>
  <c r="A2060" i="1"/>
  <c r="L2059" i="1"/>
  <c r="J2059" i="1"/>
  <c r="I2059" i="1"/>
  <c r="H2059" i="1"/>
  <c r="G2059" i="1"/>
  <c r="F2059" i="1"/>
  <c r="K2059" i="1" s="1"/>
  <c r="E2059" i="1"/>
  <c r="D2059" i="1"/>
  <c r="C2059" i="1"/>
  <c r="B2059" i="1"/>
  <c r="A2059" i="1" s="1"/>
  <c r="L2058" i="1"/>
  <c r="J2058" i="1"/>
  <c r="I2058" i="1"/>
  <c r="H2058" i="1"/>
  <c r="G2058" i="1"/>
  <c r="F2058" i="1"/>
  <c r="K2058" i="1" s="1"/>
  <c r="E2058" i="1"/>
  <c r="D2058" i="1"/>
  <c r="C2058" i="1"/>
  <c r="B2058" i="1"/>
  <c r="A2058" i="1"/>
  <c r="L2057" i="1"/>
  <c r="J2057" i="1"/>
  <c r="I2057" i="1"/>
  <c r="H2057" i="1"/>
  <c r="G2057" i="1"/>
  <c r="F2057" i="1"/>
  <c r="K2057" i="1" s="1"/>
  <c r="E2057" i="1"/>
  <c r="D2057" i="1"/>
  <c r="C2057" i="1"/>
  <c r="B2057" i="1"/>
  <c r="A2057" i="1" s="1"/>
  <c r="L2056" i="1"/>
  <c r="J2056" i="1"/>
  <c r="I2056" i="1"/>
  <c r="H2056" i="1"/>
  <c r="G2056" i="1"/>
  <c r="F2056" i="1"/>
  <c r="K2056" i="1" s="1"/>
  <c r="E2056" i="1"/>
  <c r="D2056" i="1"/>
  <c r="C2056" i="1"/>
  <c r="B2056" i="1"/>
  <c r="A2056" i="1" s="1"/>
  <c r="L2055" i="1"/>
  <c r="J2055" i="1"/>
  <c r="I2055" i="1"/>
  <c r="H2055" i="1"/>
  <c r="G2055" i="1"/>
  <c r="F2055" i="1"/>
  <c r="K2055" i="1" s="1"/>
  <c r="E2055" i="1"/>
  <c r="D2055" i="1"/>
  <c r="C2055" i="1"/>
  <c r="B2055" i="1"/>
  <c r="A2055" i="1"/>
  <c r="L2054" i="1"/>
  <c r="J2054" i="1"/>
  <c r="I2054" i="1"/>
  <c r="H2054" i="1"/>
  <c r="G2054" i="1"/>
  <c r="F2054" i="1"/>
  <c r="K2054" i="1" s="1"/>
  <c r="E2054" i="1"/>
  <c r="D2054" i="1"/>
  <c r="C2054" i="1"/>
  <c r="B2054" i="1"/>
  <c r="A2054" i="1"/>
  <c r="L2053" i="1"/>
  <c r="J2053" i="1"/>
  <c r="I2053" i="1"/>
  <c r="H2053" i="1"/>
  <c r="G2053" i="1"/>
  <c r="F2053" i="1"/>
  <c r="K2053" i="1" s="1"/>
  <c r="E2053" i="1"/>
  <c r="D2053" i="1"/>
  <c r="C2053" i="1"/>
  <c r="B2053" i="1"/>
  <c r="A2053" i="1" s="1"/>
  <c r="L2052" i="1"/>
  <c r="J2052" i="1"/>
  <c r="I2052" i="1"/>
  <c r="H2052" i="1"/>
  <c r="G2052" i="1"/>
  <c r="F2052" i="1"/>
  <c r="K2052" i="1" s="1"/>
  <c r="E2052" i="1"/>
  <c r="D2052" i="1"/>
  <c r="C2052" i="1"/>
  <c r="B2052" i="1"/>
  <c r="A2052" i="1" s="1"/>
  <c r="L2051" i="1"/>
  <c r="J2051" i="1"/>
  <c r="I2051" i="1"/>
  <c r="H2051" i="1"/>
  <c r="G2051" i="1"/>
  <c r="F2051" i="1"/>
  <c r="K2051" i="1" s="1"/>
  <c r="E2051" i="1"/>
  <c r="D2051" i="1"/>
  <c r="C2051" i="1"/>
  <c r="B2051" i="1"/>
  <c r="A2051" i="1"/>
  <c r="L2050" i="1"/>
  <c r="J2050" i="1"/>
  <c r="I2050" i="1"/>
  <c r="H2050" i="1"/>
  <c r="G2050" i="1"/>
  <c r="F2050" i="1"/>
  <c r="K2050" i="1" s="1"/>
  <c r="E2050" i="1"/>
  <c r="D2050" i="1"/>
  <c r="C2050" i="1"/>
  <c r="B2050" i="1"/>
  <c r="A2050" i="1"/>
  <c r="L2049" i="1"/>
  <c r="J2049" i="1"/>
  <c r="I2049" i="1"/>
  <c r="H2049" i="1"/>
  <c r="G2049" i="1"/>
  <c r="F2049" i="1"/>
  <c r="K2049" i="1" s="1"/>
  <c r="E2049" i="1"/>
  <c r="D2049" i="1"/>
  <c r="C2049" i="1"/>
  <c r="B2049" i="1"/>
  <c r="A2049" i="1"/>
  <c r="L2048" i="1"/>
  <c r="J2048" i="1"/>
  <c r="I2048" i="1"/>
  <c r="H2048" i="1"/>
  <c r="G2048" i="1"/>
  <c r="F2048" i="1"/>
  <c r="K2048" i="1" s="1"/>
  <c r="E2048" i="1"/>
  <c r="D2048" i="1"/>
  <c r="C2048" i="1"/>
  <c r="B2048" i="1"/>
  <c r="A2048" i="1"/>
  <c r="L2047" i="1"/>
  <c r="J2047" i="1"/>
  <c r="I2047" i="1"/>
  <c r="H2047" i="1"/>
  <c r="G2047" i="1"/>
  <c r="F2047" i="1"/>
  <c r="K2047" i="1" s="1"/>
  <c r="E2047" i="1"/>
  <c r="D2047" i="1"/>
  <c r="C2047" i="1"/>
  <c r="B2047" i="1"/>
  <c r="A2047" i="1" s="1"/>
  <c r="L2046" i="1"/>
  <c r="J2046" i="1"/>
  <c r="I2046" i="1"/>
  <c r="H2046" i="1"/>
  <c r="G2046" i="1"/>
  <c r="F2046" i="1"/>
  <c r="K2046" i="1" s="1"/>
  <c r="E2046" i="1"/>
  <c r="D2046" i="1"/>
  <c r="C2046" i="1"/>
  <c r="B2046" i="1"/>
  <c r="A2046" i="1"/>
  <c r="L2045" i="1"/>
  <c r="J2045" i="1"/>
  <c r="I2045" i="1"/>
  <c r="H2045" i="1"/>
  <c r="G2045" i="1"/>
  <c r="F2045" i="1"/>
  <c r="K2045" i="1" s="1"/>
  <c r="E2045" i="1"/>
  <c r="D2045" i="1"/>
  <c r="C2045" i="1"/>
  <c r="B2045" i="1"/>
  <c r="A2045" i="1" s="1"/>
  <c r="L2044" i="1"/>
  <c r="J2044" i="1"/>
  <c r="I2044" i="1"/>
  <c r="H2044" i="1"/>
  <c r="G2044" i="1"/>
  <c r="F2044" i="1"/>
  <c r="K2044" i="1" s="1"/>
  <c r="E2044" i="1"/>
  <c r="D2044" i="1"/>
  <c r="C2044" i="1"/>
  <c r="B2044" i="1"/>
  <c r="A2044" i="1" s="1"/>
  <c r="L2043" i="1"/>
  <c r="J2043" i="1"/>
  <c r="I2043" i="1"/>
  <c r="H2043" i="1"/>
  <c r="G2043" i="1"/>
  <c r="F2043" i="1"/>
  <c r="K2043" i="1" s="1"/>
  <c r="E2043" i="1"/>
  <c r="D2043" i="1"/>
  <c r="C2043" i="1"/>
  <c r="B2043" i="1"/>
  <c r="A2043" i="1"/>
  <c r="L2042" i="1"/>
  <c r="J2042" i="1"/>
  <c r="I2042" i="1"/>
  <c r="H2042" i="1"/>
  <c r="G2042" i="1"/>
  <c r="F2042" i="1"/>
  <c r="K2042" i="1" s="1"/>
  <c r="E2042" i="1"/>
  <c r="D2042" i="1"/>
  <c r="C2042" i="1"/>
  <c r="B2042" i="1"/>
  <c r="A2042" i="1"/>
  <c r="L2041" i="1"/>
  <c r="J2041" i="1"/>
  <c r="I2041" i="1"/>
  <c r="H2041" i="1"/>
  <c r="G2041" i="1"/>
  <c r="F2041" i="1"/>
  <c r="K2041" i="1" s="1"/>
  <c r="E2041" i="1"/>
  <c r="D2041" i="1"/>
  <c r="C2041" i="1"/>
  <c r="B2041" i="1"/>
  <c r="A2041" i="1" s="1"/>
  <c r="L2040" i="1"/>
  <c r="J2040" i="1"/>
  <c r="I2040" i="1"/>
  <c r="H2040" i="1"/>
  <c r="G2040" i="1"/>
  <c r="F2040" i="1"/>
  <c r="K2040" i="1" s="1"/>
  <c r="E2040" i="1"/>
  <c r="D2040" i="1"/>
  <c r="C2040" i="1"/>
  <c r="B2040" i="1"/>
  <c r="A2040" i="1" s="1"/>
  <c r="L2039" i="1"/>
  <c r="J2039" i="1"/>
  <c r="I2039" i="1"/>
  <c r="H2039" i="1"/>
  <c r="G2039" i="1"/>
  <c r="F2039" i="1"/>
  <c r="K2039" i="1" s="1"/>
  <c r="E2039" i="1"/>
  <c r="D2039" i="1"/>
  <c r="C2039" i="1"/>
  <c r="B2039" i="1"/>
  <c r="A2039" i="1"/>
  <c r="L2038" i="1"/>
  <c r="J2038" i="1"/>
  <c r="I2038" i="1"/>
  <c r="H2038" i="1"/>
  <c r="G2038" i="1"/>
  <c r="F2038" i="1"/>
  <c r="K2038" i="1" s="1"/>
  <c r="E2038" i="1"/>
  <c r="D2038" i="1"/>
  <c r="C2038" i="1"/>
  <c r="B2038" i="1"/>
  <c r="A2038" i="1"/>
  <c r="L2037" i="1"/>
  <c r="J2037" i="1"/>
  <c r="I2037" i="1"/>
  <c r="H2037" i="1"/>
  <c r="G2037" i="1"/>
  <c r="F2037" i="1"/>
  <c r="K2037" i="1" s="1"/>
  <c r="E2037" i="1"/>
  <c r="D2037" i="1"/>
  <c r="C2037" i="1"/>
  <c r="B2037" i="1"/>
  <c r="A2037" i="1"/>
  <c r="L2036" i="1"/>
  <c r="J2036" i="1"/>
  <c r="I2036" i="1"/>
  <c r="H2036" i="1"/>
  <c r="G2036" i="1"/>
  <c r="F2036" i="1"/>
  <c r="K2036" i="1" s="1"/>
  <c r="E2036" i="1"/>
  <c r="D2036" i="1"/>
  <c r="C2036" i="1"/>
  <c r="B2036" i="1"/>
  <c r="A2036" i="1"/>
  <c r="L2035" i="1"/>
  <c r="J2035" i="1"/>
  <c r="I2035" i="1"/>
  <c r="H2035" i="1"/>
  <c r="G2035" i="1"/>
  <c r="F2035" i="1"/>
  <c r="K2035" i="1" s="1"/>
  <c r="E2035" i="1"/>
  <c r="D2035" i="1"/>
  <c r="C2035" i="1"/>
  <c r="B2035" i="1"/>
  <c r="A2035" i="1" s="1"/>
  <c r="L2034" i="1"/>
  <c r="J2034" i="1"/>
  <c r="I2034" i="1"/>
  <c r="H2034" i="1"/>
  <c r="G2034" i="1"/>
  <c r="F2034" i="1"/>
  <c r="K2034" i="1" s="1"/>
  <c r="E2034" i="1"/>
  <c r="D2034" i="1"/>
  <c r="C2034" i="1"/>
  <c r="B2034" i="1"/>
  <c r="A2034" i="1"/>
  <c r="L2033" i="1"/>
  <c r="J2033" i="1"/>
  <c r="I2033" i="1"/>
  <c r="H2033" i="1"/>
  <c r="G2033" i="1"/>
  <c r="F2033" i="1"/>
  <c r="K2033" i="1" s="1"/>
  <c r="E2033" i="1"/>
  <c r="D2033" i="1"/>
  <c r="C2033" i="1"/>
  <c r="B2033" i="1"/>
  <c r="A2033" i="1" s="1"/>
  <c r="L2032" i="1"/>
  <c r="J2032" i="1"/>
  <c r="I2032" i="1"/>
  <c r="H2032" i="1"/>
  <c r="G2032" i="1"/>
  <c r="F2032" i="1"/>
  <c r="K2032" i="1" s="1"/>
  <c r="E2032" i="1"/>
  <c r="D2032" i="1"/>
  <c r="C2032" i="1"/>
  <c r="B2032" i="1"/>
  <c r="A2032" i="1" s="1"/>
  <c r="L2031" i="1"/>
  <c r="J2031" i="1"/>
  <c r="I2031" i="1"/>
  <c r="H2031" i="1"/>
  <c r="G2031" i="1"/>
  <c r="F2031" i="1"/>
  <c r="K2031" i="1" s="1"/>
  <c r="E2031" i="1"/>
  <c r="D2031" i="1"/>
  <c r="C2031" i="1"/>
  <c r="B2031" i="1"/>
  <c r="A2031" i="1"/>
  <c r="L2030" i="1"/>
  <c r="J2030" i="1"/>
  <c r="I2030" i="1"/>
  <c r="H2030" i="1"/>
  <c r="G2030" i="1"/>
  <c r="F2030" i="1"/>
  <c r="K2030" i="1" s="1"/>
  <c r="E2030" i="1"/>
  <c r="D2030" i="1"/>
  <c r="C2030" i="1"/>
  <c r="B2030" i="1"/>
  <c r="A2030" i="1"/>
  <c r="L2029" i="1"/>
  <c r="J2029" i="1"/>
  <c r="I2029" i="1"/>
  <c r="H2029" i="1"/>
  <c r="G2029" i="1"/>
  <c r="F2029" i="1"/>
  <c r="K2029" i="1" s="1"/>
  <c r="E2029" i="1"/>
  <c r="D2029" i="1"/>
  <c r="C2029" i="1"/>
  <c r="B2029" i="1"/>
  <c r="A2029" i="1" s="1"/>
  <c r="L2028" i="1"/>
  <c r="J2028" i="1"/>
  <c r="I2028" i="1"/>
  <c r="H2028" i="1"/>
  <c r="G2028" i="1"/>
  <c r="F2028" i="1"/>
  <c r="K2028" i="1" s="1"/>
  <c r="E2028" i="1"/>
  <c r="D2028" i="1"/>
  <c r="C2028" i="1"/>
  <c r="B2028" i="1"/>
  <c r="A2028" i="1" s="1"/>
  <c r="L2027" i="1"/>
  <c r="J2027" i="1"/>
  <c r="I2027" i="1"/>
  <c r="H2027" i="1"/>
  <c r="G2027" i="1"/>
  <c r="F2027" i="1"/>
  <c r="K2027" i="1" s="1"/>
  <c r="E2027" i="1"/>
  <c r="D2027" i="1"/>
  <c r="C2027" i="1"/>
  <c r="B2027" i="1"/>
  <c r="A2027" i="1"/>
  <c r="L2026" i="1"/>
  <c r="J2026" i="1"/>
  <c r="I2026" i="1"/>
  <c r="H2026" i="1"/>
  <c r="G2026" i="1"/>
  <c r="F2026" i="1"/>
  <c r="K2026" i="1" s="1"/>
  <c r="E2026" i="1"/>
  <c r="D2026" i="1"/>
  <c r="C2026" i="1"/>
  <c r="B2026" i="1"/>
  <c r="A2026" i="1"/>
  <c r="L2025" i="1"/>
  <c r="J2025" i="1"/>
  <c r="I2025" i="1"/>
  <c r="H2025" i="1"/>
  <c r="G2025" i="1"/>
  <c r="F2025" i="1"/>
  <c r="K2025" i="1" s="1"/>
  <c r="E2025" i="1"/>
  <c r="D2025" i="1"/>
  <c r="C2025" i="1"/>
  <c r="B2025" i="1"/>
  <c r="A2025" i="1"/>
  <c r="L2024" i="1"/>
  <c r="J2024" i="1"/>
  <c r="I2024" i="1"/>
  <c r="H2024" i="1"/>
  <c r="G2024" i="1"/>
  <c r="F2024" i="1"/>
  <c r="K2024" i="1" s="1"/>
  <c r="E2024" i="1"/>
  <c r="D2024" i="1"/>
  <c r="C2024" i="1"/>
  <c r="B2024" i="1"/>
  <c r="A2024" i="1"/>
  <c r="L2023" i="1"/>
  <c r="J2023" i="1"/>
  <c r="I2023" i="1"/>
  <c r="H2023" i="1"/>
  <c r="G2023" i="1"/>
  <c r="F2023" i="1"/>
  <c r="K2023" i="1" s="1"/>
  <c r="E2023" i="1"/>
  <c r="D2023" i="1"/>
  <c r="C2023" i="1"/>
  <c r="B2023" i="1"/>
  <c r="A2023" i="1" s="1"/>
  <c r="L2022" i="1"/>
  <c r="J2022" i="1"/>
  <c r="I2022" i="1"/>
  <c r="H2022" i="1"/>
  <c r="G2022" i="1"/>
  <c r="F2022" i="1"/>
  <c r="K2022" i="1" s="1"/>
  <c r="E2022" i="1"/>
  <c r="D2022" i="1"/>
  <c r="C2022" i="1"/>
  <c r="B2022" i="1"/>
  <c r="A2022" i="1"/>
  <c r="L2021" i="1"/>
  <c r="J2021" i="1"/>
  <c r="I2021" i="1"/>
  <c r="H2021" i="1"/>
  <c r="G2021" i="1"/>
  <c r="F2021" i="1"/>
  <c r="K2021" i="1" s="1"/>
  <c r="E2021" i="1"/>
  <c r="D2021" i="1"/>
  <c r="C2021" i="1"/>
  <c r="B2021" i="1"/>
  <c r="A2021" i="1" s="1"/>
  <c r="L2020" i="1"/>
  <c r="J2020" i="1"/>
  <c r="I2020" i="1"/>
  <c r="H2020" i="1"/>
  <c r="G2020" i="1"/>
  <c r="F2020" i="1"/>
  <c r="K2020" i="1" s="1"/>
  <c r="E2020" i="1"/>
  <c r="D2020" i="1"/>
  <c r="C2020" i="1"/>
  <c r="B2020" i="1"/>
  <c r="A2020" i="1" s="1"/>
  <c r="L2019" i="1"/>
  <c r="J2019" i="1"/>
  <c r="I2019" i="1"/>
  <c r="H2019" i="1"/>
  <c r="G2019" i="1"/>
  <c r="F2019" i="1"/>
  <c r="K2019" i="1" s="1"/>
  <c r="E2019" i="1"/>
  <c r="D2019" i="1"/>
  <c r="C2019" i="1"/>
  <c r="B2019" i="1"/>
  <c r="A2019" i="1"/>
  <c r="L2018" i="1"/>
  <c r="J2018" i="1"/>
  <c r="I2018" i="1"/>
  <c r="H2018" i="1"/>
  <c r="G2018" i="1"/>
  <c r="F2018" i="1"/>
  <c r="K2018" i="1" s="1"/>
  <c r="E2018" i="1"/>
  <c r="D2018" i="1"/>
  <c r="C2018" i="1"/>
  <c r="B2018" i="1"/>
  <c r="A2018" i="1"/>
  <c r="L2017" i="1"/>
  <c r="J2017" i="1"/>
  <c r="I2017" i="1"/>
  <c r="H2017" i="1"/>
  <c r="G2017" i="1"/>
  <c r="F2017" i="1"/>
  <c r="K2017" i="1" s="1"/>
  <c r="E2017" i="1"/>
  <c r="D2017" i="1"/>
  <c r="C2017" i="1"/>
  <c r="B2017" i="1"/>
  <c r="A2017" i="1" s="1"/>
  <c r="L2016" i="1"/>
  <c r="J2016" i="1"/>
  <c r="I2016" i="1"/>
  <c r="H2016" i="1"/>
  <c r="G2016" i="1"/>
  <c r="F2016" i="1"/>
  <c r="K2016" i="1" s="1"/>
  <c r="E2016" i="1"/>
  <c r="D2016" i="1"/>
  <c r="C2016" i="1"/>
  <c r="B2016" i="1"/>
  <c r="A2016" i="1" s="1"/>
  <c r="L2015" i="1"/>
  <c r="J2015" i="1"/>
  <c r="I2015" i="1"/>
  <c r="H2015" i="1"/>
  <c r="G2015" i="1"/>
  <c r="F2015" i="1"/>
  <c r="K2015" i="1" s="1"/>
  <c r="E2015" i="1"/>
  <c r="D2015" i="1"/>
  <c r="C2015" i="1"/>
  <c r="B2015" i="1"/>
  <c r="A2015" i="1"/>
  <c r="L2014" i="1"/>
  <c r="J2014" i="1"/>
  <c r="I2014" i="1"/>
  <c r="H2014" i="1"/>
  <c r="G2014" i="1"/>
  <c r="F2014" i="1"/>
  <c r="K2014" i="1" s="1"/>
  <c r="E2014" i="1"/>
  <c r="D2014" i="1"/>
  <c r="C2014" i="1"/>
  <c r="B2014" i="1"/>
  <c r="A2014" i="1"/>
  <c r="L2013" i="1"/>
  <c r="J2013" i="1"/>
  <c r="I2013" i="1"/>
  <c r="H2013" i="1"/>
  <c r="G2013" i="1"/>
  <c r="F2013" i="1"/>
  <c r="K2013" i="1" s="1"/>
  <c r="E2013" i="1"/>
  <c r="D2013" i="1"/>
  <c r="C2013" i="1"/>
  <c r="B2013" i="1"/>
  <c r="A2013" i="1"/>
  <c r="L2012" i="1"/>
  <c r="J2012" i="1"/>
  <c r="I2012" i="1"/>
  <c r="H2012" i="1"/>
  <c r="G2012" i="1"/>
  <c r="F2012" i="1"/>
  <c r="K2012" i="1" s="1"/>
  <c r="E2012" i="1"/>
  <c r="D2012" i="1"/>
  <c r="C2012" i="1"/>
  <c r="B2012" i="1"/>
  <c r="A2012" i="1"/>
  <c r="L2011" i="1"/>
  <c r="J2011" i="1"/>
  <c r="I2011" i="1"/>
  <c r="H2011" i="1"/>
  <c r="G2011" i="1"/>
  <c r="F2011" i="1"/>
  <c r="K2011" i="1" s="1"/>
  <c r="E2011" i="1"/>
  <c r="D2011" i="1"/>
  <c r="C2011" i="1"/>
  <c r="B2011" i="1"/>
  <c r="A2011" i="1" s="1"/>
  <c r="L2010" i="1"/>
  <c r="J2010" i="1"/>
  <c r="I2010" i="1"/>
  <c r="H2010" i="1"/>
  <c r="G2010" i="1"/>
  <c r="F2010" i="1"/>
  <c r="K2010" i="1" s="1"/>
  <c r="E2010" i="1"/>
  <c r="D2010" i="1"/>
  <c r="C2010" i="1"/>
  <c r="B2010" i="1"/>
  <c r="A2010" i="1"/>
  <c r="L2009" i="1"/>
  <c r="J2009" i="1"/>
  <c r="I2009" i="1"/>
  <c r="H2009" i="1"/>
  <c r="G2009" i="1"/>
  <c r="F2009" i="1"/>
  <c r="K2009" i="1" s="1"/>
  <c r="E2009" i="1"/>
  <c r="D2009" i="1"/>
  <c r="C2009" i="1"/>
  <c r="B2009" i="1"/>
  <c r="A2009" i="1" s="1"/>
  <c r="L2008" i="1"/>
  <c r="J2008" i="1"/>
  <c r="I2008" i="1"/>
  <c r="H2008" i="1"/>
  <c r="G2008" i="1"/>
  <c r="F2008" i="1"/>
  <c r="K2008" i="1" s="1"/>
  <c r="E2008" i="1"/>
  <c r="D2008" i="1"/>
  <c r="C2008" i="1"/>
  <c r="B2008" i="1"/>
  <c r="A2008" i="1" s="1"/>
  <c r="L2007" i="1"/>
  <c r="J2007" i="1"/>
  <c r="I2007" i="1"/>
  <c r="H2007" i="1"/>
  <c r="G2007" i="1"/>
  <c r="F2007" i="1"/>
  <c r="K2007" i="1" s="1"/>
  <c r="E2007" i="1"/>
  <c r="D2007" i="1"/>
  <c r="C2007" i="1"/>
  <c r="B2007" i="1"/>
  <c r="A2007" i="1"/>
  <c r="L2006" i="1"/>
  <c r="J2006" i="1"/>
  <c r="I2006" i="1"/>
  <c r="H2006" i="1"/>
  <c r="G2006" i="1"/>
  <c r="F2006" i="1"/>
  <c r="K2006" i="1" s="1"/>
  <c r="E2006" i="1"/>
  <c r="D2006" i="1"/>
  <c r="C2006" i="1"/>
  <c r="B2006" i="1"/>
  <c r="A2006" i="1"/>
  <c r="L2005" i="1"/>
  <c r="J2005" i="1"/>
  <c r="I2005" i="1"/>
  <c r="H2005" i="1"/>
  <c r="G2005" i="1"/>
  <c r="F2005" i="1"/>
  <c r="K2005" i="1" s="1"/>
  <c r="E2005" i="1"/>
  <c r="D2005" i="1"/>
  <c r="C2005" i="1"/>
  <c r="B2005" i="1"/>
  <c r="A2005" i="1" s="1"/>
  <c r="L2004" i="1"/>
  <c r="J2004" i="1"/>
  <c r="I2004" i="1"/>
  <c r="H2004" i="1"/>
  <c r="G2004" i="1"/>
  <c r="F2004" i="1"/>
  <c r="K2004" i="1" s="1"/>
  <c r="E2004" i="1"/>
  <c r="D2004" i="1"/>
  <c r="C2004" i="1"/>
  <c r="B2004" i="1"/>
  <c r="A2004" i="1" s="1"/>
  <c r="L2003" i="1"/>
  <c r="J2003" i="1"/>
  <c r="I2003" i="1"/>
  <c r="H2003" i="1"/>
  <c r="G2003" i="1"/>
  <c r="F2003" i="1"/>
  <c r="K2003" i="1" s="1"/>
  <c r="E2003" i="1"/>
  <c r="D2003" i="1"/>
  <c r="C2003" i="1"/>
  <c r="B2003" i="1"/>
  <c r="A2003" i="1"/>
  <c r="L2002" i="1"/>
  <c r="J2002" i="1"/>
  <c r="I2002" i="1"/>
  <c r="H2002" i="1"/>
  <c r="G2002" i="1"/>
  <c r="F2002" i="1"/>
  <c r="K2002" i="1" s="1"/>
  <c r="E2002" i="1"/>
  <c r="D2002" i="1"/>
  <c r="C2002" i="1"/>
  <c r="B2002" i="1"/>
  <c r="A2002" i="1"/>
  <c r="L2001" i="1"/>
  <c r="J2001" i="1"/>
  <c r="I2001" i="1"/>
  <c r="H2001" i="1"/>
  <c r="G2001" i="1"/>
  <c r="F2001" i="1"/>
  <c r="K2001" i="1" s="1"/>
  <c r="E2001" i="1"/>
  <c r="D2001" i="1"/>
  <c r="C2001" i="1"/>
  <c r="B2001" i="1"/>
  <c r="A2001" i="1"/>
  <c r="L2000" i="1"/>
  <c r="J2000" i="1"/>
  <c r="I2000" i="1"/>
  <c r="H2000" i="1"/>
  <c r="G2000" i="1"/>
  <c r="F2000" i="1"/>
  <c r="K2000" i="1" s="1"/>
  <c r="E2000" i="1"/>
  <c r="D2000" i="1"/>
  <c r="C2000" i="1"/>
  <c r="B2000" i="1"/>
  <c r="A2000" i="1"/>
  <c r="L1999" i="1"/>
  <c r="J1999" i="1"/>
  <c r="I1999" i="1"/>
  <c r="H1999" i="1"/>
  <c r="G1999" i="1"/>
  <c r="F1999" i="1"/>
  <c r="K1999" i="1" s="1"/>
  <c r="E1999" i="1"/>
  <c r="D1999" i="1"/>
  <c r="C1999" i="1"/>
  <c r="B1999" i="1"/>
  <c r="A1999" i="1" s="1"/>
  <c r="L1998" i="1"/>
  <c r="J1998" i="1"/>
  <c r="I1998" i="1"/>
  <c r="H1998" i="1"/>
  <c r="G1998" i="1"/>
  <c r="F1998" i="1"/>
  <c r="K1998" i="1" s="1"/>
  <c r="E1998" i="1"/>
  <c r="D1998" i="1"/>
  <c r="C1998" i="1"/>
  <c r="B1998" i="1"/>
  <c r="A1998" i="1"/>
  <c r="L1997" i="1"/>
  <c r="J1997" i="1"/>
  <c r="I1997" i="1"/>
  <c r="H1997" i="1"/>
  <c r="G1997" i="1"/>
  <c r="F1997" i="1"/>
  <c r="K1997" i="1" s="1"/>
  <c r="E1997" i="1"/>
  <c r="D1997" i="1"/>
  <c r="C1997" i="1"/>
  <c r="B1997" i="1"/>
  <c r="A1997" i="1"/>
  <c r="L1996" i="1"/>
  <c r="J1996" i="1"/>
  <c r="I1996" i="1"/>
  <c r="H1996" i="1"/>
  <c r="G1996" i="1"/>
  <c r="F1996" i="1"/>
  <c r="K1996" i="1" s="1"/>
  <c r="E1996" i="1"/>
  <c r="D1996" i="1"/>
  <c r="C1996" i="1"/>
  <c r="B1996" i="1"/>
  <c r="A1996" i="1" s="1"/>
  <c r="L1995" i="1"/>
  <c r="J1995" i="1"/>
  <c r="I1995" i="1"/>
  <c r="H1995" i="1"/>
  <c r="G1995" i="1"/>
  <c r="F1995" i="1"/>
  <c r="K1995" i="1" s="1"/>
  <c r="E1995" i="1"/>
  <c r="D1995" i="1"/>
  <c r="C1995" i="1"/>
  <c r="B1995" i="1"/>
  <c r="A1995" i="1"/>
  <c r="L1994" i="1"/>
  <c r="J1994" i="1"/>
  <c r="I1994" i="1"/>
  <c r="H1994" i="1"/>
  <c r="G1994" i="1"/>
  <c r="F1994" i="1"/>
  <c r="K1994" i="1" s="1"/>
  <c r="E1994" i="1"/>
  <c r="D1994" i="1"/>
  <c r="C1994" i="1"/>
  <c r="B1994" i="1"/>
  <c r="A1994" i="1"/>
  <c r="L1993" i="1"/>
  <c r="J1993" i="1"/>
  <c r="I1993" i="1"/>
  <c r="H1993" i="1"/>
  <c r="G1993" i="1"/>
  <c r="F1993" i="1"/>
  <c r="K1993" i="1" s="1"/>
  <c r="E1993" i="1"/>
  <c r="D1993" i="1"/>
  <c r="C1993" i="1"/>
  <c r="B1993" i="1"/>
  <c r="A1993" i="1" s="1"/>
  <c r="L1992" i="1"/>
  <c r="J1992" i="1"/>
  <c r="I1992" i="1"/>
  <c r="H1992" i="1"/>
  <c r="G1992" i="1"/>
  <c r="F1992" i="1"/>
  <c r="K1992" i="1" s="1"/>
  <c r="E1992" i="1"/>
  <c r="D1992" i="1"/>
  <c r="C1992" i="1"/>
  <c r="B1992" i="1"/>
  <c r="A1992" i="1" s="1"/>
  <c r="L1991" i="1"/>
  <c r="J1991" i="1"/>
  <c r="I1991" i="1"/>
  <c r="H1991" i="1"/>
  <c r="G1991" i="1"/>
  <c r="F1991" i="1"/>
  <c r="K1991" i="1" s="1"/>
  <c r="E1991" i="1"/>
  <c r="D1991" i="1"/>
  <c r="C1991" i="1"/>
  <c r="B1991" i="1"/>
  <c r="A1991" i="1"/>
  <c r="L1990" i="1"/>
  <c r="J1990" i="1"/>
  <c r="I1990" i="1"/>
  <c r="H1990" i="1"/>
  <c r="G1990" i="1"/>
  <c r="F1990" i="1"/>
  <c r="K1990" i="1" s="1"/>
  <c r="E1990" i="1"/>
  <c r="D1990" i="1"/>
  <c r="C1990" i="1"/>
  <c r="B1990" i="1"/>
  <c r="A1990" i="1"/>
  <c r="L1989" i="1"/>
  <c r="J1989" i="1"/>
  <c r="I1989" i="1"/>
  <c r="H1989" i="1"/>
  <c r="G1989" i="1"/>
  <c r="F1989" i="1"/>
  <c r="K1989" i="1" s="1"/>
  <c r="E1989" i="1"/>
  <c r="D1989" i="1"/>
  <c r="C1989" i="1"/>
  <c r="B1989" i="1"/>
  <c r="A1989" i="1"/>
  <c r="L1988" i="1"/>
  <c r="J1988" i="1"/>
  <c r="I1988" i="1"/>
  <c r="H1988" i="1"/>
  <c r="G1988" i="1"/>
  <c r="F1988" i="1"/>
  <c r="K1988" i="1" s="1"/>
  <c r="E1988" i="1"/>
  <c r="D1988" i="1"/>
  <c r="C1988" i="1"/>
  <c r="B1988" i="1"/>
  <c r="A1988" i="1"/>
  <c r="L1987" i="1"/>
  <c r="J1987" i="1"/>
  <c r="I1987" i="1"/>
  <c r="H1987" i="1"/>
  <c r="G1987" i="1"/>
  <c r="F1987" i="1"/>
  <c r="K1987" i="1" s="1"/>
  <c r="E1987" i="1"/>
  <c r="D1987" i="1"/>
  <c r="C1987" i="1"/>
  <c r="B1987" i="1"/>
  <c r="A1987" i="1" s="1"/>
  <c r="L1986" i="1"/>
  <c r="J1986" i="1"/>
  <c r="I1986" i="1"/>
  <c r="H1986" i="1"/>
  <c r="G1986" i="1"/>
  <c r="F1986" i="1"/>
  <c r="K1986" i="1" s="1"/>
  <c r="E1986" i="1"/>
  <c r="D1986" i="1"/>
  <c r="C1986" i="1"/>
  <c r="B1986" i="1"/>
  <c r="A1986" i="1"/>
  <c r="L1985" i="1"/>
  <c r="J1985" i="1"/>
  <c r="I1985" i="1"/>
  <c r="H1985" i="1"/>
  <c r="G1985" i="1"/>
  <c r="F1985" i="1"/>
  <c r="K1985" i="1" s="1"/>
  <c r="E1985" i="1"/>
  <c r="D1985" i="1"/>
  <c r="C1985" i="1"/>
  <c r="B1985" i="1"/>
  <c r="A1985" i="1" s="1"/>
  <c r="L1984" i="1"/>
  <c r="J1984" i="1"/>
  <c r="I1984" i="1"/>
  <c r="H1984" i="1"/>
  <c r="G1984" i="1"/>
  <c r="F1984" i="1"/>
  <c r="K1984" i="1" s="1"/>
  <c r="E1984" i="1"/>
  <c r="D1984" i="1"/>
  <c r="C1984" i="1"/>
  <c r="B1984" i="1"/>
  <c r="A1984" i="1" s="1"/>
  <c r="L1983" i="1"/>
  <c r="J1983" i="1"/>
  <c r="I1983" i="1"/>
  <c r="H1983" i="1"/>
  <c r="G1983" i="1"/>
  <c r="F1983" i="1"/>
  <c r="K1983" i="1" s="1"/>
  <c r="E1983" i="1"/>
  <c r="D1983" i="1"/>
  <c r="C1983" i="1"/>
  <c r="B1983" i="1"/>
  <c r="A1983" i="1"/>
  <c r="L1982" i="1"/>
  <c r="J1982" i="1"/>
  <c r="I1982" i="1"/>
  <c r="H1982" i="1"/>
  <c r="G1982" i="1"/>
  <c r="F1982" i="1"/>
  <c r="K1982" i="1" s="1"/>
  <c r="E1982" i="1"/>
  <c r="D1982" i="1"/>
  <c r="C1982" i="1"/>
  <c r="B1982" i="1"/>
  <c r="A1982" i="1"/>
  <c r="L1981" i="1"/>
  <c r="J1981" i="1"/>
  <c r="I1981" i="1"/>
  <c r="H1981" i="1"/>
  <c r="G1981" i="1"/>
  <c r="F1981" i="1"/>
  <c r="K1981" i="1" s="1"/>
  <c r="E1981" i="1"/>
  <c r="D1981" i="1"/>
  <c r="C1981" i="1"/>
  <c r="B1981" i="1"/>
  <c r="A1981" i="1" s="1"/>
  <c r="L1980" i="1"/>
  <c r="J1980" i="1"/>
  <c r="I1980" i="1"/>
  <c r="H1980" i="1"/>
  <c r="G1980" i="1"/>
  <c r="F1980" i="1"/>
  <c r="K1980" i="1" s="1"/>
  <c r="E1980" i="1"/>
  <c r="D1980" i="1"/>
  <c r="C1980" i="1"/>
  <c r="B1980" i="1"/>
  <c r="A1980" i="1" s="1"/>
  <c r="L1979" i="1"/>
  <c r="J1979" i="1"/>
  <c r="I1979" i="1"/>
  <c r="H1979" i="1"/>
  <c r="G1979" i="1"/>
  <c r="F1979" i="1"/>
  <c r="K1979" i="1" s="1"/>
  <c r="E1979" i="1"/>
  <c r="D1979" i="1"/>
  <c r="C1979" i="1"/>
  <c r="B1979" i="1"/>
  <c r="A1979" i="1"/>
  <c r="L1978" i="1"/>
  <c r="J1978" i="1"/>
  <c r="I1978" i="1"/>
  <c r="H1978" i="1"/>
  <c r="G1978" i="1"/>
  <c r="F1978" i="1"/>
  <c r="K1978" i="1" s="1"/>
  <c r="E1978" i="1"/>
  <c r="D1978" i="1"/>
  <c r="C1978" i="1"/>
  <c r="B1978" i="1"/>
  <c r="A1978" i="1"/>
  <c r="L1977" i="1"/>
  <c r="J1977" i="1"/>
  <c r="I1977" i="1"/>
  <c r="H1977" i="1"/>
  <c r="G1977" i="1"/>
  <c r="F1977" i="1"/>
  <c r="K1977" i="1" s="1"/>
  <c r="E1977" i="1"/>
  <c r="D1977" i="1"/>
  <c r="C1977" i="1"/>
  <c r="B1977" i="1"/>
  <c r="A1977" i="1"/>
  <c r="L1976" i="1"/>
  <c r="J1976" i="1"/>
  <c r="I1976" i="1"/>
  <c r="H1976" i="1"/>
  <c r="G1976" i="1"/>
  <c r="F1976" i="1"/>
  <c r="K1976" i="1" s="1"/>
  <c r="E1976" i="1"/>
  <c r="D1976" i="1"/>
  <c r="C1976" i="1"/>
  <c r="B1976" i="1"/>
  <c r="A1976" i="1"/>
  <c r="L1975" i="1"/>
  <c r="J1975" i="1"/>
  <c r="I1975" i="1"/>
  <c r="H1975" i="1"/>
  <c r="G1975" i="1"/>
  <c r="F1975" i="1"/>
  <c r="K1975" i="1" s="1"/>
  <c r="E1975" i="1"/>
  <c r="D1975" i="1"/>
  <c r="C1975" i="1"/>
  <c r="B1975" i="1"/>
  <c r="A1975" i="1" s="1"/>
  <c r="L1974" i="1"/>
  <c r="J1974" i="1"/>
  <c r="I1974" i="1"/>
  <c r="H1974" i="1"/>
  <c r="G1974" i="1"/>
  <c r="F1974" i="1"/>
  <c r="K1974" i="1" s="1"/>
  <c r="E1974" i="1"/>
  <c r="D1974" i="1"/>
  <c r="C1974" i="1"/>
  <c r="B1974" i="1"/>
  <c r="A1974" i="1"/>
  <c r="L1973" i="1"/>
  <c r="J1973" i="1"/>
  <c r="I1973" i="1"/>
  <c r="H1973" i="1"/>
  <c r="G1973" i="1"/>
  <c r="F1973" i="1"/>
  <c r="K1973" i="1" s="1"/>
  <c r="E1973" i="1"/>
  <c r="D1973" i="1"/>
  <c r="C1973" i="1"/>
  <c r="B1973" i="1"/>
  <c r="A1973" i="1" s="1"/>
  <c r="L1972" i="1"/>
  <c r="J1972" i="1"/>
  <c r="I1972" i="1"/>
  <c r="H1972" i="1"/>
  <c r="G1972" i="1"/>
  <c r="F1972" i="1"/>
  <c r="K1972" i="1" s="1"/>
  <c r="E1972" i="1"/>
  <c r="D1972" i="1"/>
  <c r="C1972" i="1"/>
  <c r="B1972" i="1"/>
  <c r="A1972" i="1" s="1"/>
  <c r="L1971" i="1"/>
  <c r="J1971" i="1"/>
  <c r="I1971" i="1"/>
  <c r="H1971" i="1"/>
  <c r="G1971" i="1"/>
  <c r="F1971" i="1"/>
  <c r="K1971" i="1" s="1"/>
  <c r="E1971" i="1"/>
  <c r="D1971" i="1"/>
  <c r="C1971" i="1"/>
  <c r="B1971" i="1"/>
  <c r="A1971" i="1"/>
  <c r="L1970" i="1"/>
  <c r="J1970" i="1"/>
  <c r="I1970" i="1"/>
  <c r="H1970" i="1"/>
  <c r="G1970" i="1"/>
  <c r="F1970" i="1"/>
  <c r="K1970" i="1" s="1"/>
  <c r="E1970" i="1"/>
  <c r="D1970" i="1"/>
  <c r="C1970" i="1"/>
  <c r="B1970" i="1"/>
  <c r="A1970" i="1"/>
  <c r="L1969" i="1"/>
  <c r="J1969" i="1"/>
  <c r="I1969" i="1"/>
  <c r="H1969" i="1"/>
  <c r="G1969" i="1"/>
  <c r="F1969" i="1"/>
  <c r="K1969" i="1" s="1"/>
  <c r="E1969" i="1"/>
  <c r="D1969" i="1"/>
  <c r="C1969" i="1"/>
  <c r="B1969" i="1"/>
  <c r="A1969" i="1" s="1"/>
  <c r="L1968" i="1"/>
  <c r="J1968" i="1"/>
  <c r="I1968" i="1"/>
  <c r="H1968" i="1"/>
  <c r="G1968" i="1"/>
  <c r="F1968" i="1"/>
  <c r="K1968" i="1" s="1"/>
  <c r="E1968" i="1"/>
  <c r="D1968" i="1"/>
  <c r="C1968" i="1"/>
  <c r="B1968" i="1"/>
  <c r="A1968" i="1" s="1"/>
  <c r="L1967" i="1"/>
  <c r="J1967" i="1"/>
  <c r="I1967" i="1"/>
  <c r="H1967" i="1"/>
  <c r="G1967" i="1"/>
  <c r="F1967" i="1"/>
  <c r="K1967" i="1" s="1"/>
  <c r="E1967" i="1"/>
  <c r="D1967" i="1"/>
  <c r="C1967" i="1"/>
  <c r="B1967" i="1"/>
  <c r="A1967" i="1"/>
  <c r="L1966" i="1"/>
  <c r="J1966" i="1"/>
  <c r="I1966" i="1"/>
  <c r="H1966" i="1"/>
  <c r="G1966" i="1"/>
  <c r="F1966" i="1"/>
  <c r="K1966" i="1" s="1"/>
  <c r="E1966" i="1"/>
  <c r="D1966" i="1"/>
  <c r="C1966" i="1"/>
  <c r="B1966" i="1"/>
  <c r="A1966" i="1"/>
  <c r="L1965" i="1"/>
  <c r="J1965" i="1"/>
  <c r="I1965" i="1"/>
  <c r="H1965" i="1"/>
  <c r="G1965" i="1"/>
  <c r="F1965" i="1"/>
  <c r="K1965" i="1" s="1"/>
  <c r="E1965" i="1"/>
  <c r="D1965" i="1"/>
  <c r="C1965" i="1"/>
  <c r="B1965" i="1"/>
  <c r="A1965" i="1"/>
  <c r="L1964" i="1"/>
  <c r="J1964" i="1"/>
  <c r="I1964" i="1"/>
  <c r="H1964" i="1"/>
  <c r="G1964" i="1"/>
  <c r="F1964" i="1"/>
  <c r="K1964" i="1" s="1"/>
  <c r="E1964" i="1"/>
  <c r="D1964" i="1"/>
  <c r="C1964" i="1"/>
  <c r="B1964" i="1"/>
  <c r="A1964" i="1"/>
  <c r="L1963" i="1"/>
  <c r="J1963" i="1"/>
  <c r="I1963" i="1"/>
  <c r="H1963" i="1"/>
  <c r="G1963" i="1"/>
  <c r="F1963" i="1"/>
  <c r="K1963" i="1" s="1"/>
  <c r="E1963" i="1"/>
  <c r="D1963" i="1"/>
  <c r="C1963" i="1"/>
  <c r="B1963" i="1"/>
  <c r="A1963" i="1" s="1"/>
  <c r="L1962" i="1"/>
  <c r="J1962" i="1"/>
  <c r="I1962" i="1"/>
  <c r="H1962" i="1"/>
  <c r="G1962" i="1"/>
  <c r="F1962" i="1"/>
  <c r="K1962" i="1" s="1"/>
  <c r="E1962" i="1"/>
  <c r="D1962" i="1"/>
  <c r="C1962" i="1"/>
  <c r="B1962" i="1"/>
  <c r="A1962" i="1"/>
  <c r="L1961" i="1"/>
  <c r="J1961" i="1"/>
  <c r="I1961" i="1"/>
  <c r="H1961" i="1"/>
  <c r="G1961" i="1"/>
  <c r="F1961" i="1"/>
  <c r="K1961" i="1" s="1"/>
  <c r="E1961" i="1"/>
  <c r="D1961" i="1"/>
  <c r="C1961" i="1"/>
  <c r="B1961" i="1"/>
  <c r="A1961" i="1" s="1"/>
  <c r="L1960" i="1"/>
  <c r="J1960" i="1"/>
  <c r="I1960" i="1"/>
  <c r="H1960" i="1"/>
  <c r="G1960" i="1"/>
  <c r="F1960" i="1"/>
  <c r="K1960" i="1" s="1"/>
  <c r="E1960" i="1"/>
  <c r="D1960" i="1"/>
  <c r="C1960" i="1"/>
  <c r="B1960" i="1"/>
  <c r="A1960" i="1" s="1"/>
  <c r="L1959" i="1"/>
  <c r="J1959" i="1"/>
  <c r="I1959" i="1"/>
  <c r="H1959" i="1"/>
  <c r="G1959" i="1"/>
  <c r="F1959" i="1"/>
  <c r="K1959" i="1" s="1"/>
  <c r="E1959" i="1"/>
  <c r="D1959" i="1"/>
  <c r="C1959" i="1"/>
  <c r="B1959" i="1"/>
  <c r="A1959" i="1"/>
  <c r="L1958" i="1"/>
  <c r="J1958" i="1"/>
  <c r="I1958" i="1"/>
  <c r="H1958" i="1"/>
  <c r="G1958" i="1"/>
  <c r="F1958" i="1"/>
  <c r="K1958" i="1" s="1"/>
  <c r="E1958" i="1"/>
  <c r="D1958" i="1"/>
  <c r="C1958" i="1"/>
  <c r="B1958" i="1"/>
  <c r="A1958" i="1"/>
  <c r="L1957" i="1"/>
  <c r="J1957" i="1"/>
  <c r="I1957" i="1"/>
  <c r="H1957" i="1"/>
  <c r="G1957" i="1"/>
  <c r="F1957" i="1"/>
  <c r="K1957" i="1" s="1"/>
  <c r="E1957" i="1"/>
  <c r="D1957" i="1"/>
  <c r="C1957" i="1"/>
  <c r="B1957" i="1"/>
  <c r="A1957" i="1" s="1"/>
  <c r="L1956" i="1"/>
  <c r="J1956" i="1"/>
  <c r="I1956" i="1"/>
  <c r="H1956" i="1"/>
  <c r="G1956" i="1"/>
  <c r="F1956" i="1"/>
  <c r="K1956" i="1" s="1"/>
  <c r="E1956" i="1"/>
  <c r="D1956" i="1"/>
  <c r="C1956" i="1"/>
  <c r="B1956" i="1"/>
  <c r="A1956" i="1" s="1"/>
  <c r="L1955" i="1"/>
  <c r="J1955" i="1"/>
  <c r="I1955" i="1"/>
  <c r="H1955" i="1"/>
  <c r="G1955" i="1"/>
  <c r="F1955" i="1"/>
  <c r="K1955" i="1" s="1"/>
  <c r="E1955" i="1"/>
  <c r="D1955" i="1"/>
  <c r="C1955" i="1"/>
  <c r="B1955" i="1"/>
  <c r="A1955" i="1"/>
  <c r="L1954" i="1"/>
  <c r="J1954" i="1"/>
  <c r="I1954" i="1"/>
  <c r="H1954" i="1"/>
  <c r="G1954" i="1"/>
  <c r="F1954" i="1"/>
  <c r="K1954" i="1" s="1"/>
  <c r="E1954" i="1"/>
  <c r="D1954" i="1"/>
  <c r="C1954" i="1"/>
  <c r="B1954" i="1"/>
  <c r="A1954" i="1"/>
  <c r="L1953" i="1"/>
  <c r="J1953" i="1"/>
  <c r="I1953" i="1"/>
  <c r="H1953" i="1"/>
  <c r="G1953" i="1"/>
  <c r="F1953" i="1"/>
  <c r="K1953" i="1" s="1"/>
  <c r="E1953" i="1"/>
  <c r="D1953" i="1"/>
  <c r="C1953" i="1"/>
  <c r="B1953" i="1"/>
  <c r="A1953" i="1"/>
  <c r="L1952" i="1"/>
  <c r="J1952" i="1"/>
  <c r="I1952" i="1"/>
  <c r="H1952" i="1"/>
  <c r="G1952" i="1"/>
  <c r="F1952" i="1"/>
  <c r="K1952" i="1" s="1"/>
  <c r="E1952" i="1"/>
  <c r="D1952" i="1"/>
  <c r="C1952" i="1"/>
  <c r="B1952" i="1"/>
  <c r="A1952" i="1"/>
  <c r="L1951" i="1"/>
  <c r="J1951" i="1"/>
  <c r="I1951" i="1"/>
  <c r="H1951" i="1"/>
  <c r="G1951" i="1"/>
  <c r="F1951" i="1"/>
  <c r="K1951" i="1" s="1"/>
  <c r="E1951" i="1"/>
  <c r="D1951" i="1"/>
  <c r="C1951" i="1"/>
  <c r="B1951" i="1"/>
  <c r="A1951" i="1" s="1"/>
  <c r="L1950" i="1"/>
  <c r="J1950" i="1"/>
  <c r="I1950" i="1"/>
  <c r="H1950" i="1"/>
  <c r="G1950" i="1"/>
  <c r="F1950" i="1"/>
  <c r="K1950" i="1" s="1"/>
  <c r="E1950" i="1"/>
  <c r="D1950" i="1"/>
  <c r="C1950" i="1"/>
  <c r="B1950" i="1"/>
  <c r="A1950" i="1"/>
  <c r="L1949" i="1"/>
  <c r="J1949" i="1"/>
  <c r="I1949" i="1"/>
  <c r="H1949" i="1"/>
  <c r="G1949" i="1"/>
  <c r="F1949" i="1"/>
  <c r="K1949" i="1" s="1"/>
  <c r="E1949" i="1"/>
  <c r="D1949" i="1"/>
  <c r="C1949" i="1"/>
  <c r="B1949" i="1"/>
  <c r="A1949" i="1" s="1"/>
  <c r="L1948" i="1"/>
  <c r="J1948" i="1"/>
  <c r="I1948" i="1"/>
  <c r="H1948" i="1"/>
  <c r="G1948" i="1"/>
  <c r="F1948" i="1"/>
  <c r="K1948" i="1" s="1"/>
  <c r="E1948" i="1"/>
  <c r="D1948" i="1"/>
  <c r="C1948" i="1"/>
  <c r="B1948" i="1"/>
  <c r="A1948" i="1" s="1"/>
  <c r="L1947" i="1"/>
  <c r="J1947" i="1"/>
  <c r="I1947" i="1"/>
  <c r="H1947" i="1"/>
  <c r="G1947" i="1"/>
  <c r="F1947" i="1"/>
  <c r="K1947" i="1" s="1"/>
  <c r="E1947" i="1"/>
  <c r="D1947" i="1"/>
  <c r="C1947" i="1"/>
  <c r="B1947" i="1"/>
  <c r="A1947" i="1"/>
  <c r="L1946" i="1"/>
  <c r="J1946" i="1"/>
  <c r="I1946" i="1"/>
  <c r="H1946" i="1"/>
  <c r="G1946" i="1"/>
  <c r="F1946" i="1"/>
  <c r="K1946" i="1" s="1"/>
  <c r="E1946" i="1"/>
  <c r="D1946" i="1"/>
  <c r="C1946" i="1"/>
  <c r="B1946" i="1"/>
  <c r="A1946" i="1"/>
  <c r="L1945" i="1"/>
  <c r="J1945" i="1"/>
  <c r="I1945" i="1"/>
  <c r="H1945" i="1"/>
  <c r="G1945" i="1"/>
  <c r="F1945" i="1"/>
  <c r="K1945" i="1" s="1"/>
  <c r="E1945" i="1"/>
  <c r="D1945" i="1"/>
  <c r="C1945" i="1"/>
  <c r="B1945" i="1"/>
  <c r="A1945" i="1" s="1"/>
  <c r="L1944" i="1"/>
  <c r="J1944" i="1"/>
  <c r="I1944" i="1"/>
  <c r="H1944" i="1"/>
  <c r="G1944" i="1"/>
  <c r="F1944" i="1"/>
  <c r="K1944" i="1" s="1"/>
  <c r="E1944" i="1"/>
  <c r="D1944" i="1"/>
  <c r="C1944" i="1"/>
  <c r="B1944" i="1"/>
  <c r="A1944" i="1" s="1"/>
  <c r="L1943" i="1"/>
  <c r="J1943" i="1"/>
  <c r="I1943" i="1"/>
  <c r="H1943" i="1"/>
  <c r="G1943" i="1"/>
  <c r="F1943" i="1"/>
  <c r="K1943" i="1" s="1"/>
  <c r="E1943" i="1"/>
  <c r="D1943" i="1"/>
  <c r="C1943" i="1"/>
  <c r="B1943" i="1"/>
  <c r="A1943" i="1"/>
  <c r="L1942" i="1"/>
  <c r="J1942" i="1"/>
  <c r="I1942" i="1"/>
  <c r="H1942" i="1"/>
  <c r="G1942" i="1"/>
  <c r="F1942" i="1"/>
  <c r="K1942" i="1" s="1"/>
  <c r="E1942" i="1"/>
  <c r="D1942" i="1"/>
  <c r="C1942" i="1"/>
  <c r="B1942" i="1"/>
  <c r="A1942" i="1"/>
  <c r="L1941" i="1"/>
  <c r="J1941" i="1"/>
  <c r="I1941" i="1"/>
  <c r="H1941" i="1"/>
  <c r="G1941" i="1"/>
  <c r="F1941" i="1"/>
  <c r="K1941" i="1" s="1"/>
  <c r="E1941" i="1"/>
  <c r="D1941" i="1"/>
  <c r="C1941" i="1"/>
  <c r="B1941" i="1"/>
  <c r="A1941" i="1"/>
  <c r="L1940" i="1"/>
  <c r="J1940" i="1"/>
  <c r="I1940" i="1"/>
  <c r="H1940" i="1"/>
  <c r="G1940" i="1"/>
  <c r="F1940" i="1"/>
  <c r="K1940" i="1" s="1"/>
  <c r="E1940" i="1"/>
  <c r="D1940" i="1"/>
  <c r="C1940" i="1"/>
  <c r="B1940" i="1"/>
  <c r="A1940" i="1" s="1"/>
  <c r="L1939" i="1"/>
  <c r="J1939" i="1"/>
  <c r="I1939" i="1"/>
  <c r="H1939" i="1"/>
  <c r="G1939" i="1"/>
  <c r="F1939" i="1"/>
  <c r="K1939" i="1" s="1"/>
  <c r="E1939" i="1"/>
  <c r="D1939" i="1"/>
  <c r="C1939" i="1"/>
  <c r="B1939" i="1"/>
  <c r="A1939" i="1" s="1"/>
  <c r="L1938" i="1"/>
  <c r="J1938" i="1"/>
  <c r="I1938" i="1"/>
  <c r="H1938" i="1"/>
  <c r="G1938" i="1"/>
  <c r="F1938" i="1"/>
  <c r="K1938" i="1" s="1"/>
  <c r="E1938" i="1"/>
  <c r="D1938" i="1"/>
  <c r="C1938" i="1"/>
  <c r="B1938" i="1"/>
  <c r="A1938" i="1"/>
  <c r="L1937" i="1"/>
  <c r="J1937" i="1"/>
  <c r="I1937" i="1"/>
  <c r="H1937" i="1"/>
  <c r="G1937" i="1"/>
  <c r="F1937" i="1"/>
  <c r="K1937" i="1" s="1"/>
  <c r="E1937" i="1"/>
  <c r="D1937" i="1"/>
  <c r="C1937" i="1"/>
  <c r="B1937" i="1"/>
  <c r="A1937" i="1"/>
  <c r="L1936" i="1"/>
  <c r="J1936" i="1"/>
  <c r="I1936" i="1"/>
  <c r="H1936" i="1"/>
  <c r="G1936" i="1"/>
  <c r="F1936" i="1"/>
  <c r="K1936" i="1" s="1"/>
  <c r="E1936" i="1"/>
  <c r="D1936" i="1"/>
  <c r="C1936" i="1"/>
  <c r="B1936" i="1"/>
  <c r="A1936" i="1" s="1"/>
  <c r="L1935" i="1"/>
  <c r="J1935" i="1"/>
  <c r="I1935" i="1"/>
  <c r="H1935" i="1"/>
  <c r="G1935" i="1"/>
  <c r="F1935" i="1"/>
  <c r="K1935" i="1" s="1"/>
  <c r="E1935" i="1"/>
  <c r="D1935" i="1"/>
  <c r="C1935" i="1"/>
  <c r="B1935" i="1"/>
  <c r="A1935" i="1"/>
  <c r="L1934" i="1"/>
  <c r="J1934" i="1"/>
  <c r="I1934" i="1"/>
  <c r="H1934" i="1"/>
  <c r="G1934" i="1"/>
  <c r="F1934" i="1"/>
  <c r="K1934" i="1" s="1"/>
  <c r="E1934" i="1"/>
  <c r="D1934" i="1"/>
  <c r="C1934" i="1"/>
  <c r="B1934" i="1"/>
  <c r="A1934" i="1"/>
  <c r="L1933" i="1"/>
  <c r="J1933" i="1"/>
  <c r="I1933" i="1"/>
  <c r="H1933" i="1"/>
  <c r="G1933" i="1"/>
  <c r="F1933" i="1"/>
  <c r="K1933" i="1" s="1"/>
  <c r="E1933" i="1"/>
  <c r="D1933" i="1"/>
  <c r="C1933" i="1"/>
  <c r="B1933" i="1"/>
  <c r="A1933" i="1" s="1"/>
  <c r="L1932" i="1"/>
  <c r="J1932" i="1"/>
  <c r="I1932" i="1"/>
  <c r="H1932" i="1"/>
  <c r="G1932" i="1"/>
  <c r="F1932" i="1"/>
  <c r="K1932" i="1" s="1"/>
  <c r="E1932" i="1"/>
  <c r="D1932" i="1"/>
  <c r="C1932" i="1"/>
  <c r="B1932" i="1"/>
  <c r="A1932" i="1" s="1"/>
  <c r="L1931" i="1"/>
  <c r="J1931" i="1"/>
  <c r="I1931" i="1"/>
  <c r="H1931" i="1"/>
  <c r="G1931" i="1"/>
  <c r="F1931" i="1"/>
  <c r="K1931" i="1" s="1"/>
  <c r="E1931" i="1"/>
  <c r="D1931" i="1"/>
  <c r="C1931" i="1"/>
  <c r="B1931" i="1"/>
  <c r="A1931" i="1"/>
  <c r="L1930" i="1"/>
  <c r="J1930" i="1"/>
  <c r="I1930" i="1"/>
  <c r="H1930" i="1"/>
  <c r="G1930" i="1"/>
  <c r="F1930" i="1"/>
  <c r="K1930" i="1" s="1"/>
  <c r="E1930" i="1"/>
  <c r="D1930" i="1"/>
  <c r="C1930" i="1"/>
  <c r="B1930" i="1"/>
  <c r="A1930" i="1"/>
  <c r="L1929" i="1"/>
  <c r="J1929" i="1"/>
  <c r="I1929" i="1"/>
  <c r="H1929" i="1"/>
  <c r="G1929" i="1"/>
  <c r="F1929" i="1"/>
  <c r="K1929" i="1" s="1"/>
  <c r="E1929" i="1"/>
  <c r="D1929" i="1"/>
  <c r="C1929" i="1"/>
  <c r="B1929" i="1"/>
  <c r="A1929" i="1"/>
  <c r="L1928" i="1"/>
  <c r="J1928" i="1"/>
  <c r="I1928" i="1"/>
  <c r="H1928" i="1"/>
  <c r="G1928" i="1"/>
  <c r="F1928" i="1"/>
  <c r="K1928" i="1" s="1"/>
  <c r="E1928" i="1"/>
  <c r="D1928" i="1"/>
  <c r="C1928" i="1"/>
  <c r="B1928" i="1"/>
  <c r="A1928" i="1"/>
  <c r="L1927" i="1"/>
  <c r="J1927" i="1"/>
  <c r="I1927" i="1"/>
  <c r="H1927" i="1"/>
  <c r="G1927" i="1"/>
  <c r="F1927" i="1"/>
  <c r="K1927" i="1" s="1"/>
  <c r="E1927" i="1"/>
  <c r="D1927" i="1"/>
  <c r="C1927" i="1"/>
  <c r="B1927" i="1"/>
  <c r="A1927" i="1" s="1"/>
  <c r="L1926" i="1"/>
  <c r="J1926" i="1"/>
  <c r="I1926" i="1"/>
  <c r="H1926" i="1"/>
  <c r="G1926" i="1"/>
  <c r="F1926" i="1"/>
  <c r="K1926" i="1" s="1"/>
  <c r="E1926" i="1"/>
  <c r="D1926" i="1"/>
  <c r="C1926" i="1"/>
  <c r="B1926" i="1"/>
  <c r="A1926" i="1"/>
  <c r="L1925" i="1"/>
  <c r="J1925" i="1"/>
  <c r="I1925" i="1"/>
  <c r="H1925" i="1"/>
  <c r="G1925" i="1"/>
  <c r="F1925" i="1"/>
  <c r="K1925" i="1" s="1"/>
  <c r="E1925" i="1"/>
  <c r="D1925" i="1"/>
  <c r="C1925" i="1"/>
  <c r="B1925" i="1"/>
  <c r="A1925" i="1" s="1"/>
  <c r="L1924" i="1"/>
  <c r="J1924" i="1"/>
  <c r="I1924" i="1"/>
  <c r="H1924" i="1"/>
  <c r="G1924" i="1"/>
  <c r="F1924" i="1"/>
  <c r="K1924" i="1" s="1"/>
  <c r="E1924" i="1"/>
  <c r="D1924" i="1"/>
  <c r="C1924" i="1"/>
  <c r="B1924" i="1"/>
  <c r="A1924" i="1" s="1"/>
  <c r="L1923" i="1"/>
  <c r="J1923" i="1"/>
  <c r="I1923" i="1"/>
  <c r="H1923" i="1"/>
  <c r="G1923" i="1"/>
  <c r="F1923" i="1"/>
  <c r="K1923" i="1" s="1"/>
  <c r="E1923" i="1"/>
  <c r="D1923" i="1"/>
  <c r="C1923" i="1"/>
  <c r="B1923" i="1"/>
  <c r="A1923" i="1"/>
  <c r="L1922" i="1"/>
  <c r="J1922" i="1"/>
  <c r="I1922" i="1"/>
  <c r="H1922" i="1"/>
  <c r="G1922" i="1"/>
  <c r="F1922" i="1"/>
  <c r="K1922" i="1" s="1"/>
  <c r="E1922" i="1"/>
  <c r="D1922" i="1"/>
  <c r="C1922" i="1"/>
  <c r="B1922" i="1"/>
  <c r="A1922" i="1"/>
  <c r="L1921" i="1"/>
  <c r="J1921" i="1"/>
  <c r="I1921" i="1"/>
  <c r="H1921" i="1"/>
  <c r="G1921" i="1"/>
  <c r="F1921" i="1"/>
  <c r="K1921" i="1" s="1"/>
  <c r="E1921" i="1"/>
  <c r="D1921" i="1"/>
  <c r="C1921" i="1"/>
  <c r="B1921" i="1"/>
  <c r="A1921" i="1" s="1"/>
  <c r="L1920" i="1"/>
  <c r="J1920" i="1"/>
  <c r="I1920" i="1"/>
  <c r="H1920" i="1"/>
  <c r="G1920" i="1"/>
  <c r="F1920" i="1"/>
  <c r="K1920" i="1" s="1"/>
  <c r="E1920" i="1"/>
  <c r="D1920" i="1"/>
  <c r="C1920" i="1"/>
  <c r="B1920" i="1"/>
  <c r="A1920" i="1" s="1"/>
  <c r="L1919" i="1"/>
  <c r="J1919" i="1"/>
  <c r="I1919" i="1"/>
  <c r="H1919" i="1"/>
  <c r="G1919" i="1"/>
  <c r="F1919" i="1"/>
  <c r="K1919" i="1" s="1"/>
  <c r="E1919" i="1"/>
  <c r="D1919" i="1"/>
  <c r="C1919" i="1"/>
  <c r="B1919" i="1"/>
  <c r="A1919" i="1"/>
  <c r="L1918" i="1"/>
  <c r="J1918" i="1"/>
  <c r="I1918" i="1"/>
  <c r="H1918" i="1"/>
  <c r="G1918" i="1"/>
  <c r="F1918" i="1"/>
  <c r="K1918" i="1" s="1"/>
  <c r="E1918" i="1"/>
  <c r="D1918" i="1"/>
  <c r="C1918" i="1"/>
  <c r="B1918" i="1"/>
  <c r="A1918" i="1"/>
  <c r="L1917" i="1"/>
  <c r="J1917" i="1"/>
  <c r="I1917" i="1"/>
  <c r="H1917" i="1"/>
  <c r="G1917" i="1"/>
  <c r="F1917" i="1"/>
  <c r="K1917" i="1" s="1"/>
  <c r="E1917" i="1"/>
  <c r="D1917" i="1"/>
  <c r="C1917" i="1"/>
  <c r="B1917" i="1"/>
  <c r="A1917" i="1" s="1"/>
  <c r="L1916" i="1"/>
  <c r="J1916" i="1"/>
  <c r="I1916" i="1"/>
  <c r="H1916" i="1"/>
  <c r="G1916" i="1"/>
  <c r="F1916" i="1"/>
  <c r="K1916" i="1" s="1"/>
  <c r="E1916" i="1"/>
  <c r="D1916" i="1"/>
  <c r="C1916" i="1"/>
  <c r="B1916" i="1"/>
  <c r="A1916" i="1"/>
  <c r="L1915" i="1"/>
  <c r="J1915" i="1"/>
  <c r="I1915" i="1"/>
  <c r="H1915" i="1"/>
  <c r="G1915" i="1"/>
  <c r="F1915" i="1"/>
  <c r="K1915" i="1" s="1"/>
  <c r="E1915" i="1"/>
  <c r="D1915" i="1"/>
  <c r="C1915" i="1"/>
  <c r="B1915" i="1"/>
  <c r="A1915" i="1" s="1"/>
  <c r="L1914" i="1"/>
  <c r="J1914" i="1"/>
  <c r="I1914" i="1"/>
  <c r="H1914" i="1"/>
  <c r="G1914" i="1"/>
  <c r="F1914" i="1"/>
  <c r="K1914" i="1" s="1"/>
  <c r="E1914" i="1"/>
  <c r="D1914" i="1"/>
  <c r="C1914" i="1"/>
  <c r="B1914" i="1"/>
  <c r="A1914" i="1"/>
  <c r="L1913" i="1"/>
  <c r="J1913" i="1"/>
  <c r="I1913" i="1"/>
  <c r="H1913" i="1"/>
  <c r="G1913" i="1"/>
  <c r="F1913" i="1"/>
  <c r="K1913" i="1" s="1"/>
  <c r="E1913" i="1"/>
  <c r="D1913" i="1"/>
  <c r="C1913" i="1"/>
  <c r="B1913" i="1"/>
  <c r="A1913" i="1" s="1"/>
  <c r="L1912" i="1"/>
  <c r="J1912" i="1"/>
  <c r="I1912" i="1"/>
  <c r="H1912" i="1"/>
  <c r="G1912" i="1"/>
  <c r="F1912" i="1"/>
  <c r="K1912" i="1" s="1"/>
  <c r="E1912" i="1"/>
  <c r="D1912" i="1"/>
  <c r="C1912" i="1"/>
  <c r="B1912" i="1"/>
  <c r="A1912" i="1" s="1"/>
  <c r="L1911" i="1"/>
  <c r="J1911" i="1"/>
  <c r="I1911" i="1"/>
  <c r="H1911" i="1"/>
  <c r="G1911" i="1"/>
  <c r="F1911" i="1"/>
  <c r="K1911" i="1" s="1"/>
  <c r="E1911" i="1"/>
  <c r="D1911" i="1"/>
  <c r="C1911" i="1"/>
  <c r="B1911" i="1"/>
  <c r="A1911" i="1"/>
  <c r="L1910" i="1"/>
  <c r="J1910" i="1"/>
  <c r="I1910" i="1"/>
  <c r="H1910" i="1"/>
  <c r="G1910" i="1"/>
  <c r="F1910" i="1"/>
  <c r="K1910" i="1" s="1"/>
  <c r="E1910" i="1"/>
  <c r="D1910" i="1"/>
  <c r="C1910" i="1"/>
  <c r="B1910" i="1"/>
  <c r="A1910" i="1"/>
  <c r="L1909" i="1"/>
  <c r="J1909" i="1"/>
  <c r="I1909" i="1"/>
  <c r="H1909" i="1"/>
  <c r="G1909" i="1"/>
  <c r="F1909" i="1"/>
  <c r="K1909" i="1" s="1"/>
  <c r="E1909" i="1"/>
  <c r="D1909" i="1"/>
  <c r="C1909" i="1"/>
  <c r="B1909" i="1"/>
  <c r="A1909" i="1" s="1"/>
  <c r="L1908" i="1"/>
  <c r="J1908" i="1"/>
  <c r="I1908" i="1"/>
  <c r="H1908" i="1"/>
  <c r="G1908" i="1"/>
  <c r="F1908" i="1"/>
  <c r="K1908" i="1" s="1"/>
  <c r="E1908" i="1"/>
  <c r="D1908" i="1"/>
  <c r="C1908" i="1"/>
  <c r="B1908" i="1"/>
  <c r="A1908" i="1" s="1"/>
  <c r="L1907" i="1"/>
  <c r="J1907" i="1"/>
  <c r="I1907" i="1"/>
  <c r="H1907" i="1"/>
  <c r="G1907" i="1"/>
  <c r="F1907" i="1"/>
  <c r="K1907" i="1" s="1"/>
  <c r="E1907" i="1"/>
  <c r="D1907" i="1"/>
  <c r="C1907" i="1"/>
  <c r="B1907" i="1"/>
  <c r="A1907" i="1"/>
  <c r="L1906" i="1"/>
  <c r="J1906" i="1"/>
  <c r="I1906" i="1"/>
  <c r="H1906" i="1"/>
  <c r="G1906" i="1"/>
  <c r="F1906" i="1"/>
  <c r="K1906" i="1" s="1"/>
  <c r="E1906" i="1"/>
  <c r="D1906" i="1"/>
  <c r="C1906" i="1"/>
  <c r="B1906" i="1"/>
  <c r="A1906" i="1"/>
  <c r="L1905" i="1"/>
  <c r="J1905" i="1"/>
  <c r="I1905" i="1"/>
  <c r="H1905" i="1"/>
  <c r="G1905" i="1"/>
  <c r="F1905" i="1"/>
  <c r="K1905" i="1" s="1"/>
  <c r="E1905" i="1"/>
  <c r="D1905" i="1"/>
  <c r="C1905" i="1"/>
  <c r="B1905" i="1"/>
  <c r="A1905" i="1" s="1"/>
  <c r="L1904" i="1"/>
  <c r="J1904" i="1"/>
  <c r="I1904" i="1"/>
  <c r="H1904" i="1"/>
  <c r="G1904" i="1"/>
  <c r="F1904" i="1"/>
  <c r="K1904" i="1" s="1"/>
  <c r="E1904" i="1"/>
  <c r="D1904" i="1"/>
  <c r="C1904" i="1"/>
  <c r="B1904" i="1"/>
  <c r="A1904" i="1" s="1"/>
  <c r="L1903" i="1"/>
  <c r="J1903" i="1"/>
  <c r="I1903" i="1"/>
  <c r="H1903" i="1"/>
  <c r="G1903" i="1"/>
  <c r="F1903" i="1"/>
  <c r="K1903" i="1" s="1"/>
  <c r="E1903" i="1"/>
  <c r="D1903" i="1"/>
  <c r="C1903" i="1"/>
  <c r="B1903" i="1"/>
  <c r="A1903" i="1"/>
  <c r="L1902" i="1"/>
  <c r="J1902" i="1"/>
  <c r="I1902" i="1"/>
  <c r="H1902" i="1"/>
  <c r="G1902" i="1"/>
  <c r="F1902" i="1"/>
  <c r="K1902" i="1" s="1"/>
  <c r="E1902" i="1"/>
  <c r="D1902" i="1"/>
  <c r="C1902" i="1"/>
  <c r="B1902" i="1"/>
  <c r="A1902" i="1"/>
  <c r="L1901" i="1"/>
  <c r="J1901" i="1"/>
  <c r="I1901" i="1"/>
  <c r="H1901" i="1"/>
  <c r="G1901" i="1"/>
  <c r="F1901" i="1"/>
  <c r="K1901" i="1" s="1"/>
  <c r="E1901" i="1"/>
  <c r="D1901" i="1"/>
  <c r="C1901" i="1"/>
  <c r="B1901" i="1"/>
  <c r="A1901" i="1"/>
  <c r="L1900" i="1"/>
  <c r="J1900" i="1"/>
  <c r="I1900" i="1"/>
  <c r="H1900" i="1"/>
  <c r="G1900" i="1"/>
  <c r="F1900" i="1"/>
  <c r="K1900" i="1" s="1"/>
  <c r="E1900" i="1"/>
  <c r="D1900" i="1"/>
  <c r="C1900" i="1"/>
  <c r="B1900" i="1"/>
  <c r="A1900" i="1" s="1"/>
  <c r="L1899" i="1"/>
  <c r="J1899" i="1"/>
  <c r="I1899" i="1"/>
  <c r="H1899" i="1"/>
  <c r="G1899" i="1"/>
  <c r="F1899" i="1"/>
  <c r="K1899" i="1" s="1"/>
  <c r="E1899" i="1"/>
  <c r="D1899" i="1"/>
  <c r="C1899" i="1"/>
  <c r="B1899" i="1"/>
  <c r="A1899" i="1"/>
  <c r="L1898" i="1"/>
  <c r="J1898" i="1"/>
  <c r="I1898" i="1"/>
  <c r="H1898" i="1"/>
  <c r="G1898" i="1"/>
  <c r="F1898" i="1"/>
  <c r="K1898" i="1" s="1"/>
  <c r="E1898" i="1"/>
  <c r="D1898" i="1"/>
  <c r="C1898" i="1"/>
  <c r="B1898" i="1"/>
  <c r="A1898" i="1"/>
  <c r="L1897" i="1"/>
  <c r="J1897" i="1"/>
  <c r="I1897" i="1"/>
  <c r="H1897" i="1"/>
  <c r="G1897" i="1"/>
  <c r="F1897" i="1"/>
  <c r="K1897" i="1" s="1"/>
  <c r="E1897" i="1"/>
  <c r="D1897" i="1"/>
  <c r="C1897" i="1"/>
  <c r="B1897" i="1"/>
  <c r="A1897" i="1" s="1"/>
  <c r="L1896" i="1"/>
  <c r="J1896" i="1"/>
  <c r="I1896" i="1"/>
  <c r="H1896" i="1"/>
  <c r="G1896" i="1"/>
  <c r="F1896" i="1"/>
  <c r="K1896" i="1" s="1"/>
  <c r="E1896" i="1"/>
  <c r="D1896" i="1"/>
  <c r="C1896" i="1"/>
  <c r="B1896" i="1"/>
  <c r="A1896" i="1" s="1"/>
  <c r="L1895" i="1"/>
  <c r="J1895" i="1"/>
  <c r="I1895" i="1"/>
  <c r="H1895" i="1"/>
  <c r="G1895" i="1"/>
  <c r="F1895" i="1"/>
  <c r="K1895" i="1" s="1"/>
  <c r="E1895" i="1"/>
  <c r="D1895" i="1"/>
  <c r="C1895" i="1"/>
  <c r="B1895" i="1"/>
  <c r="A1895" i="1"/>
  <c r="L1894" i="1"/>
  <c r="J1894" i="1"/>
  <c r="I1894" i="1"/>
  <c r="H1894" i="1"/>
  <c r="G1894" i="1"/>
  <c r="F1894" i="1"/>
  <c r="K1894" i="1" s="1"/>
  <c r="E1894" i="1"/>
  <c r="D1894" i="1"/>
  <c r="C1894" i="1"/>
  <c r="B1894" i="1"/>
  <c r="A1894" i="1"/>
  <c r="L1893" i="1"/>
  <c r="J1893" i="1"/>
  <c r="I1893" i="1"/>
  <c r="H1893" i="1"/>
  <c r="G1893" i="1"/>
  <c r="F1893" i="1"/>
  <c r="K1893" i="1" s="1"/>
  <c r="E1893" i="1"/>
  <c r="D1893" i="1"/>
  <c r="C1893" i="1"/>
  <c r="B1893" i="1"/>
  <c r="A1893" i="1" s="1"/>
  <c r="L1892" i="1"/>
  <c r="J1892" i="1"/>
  <c r="I1892" i="1"/>
  <c r="H1892" i="1"/>
  <c r="G1892" i="1"/>
  <c r="F1892" i="1"/>
  <c r="K1892" i="1" s="1"/>
  <c r="E1892" i="1"/>
  <c r="D1892" i="1"/>
  <c r="C1892" i="1"/>
  <c r="B1892" i="1"/>
  <c r="A1892" i="1" s="1"/>
  <c r="L1891" i="1"/>
  <c r="J1891" i="1"/>
  <c r="I1891" i="1"/>
  <c r="H1891" i="1"/>
  <c r="G1891" i="1"/>
  <c r="F1891" i="1"/>
  <c r="K1891" i="1" s="1"/>
  <c r="E1891" i="1"/>
  <c r="D1891" i="1"/>
  <c r="C1891" i="1"/>
  <c r="B1891" i="1"/>
  <c r="A1891" i="1"/>
  <c r="L1890" i="1"/>
  <c r="J1890" i="1"/>
  <c r="I1890" i="1"/>
  <c r="H1890" i="1"/>
  <c r="G1890" i="1"/>
  <c r="F1890" i="1"/>
  <c r="K1890" i="1" s="1"/>
  <c r="E1890" i="1"/>
  <c r="D1890" i="1"/>
  <c r="C1890" i="1"/>
  <c r="B1890" i="1"/>
  <c r="A1890" i="1"/>
  <c r="L1889" i="1"/>
  <c r="J1889" i="1"/>
  <c r="I1889" i="1"/>
  <c r="H1889" i="1"/>
  <c r="G1889" i="1"/>
  <c r="F1889" i="1"/>
  <c r="K1889" i="1" s="1"/>
  <c r="E1889" i="1"/>
  <c r="D1889" i="1"/>
  <c r="C1889" i="1"/>
  <c r="B1889" i="1"/>
  <c r="A1889" i="1"/>
  <c r="L1888" i="1"/>
  <c r="J1888" i="1"/>
  <c r="I1888" i="1"/>
  <c r="H1888" i="1"/>
  <c r="G1888" i="1"/>
  <c r="F1888" i="1"/>
  <c r="K1888" i="1" s="1"/>
  <c r="E1888" i="1"/>
  <c r="D1888" i="1"/>
  <c r="C1888" i="1"/>
  <c r="B1888" i="1"/>
  <c r="A1888" i="1" s="1"/>
  <c r="L1887" i="1"/>
  <c r="J1887" i="1"/>
  <c r="I1887" i="1"/>
  <c r="H1887" i="1"/>
  <c r="G1887" i="1"/>
  <c r="F1887" i="1"/>
  <c r="K1887" i="1" s="1"/>
  <c r="E1887" i="1"/>
  <c r="D1887" i="1"/>
  <c r="C1887" i="1"/>
  <c r="B1887" i="1"/>
  <c r="A1887" i="1"/>
  <c r="L1886" i="1"/>
  <c r="J1886" i="1"/>
  <c r="I1886" i="1"/>
  <c r="H1886" i="1"/>
  <c r="G1886" i="1"/>
  <c r="F1886" i="1"/>
  <c r="K1886" i="1" s="1"/>
  <c r="E1886" i="1"/>
  <c r="D1886" i="1"/>
  <c r="C1886" i="1"/>
  <c r="B1886" i="1"/>
  <c r="A1886" i="1"/>
  <c r="L1885" i="1"/>
  <c r="J1885" i="1"/>
  <c r="I1885" i="1"/>
  <c r="H1885" i="1"/>
  <c r="G1885" i="1"/>
  <c r="F1885" i="1"/>
  <c r="K1885" i="1" s="1"/>
  <c r="E1885" i="1"/>
  <c r="D1885" i="1"/>
  <c r="C1885" i="1"/>
  <c r="B1885" i="1"/>
  <c r="A1885" i="1" s="1"/>
  <c r="L1884" i="1"/>
  <c r="J1884" i="1"/>
  <c r="I1884" i="1"/>
  <c r="H1884" i="1"/>
  <c r="G1884" i="1"/>
  <c r="F1884" i="1"/>
  <c r="K1884" i="1" s="1"/>
  <c r="E1884" i="1"/>
  <c r="D1884" i="1"/>
  <c r="C1884" i="1"/>
  <c r="B1884" i="1"/>
  <c r="A1884" i="1" s="1"/>
  <c r="L1883" i="1"/>
  <c r="J1883" i="1"/>
  <c r="I1883" i="1"/>
  <c r="H1883" i="1"/>
  <c r="G1883" i="1"/>
  <c r="F1883" i="1"/>
  <c r="K1883" i="1" s="1"/>
  <c r="E1883" i="1"/>
  <c r="D1883" i="1"/>
  <c r="C1883" i="1"/>
  <c r="B1883" i="1"/>
  <c r="A1883" i="1"/>
  <c r="L1882" i="1"/>
  <c r="J1882" i="1"/>
  <c r="I1882" i="1"/>
  <c r="H1882" i="1"/>
  <c r="G1882" i="1"/>
  <c r="F1882" i="1"/>
  <c r="K1882" i="1" s="1"/>
  <c r="E1882" i="1"/>
  <c r="D1882" i="1"/>
  <c r="C1882" i="1"/>
  <c r="B1882" i="1"/>
  <c r="A1882" i="1"/>
  <c r="L1881" i="1"/>
  <c r="J1881" i="1"/>
  <c r="I1881" i="1"/>
  <c r="H1881" i="1"/>
  <c r="G1881" i="1"/>
  <c r="F1881" i="1"/>
  <c r="K1881" i="1" s="1"/>
  <c r="E1881" i="1"/>
  <c r="D1881" i="1"/>
  <c r="C1881" i="1"/>
  <c r="B1881" i="1"/>
  <c r="A1881" i="1" s="1"/>
  <c r="L1880" i="1"/>
  <c r="J1880" i="1"/>
  <c r="I1880" i="1"/>
  <c r="H1880" i="1"/>
  <c r="G1880" i="1"/>
  <c r="F1880" i="1"/>
  <c r="K1880" i="1" s="1"/>
  <c r="E1880" i="1"/>
  <c r="D1880" i="1"/>
  <c r="C1880" i="1"/>
  <c r="B1880" i="1"/>
  <c r="A1880" i="1" s="1"/>
  <c r="L1879" i="1"/>
  <c r="J1879" i="1"/>
  <c r="I1879" i="1"/>
  <c r="H1879" i="1"/>
  <c r="G1879" i="1"/>
  <c r="F1879" i="1"/>
  <c r="K1879" i="1" s="1"/>
  <c r="E1879" i="1"/>
  <c r="D1879" i="1"/>
  <c r="C1879" i="1"/>
  <c r="B1879" i="1"/>
  <c r="A1879" i="1"/>
  <c r="L1878" i="1"/>
  <c r="J1878" i="1"/>
  <c r="I1878" i="1"/>
  <c r="H1878" i="1"/>
  <c r="G1878" i="1"/>
  <c r="F1878" i="1"/>
  <c r="K1878" i="1" s="1"/>
  <c r="E1878" i="1"/>
  <c r="D1878" i="1"/>
  <c r="C1878" i="1"/>
  <c r="B1878" i="1"/>
  <c r="A1878" i="1" s="1"/>
  <c r="L1877" i="1"/>
  <c r="J1877" i="1"/>
  <c r="I1877" i="1"/>
  <c r="H1877" i="1"/>
  <c r="G1877" i="1"/>
  <c r="F1877" i="1"/>
  <c r="K1877" i="1" s="1"/>
  <c r="E1877" i="1"/>
  <c r="D1877" i="1"/>
  <c r="C1877" i="1"/>
  <c r="B1877" i="1"/>
  <c r="A1877" i="1"/>
  <c r="L1876" i="1"/>
  <c r="J1876" i="1"/>
  <c r="I1876" i="1"/>
  <c r="H1876" i="1"/>
  <c r="G1876" i="1"/>
  <c r="F1876" i="1"/>
  <c r="K1876" i="1" s="1"/>
  <c r="E1876" i="1"/>
  <c r="D1876" i="1"/>
  <c r="C1876" i="1"/>
  <c r="B1876" i="1"/>
  <c r="A1876" i="1" s="1"/>
  <c r="L1875" i="1"/>
  <c r="J1875" i="1"/>
  <c r="I1875" i="1"/>
  <c r="H1875" i="1"/>
  <c r="G1875" i="1"/>
  <c r="F1875" i="1"/>
  <c r="K1875" i="1" s="1"/>
  <c r="E1875" i="1"/>
  <c r="D1875" i="1"/>
  <c r="C1875" i="1"/>
  <c r="B1875" i="1"/>
  <c r="A1875" i="1"/>
  <c r="L1874" i="1"/>
  <c r="J1874" i="1"/>
  <c r="I1874" i="1"/>
  <c r="H1874" i="1"/>
  <c r="G1874" i="1"/>
  <c r="F1874" i="1"/>
  <c r="K1874" i="1" s="1"/>
  <c r="E1874" i="1"/>
  <c r="D1874" i="1"/>
  <c r="C1874" i="1"/>
  <c r="B1874" i="1"/>
  <c r="A1874" i="1"/>
  <c r="L1873" i="1"/>
  <c r="J1873" i="1"/>
  <c r="I1873" i="1"/>
  <c r="H1873" i="1"/>
  <c r="G1873" i="1"/>
  <c r="F1873" i="1"/>
  <c r="K1873" i="1" s="1"/>
  <c r="E1873" i="1"/>
  <c r="D1873" i="1"/>
  <c r="C1873" i="1"/>
  <c r="B1873" i="1"/>
  <c r="A1873" i="1" s="1"/>
  <c r="L1872" i="1"/>
  <c r="J1872" i="1"/>
  <c r="I1872" i="1"/>
  <c r="H1872" i="1"/>
  <c r="G1872" i="1"/>
  <c r="F1872" i="1"/>
  <c r="K1872" i="1" s="1"/>
  <c r="E1872" i="1"/>
  <c r="D1872" i="1"/>
  <c r="C1872" i="1"/>
  <c r="B1872" i="1"/>
  <c r="A1872" i="1" s="1"/>
  <c r="L1871" i="1"/>
  <c r="J1871" i="1"/>
  <c r="I1871" i="1"/>
  <c r="H1871" i="1"/>
  <c r="G1871" i="1"/>
  <c r="F1871" i="1"/>
  <c r="K1871" i="1" s="1"/>
  <c r="E1871" i="1"/>
  <c r="D1871" i="1"/>
  <c r="C1871" i="1"/>
  <c r="B1871" i="1"/>
  <c r="A1871" i="1"/>
  <c r="L1870" i="1"/>
  <c r="J1870" i="1"/>
  <c r="I1870" i="1"/>
  <c r="H1870" i="1"/>
  <c r="G1870" i="1"/>
  <c r="F1870" i="1"/>
  <c r="K1870" i="1" s="1"/>
  <c r="E1870" i="1"/>
  <c r="D1870" i="1"/>
  <c r="C1870" i="1"/>
  <c r="B1870" i="1"/>
  <c r="A1870" i="1"/>
  <c r="L1869" i="1"/>
  <c r="J1869" i="1"/>
  <c r="I1869" i="1"/>
  <c r="H1869" i="1"/>
  <c r="G1869" i="1"/>
  <c r="F1869" i="1"/>
  <c r="K1869" i="1" s="1"/>
  <c r="E1869" i="1"/>
  <c r="D1869" i="1"/>
  <c r="C1869" i="1"/>
  <c r="B1869" i="1"/>
  <c r="A1869" i="1"/>
  <c r="L1868" i="1"/>
  <c r="J1868" i="1"/>
  <c r="I1868" i="1"/>
  <c r="H1868" i="1"/>
  <c r="G1868" i="1"/>
  <c r="F1868" i="1"/>
  <c r="K1868" i="1" s="1"/>
  <c r="E1868" i="1"/>
  <c r="D1868" i="1"/>
  <c r="C1868" i="1"/>
  <c r="B1868" i="1"/>
  <c r="A1868" i="1" s="1"/>
  <c r="L1867" i="1"/>
  <c r="J1867" i="1"/>
  <c r="I1867" i="1"/>
  <c r="H1867" i="1"/>
  <c r="G1867" i="1"/>
  <c r="F1867" i="1"/>
  <c r="K1867" i="1" s="1"/>
  <c r="E1867" i="1"/>
  <c r="D1867" i="1"/>
  <c r="C1867" i="1"/>
  <c r="B1867" i="1"/>
  <c r="A1867" i="1"/>
  <c r="L1866" i="1"/>
  <c r="J1866" i="1"/>
  <c r="I1866" i="1"/>
  <c r="H1866" i="1"/>
  <c r="G1866" i="1"/>
  <c r="F1866" i="1"/>
  <c r="K1866" i="1" s="1"/>
  <c r="E1866" i="1"/>
  <c r="D1866" i="1"/>
  <c r="C1866" i="1"/>
  <c r="B1866" i="1"/>
  <c r="A1866" i="1" s="1"/>
  <c r="L1865" i="1"/>
  <c r="J1865" i="1"/>
  <c r="I1865" i="1"/>
  <c r="H1865" i="1"/>
  <c r="G1865" i="1"/>
  <c r="F1865" i="1"/>
  <c r="K1865" i="1" s="1"/>
  <c r="E1865" i="1"/>
  <c r="D1865" i="1"/>
  <c r="C1865" i="1"/>
  <c r="B1865" i="1"/>
  <c r="A1865" i="1"/>
  <c r="L1864" i="1"/>
  <c r="J1864" i="1"/>
  <c r="I1864" i="1"/>
  <c r="H1864" i="1"/>
  <c r="G1864" i="1"/>
  <c r="F1864" i="1"/>
  <c r="K1864" i="1" s="1"/>
  <c r="E1864" i="1"/>
  <c r="D1864" i="1"/>
  <c r="C1864" i="1"/>
  <c r="B1864" i="1"/>
  <c r="A1864" i="1" s="1"/>
  <c r="L1863" i="1"/>
  <c r="J1863" i="1"/>
  <c r="I1863" i="1"/>
  <c r="H1863" i="1"/>
  <c r="G1863" i="1"/>
  <c r="F1863" i="1"/>
  <c r="K1863" i="1" s="1"/>
  <c r="E1863" i="1"/>
  <c r="D1863" i="1"/>
  <c r="C1863" i="1"/>
  <c r="B1863" i="1"/>
  <c r="A1863" i="1"/>
  <c r="L1862" i="1"/>
  <c r="J1862" i="1"/>
  <c r="I1862" i="1"/>
  <c r="H1862" i="1"/>
  <c r="G1862" i="1"/>
  <c r="F1862" i="1"/>
  <c r="K1862" i="1" s="1"/>
  <c r="E1862" i="1"/>
  <c r="D1862" i="1"/>
  <c r="C1862" i="1"/>
  <c r="B1862" i="1"/>
  <c r="A1862" i="1"/>
  <c r="L1861" i="1"/>
  <c r="J1861" i="1"/>
  <c r="I1861" i="1"/>
  <c r="H1861" i="1"/>
  <c r="G1861" i="1"/>
  <c r="F1861" i="1"/>
  <c r="K1861" i="1" s="1"/>
  <c r="E1861" i="1"/>
  <c r="D1861" i="1"/>
  <c r="C1861" i="1"/>
  <c r="B1861" i="1"/>
  <c r="A1861" i="1"/>
  <c r="L1860" i="1"/>
  <c r="J1860" i="1"/>
  <c r="I1860" i="1"/>
  <c r="H1860" i="1"/>
  <c r="G1860" i="1"/>
  <c r="F1860" i="1"/>
  <c r="K1860" i="1" s="1"/>
  <c r="E1860" i="1"/>
  <c r="D1860" i="1"/>
  <c r="C1860" i="1"/>
  <c r="B1860" i="1"/>
  <c r="A1860" i="1" s="1"/>
  <c r="L1859" i="1"/>
  <c r="J1859" i="1"/>
  <c r="I1859" i="1"/>
  <c r="H1859" i="1"/>
  <c r="G1859" i="1"/>
  <c r="F1859" i="1"/>
  <c r="K1859" i="1" s="1"/>
  <c r="E1859" i="1"/>
  <c r="D1859" i="1"/>
  <c r="C1859" i="1"/>
  <c r="B1859" i="1"/>
  <c r="A1859" i="1"/>
  <c r="L1858" i="1"/>
  <c r="J1858" i="1"/>
  <c r="I1858" i="1"/>
  <c r="H1858" i="1"/>
  <c r="G1858" i="1"/>
  <c r="F1858" i="1"/>
  <c r="K1858" i="1" s="1"/>
  <c r="E1858" i="1"/>
  <c r="D1858" i="1"/>
  <c r="C1858" i="1"/>
  <c r="B1858" i="1"/>
  <c r="A1858" i="1"/>
  <c r="L1857" i="1"/>
  <c r="J1857" i="1"/>
  <c r="I1857" i="1"/>
  <c r="H1857" i="1"/>
  <c r="G1857" i="1"/>
  <c r="F1857" i="1"/>
  <c r="K1857" i="1" s="1"/>
  <c r="E1857" i="1"/>
  <c r="D1857" i="1"/>
  <c r="C1857" i="1"/>
  <c r="B1857" i="1"/>
  <c r="A1857" i="1"/>
  <c r="L1856" i="1"/>
  <c r="J1856" i="1"/>
  <c r="I1856" i="1"/>
  <c r="H1856" i="1"/>
  <c r="G1856" i="1"/>
  <c r="F1856" i="1"/>
  <c r="K1856" i="1" s="1"/>
  <c r="E1856" i="1"/>
  <c r="D1856" i="1"/>
  <c r="C1856" i="1"/>
  <c r="B1856" i="1"/>
  <c r="A1856" i="1" s="1"/>
  <c r="L1855" i="1"/>
  <c r="J1855" i="1"/>
  <c r="I1855" i="1"/>
  <c r="H1855" i="1"/>
  <c r="G1855" i="1"/>
  <c r="F1855" i="1"/>
  <c r="K1855" i="1" s="1"/>
  <c r="E1855" i="1"/>
  <c r="D1855" i="1"/>
  <c r="C1855" i="1"/>
  <c r="B1855" i="1"/>
  <c r="A1855" i="1"/>
  <c r="L1854" i="1"/>
  <c r="J1854" i="1"/>
  <c r="I1854" i="1"/>
  <c r="H1854" i="1"/>
  <c r="G1854" i="1"/>
  <c r="F1854" i="1"/>
  <c r="K1854" i="1" s="1"/>
  <c r="E1854" i="1"/>
  <c r="D1854" i="1"/>
  <c r="C1854" i="1"/>
  <c r="B1854" i="1"/>
  <c r="A1854" i="1" s="1"/>
  <c r="L1853" i="1"/>
  <c r="J1853" i="1"/>
  <c r="I1853" i="1"/>
  <c r="H1853" i="1"/>
  <c r="G1853" i="1"/>
  <c r="F1853" i="1"/>
  <c r="K1853" i="1" s="1"/>
  <c r="E1853" i="1"/>
  <c r="D1853" i="1"/>
  <c r="C1853" i="1"/>
  <c r="B1853" i="1"/>
  <c r="A1853" i="1"/>
  <c r="L1852" i="1"/>
  <c r="J1852" i="1"/>
  <c r="I1852" i="1"/>
  <c r="H1852" i="1"/>
  <c r="G1852" i="1"/>
  <c r="F1852" i="1"/>
  <c r="K1852" i="1" s="1"/>
  <c r="E1852" i="1"/>
  <c r="D1852" i="1"/>
  <c r="C1852" i="1"/>
  <c r="B1852" i="1"/>
  <c r="A1852" i="1" s="1"/>
  <c r="L1851" i="1"/>
  <c r="J1851" i="1"/>
  <c r="I1851" i="1"/>
  <c r="H1851" i="1"/>
  <c r="G1851" i="1"/>
  <c r="F1851" i="1"/>
  <c r="K1851" i="1" s="1"/>
  <c r="E1851" i="1"/>
  <c r="D1851" i="1"/>
  <c r="C1851" i="1"/>
  <c r="B1851" i="1"/>
  <c r="A1851" i="1"/>
  <c r="L1850" i="1"/>
  <c r="J1850" i="1"/>
  <c r="I1850" i="1"/>
  <c r="H1850" i="1"/>
  <c r="G1850" i="1"/>
  <c r="F1850" i="1"/>
  <c r="K1850" i="1" s="1"/>
  <c r="E1850" i="1"/>
  <c r="D1850" i="1"/>
  <c r="C1850" i="1"/>
  <c r="B1850" i="1"/>
  <c r="A1850" i="1"/>
  <c r="L1849" i="1"/>
  <c r="J1849" i="1"/>
  <c r="I1849" i="1"/>
  <c r="H1849" i="1"/>
  <c r="G1849" i="1"/>
  <c r="F1849" i="1"/>
  <c r="K1849" i="1" s="1"/>
  <c r="E1849" i="1"/>
  <c r="D1849" i="1"/>
  <c r="C1849" i="1"/>
  <c r="B1849" i="1"/>
  <c r="A1849" i="1"/>
  <c r="L1848" i="1"/>
  <c r="J1848" i="1"/>
  <c r="I1848" i="1"/>
  <c r="H1848" i="1"/>
  <c r="G1848" i="1"/>
  <c r="F1848" i="1"/>
  <c r="K1848" i="1" s="1"/>
  <c r="E1848" i="1"/>
  <c r="D1848" i="1"/>
  <c r="C1848" i="1"/>
  <c r="B1848" i="1"/>
  <c r="A1848" i="1" s="1"/>
  <c r="L1847" i="1"/>
  <c r="J1847" i="1"/>
  <c r="I1847" i="1"/>
  <c r="H1847" i="1"/>
  <c r="G1847" i="1"/>
  <c r="F1847" i="1"/>
  <c r="K1847" i="1" s="1"/>
  <c r="E1847" i="1"/>
  <c r="D1847" i="1"/>
  <c r="C1847" i="1"/>
  <c r="B1847" i="1"/>
  <c r="A1847" i="1"/>
  <c r="L1846" i="1"/>
  <c r="J1846" i="1"/>
  <c r="I1846" i="1"/>
  <c r="H1846" i="1"/>
  <c r="G1846" i="1"/>
  <c r="F1846" i="1"/>
  <c r="K1846" i="1" s="1"/>
  <c r="E1846" i="1"/>
  <c r="D1846" i="1"/>
  <c r="C1846" i="1"/>
  <c r="B1846" i="1"/>
  <c r="A1846" i="1"/>
  <c r="L1845" i="1"/>
  <c r="J1845" i="1"/>
  <c r="I1845" i="1"/>
  <c r="H1845" i="1"/>
  <c r="G1845" i="1"/>
  <c r="F1845" i="1"/>
  <c r="K1845" i="1" s="1"/>
  <c r="E1845" i="1"/>
  <c r="D1845" i="1"/>
  <c r="C1845" i="1"/>
  <c r="B1845" i="1"/>
  <c r="A1845" i="1" s="1"/>
  <c r="L1844" i="1"/>
  <c r="J1844" i="1"/>
  <c r="I1844" i="1"/>
  <c r="H1844" i="1"/>
  <c r="G1844" i="1"/>
  <c r="F1844" i="1"/>
  <c r="K1844" i="1" s="1"/>
  <c r="E1844" i="1"/>
  <c r="D1844" i="1"/>
  <c r="C1844" i="1"/>
  <c r="B1844" i="1"/>
  <c r="A1844" i="1"/>
  <c r="L1843" i="1"/>
  <c r="J1843" i="1"/>
  <c r="I1843" i="1"/>
  <c r="H1843" i="1"/>
  <c r="G1843" i="1"/>
  <c r="F1843" i="1"/>
  <c r="K1843" i="1" s="1"/>
  <c r="E1843" i="1"/>
  <c r="D1843" i="1"/>
  <c r="C1843" i="1"/>
  <c r="B1843" i="1"/>
  <c r="A1843" i="1" s="1"/>
  <c r="L1842" i="1"/>
  <c r="J1842" i="1"/>
  <c r="I1842" i="1"/>
  <c r="H1842" i="1"/>
  <c r="G1842" i="1"/>
  <c r="F1842" i="1"/>
  <c r="K1842" i="1" s="1"/>
  <c r="E1842" i="1"/>
  <c r="D1842" i="1"/>
  <c r="C1842" i="1"/>
  <c r="B1842" i="1"/>
  <c r="A1842" i="1"/>
  <c r="L1841" i="1"/>
  <c r="J1841" i="1"/>
  <c r="I1841" i="1"/>
  <c r="H1841" i="1"/>
  <c r="G1841" i="1"/>
  <c r="F1841" i="1"/>
  <c r="K1841" i="1" s="1"/>
  <c r="E1841" i="1"/>
  <c r="D1841" i="1"/>
  <c r="C1841" i="1"/>
  <c r="B1841" i="1"/>
  <c r="A1841" i="1" s="1"/>
  <c r="L1840" i="1"/>
  <c r="J1840" i="1"/>
  <c r="I1840" i="1"/>
  <c r="H1840" i="1"/>
  <c r="G1840" i="1"/>
  <c r="F1840" i="1"/>
  <c r="K1840" i="1" s="1"/>
  <c r="E1840" i="1"/>
  <c r="D1840" i="1"/>
  <c r="C1840" i="1"/>
  <c r="B1840" i="1"/>
  <c r="A1840" i="1" s="1"/>
  <c r="L1839" i="1"/>
  <c r="J1839" i="1"/>
  <c r="I1839" i="1"/>
  <c r="H1839" i="1"/>
  <c r="G1839" i="1"/>
  <c r="F1839" i="1"/>
  <c r="K1839" i="1" s="1"/>
  <c r="E1839" i="1"/>
  <c r="D1839" i="1"/>
  <c r="C1839" i="1"/>
  <c r="B1839" i="1"/>
  <c r="A1839" i="1"/>
  <c r="L1838" i="1"/>
  <c r="J1838" i="1"/>
  <c r="I1838" i="1"/>
  <c r="H1838" i="1"/>
  <c r="G1838" i="1"/>
  <c r="F1838" i="1"/>
  <c r="K1838" i="1" s="1"/>
  <c r="E1838" i="1"/>
  <c r="D1838" i="1"/>
  <c r="C1838" i="1"/>
  <c r="B1838" i="1"/>
  <c r="A1838" i="1"/>
  <c r="L1837" i="1"/>
  <c r="J1837" i="1"/>
  <c r="I1837" i="1"/>
  <c r="H1837" i="1"/>
  <c r="G1837" i="1"/>
  <c r="F1837" i="1"/>
  <c r="K1837" i="1" s="1"/>
  <c r="E1837" i="1"/>
  <c r="D1837" i="1"/>
  <c r="C1837" i="1"/>
  <c r="B1837" i="1"/>
  <c r="A1837" i="1" s="1"/>
  <c r="L1836" i="1"/>
  <c r="J1836" i="1"/>
  <c r="I1836" i="1"/>
  <c r="H1836" i="1"/>
  <c r="G1836" i="1"/>
  <c r="F1836" i="1"/>
  <c r="K1836" i="1" s="1"/>
  <c r="E1836" i="1"/>
  <c r="D1836" i="1"/>
  <c r="C1836" i="1"/>
  <c r="B1836" i="1"/>
  <c r="A1836" i="1" s="1"/>
  <c r="L1835" i="1"/>
  <c r="J1835" i="1"/>
  <c r="I1835" i="1"/>
  <c r="H1835" i="1"/>
  <c r="G1835" i="1"/>
  <c r="F1835" i="1"/>
  <c r="K1835" i="1" s="1"/>
  <c r="E1835" i="1"/>
  <c r="D1835" i="1"/>
  <c r="C1835" i="1"/>
  <c r="B1835" i="1"/>
  <c r="A1835" i="1"/>
  <c r="L1834" i="1"/>
  <c r="J1834" i="1"/>
  <c r="I1834" i="1"/>
  <c r="H1834" i="1"/>
  <c r="G1834" i="1"/>
  <c r="F1834" i="1"/>
  <c r="K1834" i="1" s="1"/>
  <c r="E1834" i="1"/>
  <c r="D1834" i="1"/>
  <c r="C1834" i="1"/>
  <c r="B1834" i="1"/>
  <c r="A1834" i="1"/>
  <c r="L1833" i="1"/>
  <c r="J1833" i="1"/>
  <c r="I1833" i="1"/>
  <c r="H1833" i="1"/>
  <c r="G1833" i="1"/>
  <c r="F1833" i="1"/>
  <c r="K1833" i="1" s="1"/>
  <c r="E1833" i="1"/>
  <c r="D1833" i="1"/>
  <c r="C1833" i="1"/>
  <c r="B1833" i="1"/>
  <c r="A1833" i="1" s="1"/>
  <c r="L1832" i="1"/>
  <c r="J1832" i="1"/>
  <c r="I1832" i="1"/>
  <c r="H1832" i="1"/>
  <c r="G1832" i="1"/>
  <c r="F1832" i="1"/>
  <c r="K1832" i="1" s="1"/>
  <c r="E1832" i="1"/>
  <c r="D1832" i="1"/>
  <c r="C1832" i="1"/>
  <c r="B1832" i="1"/>
  <c r="A1832" i="1"/>
  <c r="L1831" i="1"/>
  <c r="J1831" i="1"/>
  <c r="I1831" i="1"/>
  <c r="H1831" i="1"/>
  <c r="G1831" i="1"/>
  <c r="F1831" i="1"/>
  <c r="K1831" i="1" s="1"/>
  <c r="E1831" i="1"/>
  <c r="D1831" i="1"/>
  <c r="C1831" i="1"/>
  <c r="B1831" i="1"/>
  <c r="A1831" i="1" s="1"/>
  <c r="L1830" i="1"/>
  <c r="J1830" i="1"/>
  <c r="I1830" i="1"/>
  <c r="H1830" i="1"/>
  <c r="G1830" i="1"/>
  <c r="F1830" i="1"/>
  <c r="K1830" i="1" s="1"/>
  <c r="E1830" i="1"/>
  <c r="D1830" i="1"/>
  <c r="C1830" i="1"/>
  <c r="B1830" i="1"/>
  <c r="A1830" i="1"/>
  <c r="L1829" i="1"/>
  <c r="J1829" i="1"/>
  <c r="I1829" i="1"/>
  <c r="H1829" i="1"/>
  <c r="G1829" i="1"/>
  <c r="F1829" i="1"/>
  <c r="K1829" i="1" s="1"/>
  <c r="E1829" i="1"/>
  <c r="D1829" i="1"/>
  <c r="C1829" i="1"/>
  <c r="B1829" i="1"/>
  <c r="A1829" i="1" s="1"/>
  <c r="L1828" i="1"/>
  <c r="J1828" i="1"/>
  <c r="I1828" i="1"/>
  <c r="H1828" i="1"/>
  <c r="G1828" i="1"/>
  <c r="F1828" i="1"/>
  <c r="K1828" i="1" s="1"/>
  <c r="E1828" i="1"/>
  <c r="D1828" i="1"/>
  <c r="C1828" i="1"/>
  <c r="B1828" i="1"/>
  <c r="A1828" i="1" s="1"/>
  <c r="L1827" i="1"/>
  <c r="J1827" i="1"/>
  <c r="I1827" i="1"/>
  <c r="H1827" i="1"/>
  <c r="G1827" i="1"/>
  <c r="F1827" i="1"/>
  <c r="K1827" i="1" s="1"/>
  <c r="E1827" i="1"/>
  <c r="D1827" i="1"/>
  <c r="C1827" i="1"/>
  <c r="B1827" i="1"/>
  <c r="A1827" i="1"/>
  <c r="L1826" i="1"/>
  <c r="J1826" i="1"/>
  <c r="I1826" i="1"/>
  <c r="H1826" i="1"/>
  <c r="G1826" i="1"/>
  <c r="F1826" i="1"/>
  <c r="K1826" i="1" s="1"/>
  <c r="E1826" i="1"/>
  <c r="D1826" i="1"/>
  <c r="C1826" i="1"/>
  <c r="B1826" i="1"/>
  <c r="A1826" i="1"/>
  <c r="L1825" i="1"/>
  <c r="J1825" i="1"/>
  <c r="I1825" i="1"/>
  <c r="H1825" i="1"/>
  <c r="G1825" i="1"/>
  <c r="F1825" i="1"/>
  <c r="K1825" i="1" s="1"/>
  <c r="E1825" i="1"/>
  <c r="D1825" i="1"/>
  <c r="C1825" i="1"/>
  <c r="B1825" i="1"/>
  <c r="A1825" i="1" s="1"/>
  <c r="L1824" i="1"/>
  <c r="J1824" i="1"/>
  <c r="I1824" i="1"/>
  <c r="H1824" i="1"/>
  <c r="G1824" i="1"/>
  <c r="F1824" i="1"/>
  <c r="K1824" i="1" s="1"/>
  <c r="E1824" i="1"/>
  <c r="D1824" i="1"/>
  <c r="C1824" i="1"/>
  <c r="B1824" i="1"/>
  <c r="A1824" i="1" s="1"/>
  <c r="L1823" i="1"/>
  <c r="J1823" i="1"/>
  <c r="I1823" i="1"/>
  <c r="H1823" i="1"/>
  <c r="G1823" i="1"/>
  <c r="F1823" i="1"/>
  <c r="K1823" i="1" s="1"/>
  <c r="E1823" i="1"/>
  <c r="D1823" i="1"/>
  <c r="C1823" i="1"/>
  <c r="B1823" i="1"/>
  <c r="A1823" i="1"/>
  <c r="L1822" i="1"/>
  <c r="J1822" i="1"/>
  <c r="I1822" i="1"/>
  <c r="H1822" i="1"/>
  <c r="G1822" i="1"/>
  <c r="F1822" i="1"/>
  <c r="K1822" i="1" s="1"/>
  <c r="E1822" i="1"/>
  <c r="D1822" i="1"/>
  <c r="C1822" i="1"/>
  <c r="B1822" i="1"/>
  <c r="A1822" i="1"/>
  <c r="L1821" i="1"/>
  <c r="J1821" i="1"/>
  <c r="I1821" i="1"/>
  <c r="H1821" i="1"/>
  <c r="G1821" i="1"/>
  <c r="F1821" i="1"/>
  <c r="K1821" i="1" s="1"/>
  <c r="E1821" i="1"/>
  <c r="D1821" i="1"/>
  <c r="C1821" i="1"/>
  <c r="B1821" i="1"/>
  <c r="A1821" i="1" s="1"/>
  <c r="L1820" i="1"/>
  <c r="J1820" i="1"/>
  <c r="I1820" i="1"/>
  <c r="H1820" i="1"/>
  <c r="G1820" i="1"/>
  <c r="F1820" i="1"/>
  <c r="K1820" i="1" s="1"/>
  <c r="E1820" i="1"/>
  <c r="D1820" i="1"/>
  <c r="C1820" i="1"/>
  <c r="B1820" i="1"/>
  <c r="A1820" i="1"/>
  <c r="L1819" i="1"/>
  <c r="J1819" i="1"/>
  <c r="I1819" i="1"/>
  <c r="H1819" i="1"/>
  <c r="G1819" i="1"/>
  <c r="F1819" i="1"/>
  <c r="K1819" i="1" s="1"/>
  <c r="E1819" i="1"/>
  <c r="D1819" i="1"/>
  <c r="C1819" i="1"/>
  <c r="B1819" i="1"/>
  <c r="A1819" i="1" s="1"/>
  <c r="L1818" i="1"/>
  <c r="J1818" i="1"/>
  <c r="I1818" i="1"/>
  <c r="H1818" i="1"/>
  <c r="G1818" i="1"/>
  <c r="F1818" i="1"/>
  <c r="K1818" i="1" s="1"/>
  <c r="E1818" i="1"/>
  <c r="D1818" i="1"/>
  <c r="C1818" i="1"/>
  <c r="B1818" i="1"/>
  <c r="A1818" i="1"/>
  <c r="L1817" i="1"/>
  <c r="J1817" i="1"/>
  <c r="I1817" i="1"/>
  <c r="H1817" i="1"/>
  <c r="G1817" i="1"/>
  <c r="F1817" i="1"/>
  <c r="K1817" i="1" s="1"/>
  <c r="E1817" i="1"/>
  <c r="D1817" i="1"/>
  <c r="C1817" i="1"/>
  <c r="B1817" i="1"/>
  <c r="A1817" i="1" s="1"/>
  <c r="L1816" i="1"/>
  <c r="J1816" i="1"/>
  <c r="I1816" i="1"/>
  <c r="H1816" i="1"/>
  <c r="G1816" i="1"/>
  <c r="F1816" i="1"/>
  <c r="K1816" i="1" s="1"/>
  <c r="E1816" i="1"/>
  <c r="D1816" i="1"/>
  <c r="C1816" i="1"/>
  <c r="B1816" i="1"/>
  <c r="A1816" i="1" s="1"/>
  <c r="L1815" i="1"/>
  <c r="J1815" i="1"/>
  <c r="I1815" i="1"/>
  <c r="H1815" i="1"/>
  <c r="G1815" i="1"/>
  <c r="F1815" i="1"/>
  <c r="K1815" i="1" s="1"/>
  <c r="E1815" i="1"/>
  <c r="D1815" i="1"/>
  <c r="C1815" i="1"/>
  <c r="B1815" i="1"/>
  <c r="A1815" i="1"/>
  <c r="L1814" i="1"/>
  <c r="J1814" i="1"/>
  <c r="I1814" i="1"/>
  <c r="H1814" i="1"/>
  <c r="G1814" i="1"/>
  <c r="F1814" i="1"/>
  <c r="K1814" i="1" s="1"/>
  <c r="E1814" i="1"/>
  <c r="D1814" i="1"/>
  <c r="C1814" i="1"/>
  <c r="B1814" i="1"/>
  <c r="A1814" i="1"/>
  <c r="L1813" i="1"/>
  <c r="J1813" i="1"/>
  <c r="I1813" i="1"/>
  <c r="H1813" i="1"/>
  <c r="G1813" i="1"/>
  <c r="F1813" i="1"/>
  <c r="K1813" i="1" s="1"/>
  <c r="E1813" i="1"/>
  <c r="D1813" i="1"/>
  <c r="C1813" i="1"/>
  <c r="B1813" i="1"/>
  <c r="A1813" i="1" s="1"/>
  <c r="L1812" i="1"/>
  <c r="J1812" i="1"/>
  <c r="I1812" i="1"/>
  <c r="H1812" i="1"/>
  <c r="G1812" i="1"/>
  <c r="F1812" i="1"/>
  <c r="K1812" i="1" s="1"/>
  <c r="E1812" i="1"/>
  <c r="D1812" i="1"/>
  <c r="C1812" i="1"/>
  <c r="B1812" i="1"/>
  <c r="A1812" i="1" s="1"/>
  <c r="L1811" i="1"/>
  <c r="J1811" i="1"/>
  <c r="I1811" i="1"/>
  <c r="H1811" i="1"/>
  <c r="G1811" i="1"/>
  <c r="F1811" i="1"/>
  <c r="K1811" i="1" s="1"/>
  <c r="E1811" i="1"/>
  <c r="D1811" i="1"/>
  <c r="C1811" i="1"/>
  <c r="B1811" i="1"/>
  <c r="A1811" i="1"/>
  <c r="L1810" i="1"/>
  <c r="J1810" i="1"/>
  <c r="I1810" i="1"/>
  <c r="H1810" i="1"/>
  <c r="G1810" i="1"/>
  <c r="F1810" i="1"/>
  <c r="K1810" i="1" s="1"/>
  <c r="E1810" i="1"/>
  <c r="D1810" i="1"/>
  <c r="C1810" i="1"/>
  <c r="B1810" i="1"/>
  <c r="A1810" i="1"/>
  <c r="L1809" i="1"/>
  <c r="J1809" i="1"/>
  <c r="I1809" i="1"/>
  <c r="H1809" i="1"/>
  <c r="G1809" i="1"/>
  <c r="F1809" i="1"/>
  <c r="K1809" i="1" s="1"/>
  <c r="E1809" i="1"/>
  <c r="D1809" i="1"/>
  <c r="C1809" i="1"/>
  <c r="B1809" i="1"/>
  <c r="A1809" i="1" s="1"/>
  <c r="L1808" i="1"/>
  <c r="J1808" i="1"/>
  <c r="I1808" i="1"/>
  <c r="H1808" i="1"/>
  <c r="G1808" i="1"/>
  <c r="F1808" i="1"/>
  <c r="K1808" i="1" s="1"/>
  <c r="E1808" i="1"/>
  <c r="D1808" i="1"/>
  <c r="C1808" i="1"/>
  <c r="B1808" i="1"/>
  <c r="A1808" i="1" s="1"/>
  <c r="L1807" i="1"/>
  <c r="J1807" i="1"/>
  <c r="I1807" i="1"/>
  <c r="H1807" i="1"/>
  <c r="G1807" i="1"/>
  <c r="F1807" i="1"/>
  <c r="K1807" i="1" s="1"/>
  <c r="E1807" i="1"/>
  <c r="D1807" i="1"/>
  <c r="C1807" i="1"/>
  <c r="B1807" i="1"/>
  <c r="A1807" i="1" s="1"/>
  <c r="L1806" i="1"/>
  <c r="J1806" i="1"/>
  <c r="I1806" i="1"/>
  <c r="H1806" i="1"/>
  <c r="G1806" i="1"/>
  <c r="F1806" i="1"/>
  <c r="K1806" i="1" s="1"/>
  <c r="E1806" i="1"/>
  <c r="D1806" i="1"/>
  <c r="C1806" i="1"/>
  <c r="B1806" i="1"/>
  <c r="A1806" i="1"/>
  <c r="L1805" i="1"/>
  <c r="J1805" i="1"/>
  <c r="I1805" i="1"/>
  <c r="H1805" i="1"/>
  <c r="G1805" i="1"/>
  <c r="F1805" i="1"/>
  <c r="K1805" i="1" s="1"/>
  <c r="E1805" i="1"/>
  <c r="D1805" i="1"/>
  <c r="C1805" i="1"/>
  <c r="B1805" i="1"/>
  <c r="A1805" i="1"/>
  <c r="L1804" i="1"/>
  <c r="J1804" i="1"/>
  <c r="I1804" i="1"/>
  <c r="H1804" i="1"/>
  <c r="G1804" i="1"/>
  <c r="F1804" i="1"/>
  <c r="K1804" i="1" s="1"/>
  <c r="E1804" i="1"/>
  <c r="D1804" i="1"/>
  <c r="C1804" i="1"/>
  <c r="B1804" i="1"/>
  <c r="A1804" i="1" s="1"/>
  <c r="L1803" i="1"/>
  <c r="J1803" i="1"/>
  <c r="I1803" i="1"/>
  <c r="H1803" i="1"/>
  <c r="G1803" i="1"/>
  <c r="F1803" i="1"/>
  <c r="K1803" i="1" s="1"/>
  <c r="E1803" i="1"/>
  <c r="D1803" i="1"/>
  <c r="C1803" i="1"/>
  <c r="B1803" i="1"/>
  <c r="A1803" i="1"/>
  <c r="L1802" i="1"/>
  <c r="J1802" i="1"/>
  <c r="I1802" i="1"/>
  <c r="H1802" i="1"/>
  <c r="G1802" i="1"/>
  <c r="F1802" i="1"/>
  <c r="K1802" i="1" s="1"/>
  <c r="E1802" i="1"/>
  <c r="D1802" i="1"/>
  <c r="C1802" i="1"/>
  <c r="B1802" i="1"/>
  <c r="A1802" i="1"/>
  <c r="L1801" i="1"/>
  <c r="J1801" i="1"/>
  <c r="I1801" i="1"/>
  <c r="H1801" i="1"/>
  <c r="G1801" i="1"/>
  <c r="F1801" i="1"/>
  <c r="K1801" i="1" s="1"/>
  <c r="E1801" i="1"/>
  <c r="D1801" i="1"/>
  <c r="C1801" i="1"/>
  <c r="B1801" i="1"/>
  <c r="A1801" i="1" s="1"/>
  <c r="L1800" i="1"/>
  <c r="J1800" i="1"/>
  <c r="I1800" i="1"/>
  <c r="H1800" i="1"/>
  <c r="G1800" i="1"/>
  <c r="F1800" i="1"/>
  <c r="K1800" i="1" s="1"/>
  <c r="E1800" i="1"/>
  <c r="D1800" i="1"/>
  <c r="C1800" i="1"/>
  <c r="B1800" i="1"/>
  <c r="A1800" i="1" s="1"/>
  <c r="L1799" i="1"/>
  <c r="J1799" i="1"/>
  <c r="I1799" i="1"/>
  <c r="H1799" i="1"/>
  <c r="G1799" i="1"/>
  <c r="F1799" i="1"/>
  <c r="K1799" i="1" s="1"/>
  <c r="E1799" i="1"/>
  <c r="D1799" i="1"/>
  <c r="C1799" i="1"/>
  <c r="B1799" i="1"/>
  <c r="A1799" i="1"/>
  <c r="L1798" i="1"/>
  <c r="J1798" i="1"/>
  <c r="I1798" i="1"/>
  <c r="H1798" i="1"/>
  <c r="G1798" i="1"/>
  <c r="F1798" i="1"/>
  <c r="K1798" i="1" s="1"/>
  <c r="E1798" i="1"/>
  <c r="D1798" i="1"/>
  <c r="C1798" i="1"/>
  <c r="B1798" i="1"/>
  <c r="A1798" i="1"/>
  <c r="L1797" i="1"/>
  <c r="J1797" i="1"/>
  <c r="I1797" i="1"/>
  <c r="H1797" i="1"/>
  <c r="G1797" i="1"/>
  <c r="F1797" i="1"/>
  <c r="K1797" i="1" s="1"/>
  <c r="E1797" i="1"/>
  <c r="D1797" i="1"/>
  <c r="C1797" i="1"/>
  <c r="B1797" i="1"/>
  <c r="A1797" i="1"/>
  <c r="L1796" i="1"/>
  <c r="J1796" i="1"/>
  <c r="I1796" i="1"/>
  <c r="H1796" i="1"/>
  <c r="G1796" i="1"/>
  <c r="F1796" i="1"/>
  <c r="K1796" i="1" s="1"/>
  <c r="E1796" i="1"/>
  <c r="D1796" i="1"/>
  <c r="C1796" i="1"/>
  <c r="B1796" i="1"/>
  <c r="A1796" i="1" s="1"/>
  <c r="L1795" i="1"/>
  <c r="J1795" i="1"/>
  <c r="I1795" i="1"/>
  <c r="H1795" i="1"/>
  <c r="G1795" i="1"/>
  <c r="F1795" i="1"/>
  <c r="K1795" i="1" s="1"/>
  <c r="E1795" i="1"/>
  <c r="D1795" i="1"/>
  <c r="C1795" i="1"/>
  <c r="B1795" i="1"/>
  <c r="A1795" i="1" s="1"/>
  <c r="L1794" i="1"/>
  <c r="J1794" i="1"/>
  <c r="I1794" i="1"/>
  <c r="H1794" i="1"/>
  <c r="G1794" i="1"/>
  <c r="F1794" i="1"/>
  <c r="K1794" i="1" s="1"/>
  <c r="E1794" i="1"/>
  <c r="D1794" i="1"/>
  <c r="C1794" i="1"/>
  <c r="B1794" i="1"/>
  <c r="A1794" i="1" s="1"/>
  <c r="L1793" i="1"/>
  <c r="J1793" i="1"/>
  <c r="I1793" i="1"/>
  <c r="H1793" i="1"/>
  <c r="G1793" i="1"/>
  <c r="F1793" i="1"/>
  <c r="K1793" i="1" s="1"/>
  <c r="E1793" i="1"/>
  <c r="D1793" i="1"/>
  <c r="C1793" i="1"/>
  <c r="B1793" i="1"/>
  <c r="A1793" i="1"/>
  <c r="L1792" i="1"/>
  <c r="J1792" i="1"/>
  <c r="I1792" i="1"/>
  <c r="H1792" i="1"/>
  <c r="G1792" i="1"/>
  <c r="F1792" i="1"/>
  <c r="K1792" i="1" s="1"/>
  <c r="E1792" i="1"/>
  <c r="D1792" i="1"/>
  <c r="C1792" i="1"/>
  <c r="B1792" i="1"/>
  <c r="A1792" i="1" s="1"/>
  <c r="L1791" i="1"/>
  <c r="J1791" i="1"/>
  <c r="I1791" i="1"/>
  <c r="H1791" i="1"/>
  <c r="G1791" i="1"/>
  <c r="F1791" i="1"/>
  <c r="K1791" i="1" s="1"/>
  <c r="E1791" i="1"/>
  <c r="D1791" i="1"/>
  <c r="C1791" i="1"/>
  <c r="B1791" i="1"/>
  <c r="A1791" i="1"/>
  <c r="L1790" i="1"/>
  <c r="J1790" i="1"/>
  <c r="I1790" i="1"/>
  <c r="H1790" i="1"/>
  <c r="G1790" i="1"/>
  <c r="F1790" i="1"/>
  <c r="K1790" i="1" s="1"/>
  <c r="E1790" i="1"/>
  <c r="D1790" i="1"/>
  <c r="C1790" i="1"/>
  <c r="B1790" i="1"/>
  <c r="A1790" i="1"/>
  <c r="L1789" i="1"/>
  <c r="J1789" i="1"/>
  <c r="I1789" i="1"/>
  <c r="H1789" i="1"/>
  <c r="G1789" i="1"/>
  <c r="F1789" i="1"/>
  <c r="K1789" i="1" s="1"/>
  <c r="E1789" i="1"/>
  <c r="D1789" i="1"/>
  <c r="C1789" i="1"/>
  <c r="B1789" i="1"/>
  <c r="A1789" i="1"/>
  <c r="L1788" i="1"/>
  <c r="J1788" i="1"/>
  <c r="I1788" i="1"/>
  <c r="H1788" i="1"/>
  <c r="G1788" i="1"/>
  <c r="F1788" i="1"/>
  <c r="K1788" i="1" s="1"/>
  <c r="E1788" i="1"/>
  <c r="D1788" i="1"/>
  <c r="C1788" i="1"/>
  <c r="B1788" i="1"/>
  <c r="A1788" i="1" s="1"/>
  <c r="L1787" i="1"/>
  <c r="J1787" i="1"/>
  <c r="I1787" i="1"/>
  <c r="H1787" i="1"/>
  <c r="G1787" i="1"/>
  <c r="F1787" i="1"/>
  <c r="K1787" i="1" s="1"/>
  <c r="E1787" i="1"/>
  <c r="D1787" i="1"/>
  <c r="C1787" i="1"/>
  <c r="B1787" i="1"/>
  <c r="A1787" i="1"/>
  <c r="L1786" i="1"/>
  <c r="J1786" i="1"/>
  <c r="I1786" i="1"/>
  <c r="H1786" i="1"/>
  <c r="G1786" i="1"/>
  <c r="F1786" i="1"/>
  <c r="K1786" i="1" s="1"/>
  <c r="E1786" i="1"/>
  <c r="D1786" i="1"/>
  <c r="C1786" i="1"/>
  <c r="B1786" i="1"/>
  <c r="A1786" i="1"/>
  <c r="L1785" i="1"/>
  <c r="J1785" i="1"/>
  <c r="I1785" i="1"/>
  <c r="H1785" i="1"/>
  <c r="G1785" i="1"/>
  <c r="F1785" i="1"/>
  <c r="K1785" i="1" s="1"/>
  <c r="E1785" i="1"/>
  <c r="D1785" i="1"/>
  <c r="C1785" i="1"/>
  <c r="B1785" i="1"/>
  <c r="A1785" i="1"/>
  <c r="L1784" i="1"/>
  <c r="J1784" i="1"/>
  <c r="I1784" i="1"/>
  <c r="H1784" i="1"/>
  <c r="G1784" i="1"/>
  <c r="F1784" i="1"/>
  <c r="K1784" i="1" s="1"/>
  <c r="E1784" i="1"/>
  <c r="D1784" i="1"/>
  <c r="C1784" i="1"/>
  <c r="B1784" i="1"/>
  <c r="A1784" i="1" s="1"/>
  <c r="L1783" i="1"/>
  <c r="J1783" i="1"/>
  <c r="I1783" i="1"/>
  <c r="H1783" i="1"/>
  <c r="G1783" i="1"/>
  <c r="F1783" i="1"/>
  <c r="K1783" i="1" s="1"/>
  <c r="E1783" i="1"/>
  <c r="D1783" i="1"/>
  <c r="C1783" i="1"/>
  <c r="B1783" i="1"/>
  <c r="A1783" i="1" s="1"/>
  <c r="L1782" i="1"/>
  <c r="J1782" i="1"/>
  <c r="I1782" i="1"/>
  <c r="H1782" i="1"/>
  <c r="G1782" i="1"/>
  <c r="F1782" i="1"/>
  <c r="K1782" i="1" s="1"/>
  <c r="E1782" i="1"/>
  <c r="D1782" i="1"/>
  <c r="C1782" i="1"/>
  <c r="B1782" i="1"/>
  <c r="A1782" i="1" s="1"/>
  <c r="L1781" i="1"/>
  <c r="J1781" i="1"/>
  <c r="I1781" i="1"/>
  <c r="H1781" i="1"/>
  <c r="G1781" i="1"/>
  <c r="F1781" i="1"/>
  <c r="K1781" i="1" s="1"/>
  <c r="E1781" i="1"/>
  <c r="D1781" i="1"/>
  <c r="C1781" i="1"/>
  <c r="B1781" i="1"/>
  <c r="A1781" i="1"/>
  <c r="L1780" i="1"/>
  <c r="J1780" i="1"/>
  <c r="I1780" i="1"/>
  <c r="H1780" i="1"/>
  <c r="G1780" i="1"/>
  <c r="F1780" i="1"/>
  <c r="K1780" i="1" s="1"/>
  <c r="E1780" i="1"/>
  <c r="D1780" i="1"/>
  <c r="C1780" i="1"/>
  <c r="B1780" i="1"/>
  <c r="A1780" i="1" s="1"/>
  <c r="L1779" i="1"/>
  <c r="J1779" i="1"/>
  <c r="I1779" i="1"/>
  <c r="H1779" i="1"/>
  <c r="G1779" i="1"/>
  <c r="F1779" i="1"/>
  <c r="K1779" i="1" s="1"/>
  <c r="E1779" i="1"/>
  <c r="D1779" i="1"/>
  <c r="C1779" i="1"/>
  <c r="B1779" i="1"/>
  <c r="A1779" i="1"/>
  <c r="L1778" i="1"/>
  <c r="J1778" i="1"/>
  <c r="I1778" i="1"/>
  <c r="H1778" i="1"/>
  <c r="G1778" i="1"/>
  <c r="F1778" i="1"/>
  <c r="K1778" i="1" s="1"/>
  <c r="E1778" i="1"/>
  <c r="D1778" i="1"/>
  <c r="C1778" i="1"/>
  <c r="B1778" i="1"/>
  <c r="A1778" i="1"/>
  <c r="L1777" i="1"/>
  <c r="J1777" i="1"/>
  <c r="I1777" i="1"/>
  <c r="H1777" i="1"/>
  <c r="G1777" i="1"/>
  <c r="F1777" i="1"/>
  <c r="K1777" i="1" s="1"/>
  <c r="E1777" i="1"/>
  <c r="D1777" i="1"/>
  <c r="C1777" i="1"/>
  <c r="B1777" i="1"/>
  <c r="A1777" i="1"/>
  <c r="L1776" i="1"/>
  <c r="J1776" i="1"/>
  <c r="I1776" i="1"/>
  <c r="H1776" i="1"/>
  <c r="G1776" i="1"/>
  <c r="F1776" i="1"/>
  <c r="K1776" i="1" s="1"/>
  <c r="E1776" i="1"/>
  <c r="D1776" i="1"/>
  <c r="C1776" i="1"/>
  <c r="B1776" i="1"/>
  <c r="A1776" i="1" s="1"/>
  <c r="L1775" i="1"/>
  <c r="J1775" i="1"/>
  <c r="I1775" i="1"/>
  <c r="H1775" i="1"/>
  <c r="G1775" i="1"/>
  <c r="F1775" i="1"/>
  <c r="K1775" i="1" s="1"/>
  <c r="E1775" i="1"/>
  <c r="D1775" i="1"/>
  <c r="C1775" i="1"/>
  <c r="B1775" i="1"/>
  <c r="A1775" i="1"/>
  <c r="L1774" i="1"/>
  <c r="J1774" i="1"/>
  <c r="I1774" i="1"/>
  <c r="H1774" i="1"/>
  <c r="G1774" i="1"/>
  <c r="F1774" i="1"/>
  <c r="K1774" i="1" s="1"/>
  <c r="E1774" i="1"/>
  <c r="D1774" i="1"/>
  <c r="C1774" i="1"/>
  <c r="B1774" i="1"/>
  <c r="A1774" i="1"/>
  <c r="L1773" i="1"/>
  <c r="J1773" i="1"/>
  <c r="I1773" i="1"/>
  <c r="H1773" i="1"/>
  <c r="G1773" i="1"/>
  <c r="F1773" i="1"/>
  <c r="K1773" i="1" s="1"/>
  <c r="E1773" i="1"/>
  <c r="D1773" i="1"/>
  <c r="C1773" i="1"/>
  <c r="B1773" i="1"/>
  <c r="A1773" i="1"/>
  <c r="L1772" i="1"/>
  <c r="J1772" i="1"/>
  <c r="I1772" i="1"/>
  <c r="H1772" i="1"/>
  <c r="G1772" i="1"/>
  <c r="F1772" i="1"/>
  <c r="K1772" i="1" s="1"/>
  <c r="E1772" i="1"/>
  <c r="D1772" i="1"/>
  <c r="C1772" i="1"/>
  <c r="B1772" i="1"/>
  <c r="A1772" i="1" s="1"/>
  <c r="L1771" i="1"/>
  <c r="J1771" i="1"/>
  <c r="I1771" i="1"/>
  <c r="H1771" i="1"/>
  <c r="G1771" i="1"/>
  <c r="F1771" i="1"/>
  <c r="K1771" i="1" s="1"/>
  <c r="E1771" i="1"/>
  <c r="D1771" i="1"/>
  <c r="C1771" i="1"/>
  <c r="B1771" i="1"/>
  <c r="A1771" i="1" s="1"/>
  <c r="L1770" i="1"/>
  <c r="J1770" i="1"/>
  <c r="I1770" i="1"/>
  <c r="H1770" i="1"/>
  <c r="G1770" i="1"/>
  <c r="F1770" i="1"/>
  <c r="K1770" i="1" s="1"/>
  <c r="E1770" i="1"/>
  <c r="D1770" i="1"/>
  <c r="C1770" i="1"/>
  <c r="B1770" i="1"/>
  <c r="A1770" i="1" s="1"/>
  <c r="L1769" i="1"/>
  <c r="J1769" i="1"/>
  <c r="I1769" i="1"/>
  <c r="H1769" i="1"/>
  <c r="G1769" i="1"/>
  <c r="F1769" i="1"/>
  <c r="K1769" i="1" s="1"/>
  <c r="E1769" i="1"/>
  <c r="D1769" i="1"/>
  <c r="C1769" i="1"/>
  <c r="B1769" i="1"/>
  <c r="A1769" i="1"/>
  <c r="L1768" i="1"/>
  <c r="J1768" i="1"/>
  <c r="I1768" i="1"/>
  <c r="H1768" i="1"/>
  <c r="G1768" i="1"/>
  <c r="F1768" i="1"/>
  <c r="K1768" i="1" s="1"/>
  <c r="E1768" i="1"/>
  <c r="D1768" i="1"/>
  <c r="C1768" i="1"/>
  <c r="B1768" i="1"/>
  <c r="A1768" i="1" s="1"/>
  <c r="L1767" i="1"/>
  <c r="J1767" i="1"/>
  <c r="I1767" i="1"/>
  <c r="H1767" i="1"/>
  <c r="G1767" i="1"/>
  <c r="F1767" i="1"/>
  <c r="K1767" i="1" s="1"/>
  <c r="E1767" i="1"/>
  <c r="D1767" i="1"/>
  <c r="C1767" i="1"/>
  <c r="B1767" i="1"/>
  <c r="A1767" i="1"/>
  <c r="L1766" i="1"/>
  <c r="J1766" i="1"/>
  <c r="I1766" i="1"/>
  <c r="H1766" i="1"/>
  <c r="G1766" i="1"/>
  <c r="F1766" i="1"/>
  <c r="K1766" i="1" s="1"/>
  <c r="E1766" i="1"/>
  <c r="D1766" i="1"/>
  <c r="C1766" i="1"/>
  <c r="B1766" i="1"/>
  <c r="A1766" i="1"/>
  <c r="L1765" i="1"/>
  <c r="J1765" i="1"/>
  <c r="I1765" i="1"/>
  <c r="H1765" i="1"/>
  <c r="G1765" i="1"/>
  <c r="F1765" i="1"/>
  <c r="K1765" i="1" s="1"/>
  <c r="E1765" i="1"/>
  <c r="D1765" i="1"/>
  <c r="C1765" i="1"/>
  <c r="B1765" i="1"/>
  <c r="A1765" i="1"/>
  <c r="L1764" i="1"/>
  <c r="J1764" i="1"/>
  <c r="I1764" i="1"/>
  <c r="H1764" i="1"/>
  <c r="G1764" i="1"/>
  <c r="F1764" i="1"/>
  <c r="K1764" i="1" s="1"/>
  <c r="E1764" i="1"/>
  <c r="D1764" i="1"/>
  <c r="C1764" i="1"/>
  <c r="B1764" i="1"/>
  <c r="A1764" i="1" s="1"/>
  <c r="L1763" i="1"/>
  <c r="J1763" i="1"/>
  <c r="I1763" i="1"/>
  <c r="H1763" i="1"/>
  <c r="G1763" i="1"/>
  <c r="F1763" i="1"/>
  <c r="K1763" i="1" s="1"/>
  <c r="E1763" i="1"/>
  <c r="D1763" i="1"/>
  <c r="C1763" i="1"/>
  <c r="B1763" i="1"/>
  <c r="A1763" i="1"/>
  <c r="L1762" i="1"/>
  <c r="J1762" i="1"/>
  <c r="I1762" i="1"/>
  <c r="H1762" i="1"/>
  <c r="G1762" i="1"/>
  <c r="F1762" i="1"/>
  <c r="K1762" i="1" s="1"/>
  <c r="E1762" i="1"/>
  <c r="D1762" i="1"/>
  <c r="C1762" i="1"/>
  <c r="B1762" i="1"/>
  <c r="A1762" i="1" s="1"/>
  <c r="L1761" i="1"/>
  <c r="J1761" i="1"/>
  <c r="I1761" i="1"/>
  <c r="H1761" i="1"/>
  <c r="G1761" i="1"/>
  <c r="F1761" i="1"/>
  <c r="K1761" i="1" s="1"/>
  <c r="E1761" i="1"/>
  <c r="D1761" i="1"/>
  <c r="C1761" i="1"/>
  <c r="B1761" i="1"/>
  <c r="A1761" i="1" s="1"/>
  <c r="L1760" i="1"/>
  <c r="J1760" i="1"/>
  <c r="I1760" i="1"/>
  <c r="H1760" i="1"/>
  <c r="G1760" i="1"/>
  <c r="F1760" i="1"/>
  <c r="K1760" i="1" s="1"/>
  <c r="E1760" i="1"/>
  <c r="D1760" i="1"/>
  <c r="C1760" i="1"/>
  <c r="B1760" i="1"/>
  <c r="A1760" i="1"/>
  <c r="L1759" i="1"/>
  <c r="J1759" i="1"/>
  <c r="I1759" i="1"/>
  <c r="H1759" i="1"/>
  <c r="G1759" i="1"/>
  <c r="F1759" i="1"/>
  <c r="K1759" i="1" s="1"/>
  <c r="E1759" i="1"/>
  <c r="D1759" i="1"/>
  <c r="C1759" i="1"/>
  <c r="B1759" i="1"/>
  <c r="A1759" i="1"/>
  <c r="L1758" i="1"/>
  <c r="J1758" i="1"/>
  <c r="I1758" i="1"/>
  <c r="H1758" i="1"/>
  <c r="G1758" i="1"/>
  <c r="F1758" i="1"/>
  <c r="K1758" i="1" s="1"/>
  <c r="E1758" i="1"/>
  <c r="D1758" i="1"/>
  <c r="C1758" i="1"/>
  <c r="B1758" i="1"/>
  <c r="A1758" i="1" s="1"/>
  <c r="L1757" i="1"/>
  <c r="J1757" i="1"/>
  <c r="I1757" i="1"/>
  <c r="H1757" i="1"/>
  <c r="G1757" i="1"/>
  <c r="F1757" i="1"/>
  <c r="K1757" i="1" s="1"/>
  <c r="E1757" i="1"/>
  <c r="D1757" i="1"/>
  <c r="C1757" i="1"/>
  <c r="B1757" i="1"/>
  <c r="A1757" i="1"/>
  <c r="L1756" i="1"/>
  <c r="J1756" i="1"/>
  <c r="I1756" i="1"/>
  <c r="H1756" i="1"/>
  <c r="G1756" i="1"/>
  <c r="F1756" i="1"/>
  <c r="K1756" i="1" s="1"/>
  <c r="E1756" i="1"/>
  <c r="D1756" i="1"/>
  <c r="C1756" i="1"/>
  <c r="B1756" i="1"/>
  <c r="A1756" i="1" s="1"/>
  <c r="L1755" i="1"/>
  <c r="J1755" i="1"/>
  <c r="I1755" i="1"/>
  <c r="H1755" i="1"/>
  <c r="G1755" i="1"/>
  <c r="F1755" i="1"/>
  <c r="K1755" i="1" s="1"/>
  <c r="E1755" i="1"/>
  <c r="D1755" i="1"/>
  <c r="C1755" i="1"/>
  <c r="B1755" i="1"/>
  <c r="A1755" i="1"/>
  <c r="L1754" i="1"/>
  <c r="J1754" i="1"/>
  <c r="I1754" i="1"/>
  <c r="H1754" i="1"/>
  <c r="G1754" i="1"/>
  <c r="F1754" i="1"/>
  <c r="K1754" i="1" s="1"/>
  <c r="E1754" i="1"/>
  <c r="D1754" i="1"/>
  <c r="C1754" i="1"/>
  <c r="B1754" i="1"/>
  <c r="A1754" i="1"/>
  <c r="L1753" i="1"/>
  <c r="J1753" i="1"/>
  <c r="I1753" i="1"/>
  <c r="H1753" i="1"/>
  <c r="G1753" i="1"/>
  <c r="F1753" i="1"/>
  <c r="K1753" i="1" s="1"/>
  <c r="E1753" i="1"/>
  <c r="D1753" i="1"/>
  <c r="C1753" i="1"/>
  <c r="B1753" i="1"/>
  <c r="A1753" i="1"/>
  <c r="L1752" i="1"/>
  <c r="J1752" i="1"/>
  <c r="I1752" i="1"/>
  <c r="H1752" i="1"/>
  <c r="G1752" i="1"/>
  <c r="F1752" i="1"/>
  <c r="K1752" i="1" s="1"/>
  <c r="E1752" i="1"/>
  <c r="D1752" i="1"/>
  <c r="C1752" i="1"/>
  <c r="B1752" i="1"/>
  <c r="A1752" i="1" s="1"/>
  <c r="L1751" i="1"/>
  <c r="J1751" i="1"/>
  <c r="I1751" i="1"/>
  <c r="H1751" i="1"/>
  <c r="G1751" i="1"/>
  <c r="F1751" i="1"/>
  <c r="K1751" i="1" s="1"/>
  <c r="E1751" i="1"/>
  <c r="D1751" i="1"/>
  <c r="C1751" i="1"/>
  <c r="B1751" i="1"/>
  <c r="A1751" i="1"/>
  <c r="L1750" i="1"/>
  <c r="J1750" i="1"/>
  <c r="I1750" i="1"/>
  <c r="H1750" i="1"/>
  <c r="G1750" i="1"/>
  <c r="F1750" i="1"/>
  <c r="K1750" i="1" s="1"/>
  <c r="E1750" i="1"/>
  <c r="D1750" i="1"/>
  <c r="C1750" i="1"/>
  <c r="B1750" i="1"/>
  <c r="A1750" i="1"/>
  <c r="L1749" i="1"/>
  <c r="J1749" i="1"/>
  <c r="I1749" i="1"/>
  <c r="H1749" i="1"/>
  <c r="G1749" i="1"/>
  <c r="F1749" i="1"/>
  <c r="K1749" i="1" s="1"/>
  <c r="E1749" i="1"/>
  <c r="D1749" i="1"/>
  <c r="C1749" i="1"/>
  <c r="B1749" i="1"/>
  <c r="A1749" i="1"/>
  <c r="L1748" i="1"/>
  <c r="J1748" i="1"/>
  <c r="I1748" i="1"/>
  <c r="H1748" i="1"/>
  <c r="G1748" i="1"/>
  <c r="F1748" i="1"/>
  <c r="K1748" i="1" s="1"/>
  <c r="E1748" i="1"/>
  <c r="D1748" i="1"/>
  <c r="C1748" i="1"/>
  <c r="B1748" i="1"/>
  <c r="A1748" i="1" s="1"/>
  <c r="L1747" i="1"/>
  <c r="J1747" i="1"/>
  <c r="I1747" i="1"/>
  <c r="H1747" i="1"/>
  <c r="G1747" i="1"/>
  <c r="F1747" i="1"/>
  <c r="K1747" i="1" s="1"/>
  <c r="E1747" i="1"/>
  <c r="D1747" i="1"/>
  <c r="C1747" i="1"/>
  <c r="B1747" i="1"/>
  <c r="A1747" i="1" s="1"/>
  <c r="L1746" i="1"/>
  <c r="J1746" i="1"/>
  <c r="I1746" i="1"/>
  <c r="H1746" i="1"/>
  <c r="G1746" i="1"/>
  <c r="F1746" i="1"/>
  <c r="K1746" i="1" s="1"/>
  <c r="E1746" i="1"/>
  <c r="D1746" i="1"/>
  <c r="C1746" i="1"/>
  <c r="B1746" i="1"/>
  <c r="A1746" i="1" s="1"/>
  <c r="L1745" i="1"/>
  <c r="J1745" i="1"/>
  <c r="I1745" i="1"/>
  <c r="H1745" i="1"/>
  <c r="G1745" i="1"/>
  <c r="F1745" i="1"/>
  <c r="K1745" i="1" s="1"/>
  <c r="E1745" i="1"/>
  <c r="D1745" i="1"/>
  <c r="C1745" i="1"/>
  <c r="B1745" i="1"/>
  <c r="A1745" i="1"/>
  <c r="L1744" i="1"/>
  <c r="J1744" i="1"/>
  <c r="I1744" i="1"/>
  <c r="H1744" i="1"/>
  <c r="G1744" i="1"/>
  <c r="F1744" i="1"/>
  <c r="K1744" i="1" s="1"/>
  <c r="E1744" i="1"/>
  <c r="D1744" i="1"/>
  <c r="C1744" i="1"/>
  <c r="B1744" i="1"/>
  <c r="A1744" i="1" s="1"/>
  <c r="L1743" i="1"/>
  <c r="J1743" i="1"/>
  <c r="I1743" i="1"/>
  <c r="H1743" i="1"/>
  <c r="G1743" i="1"/>
  <c r="F1743" i="1"/>
  <c r="K1743" i="1" s="1"/>
  <c r="E1743" i="1"/>
  <c r="D1743" i="1"/>
  <c r="C1743" i="1"/>
  <c r="B1743" i="1"/>
  <c r="A1743" i="1"/>
  <c r="L1742" i="1"/>
  <c r="J1742" i="1"/>
  <c r="I1742" i="1"/>
  <c r="H1742" i="1"/>
  <c r="G1742" i="1"/>
  <c r="F1742" i="1"/>
  <c r="K1742" i="1" s="1"/>
  <c r="E1742" i="1"/>
  <c r="D1742" i="1"/>
  <c r="C1742" i="1"/>
  <c r="B1742" i="1"/>
  <c r="A1742" i="1"/>
  <c r="L1741" i="1"/>
  <c r="J1741" i="1"/>
  <c r="I1741" i="1"/>
  <c r="H1741" i="1"/>
  <c r="G1741" i="1"/>
  <c r="F1741" i="1"/>
  <c r="K1741" i="1" s="1"/>
  <c r="E1741" i="1"/>
  <c r="D1741" i="1"/>
  <c r="C1741" i="1"/>
  <c r="B1741" i="1"/>
  <c r="A1741" i="1" s="1"/>
  <c r="L1740" i="1"/>
  <c r="J1740" i="1"/>
  <c r="I1740" i="1"/>
  <c r="H1740" i="1"/>
  <c r="G1740" i="1"/>
  <c r="F1740" i="1"/>
  <c r="K1740" i="1" s="1"/>
  <c r="E1740" i="1"/>
  <c r="D1740" i="1"/>
  <c r="C1740" i="1"/>
  <c r="B1740" i="1"/>
  <c r="A1740" i="1" s="1"/>
  <c r="L1739" i="1"/>
  <c r="J1739" i="1"/>
  <c r="I1739" i="1"/>
  <c r="H1739" i="1"/>
  <c r="G1739" i="1"/>
  <c r="F1739" i="1"/>
  <c r="K1739" i="1" s="1"/>
  <c r="E1739" i="1"/>
  <c r="D1739" i="1"/>
  <c r="C1739" i="1"/>
  <c r="B1739" i="1"/>
  <c r="A1739" i="1"/>
  <c r="L1738" i="1"/>
  <c r="J1738" i="1"/>
  <c r="I1738" i="1"/>
  <c r="H1738" i="1"/>
  <c r="G1738" i="1"/>
  <c r="F1738" i="1"/>
  <c r="K1738" i="1" s="1"/>
  <c r="E1738" i="1"/>
  <c r="D1738" i="1"/>
  <c r="C1738" i="1"/>
  <c r="B1738" i="1"/>
  <c r="A1738" i="1"/>
  <c r="L1737" i="1"/>
  <c r="J1737" i="1"/>
  <c r="I1737" i="1"/>
  <c r="H1737" i="1"/>
  <c r="G1737" i="1"/>
  <c r="F1737" i="1"/>
  <c r="K1737" i="1" s="1"/>
  <c r="E1737" i="1"/>
  <c r="D1737" i="1"/>
  <c r="C1737" i="1"/>
  <c r="B1737" i="1"/>
  <c r="A1737" i="1"/>
  <c r="L1736" i="1"/>
  <c r="J1736" i="1"/>
  <c r="I1736" i="1"/>
  <c r="H1736" i="1"/>
  <c r="G1736" i="1"/>
  <c r="F1736" i="1"/>
  <c r="K1736" i="1" s="1"/>
  <c r="E1736" i="1"/>
  <c r="D1736" i="1"/>
  <c r="C1736" i="1"/>
  <c r="B1736" i="1"/>
  <c r="A1736" i="1" s="1"/>
  <c r="L1735" i="1"/>
  <c r="J1735" i="1"/>
  <c r="I1735" i="1"/>
  <c r="H1735" i="1"/>
  <c r="G1735" i="1"/>
  <c r="F1735" i="1"/>
  <c r="K1735" i="1" s="1"/>
  <c r="E1735" i="1"/>
  <c r="D1735" i="1"/>
  <c r="C1735" i="1"/>
  <c r="B1735" i="1"/>
  <c r="A1735" i="1" s="1"/>
  <c r="L1734" i="1"/>
  <c r="J1734" i="1"/>
  <c r="I1734" i="1"/>
  <c r="H1734" i="1"/>
  <c r="G1734" i="1"/>
  <c r="F1734" i="1"/>
  <c r="K1734" i="1" s="1"/>
  <c r="E1734" i="1"/>
  <c r="D1734" i="1"/>
  <c r="C1734" i="1"/>
  <c r="B1734" i="1"/>
  <c r="A1734" i="1"/>
  <c r="L1733" i="1"/>
  <c r="J1733" i="1"/>
  <c r="I1733" i="1"/>
  <c r="H1733" i="1"/>
  <c r="G1733" i="1"/>
  <c r="F1733" i="1"/>
  <c r="K1733" i="1" s="1"/>
  <c r="E1733" i="1"/>
  <c r="D1733" i="1"/>
  <c r="C1733" i="1"/>
  <c r="B1733" i="1"/>
  <c r="A1733" i="1" s="1"/>
  <c r="L1732" i="1"/>
  <c r="J1732" i="1"/>
  <c r="I1732" i="1"/>
  <c r="H1732" i="1"/>
  <c r="G1732" i="1"/>
  <c r="F1732" i="1"/>
  <c r="K1732" i="1" s="1"/>
  <c r="E1732" i="1"/>
  <c r="D1732" i="1"/>
  <c r="C1732" i="1"/>
  <c r="B1732" i="1"/>
  <c r="A1732" i="1" s="1"/>
  <c r="L1731" i="1"/>
  <c r="J1731" i="1"/>
  <c r="I1731" i="1"/>
  <c r="H1731" i="1"/>
  <c r="G1731" i="1"/>
  <c r="F1731" i="1"/>
  <c r="K1731" i="1" s="1"/>
  <c r="E1731" i="1"/>
  <c r="D1731" i="1"/>
  <c r="C1731" i="1"/>
  <c r="B1731" i="1"/>
  <c r="A1731" i="1"/>
  <c r="L1730" i="1"/>
  <c r="J1730" i="1"/>
  <c r="I1730" i="1"/>
  <c r="H1730" i="1"/>
  <c r="G1730" i="1"/>
  <c r="F1730" i="1"/>
  <c r="K1730" i="1" s="1"/>
  <c r="E1730" i="1"/>
  <c r="D1730" i="1"/>
  <c r="C1730" i="1"/>
  <c r="B1730" i="1"/>
  <c r="A1730" i="1"/>
  <c r="L1729" i="1"/>
  <c r="J1729" i="1"/>
  <c r="I1729" i="1"/>
  <c r="H1729" i="1"/>
  <c r="G1729" i="1"/>
  <c r="F1729" i="1"/>
  <c r="K1729" i="1" s="1"/>
  <c r="E1729" i="1"/>
  <c r="D1729" i="1"/>
  <c r="C1729" i="1"/>
  <c r="B1729" i="1"/>
  <c r="A1729" i="1" s="1"/>
  <c r="L1728" i="1"/>
  <c r="J1728" i="1"/>
  <c r="I1728" i="1"/>
  <c r="H1728" i="1"/>
  <c r="G1728" i="1"/>
  <c r="F1728" i="1"/>
  <c r="K1728" i="1" s="1"/>
  <c r="E1728" i="1"/>
  <c r="D1728" i="1"/>
  <c r="C1728" i="1"/>
  <c r="B1728" i="1"/>
  <c r="A1728" i="1" s="1"/>
  <c r="L1727" i="1"/>
  <c r="J1727" i="1"/>
  <c r="I1727" i="1"/>
  <c r="H1727" i="1"/>
  <c r="G1727" i="1"/>
  <c r="F1727" i="1"/>
  <c r="K1727" i="1" s="1"/>
  <c r="E1727" i="1"/>
  <c r="D1727" i="1"/>
  <c r="C1727" i="1"/>
  <c r="B1727" i="1"/>
  <c r="A1727" i="1"/>
  <c r="L1726" i="1"/>
  <c r="J1726" i="1"/>
  <c r="I1726" i="1"/>
  <c r="H1726" i="1"/>
  <c r="G1726" i="1"/>
  <c r="F1726" i="1"/>
  <c r="K1726" i="1" s="1"/>
  <c r="E1726" i="1"/>
  <c r="D1726" i="1"/>
  <c r="C1726" i="1"/>
  <c r="B1726" i="1"/>
  <c r="A1726" i="1" s="1"/>
  <c r="L1725" i="1"/>
  <c r="J1725" i="1"/>
  <c r="I1725" i="1"/>
  <c r="H1725" i="1"/>
  <c r="G1725" i="1"/>
  <c r="F1725" i="1"/>
  <c r="K1725" i="1" s="1"/>
  <c r="E1725" i="1"/>
  <c r="D1725" i="1"/>
  <c r="C1725" i="1"/>
  <c r="B1725" i="1"/>
  <c r="A1725" i="1"/>
  <c r="L1724" i="1"/>
  <c r="J1724" i="1"/>
  <c r="I1724" i="1"/>
  <c r="H1724" i="1"/>
  <c r="G1724" i="1"/>
  <c r="F1724" i="1"/>
  <c r="K1724" i="1" s="1"/>
  <c r="E1724" i="1"/>
  <c r="D1724" i="1"/>
  <c r="C1724" i="1"/>
  <c r="B1724" i="1"/>
  <c r="A1724" i="1" s="1"/>
  <c r="L1723" i="1"/>
  <c r="J1723" i="1"/>
  <c r="I1723" i="1"/>
  <c r="H1723" i="1"/>
  <c r="G1723" i="1"/>
  <c r="F1723" i="1"/>
  <c r="K1723" i="1" s="1"/>
  <c r="E1723" i="1"/>
  <c r="D1723" i="1"/>
  <c r="C1723" i="1"/>
  <c r="B1723" i="1"/>
  <c r="A1723" i="1" s="1"/>
  <c r="L1722" i="1"/>
  <c r="J1722" i="1"/>
  <c r="I1722" i="1"/>
  <c r="H1722" i="1"/>
  <c r="G1722" i="1"/>
  <c r="F1722" i="1"/>
  <c r="K1722" i="1" s="1"/>
  <c r="E1722" i="1"/>
  <c r="D1722" i="1"/>
  <c r="C1722" i="1"/>
  <c r="B1722" i="1"/>
  <c r="A1722" i="1"/>
  <c r="L1721" i="1"/>
  <c r="J1721" i="1"/>
  <c r="I1721" i="1"/>
  <c r="H1721" i="1"/>
  <c r="G1721" i="1"/>
  <c r="F1721" i="1"/>
  <c r="K1721" i="1" s="1"/>
  <c r="E1721" i="1"/>
  <c r="D1721" i="1"/>
  <c r="C1721" i="1"/>
  <c r="B1721" i="1"/>
  <c r="A1721" i="1" s="1"/>
  <c r="L1720" i="1"/>
  <c r="J1720" i="1"/>
  <c r="I1720" i="1"/>
  <c r="H1720" i="1"/>
  <c r="G1720" i="1"/>
  <c r="F1720" i="1"/>
  <c r="K1720" i="1" s="1"/>
  <c r="E1720" i="1"/>
  <c r="D1720" i="1"/>
  <c r="C1720" i="1"/>
  <c r="B1720" i="1"/>
  <c r="A1720" i="1" s="1"/>
  <c r="L1719" i="1"/>
  <c r="J1719" i="1"/>
  <c r="I1719" i="1"/>
  <c r="H1719" i="1"/>
  <c r="G1719" i="1"/>
  <c r="F1719" i="1"/>
  <c r="K1719" i="1" s="1"/>
  <c r="E1719" i="1"/>
  <c r="D1719" i="1"/>
  <c r="C1719" i="1"/>
  <c r="B1719" i="1"/>
  <c r="A1719" i="1"/>
  <c r="L1718" i="1"/>
  <c r="J1718" i="1"/>
  <c r="I1718" i="1"/>
  <c r="H1718" i="1"/>
  <c r="G1718" i="1"/>
  <c r="F1718" i="1"/>
  <c r="K1718" i="1" s="1"/>
  <c r="E1718" i="1"/>
  <c r="D1718" i="1"/>
  <c r="C1718" i="1"/>
  <c r="B1718" i="1"/>
  <c r="A1718" i="1" s="1"/>
  <c r="L1717" i="1"/>
  <c r="J1717" i="1"/>
  <c r="I1717" i="1"/>
  <c r="H1717" i="1"/>
  <c r="G1717" i="1"/>
  <c r="F1717" i="1"/>
  <c r="K1717" i="1" s="1"/>
  <c r="E1717" i="1"/>
  <c r="D1717" i="1"/>
  <c r="C1717" i="1"/>
  <c r="B1717" i="1"/>
  <c r="A1717" i="1"/>
  <c r="L1716" i="1"/>
  <c r="J1716" i="1"/>
  <c r="I1716" i="1"/>
  <c r="H1716" i="1"/>
  <c r="G1716" i="1"/>
  <c r="F1716" i="1"/>
  <c r="K1716" i="1" s="1"/>
  <c r="E1716" i="1"/>
  <c r="D1716" i="1"/>
  <c r="C1716" i="1"/>
  <c r="B1716" i="1"/>
  <c r="A1716" i="1" s="1"/>
  <c r="L1715" i="1"/>
  <c r="J1715" i="1"/>
  <c r="I1715" i="1"/>
  <c r="H1715" i="1"/>
  <c r="G1715" i="1"/>
  <c r="F1715" i="1"/>
  <c r="K1715" i="1" s="1"/>
  <c r="E1715" i="1"/>
  <c r="D1715" i="1"/>
  <c r="C1715" i="1"/>
  <c r="B1715" i="1"/>
  <c r="A1715" i="1"/>
  <c r="L1714" i="1"/>
  <c r="J1714" i="1"/>
  <c r="I1714" i="1"/>
  <c r="H1714" i="1"/>
  <c r="G1714" i="1"/>
  <c r="F1714" i="1"/>
  <c r="K1714" i="1" s="1"/>
  <c r="E1714" i="1"/>
  <c r="D1714" i="1"/>
  <c r="C1714" i="1"/>
  <c r="B1714" i="1"/>
  <c r="A1714" i="1"/>
  <c r="L1713" i="1"/>
  <c r="J1713" i="1"/>
  <c r="I1713" i="1"/>
  <c r="H1713" i="1"/>
  <c r="G1713" i="1"/>
  <c r="F1713" i="1"/>
  <c r="K1713" i="1" s="1"/>
  <c r="E1713" i="1"/>
  <c r="D1713" i="1"/>
  <c r="C1713" i="1"/>
  <c r="B1713" i="1"/>
  <c r="A1713" i="1" s="1"/>
  <c r="L1712" i="1"/>
  <c r="J1712" i="1"/>
  <c r="I1712" i="1"/>
  <c r="H1712" i="1"/>
  <c r="G1712" i="1"/>
  <c r="F1712" i="1"/>
  <c r="K1712" i="1" s="1"/>
  <c r="E1712" i="1"/>
  <c r="D1712" i="1"/>
  <c r="C1712" i="1"/>
  <c r="B1712" i="1"/>
  <c r="A1712" i="1" s="1"/>
  <c r="L1711" i="1"/>
  <c r="J1711" i="1"/>
  <c r="I1711" i="1"/>
  <c r="H1711" i="1"/>
  <c r="G1711" i="1"/>
  <c r="F1711" i="1"/>
  <c r="K1711" i="1" s="1"/>
  <c r="E1711" i="1"/>
  <c r="D1711" i="1"/>
  <c r="C1711" i="1"/>
  <c r="B1711" i="1"/>
  <c r="A1711" i="1"/>
  <c r="L1710" i="1"/>
  <c r="J1710" i="1"/>
  <c r="I1710" i="1"/>
  <c r="H1710" i="1"/>
  <c r="G1710" i="1"/>
  <c r="F1710" i="1"/>
  <c r="K1710" i="1" s="1"/>
  <c r="E1710" i="1"/>
  <c r="D1710" i="1"/>
  <c r="C1710" i="1"/>
  <c r="B1710" i="1"/>
  <c r="A1710" i="1" s="1"/>
  <c r="L1709" i="1"/>
  <c r="J1709" i="1"/>
  <c r="I1709" i="1"/>
  <c r="H1709" i="1"/>
  <c r="G1709" i="1"/>
  <c r="F1709" i="1"/>
  <c r="K1709" i="1" s="1"/>
  <c r="E1709" i="1"/>
  <c r="D1709" i="1"/>
  <c r="C1709" i="1"/>
  <c r="B1709" i="1"/>
  <c r="A1709" i="1"/>
  <c r="L1708" i="1"/>
  <c r="J1708" i="1"/>
  <c r="I1708" i="1"/>
  <c r="H1708" i="1"/>
  <c r="G1708" i="1"/>
  <c r="F1708" i="1"/>
  <c r="K1708" i="1" s="1"/>
  <c r="E1708" i="1"/>
  <c r="D1708" i="1"/>
  <c r="C1708" i="1"/>
  <c r="B1708" i="1"/>
  <c r="A1708" i="1" s="1"/>
  <c r="L1707" i="1"/>
  <c r="J1707" i="1"/>
  <c r="I1707" i="1"/>
  <c r="H1707" i="1"/>
  <c r="G1707" i="1"/>
  <c r="F1707" i="1"/>
  <c r="K1707" i="1" s="1"/>
  <c r="E1707" i="1"/>
  <c r="D1707" i="1"/>
  <c r="C1707" i="1"/>
  <c r="B1707" i="1"/>
  <c r="A1707" i="1"/>
  <c r="L1706" i="1"/>
  <c r="J1706" i="1"/>
  <c r="I1706" i="1"/>
  <c r="H1706" i="1"/>
  <c r="G1706" i="1"/>
  <c r="F1706" i="1"/>
  <c r="K1706" i="1" s="1"/>
  <c r="E1706" i="1"/>
  <c r="D1706" i="1"/>
  <c r="C1706" i="1"/>
  <c r="B1706" i="1"/>
  <c r="A1706" i="1" s="1"/>
  <c r="L1705" i="1"/>
  <c r="J1705" i="1"/>
  <c r="I1705" i="1"/>
  <c r="H1705" i="1"/>
  <c r="G1705" i="1"/>
  <c r="F1705" i="1"/>
  <c r="K1705" i="1" s="1"/>
  <c r="E1705" i="1"/>
  <c r="D1705" i="1"/>
  <c r="C1705" i="1"/>
  <c r="B1705" i="1"/>
  <c r="A1705" i="1"/>
  <c r="L1704" i="1"/>
  <c r="J1704" i="1"/>
  <c r="I1704" i="1"/>
  <c r="H1704" i="1"/>
  <c r="G1704" i="1"/>
  <c r="F1704" i="1"/>
  <c r="K1704" i="1" s="1"/>
  <c r="E1704" i="1"/>
  <c r="D1704" i="1"/>
  <c r="C1704" i="1"/>
  <c r="B1704" i="1"/>
  <c r="A1704" i="1" s="1"/>
  <c r="L1703" i="1"/>
  <c r="J1703" i="1"/>
  <c r="I1703" i="1"/>
  <c r="H1703" i="1"/>
  <c r="G1703" i="1"/>
  <c r="F1703" i="1"/>
  <c r="K1703" i="1" s="1"/>
  <c r="E1703" i="1"/>
  <c r="D1703" i="1"/>
  <c r="C1703" i="1"/>
  <c r="B1703" i="1"/>
  <c r="A1703" i="1"/>
  <c r="L1702" i="1"/>
  <c r="J1702" i="1"/>
  <c r="I1702" i="1"/>
  <c r="H1702" i="1"/>
  <c r="G1702" i="1"/>
  <c r="F1702" i="1"/>
  <c r="K1702" i="1" s="1"/>
  <c r="E1702" i="1"/>
  <c r="D1702" i="1"/>
  <c r="C1702" i="1"/>
  <c r="B1702" i="1"/>
  <c r="A1702" i="1"/>
  <c r="L1701" i="1"/>
  <c r="J1701" i="1"/>
  <c r="I1701" i="1"/>
  <c r="H1701" i="1"/>
  <c r="G1701" i="1"/>
  <c r="F1701" i="1"/>
  <c r="K1701" i="1" s="1"/>
  <c r="E1701" i="1"/>
  <c r="D1701" i="1"/>
  <c r="C1701" i="1"/>
  <c r="B1701" i="1"/>
  <c r="A1701" i="1" s="1"/>
  <c r="L1700" i="1"/>
  <c r="J1700" i="1"/>
  <c r="I1700" i="1"/>
  <c r="H1700" i="1"/>
  <c r="G1700" i="1"/>
  <c r="F1700" i="1"/>
  <c r="K1700" i="1" s="1"/>
  <c r="E1700" i="1"/>
  <c r="D1700" i="1"/>
  <c r="C1700" i="1"/>
  <c r="B1700" i="1"/>
  <c r="A1700" i="1" s="1"/>
  <c r="L1699" i="1"/>
  <c r="J1699" i="1"/>
  <c r="I1699" i="1"/>
  <c r="H1699" i="1"/>
  <c r="G1699" i="1"/>
  <c r="F1699" i="1"/>
  <c r="K1699" i="1" s="1"/>
  <c r="E1699" i="1"/>
  <c r="D1699" i="1"/>
  <c r="C1699" i="1"/>
  <c r="B1699" i="1"/>
  <c r="A1699" i="1"/>
  <c r="L1698" i="1"/>
  <c r="J1698" i="1"/>
  <c r="I1698" i="1"/>
  <c r="H1698" i="1"/>
  <c r="G1698" i="1"/>
  <c r="F1698" i="1"/>
  <c r="K1698" i="1" s="1"/>
  <c r="E1698" i="1"/>
  <c r="D1698" i="1"/>
  <c r="C1698" i="1"/>
  <c r="B1698" i="1"/>
  <c r="A1698" i="1" s="1"/>
  <c r="L1697" i="1"/>
  <c r="J1697" i="1"/>
  <c r="I1697" i="1"/>
  <c r="H1697" i="1"/>
  <c r="G1697" i="1"/>
  <c r="F1697" i="1"/>
  <c r="K1697" i="1" s="1"/>
  <c r="E1697" i="1"/>
  <c r="D1697" i="1"/>
  <c r="C1697" i="1"/>
  <c r="B1697" i="1"/>
  <c r="A1697" i="1"/>
  <c r="L1696" i="1"/>
  <c r="J1696" i="1"/>
  <c r="I1696" i="1"/>
  <c r="H1696" i="1"/>
  <c r="G1696" i="1"/>
  <c r="F1696" i="1"/>
  <c r="K1696" i="1" s="1"/>
  <c r="E1696" i="1"/>
  <c r="D1696" i="1"/>
  <c r="C1696" i="1"/>
  <c r="B1696" i="1"/>
  <c r="A1696" i="1" s="1"/>
  <c r="L1695" i="1"/>
  <c r="J1695" i="1"/>
  <c r="I1695" i="1"/>
  <c r="H1695" i="1"/>
  <c r="G1695" i="1"/>
  <c r="F1695" i="1"/>
  <c r="K1695" i="1" s="1"/>
  <c r="E1695" i="1"/>
  <c r="D1695" i="1"/>
  <c r="C1695" i="1"/>
  <c r="B1695" i="1"/>
  <c r="A1695" i="1"/>
  <c r="L1694" i="1"/>
  <c r="J1694" i="1"/>
  <c r="I1694" i="1"/>
  <c r="H1694" i="1"/>
  <c r="G1694" i="1"/>
  <c r="F1694" i="1"/>
  <c r="K1694" i="1" s="1"/>
  <c r="E1694" i="1"/>
  <c r="D1694" i="1"/>
  <c r="C1694" i="1"/>
  <c r="B1694" i="1"/>
  <c r="A1694" i="1" s="1"/>
  <c r="L1693" i="1"/>
  <c r="J1693" i="1"/>
  <c r="I1693" i="1"/>
  <c r="H1693" i="1"/>
  <c r="G1693" i="1"/>
  <c r="F1693" i="1"/>
  <c r="K1693" i="1" s="1"/>
  <c r="E1693" i="1"/>
  <c r="D1693" i="1"/>
  <c r="C1693" i="1"/>
  <c r="B1693" i="1"/>
  <c r="A1693" i="1"/>
  <c r="L1692" i="1"/>
  <c r="J1692" i="1"/>
  <c r="I1692" i="1"/>
  <c r="H1692" i="1"/>
  <c r="G1692" i="1"/>
  <c r="F1692" i="1"/>
  <c r="K1692" i="1" s="1"/>
  <c r="E1692" i="1"/>
  <c r="D1692" i="1"/>
  <c r="C1692" i="1"/>
  <c r="B1692" i="1"/>
  <c r="A1692" i="1" s="1"/>
  <c r="L1691" i="1"/>
  <c r="J1691" i="1"/>
  <c r="I1691" i="1"/>
  <c r="H1691" i="1"/>
  <c r="G1691" i="1"/>
  <c r="F1691" i="1"/>
  <c r="K1691" i="1" s="1"/>
  <c r="E1691" i="1"/>
  <c r="D1691" i="1"/>
  <c r="C1691" i="1"/>
  <c r="B1691" i="1"/>
  <c r="A1691" i="1"/>
  <c r="L1690" i="1"/>
  <c r="J1690" i="1"/>
  <c r="I1690" i="1"/>
  <c r="H1690" i="1"/>
  <c r="G1690" i="1"/>
  <c r="F1690" i="1"/>
  <c r="K1690" i="1" s="1"/>
  <c r="E1690" i="1"/>
  <c r="D1690" i="1"/>
  <c r="C1690" i="1"/>
  <c r="B1690" i="1"/>
  <c r="A1690" i="1"/>
  <c r="L1689" i="1"/>
  <c r="J1689" i="1"/>
  <c r="I1689" i="1"/>
  <c r="H1689" i="1"/>
  <c r="G1689" i="1"/>
  <c r="F1689" i="1"/>
  <c r="K1689" i="1" s="1"/>
  <c r="E1689" i="1"/>
  <c r="D1689" i="1"/>
  <c r="C1689" i="1"/>
  <c r="B1689" i="1"/>
  <c r="A1689" i="1" s="1"/>
  <c r="L1688" i="1"/>
  <c r="J1688" i="1"/>
  <c r="I1688" i="1"/>
  <c r="H1688" i="1"/>
  <c r="G1688" i="1"/>
  <c r="F1688" i="1"/>
  <c r="K1688" i="1" s="1"/>
  <c r="E1688" i="1"/>
  <c r="D1688" i="1"/>
  <c r="C1688" i="1"/>
  <c r="B1688" i="1"/>
  <c r="A1688" i="1" s="1"/>
  <c r="L1687" i="1"/>
  <c r="J1687" i="1"/>
  <c r="I1687" i="1"/>
  <c r="H1687" i="1"/>
  <c r="G1687" i="1"/>
  <c r="F1687" i="1"/>
  <c r="K1687" i="1" s="1"/>
  <c r="E1687" i="1"/>
  <c r="D1687" i="1"/>
  <c r="C1687" i="1"/>
  <c r="B1687" i="1"/>
  <c r="A1687" i="1" s="1"/>
  <c r="L1686" i="1"/>
  <c r="J1686" i="1"/>
  <c r="I1686" i="1"/>
  <c r="H1686" i="1"/>
  <c r="G1686" i="1"/>
  <c r="F1686" i="1"/>
  <c r="K1686" i="1" s="1"/>
  <c r="E1686" i="1"/>
  <c r="D1686" i="1"/>
  <c r="C1686" i="1"/>
  <c r="B1686" i="1"/>
  <c r="A1686" i="1" s="1"/>
  <c r="L1685" i="1"/>
  <c r="J1685" i="1"/>
  <c r="I1685" i="1"/>
  <c r="H1685" i="1"/>
  <c r="G1685" i="1"/>
  <c r="F1685" i="1"/>
  <c r="K1685" i="1" s="1"/>
  <c r="E1685" i="1"/>
  <c r="D1685" i="1"/>
  <c r="C1685" i="1"/>
  <c r="B1685" i="1"/>
  <c r="A1685" i="1" s="1"/>
  <c r="L1684" i="1"/>
  <c r="J1684" i="1"/>
  <c r="I1684" i="1"/>
  <c r="H1684" i="1"/>
  <c r="G1684" i="1"/>
  <c r="F1684" i="1"/>
  <c r="K1684" i="1" s="1"/>
  <c r="E1684" i="1"/>
  <c r="D1684" i="1"/>
  <c r="C1684" i="1"/>
  <c r="B1684" i="1"/>
  <c r="A1684" i="1" s="1"/>
  <c r="L1683" i="1"/>
  <c r="J1683" i="1"/>
  <c r="I1683" i="1"/>
  <c r="H1683" i="1"/>
  <c r="G1683" i="1"/>
  <c r="F1683" i="1"/>
  <c r="K1683" i="1" s="1"/>
  <c r="E1683" i="1"/>
  <c r="D1683" i="1"/>
  <c r="C1683" i="1"/>
  <c r="B1683" i="1"/>
  <c r="A1683" i="1"/>
  <c r="L1682" i="1"/>
  <c r="J1682" i="1"/>
  <c r="I1682" i="1"/>
  <c r="H1682" i="1"/>
  <c r="G1682" i="1"/>
  <c r="F1682" i="1"/>
  <c r="K1682" i="1" s="1"/>
  <c r="E1682" i="1"/>
  <c r="D1682" i="1"/>
  <c r="C1682" i="1"/>
  <c r="B1682" i="1"/>
  <c r="A1682" i="1" s="1"/>
  <c r="L1681" i="1"/>
  <c r="J1681" i="1"/>
  <c r="I1681" i="1"/>
  <c r="H1681" i="1"/>
  <c r="G1681" i="1"/>
  <c r="F1681" i="1"/>
  <c r="K1681" i="1" s="1"/>
  <c r="E1681" i="1"/>
  <c r="D1681" i="1"/>
  <c r="C1681" i="1"/>
  <c r="B1681" i="1"/>
  <c r="A1681" i="1"/>
  <c r="L1680" i="1"/>
  <c r="J1680" i="1"/>
  <c r="I1680" i="1"/>
  <c r="H1680" i="1"/>
  <c r="G1680" i="1"/>
  <c r="F1680" i="1"/>
  <c r="K1680" i="1" s="1"/>
  <c r="E1680" i="1"/>
  <c r="D1680" i="1"/>
  <c r="C1680" i="1"/>
  <c r="B1680" i="1"/>
  <c r="A1680" i="1" s="1"/>
  <c r="L1679" i="1"/>
  <c r="J1679" i="1"/>
  <c r="I1679" i="1"/>
  <c r="H1679" i="1"/>
  <c r="G1679" i="1"/>
  <c r="F1679" i="1"/>
  <c r="K1679" i="1" s="1"/>
  <c r="E1679" i="1"/>
  <c r="D1679" i="1"/>
  <c r="C1679" i="1"/>
  <c r="B1679" i="1"/>
  <c r="A1679" i="1" s="1"/>
  <c r="L1678" i="1"/>
  <c r="J1678" i="1"/>
  <c r="I1678" i="1"/>
  <c r="H1678" i="1"/>
  <c r="G1678" i="1"/>
  <c r="F1678" i="1"/>
  <c r="K1678" i="1" s="1"/>
  <c r="E1678" i="1"/>
  <c r="D1678" i="1"/>
  <c r="C1678" i="1"/>
  <c r="B1678" i="1"/>
  <c r="A1678" i="1"/>
  <c r="L1677" i="1"/>
  <c r="J1677" i="1"/>
  <c r="I1677" i="1"/>
  <c r="H1677" i="1"/>
  <c r="G1677" i="1"/>
  <c r="F1677" i="1"/>
  <c r="K1677" i="1" s="1"/>
  <c r="E1677" i="1"/>
  <c r="D1677" i="1"/>
  <c r="C1677" i="1"/>
  <c r="B1677" i="1"/>
  <c r="A1677" i="1" s="1"/>
  <c r="L1676" i="1"/>
  <c r="J1676" i="1"/>
  <c r="I1676" i="1"/>
  <c r="H1676" i="1"/>
  <c r="G1676" i="1"/>
  <c r="F1676" i="1"/>
  <c r="K1676" i="1" s="1"/>
  <c r="E1676" i="1"/>
  <c r="D1676" i="1"/>
  <c r="C1676" i="1"/>
  <c r="B1676" i="1"/>
  <c r="A1676" i="1" s="1"/>
  <c r="L1675" i="1"/>
  <c r="J1675" i="1"/>
  <c r="I1675" i="1"/>
  <c r="H1675" i="1"/>
  <c r="G1675" i="1"/>
  <c r="F1675" i="1"/>
  <c r="K1675" i="1" s="1"/>
  <c r="E1675" i="1"/>
  <c r="D1675" i="1"/>
  <c r="C1675" i="1"/>
  <c r="B1675" i="1"/>
  <c r="A1675" i="1"/>
  <c r="L1674" i="1"/>
  <c r="J1674" i="1"/>
  <c r="I1674" i="1"/>
  <c r="H1674" i="1"/>
  <c r="G1674" i="1"/>
  <c r="F1674" i="1"/>
  <c r="K1674" i="1" s="1"/>
  <c r="E1674" i="1"/>
  <c r="D1674" i="1"/>
  <c r="C1674" i="1"/>
  <c r="B1674" i="1"/>
  <c r="A1674" i="1" s="1"/>
  <c r="L1673" i="1"/>
  <c r="J1673" i="1"/>
  <c r="I1673" i="1"/>
  <c r="H1673" i="1"/>
  <c r="G1673" i="1"/>
  <c r="F1673" i="1"/>
  <c r="K1673" i="1" s="1"/>
  <c r="E1673" i="1"/>
  <c r="D1673" i="1"/>
  <c r="C1673" i="1"/>
  <c r="B1673" i="1"/>
  <c r="A1673" i="1" s="1"/>
  <c r="L1672" i="1"/>
  <c r="J1672" i="1"/>
  <c r="I1672" i="1"/>
  <c r="H1672" i="1"/>
  <c r="G1672" i="1"/>
  <c r="F1672" i="1"/>
  <c r="K1672" i="1" s="1"/>
  <c r="E1672" i="1"/>
  <c r="D1672" i="1"/>
  <c r="C1672" i="1"/>
  <c r="B1672" i="1"/>
  <c r="A1672" i="1" s="1"/>
  <c r="L1671" i="1"/>
  <c r="J1671" i="1"/>
  <c r="I1671" i="1"/>
  <c r="H1671" i="1"/>
  <c r="G1671" i="1"/>
  <c r="F1671" i="1"/>
  <c r="K1671" i="1" s="1"/>
  <c r="E1671" i="1"/>
  <c r="D1671" i="1"/>
  <c r="C1671" i="1"/>
  <c r="B1671" i="1"/>
  <c r="A1671" i="1"/>
  <c r="L1670" i="1"/>
  <c r="J1670" i="1"/>
  <c r="I1670" i="1"/>
  <c r="H1670" i="1"/>
  <c r="G1670" i="1"/>
  <c r="F1670" i="1"/>
  <c r="K1670" i="1" s="1"/>
  <c r="E1670" i="1"/>
  <c r="D1670" i="1"/>
  <c r="C1670" i="1"/>
  <c r="B1670" i="1"/>
  <c r="A1670" i="1"/>
  <c r="L1669" i="1"/>
  <c r="J1669" i="1"/>
  <c r="I1669" i="1"/>
  <c r="H1669" i="1"/>
  <c r="G1669" i="1"/>
  <c r="F1669" i="1"/>
  <c r="K1669" i="1" s="1"/>
  <c r="E1669" i="1"/>
  <c r="D1669" i="1"/>
  <c r="C1669" i="1"/>
  <c r="B1669" i="1"/>
  <c r="A1669" i="1" s="1"/>
  <c r="L1668" i="1"/>
  <c r="J1668" i="1"/>
  <c r="I1668" i="1"/>
  <c r="H1668" i="1"/>
  <c r="G1668" i="1"/>
  <c r="F1668" i="1"/>
  <c r="K1668" i="1" s="1"/>
  <c r="E1668" i="1"/>
  <c r="D1668" i="1"/>
  <c r="C1668" i="1"/>
  <c r="B1668" i="1"/>
  <c r="A1668" i="1"/>
  <c r="L1667" i="1"/>
  <c r="J1667" i="1"/>
  <c r="I1667" i="1"/>
  <c r="H1667" i="1"/>
  <c r="G1667" i="1"/>
  <c r="F1667" i="1"/>
  <c r="K1667" i="1" s="1"/>
  <c r="E1667" i="1"/>
  <c r="D1667" i="1"/>
  <c r="C1667" i="1"/>
  <c r="B1667" i="1"/>
  <c r="A1667" i="1" s="1"/>
  <c r="L1666" i="1"/>
  <c r="J1666" i="1"/>
  <c r="I1666" i="1"/>
  <c r="H1666" i="1"/>
  <c r="G1666" i="1"/>
  <c r="F1666" i="1"/>
  <c r="K1666" i="1" s="1"/>
  <c r="E1666" i="1"/>
  <c r="D1666" i="1"/>
  <c r="C1666" i="1"/>
  <c r="B1666" i="1"/>
  <c r="A1666" i="1"/>
  <c r="L1665" i="1"/>
  <c r="J1665" i="1"/>
  <c r="I1665" i="1"/>
  <c r="H1665" i="1"/>
  <c r="G1665" i="1"/>
  <c r="F1665" i="1"/>
  <c r="K1665" i="1" s="1"/>
  <c r="E1665" i="1"/>
  <c r="D1665" i="1"/>
  <c r="C1665" i="1"/>
  <c r="B1665" i="1"/>
  <c r="A1665" i="1" s="1"/>
  <c r="L1664" i="1"/>
  <c r="J1664" i="1"/>
  <c r="I1664" i="1"/>
  <c r="H1664" i="1"/>
  <c r="G1664" i="1"/>
  <c r="F1664" i="1"/>
  <c r="K1664" i="1" s="1"/>
  <c r="E1664" i="1"/>
  <c r="D1664" i="1"/>
  <c r="C1664" i="1"/>
  <c r="B1664" i="1"/>
  <c r="A1664" i="1"/>
  <c r="L1663" i="1"/>
  <c r="J1663" i="1"/>
  <c r="I1663" i="1"/>
  <c r="H1663" i="1"/>
  <c r="G1663" i="1"/>
  <c r="F1663" i="1"/>
  <c r="K1663" i="1" s="1"/>
  <c r="E1663" i="1"/>
  <c r="D1663" i="1"/>
  <c r="C1663" i="1"/>
  <c r="B1663" i="1"/>
  <c r="A1663" i="1" s="1"/>
  <c r="L1662" i="1"/>
  <c r="J1662" i="1"/>
  <c r="I1662" i="1"/>
  <c r="H1662" i="1"/>
  <c r="G1662" i="1"/>
  <c r="F1662" i="1"/>
  <c r="K1662" i="1" s="1"/>
  <c r="E1662" i="1"/>
  <c r="D1662" i="1"/>
  <c r="C1662" i="1"/>
  <c r="B1662" i="1"/>
  <c r="A1662" i="1"/>
  <c r="L1661" i="1"/>
  <c r="J1661" i="1"/>
  <c r="I1661" i="1"/>
  <c r="H1661" i="1"/>
  <c r="G1661" i="1"/>
  <c r="F1661" i="1"/>
  <c r="K1661" i="1" s="1"/>
  <c r="E1661" i="1"/>
  <c r="D1661" i="1"/>
  <c r="C1661" i="1"/>
  <c r="B1661" i="1"/>
  <c r="A1661" i="1" s="1"/>
  <c r="L1660" i="1"/>
  <c r="J1660" i="1"/>
  <c r="I1660" i="1"/>
  <c r="H1660" i="1"/>
  <c r="G1660" i="1"/>
  <c r="F1660" i="1"/>
  <c r="K1660" i="1" s="1"/>
  <c r="E1660" i="1"/>
  <c r="D1660" i="1"/>
  <c r="C1660" i="1"/>
  <c r="B1660" i="1"/>
  <c r="A1660" i="1" s="1"/>
  <c r="L1659" i="1"/>
  <c r="J1659" i="1"/>
  <c r="I1659" i="1"/>
  <c r="H1659" i="1"/>
  <c r="G1659" i="1"/>
  <c r="F1659" i="1"/>
  <c r="K1659" i="1" s="1"/>
  <c r="E1659" i="1"/>
  <c r="D1659" i="1"/>
  <c r="C1659" i="1"/>
  <c r="B1659" i="1"/>
  <c r="A1659" i="1"/>
  <c r="L1658" i="1"/>
  <c r="J1658" i="1"/>
  <c r="I1658" i="1"/>
  <c r="H1658" i="1"/>
  <c r="G1658" i="1"/>
  <c r="F1658" i="1"/>
  <c r="K1658" i="1" s="1"/>
  <c r="E1658" i="1"/>
  <c r="D1658" i="1"/>
  <c r="C1658" i="1"/>
  <c r="B1658" i="1"/>
  <c r="A1658" i="1"/>
  <c r="L1657" i="1"/>
  <c r="J1657" i="1"/>
  <c r="I1657" i="1"/>
  <c r="H1657" i="1"/>
  <c r="G1657" i="1"/>
  <c r="F1657" i="1"/>
  <c r="K1657" i="1" s="1"/>
  <c r="E1657" i="1"/>
  <c r="D1657" i="1"/>
  <c r="C1657" i="1"/>
  <c r="B1657" i="1"/>
  <c r="A1657" i="1" s="1"/>
  <c r="L1656" i="1"/>
  <c r="J1656" i="1"/>
  <c r="I1656" i="1"/>
  <c r="H1656" i="1"/>
  <c r="G1656" i="1"/>
  <c r="F1656" i="1"/>
  <c r="K1656" i="1" s="1"/>
  <c r="E1656" i="1"/>
  <c r="D1656" i="1"/>
  <c r="C1656" i="1"/>
  <c r="B1656" i="1"/>
  <c r="A1656" i="1"/>
  <c r="L1655" i="1"/>
  <c r="J1655" i="1"/>
  <c r="I1655" i="1"/>
  <c r="H1655" i="1"/>
  <c r="G1655" i="1"/>
  <c r="F1655" i="1"/>
  <c r="K1655" i="1" s="1"/>
  <c r="E1655" i="1"/>
  <c r="D1655" i="1"/>
  <c r="C1655" i="1"/>
  <c r="B1655" i="1"/>
  <c r="A1655" i="1" s="1"/>
  <c r="L1654" i="1"/>
  <c r="J1654" i="1"/>
  <c r="I1654" i="1"/>
  <c r="H1654" i="1"/>
  <c r="G1654" i="1"/>
  <c r="F1654" i="1"/>
  <c r="K1654" i="1" s="1"/>
  <c r="E1654" i="1"/>
  <c r="D1654" i="1"/>
  <c r="C1654" i="1"/>
  <c r="B1654" i="1"/>
  <c r="A1654" i="1"/>
  <c r="L1653" i="1"/>
  <c r="J1653" i="1"/>
  <c r="I1653" i="1"/>
  <c r="H1653" i="1"/>
  <c r="G1653" i="1"/>
  <c r="F1653" i="1"/>
  <c r="K1653" i="1" s="1"/>
  <c r="E1653" i="1"/>
  <c r="D1653" i="1"/>
  <c r="C1653" i="1"/>
  <c r="B1653" i="1"/>
  <c r="A1653" i="1"/>
  <c r="L1652" i="1"/>
  <c r="J1652" i="1"/>
  <c r="I1652" i="1"/>
  <c r="H1652" i="1"/>
  <c r="G1652" i="1"/>
  <c r="F1652" i="1"/>
  <c r="K1652" i="1" s="1"/>
  <c r="E1652" i="1"/>
  <c r="D1652" i="1"/>
  <c r="C1652" i="1"/>
  <c r="B1652" i="1"/>
  <c r="A1652" i="1" s="1"/>
  <c r="L1651" i="1"/>
  <c r="J1651" i="1"/>
  <c r="I1651" i="1"/>
  <c r="H1651" i="1"/>
  <c r="G1651" i="1"/>
  <c r="F1651" i="1"/>
  <c r="K1651" i="1" s="1"/>
  <c r="E1651" i="1"/>
  <c r="D1651" i="1"/>
  <c r="C1651" i="1"/>
  <c r="B1651" i="1"/>
  <c r="A1651" i="1"/>
  <c r="L1650" i="1"/>
  <c r="J1650" i="1"/>
  <c r="I1650" i="1"/>
  <c r="H1650" i="1"/>
  <c r="G1650" i="1"/>
  <c r="F1650" i="1"/>
  <c r="K1650" i="1" s="1"/>
  <c r="E1650" i="1"/>
  <c r="D1650" i="1"/>
  <c r="C1650" i="1"/>
  <c r="B1650" i="1"/>
  <c r="A1650" i="1" s="1"/>
  <c r="L1649" i="1"/>
  <c r="J1649" i="1"/>
  <c r="I1649" i="1"/>
  <c r="H1649" i="1"/>
  <c r="G1649" i="1"/>
  <c r="F1649" i="1"/>
  <c r="K1649" i="1" s="1"/>
  <c r="E1649" i="1"/>
  <c r="D1649" i="1"/>
  <c r="C1649" i="1"/>
  <c r="B1649" i="1"/>
  <c r="A1649" i="1"/>
  <c r="L1648" i="1"/>
  <c r="J1648" i="1"/>
  <c r="I1648" i="1"/>
  <c r="H1648" i="1"/>
  <c r="G1648" i="1"/>
  <c r="F1648" i="1"/>
  <c r="K1648" i="1" s="1"/>
  <c r="E1648" i="1"/>
  <c r="D1648" i="1"/>
  <c r="C1648" i="1"/>
  <c r="B1648" i="1"/>
  <c r="A1648" i="1" s="1"/>
  <c r="L1647" i="1"/>
  <c r="J1647" i="1"/>
  <c r="I1647" i="1"/>
  <c r="H1647" i="1"/>
  <c r="G1647" i="1"/>
  <c r="F1647" i="1"/>
  <c r="K1647" i="1" s="1"/>
  <c r="E1647" i="1"/>
  <c r="D1647" i="1"/>
  <c r="C1647" i="1"/>
  <c r="B1647" i="1"/>
  <c r="A1647" i="1"/>
  <c r="L1646" i="1"/>
  <c r="J1646" i="1"/>
  <c r="I1646" i="1"/>
  <c r="H1646" i="1"/>
  <c r="G1646" i="1"/>
  <c r="F1646" i="1"/>
  <c r="K1646" i="1" s="1"/>
  <c r="E1646" i="1"/>
  <c r="D1646" i="1"/>
  <c r="C1646" i="1"/>
  <c r="B1646" i="1"/>
  <c r="A1646" i="1" s="1"/>
  <c r="L1645" i="1"/>
  <c r="J1645" i="1"/>
  <c r="I1645" i="1"/>
  <c r="H1645" i="1"/>
  <c r="G1645" i="1"/>
  <c r="F1645" i="1"/>
  <c r="K1645" i="1" s="1"/>
  <c r="E1645" i="1"/>
  <c r="D1645" i="1"/>
  <c r="C1645" i="1"/>
  <c r="B1645" i="1"/>
  <c r="A1645" i="1"/>
  <c r="L1644" i="1"/>
  <c r="J1644" i="1"/>
  <c r="I1644" i="1"/>
  <c r="H1644" i="1"/>
  <c r="G1644" i="1"/>
  <c r="F1644" i="1"/>
  <c r="K1644" i="1" s="1"/>
  <c r="E1644" i="1"/>
  <c r="D1644" i="1"/>
  <c r="C1644" i="1"/>
  <c r="B1644" i="1"/>
  <c r="A1644" i="1" s="1"/>
  <c r="L1643" i="1"/>
  <c r="J1643" i="1"/>
  <c r="I1643" i="1"/>
  <c r="H1643" i="1"/>
  <c r="G1643" i="1"/>
  <c r="F1643" i="1"/>
  <c r="K1643" i="1" s="1"/>
  <c r="E1643" i="1"/>
  <c r="D1643" i="1"/>
  <c r="C1643" i="1"/>
  <c r="B1643" i="1"/>
  <c r="A1643" i="1" s="1"/>
  <c r="L1642" i="1"/>
  <c r="J1642" i="1"/>
  <c r="I1642" i="1"/>
  <c r="H1642" i="1"/>
  <c r="G1642" i="1"/>
  <c r="F1642" i="1"/>
  <c r="K1642" i="1" s="1"/>
  <c r="E1642" i="1"/>
  <c r="D1642" i="1"/>
  <c r="C1642" i="1"/>
  <c r="B1642" i="1"/>
  <c r="A1642" i="1"/>
  <c r="L1641" i="1"/>
  <c r="J1641" i="1"/>
  <c r="I1641" i="1"/>
  <c r="H1641" i="1"/>
  <c r="G1641" i="1"/>
  <c r="F1641" i="1"/>
  <c r="K1641" i="1" s="1"/>
  <c r="E1641" i="1"/>
  <c r="D1641" i="1"/>
  <c r="C1641" i="1"/>
  <c r="B1641" i="1"/>
  <c r="A1641" i="1"/>
  <c r="L1640" i="1"/>
  <c r="J1640" i="1"/>
  <c r="I1640" i="1"/>
  <c r="H1640" i="1"/>
  <c r="G1640" i="1"/>
  <c r="F1640" i="1"/>
  <c r="K1640" i="1" s="1"/>
  <c r="E1640" i="1"/>
  <c r="D1640" i="1"/>
  <c r="C1640" i="1"/>
  <c r="B1640" i="1"/>
  <c r="A1640" i="1" s="1"/>
  <c r="L1639" i="1"/>
  <c r="J1639" i="1"/>
  <c r="I1639" i="1"/>
  <c r="H1639" i="1"/>
  <c r="G1639" i="1"/>
  <c r="F1639" i="1"/>
  <c r="K1639" i="1" s="1"/>
  <c r="E1639" i="1"/>
  <c r="D1639" i="1"/>
  <c r="C1639" i="1"/>
  <c r="B1639" i="1"/>
  <c r="A1639" i="1" s="1"/>
  <c r="L1638" i="1"/>
  <c r="J1638" i="1"/>
  <c r="I1638" i="1"/>
  <c r="H1638" i="1"/>
  <c r="G1638" i="1"/>
  <c r="F1638" i="1"/>
  <c r="K1638" i="1" s="1"/>
  <c r="E1638" i="1"/>
  <c r="D1638" i="1"/>
  <c r="C1638" i="1"/>
  <c r="B1638" i="1"/>
  <c r="A1638" i="1" s="1"/>
  <c r="L1637" i="1"/>
  <c r="J1637" i="1"/>
  <c r="I1637" i="1"/>
  <c r="H1637" i="1"/>
  <c r="G1637" i="1"/>
  <c r="F1637" i="1"/>
  <c r="K1637" i="1" s="1"/>
  <c r="E1637" i="1"/>
  <c r="D1637" i="1"/>
  <c r="C1637" i="1"/>
  <c r="B1637" i="1"/>
  <c r="A1637" i="1" s="1"/>
  <c r="L1636" i="1"/>
  <c r="J1636" i="1"/>
  <c r="I1636" i="1"/>
  <c r="H1636" i="1"/>
  <c r="G1636" i="1"/>
  <c r="F1636" i="1"/>
  <c r="K1636" i="1" s="1"/>
  <c r="E1636" i="1"/>
  <c r="D1636" i="1"/>
  <c r="C1636" i="1"/>
  <c r="B1636" i="1"/>
  <c r="A1636" i="1"/>
  <c r="L1635" i="1"/>
  <c r="J1635" i="1"/>
  <c r="I1635" i="1"/>
  <c r="H1635" i="1"/>
  <c r="G1635" i="1"/>
  <c r="F1635" i="1"/>
  <c r="K1635" i="1" s="1"/>
  <c r="E1635" i="1"/>
  <c r="D1635" i="1"/>
  <c r="C1635" i="1"/>
  <c r="B1635" i="1"/>
  <c r="A1635" i="1" s="1"/>
  <c r="L1634" i="1"/>
  <c r="J1634" i="1"/>
  <c r="I1634" i="1"/>
  <c r="H1634" i="1"/>
  <c r="G1634" i="1"/>
  <c r="F1634" i="1"/>
  <c r="K1634" i="1" s="1"/>
  <c r="E1634" i="1"/>
  <c r="D1634" i="1"/>
  <c r="C1634" i="1"/>
  <c r="B1634" i="1"/>
  <c r="A1634" i="1"/>
  <c r="L1633" i="1"/>
  <c r="J1633" i="1"/>
  <c r="I1633" i="1"/>
  <c r="H1633" i="1"/>
  <c r="G1633" i="1"/>
  <c r="F1633" i="1"/>
  <c r="K1633" i="1" s="1"/>
  <c r="E1633" i="1"/>
  <c r="D1633" i="1"/>
  <c r="C1633" i="1"/>
  <c r="B1633" i="1"/>
  <c r="A1633" i="1" s="1"/>
  <c r="L1632" i="1"/>
  <c r="J1632" i="1"/>
  <c r="I1632" i="1"/>
  <c r="H1632" i="1"/>
  <c r="G1632" i="1"/>
  <c r="F1632" i="1"/>
  <c r="K1632" i="1" s="1"/>
  <c r="E1632" i="1"/>
  <c r="D1632" i="1"/>
  <c r="C1632" i="1"/>
  <c r="B1632" i="1"/>
  <c r="A1632" i="1"/>
  <c r="L1631" i="1"/>
  <c r="J1631" i="1"/>
  <c r="I1631" i="1"/>
  <c r="H1631" i="1"/>
  <c r="G1631" i="1"/>
  <c r="F1631" i="1"/>
  <c r="K1631" i="1" s="1"/>
  <c r="E1631" i="1"/>
  <c r="D1631" i="1"/>
  <c r="C1631" i="1"/>
  <c r="B1631" i="1"/>
  <c r="A1631" i="1"/>
  <c r="L1630" i="1"/>
  <c r="J1630" i="1"/>
  <c r="I1630" i="1"/>
  <c r="H1630" i="1"/>
  <c r="G1630" i="1"/>
  <c r="F1630" i="1"/>
  <c r="K1630" i="1" s="1"/>
  <c r="E1630" i="1"/>
  <c r="D1630" i="1"/>
  <c r="C1630" i="1"/>
  <c r="B1630" i="1"/>
  <c r="A1630" i="1"/>
  <c r="L1629" i="1"/>
  <c r="J1629" i="1"/>
  <c r="I1629" i="1"/>
  <c r="H1629" i="1"/>
  <c r="G1629" i="1"/>
  <c r="F1629" i="1"/>
  <c r="K1629" i="1" s="1"/>
  <c r="E1629" i="1"/>
  <c r="D1629" i="1"/>
  <c r="C1629" i="1"/>
  <c r="B1629" i="1"/>
  <c r="A1629" i="1" s="1"/>
  <c r="L1628" i="1"/>
  <c r="J1628" i="1"/>
  <c r="I1628" i="1"/>
  <c r="H1628" i="1"/>
  <c r="G1628" i="1"/>
  <c r="F1628" i="1"/>
  <c r="K1628" i="1" s="1"/>
  <c r="E1628" i="1"/>
  <c r="D1628" i="1"/>
  <c r="C1628" i="1"/>
  <c r="B1628" i="1"/>
  <c r="A1628" i="1" s="1"/>
  <c r="L1627" i="1"/>
  <c r="J1627" i="1"/>
  <c r="I1627" i="1"/>
  <c r="H1627" i="1"/>
  <c r="G1627" i="1"/>
  <c r="F1627" i="1"/>
  <c r="K1627" i="1" s="1"/>
  <c r="E1627" i="1"/>
  <c r="D1627" i="1"/>
  <c r="C1627" i="1"/>
  <c r="B1627" i="1"/>
  <c r="A1627" i="1" s="1"/>
  <c r="L1626" i="1"/>
  <c r="J1626" i="1"/>
  <c r="I1626" i="1"/>
  <c r="H1626" i="1"/>
  <c r="G1626" i="1"/>
  <c r="F1626" i="1"/>
  <c r="K1626" i="1" s="1"/>
  <c r="E1626" i="1"/>
  <c r="D1626" i="1"/>
  <c r="C1626" i="1"/>
  <c r="B1626" i="1"/>
  <c r="A1626" i="1" s="1"/>
  <c r="L1625" i="1"/>
  <c r="J1625" i="1"/>
  <c r="I1625" i="1"/>
  <c r="H1625" i="1"/>
  <c r="G1625" i="1"/>
  <c r="F1625" i="1"/>
  <c r="K1625" i="1" s="1"/>
  <c r="E1625" i="1"/>
  <c r="D1625" i="1"/>
  <c r="C1625" i="1"/>
  <c r="B1625" i="1"/>
  <c r="A1625" i="1" s="1"/>
  <c r="L1624" i="1"/>
  <c r="J1624" i="1"/>
  <c r="I1624" i="1"/>
  <c r="H1624" i="1"/>
  <c r="G1624" i="1"/>
  <c r="F1624" i="1"/>
  <c r="K1624" i="1" s="1"/>
  <c r="E1624" i="1"/>
  <c r="D1624" i="1"/>
  <c r="C1624" i="1"/>
  <c r="B1624" i="1"/>
  <c r="A1624" i="1"/>
  <c r="L1623" i="1"/>
  <c r="J1623" i="1"/>
  <c r="I1623" i="1"/>
  <c r="H1623" i="1"/>
  <c r="G1623" i="1"/>
  <c r="F1623" i="1"/>
  <c r="K1623" i="1" s="1"/>
  <c r="E1623" i="1"/>
  <c r="D1623" i="1"/>
  <c r="C1623" i="1"/>
  <c r="B1623" i="1"/>
  <c r="A1623" i="1" s="1"/>
  <c r="L1622" i="1"/>
  <c r="J1622" i="1"/>
  <c r="I1622" i="1"/>
  <c r="H1622" i="1"/>
  <c r="G1622" i="1"/>
  <c r="F1622" i="1"/>
  <c r="K1622" i="1" s="1"/>
  <c r="E1622" i="1"/>
  <c r="D1622" i="1"/>
  <c r="C1622" i="1"/>
  <c r="B1622" i="1"/>
  <c r="A1622" i="1"/>
  <c r="L1621" i="1"/>
  <c r="J1621" i="1"/>
  <c r="I1621" i="1"/>
  <c r="H1621" i="1"/>
  <c r="G1621" i="1"/>
  <c r="F1621" i="1"/>
  <c r="K1621" i="1" s="1"/>
  <c r="E1621" i="1"/>
  <c r="D1621" i="1"/>
  <c r="C1621" i="1"/>
  <c r="B1621" i="1"/>
  <c r="A1621" i="1" s="1"/>
  <c r="L1620" i="1"/>
  <c r="J1620" i="1"/>
  <c r="I1620" i="1"/>
  <c r="H1620" i="1"/>
  <c r="G1620" i="1"/>
  <c r="F1620" i="1"/>
  <c r="K1620" i="1" s="1"/>
  <c r="E1620" i="1"/>
  <c r="D1620" i="1"/>
  <c r="C1620" i="1"/>
  <c r="B1620" i="1"/>
  <c r="A1620" i="1"/>
  <c r="L1619" i="1"/>
  <c r="J1619" i="1"/>
  <c r="I1619" i="1"/>
  <c r="H1619" i="1"/>
  <c r="G1619" i="1"/>
  <c r="F1619" i="1"/>
  <c r="K1619" i="1" s="1"/>
  <c r="E1619" i="1"/>
  <c r="D1619" i="1"/>
  <c r="C1619" i="1"/>
  <c r="B1619" i="1"/>
  <c r="A1619" i="1"/>
  <c r="L1618" i="1"/>
  <c r="J1618" i="1"/>
  <c r="I1618" i="1"/>
  <c r="H1618" i="1"/>
  <c r="G1618" i="1"/>
  <c r="F1618" i="1"/>
  <c r="K1618" i="1" s="1"/>
  <c r="E1618" i="1"/>
  <c r="D1618" i="1"/>
  <c r="C1618" i="1"/>
  <c r="B1618" i="1"/>
  <c r="A1618" i="1"/>
  <c r="L1617" i="1"/>
  <c r="J1617" i="1"/>
  <c r="I1617" i="1"/>
  <c r="H1617" i="1"/>
  <c r="G1617" i="1"/>
  <c r="F1617" i="1"/>
  <c r="K1617" i="1" s="1"/>
  <c r="E1617" i="1"/>
  <c r="D1617" i="1"/>
  <c r="C1617" i="1"/>
  <c r="B1617" i="1"/>
  <c r="A1617" i="1" s="1"/>
  <c r="L1616" i="1"/>
  <c r="J1616" i="1"/>
  <c r="I1616" i="1"/>
  <c r="H1616" i="1"/>
  <c r="G1616" i="1"/>
  <c r="F1616" i="1"/>
  <c r="K1616" i="1" s="1"/>
  <c r="E1616" i="1"/>
  <c r="D1616" i="1"/>
  <c r="C1616" i="1"/>
  <c r="B1616" i="1"/>
  <c r="A1616" i="1" s="1"/>
  <c r="L1615" i="1"/>
  <c r="J1615" i="1"/>
  <c r="I1615" i="1"/>
  <c r="H1615" i="1"/>
  <c r="G1615" i="1"/>
  <c r="F1615" i="1"/>
  <c r="K1615" i="1" s="1"/>
  <c r="E1615" i="1"/>
  <c r="D1615" i="1"/>
  <c r="C1615" i="1"/>
  <c r="B1615" i="1"/>
  <c r="A1615" i="1" s="1"/>
  <c r="L1614" i="1"/>
  <c r="J1614" i="1"/>
  <c r="I1614" i="1"/>
  <c r="H1614" i="1"/>
  <c r="G1614" i="1"/>
  <c r="F1614" i="1"/>
  <c r="K1614" i="1" s="1"/>
  <c r="E1614" i="1"/>
  <c r="D1614" i="1"/>
  <c r="C1614" i="1"/>
  <c r="B1614" i="1"/>
  <c r="A1614" i="1" s="1"/>
  <c r="L1613" i="1"/>
  <c r="J1613" i="1"/>
  <c r="I1613" i="1"/>
  <c r="H1613" i="1"/>
  <c r="G1613" i="1"/>
  <c r="F1613" i="1"/>
  <c r="K1613" i="1" s="1"/>
  <c r="E1613" i="1"/>
  <c r="D1613" i="1"/>
  <c r="C1613" i="1"/>
  <c r="B1613" i="1"/>
  <c r="A1613" i="1" s="1"/>
  <c r="L1612" i="1"/>
  <c r="J1612" i="1"/>
  <c r="I1612" i="1"/>
  <c r="H1612" i="1"/>
  <c r="G1612" i="1"/>
  <c r="F1612" i="1"/>
  <c r="K1612" i="1" s="1"/>
  <c r="E1612" i="1"/>
  <c r="D1612" i="1"/>
  <c r="C1612" i="1"/>
  <c r="B1612" i="1"/>
  <c r="A1612" i="1"/>
  <c r="L1611" i="1"/>
  <c r="J1611" i="1"/>
  <c r="I1611" i="1"/>
  <c r="H1611" i="1"/>
  <c r="G1611" i="1"/>
  <c r="F1611" i="1"/>
  <c r="K1611" i="1" s="1"/>
  <c r="E1611" i="1"/>
  <c r="D1611" i="1"/>
  <c r="C1611" i="1"/>
  <c r="B1611" i="1"/>
  <c r="A1611" i="1" s="1"/>
  <c r="L1610" i="1"/>
  <c r="J1610" i="1"/>
  <c r="I1610" i="1"/>
  <c r="H1610" i="1"/>
  <c r="G1610" i="1"/>
  <c r="F1610" i="1"/>
  <c r="K1610" i="1" s="1"/>
  <c r="E1610" i="1"/>
  <c r="D1610" i="1"/>
  <c r="C1610" i="1"/>
  <c r="B1610" i="1"/>
  <c r="A1610" i="1"/>
  <c r="L1609" i="1"/>
  <c r="J1609" i="1"/>
  <c r="I1609" i="1"/>
  <c r="H1609" i="1"/>
  <c r="G1609" i="1"/>
  <c r="F1609" i="1"/>
  <c r="K1609" i="1" s="1"/>
  <c r="E1609" i="1"/>
  <c r="D1609" i="1"/>
  <c r="C1609" i="1"/>
  <c r="B1609" i="1"/>
  <c r="A1609" i="1" s="1"/>
  <c r="L1608" i="1"/>
  <c r="J1608" i="1"/>
  <c r="I1608" i="1"/>
  <c r="H1608" i="1"/>
  <c r="G1608" i="1"/>
  <c r="F1608" i="1"/>
  <c r="K1608" i="1" s="1"/>
  <c r="E1608" i="1"/>
  <c r="D1608" i="1"/>
  <c r="C1608" i="1"/>
  <c r="B1608" i="1"/>
  <c r="A1608" i="1"/>
  <c r="L1607" i="1"/>
  <c r="J1607" i="1"/>
  <c r="I1607" i="1"/>
  <c r="H1607" i="1"/>
  <c r="G1607" i="1"/>
  <c r="F1607" i="1"/>
  <c r="K1607" i="1" s="1"/>
  <c r="E1607" i="1"/>
  <c r="D1607" i="1"/>
  <c r="C1607" i="1"/>
  <c r="B1607" i="1"/>
  <c r="A1607" i="1"/>
  <c r="L1606" i="1"/>
  <c r="J1606" i="1"/>
  <c r="I1606" i="1"/>
  <c r="H1606" i="1"/>
  <c r="G1606" i="1"/>
  <c r="F1606" i="1"/>
  <c r="K1606" i="1" s="1"/>
  <c r="E1606" i="1"/>
  <c r="D1606" i="1"/>
  <c r="C1606" i="1"/>
  <c r="B1606" i="1"/>
  <c r="A1606" i="1" s="1"/>
  <c r="L1605" i="1"/>
  <c r="J1605" i="1"/>
  <c r="I1605" i="1"/>
  <c r="H1605" i="1"/>
  <c r="G1605" i="1"/>
  <c r="F1605" i="1"/>
  <c r="K1605" i="1" s="1"/>
  <c r="E1605" i="1"/>
  <c r="D1605" i="1"/>
  <c r="C1605" i="1"/>
  <c r="B1605" i="1"/>
  <c r="A1605" i="1" s="1"/>
  <c r="L1604" i="1"/>
  <c r="J1604" i="1"/>
  <c r="I1604" i="1"/>
  <c r="H1604" i="1"/>
  <c r="G1604" i="1"/>
  <c r="F1604" i="1"/>
  <c r="K1604" i="1" s="1"/>
  <c r="E1604" i="1"/>
  <c r="D1604" i="1"/>
  <c r="C1604" i="1"/>
  <c r="B1604" i="1"/>
  <c r="A1604" i="1"/>
  <c r="L1603" i="1"/>
  <c r="J1603" i="1"/>
  <c r="I1603" i="1"/>
  <c r="H1603" i="1"/>
  <c r="G1603" i="1"/>
  <c r="F1603" i="1"/>
  <c r="K1603" i="1" s="1"/>
  <c r="E1603" i="1"/>
  <c r="D1603" i="1"/>
  <c r="C1603" i="1"/>
  <c r="B1603" i="1"/>
  <c r="A1603" i="1"/>
  <c r="L1602" i="1"/>
  <c r="J1602" i="1"/>
  <c r="I1602" i="1"/>
  <c r="H1602" i="1"/>
  <c r="G1602" i="1"/>
  <c r="F1602" i="1"/>
  <c r="K1602" i="1" s="1"/>
  <c r="E1602" i="1"/>
  <c r="D1602" i="1"/>
  <c r="C1602" i="1"/>
  <c r="B1602" i="1"/>
  <c r="A1602" i="1" s="1"/>
  <c r="L1601" i="1"/>
  <c r="J1601" i="1"/>
  <c r="I1601" i="1"/>
  <c r="H1601" i="1"/>
  <c r="G1601" i="1"/>
  <c r="F1601" i="1"/>
  <c r="K1601" i="1" s="1"/>
  <c r="E1601" i="1"/>
  <c r="D1601" i="1"/>
  <c r="C1601" i="1"/>
  <c r="B1601" i="1"/>
  <c r="A1601" i="1" s="1"/>
  <c r="L1600" i="1"/>
  <c r="J1600" i="1"/>
  <c r="I1600" i="1"/>
  <c r="H1600" i="1"/>
  <c r="G1600" i="1"/>
  <c r="F1600" i="1"/>
  <c r="K1600" i="1" s="1"/>
  <c r="E1600" i="1"/>
  <c r="D1600" i="1"/>
  <c r="C1600" i="1"/>
  <c r="B1600" i="1"/>
  <c r="A1600" i="1"/>
  <c r="L1599" i="1"/>
  <c r="J1599" i="1"/>
  <c r="I1599" i="1"/>
  <c r="H1599" i="1"/>
  <c r="G1599" i="1"/>
  <c r="F1599" i="1"/>
  <c r="K1599" i="1" s="1"/>
  <c r="E1599" i="1"/>
  <c r="D1599" i="1"/>
  <c r="C1599" i="1"/>
  <c r="B1599" i="1"/>
  <c r="A1599" i="1" s="1"/>
  <c r="L1598" i="1"/>
  <c r="J1598" i="1"/>
  <c r="I1598" i="1"/>
  <c r="H1598" i="1"/>
  <c r="G1598" i="1"/>
  <c r="F1598" i="1"/>
  <c r="K1598" i="1" s="1"/>
  <c r="E1598" i="1"/>
  <c r="D1598" i="1"/>
  <c r="C1598" i="1"/>
  <c r="B1598" i="1"/>
  <c r="A1598" i="1"/>
  <c r="L1597" i="1"/>
  <c r="J1597" i="1"/>
  <c r="I1597" i="1"/>
  <c r="H1597" i="1"/>
  <c r="G1597" i="1"/>
  <c r="F1597" i="1"/>
  <c r="K1597" i="1" s="1"/>
  <c r="E1597" i="1"/>
  <c r="D1597" i="1"/>
  <c r="C1597" i="1"/>
  <c r="B1597" i="1"/>
  <c r="A1597" i="1" s="1"/>
  <c r="L1596" i="1"/>
  <c r="J1596" i="1"/>
  <c r="I1596" i="1"/>
  <c r="H1596" i="1"/>
  <c r="G1596" i="1"/>
  <c r="F1596" i="1"/>
  <c r="K1596" i="1" s="1"/>
  <c r="E1596" i="1"/>
  <c r="D1596" i="1"/>
  <c r="C1596" i="1"/>
  <c r="B1596" i="1"/>
  <c r="A1596" i="1"/>
  <c r="L1595" i="1"/>
  <c r="J1595" i="1"/>
  <c r="I1595" i="1"/>
  <c r="H1595" i="1"/>
  <c r="G1595" i="1"/>
  <c r="F1595" i="1"/>
  <c r="K1595" i="1" s="1"/>
  <c r="E1595" i="1"/>
  <c r="D1595" i="1"/>
  <c r="C1595" i="1"/>
  <c r="B1595" i="1"/>
  <c r="A1595" i="1"/>
  <c r="L1594" i="1"/>
  <c r="J1594" i="1"/>
  <c r="I1594" i="1"/>
  <c r="H1594" i="1"/>
  <c r="G1594" i="1"/>
  <c r="F1594" i="1"/>
  <c r="K1594" i="1" s="1"/>
  <c r="E1594" i="1"/>
  <c r="D1594" i="1"/>
  <c r="C1594" i="1"/>
  <c r="B1594" i="1"/>
  <c r="A1594" i="1" s="1"/>
  <c r="L1593" i="1"/>
  <c r="J1593" i="1"/>
  <c r="I1593" i="1"/>
  <c r="H1593" i="1"/>
  <c r="G1593" i="1"/>
  <c r="F1593" i="1"/>
  <c r="K1593" i="1" s="1"/>
  <c r="E1593" i="1"/>
  <c r="D1593" i="1"/>
  <c r="C1593" i="1"/>
  <c r="B1593" i="1"/>
  <c r="A1593" i="1" s="1"/>
  <c r="L1592" i="1"/>
  <c r="J1592" i="1"/>
  <c r="I1592" i="1"/>
  <c r="H1592" i="1"/>
  <c r="G1592" i="1"/>
  <c r="F1592" i="1"/>
  <c r="K1592" i="1" s="1"/>
  <c r="E1592" i="1"/>
  <c r="D1592" i="1"/>
  <c r="C1592" i="1"/>
  <c r="B1592" i="1"/>
  <c r="A1592" i="1"/>
  <c r="L1591" i="1"/>
  <c r="J1591" i="1"/>
  <c r="I1591" i="1"/>
  <c r="H1591" i="1"/>
  <c r="G1591" i="1"/>
  <c r="F1591" i="1"/>
  <c r="K1591" i="1" s="1"/>
  <c r="E1591" i="1"/>
  <c r="D1591" i="1"/>
  <c r="C1591" i="1"/>
  <c r="B1591" i="1"/>
  <c r="A1591" i="1"/>
  <c r="L1590" i="1"/>
  <c r="J1590" i="1"/>
  <c r="I1590" i="1"/>
  <c r="H1590" i="1"/>
  <c r="G1590" i="1"/>
  <c r="F1590" i="1"/>
  <c r="K1590" i="1" s="1"/>
  <c r="E1590" i="1"/>
  <c r="D1590" i="1"/>
  <c r="C1590" i="1"/>
  <c r="B1590" i="1"/>
  <c r="A1590" i="1" s="1"/>
  <c r="L1589" i="1"/>
  <c r="J1589" i="1"/>
  <c r="I1589" i="1"/>
  <c r="H1589" i="1"/>
  <c r="G1589" i="1"/>
  <c r="F1589" i="1"/>
  <c r="K1589" i="1" s="1"/>
  <c r="E1589" i="1"/>
  <c r="D1589" i="1"/>
  <c r="C1589" i="1"/>
  <c r="B1589" i="1"/>
  <c r="A1589" i="1" s="1"/>
  <c r="L1588" i="1"/>
  <c r="J1588" i="1"/>
  <c r="I1588" i="1"/>
  <c r="H1588" i="1"/>
  <c r="G1588" i="1"/>
  <c r="F1588" i="1"/>
  <c r="K1588" i="1" s="1"/>
  <c r="E1588" i="1"/>
  <c r="D1588" i="1"/>
  <c r="C1588" i="1"/>
  <c r="B1588" i="1"/>
  <c r="A1588" i="1"/>
  <c r="L1587" i="1"/>
  <c r="J1587" i="1"/>
  <c r="I1587" i="1"/>
  <c r="H1587" i="1"/>
  <c r="G1587" i="1"/>
  <c r="F1587" i="1"/>
  <c r="K1587" i="1" s="1"/>
  <c r="E1587" i="1"/>
  <c r="D1587" i="1"/>
  <c r="C1587" i="1"/>
  <c r="B1587" i="1"/>
  <c r="A1587" i="1" s="1"/>
  <c r="L1586" i="1"/>
  <c r="J1586" i="1"/>
  <c r="I1586" i="1"/>
  <c r="H1586" i="1"/>
  <c r="G1586" i="1"/>
  <c r="F1586" i="1"/>
  <c r="K1586" i="1" s="1"/>
  <c r="E1586" i="1"/>
  <c r="D1586" i="1"/>
  <c r="C1586" i="1"/>
  <c r="B1586" i="1"/>
  <c r="A1586" i="1"/>
  <c r="L1585" i="1"/>
  <c r="J1585" i="1"/>
  <c r="I1585" i="1"/>
  <c r="H1585" i="1"/>
  <c r="G1585" i="1"/>
  <c r="F1585" i="1"/>
  <c r="K1585" i="1" s="1"/>
  <c r="E1585" i="1"/>
  <c r="D1585" i="1"/>
  <c r="C1585" i="1"/>
  <c r="B1585" i="1"/>
  <c r="A1585" i="1" s="1"/>
  <c r="L1584" i="1"/>
  <c r="J1584" i="1"/>
  <c r="I1584" i="1"/>
  <c r="H1584" i="1"/>
  <c r="G1584" i="1"/>
  <c r="F1584" i="1"/>
  <c r="K1584" i="1" s="1"/>
  <c r="E1584" i="1"/>
  <c r="D1584" i="1"/>
  <c r="C1584" i="1"/>
  <c r="B1584" i="1"/>
  <c r="A1584" i="1"/>
  <c r="L1583" i="1"/>
  <c r="J1583" i="1"/>
  <c r="I1583" i="1"/>
  <c r="H1583" i="1"/>
  <c r="G1583" i="1"/>
  <c r="F1583" i="1"/>
  <c r="K1583" i="1" s="1"/>
  <c r="E1583" i="1"/>
  <c r="D1583" i="1"/>
  <c r="C1583" i="1"/>
  <c r="B1583" i="1"/>
  <c r="A1583" i="1" s="1"/>
  <c r="L1582" i="1"/>
  <c r="J1582" i="1"/>
  <c r="I1582" i="1"/>
  <c r="H1582" i="1"/>
  <c r="G1582" i="1"/>
  <c r="F1582" i="1"/>
  <c r="K1582" i="1" s="1"/>
  <c r="E1582" i="1"/>
  <c r="D1582" i="1"/>
  <c r="C1582" i="1"/>
  <c r="B1582" i="1"/>
  <c r="A1582" i="1" s="1"/>
  <c r="L1581" i="1"/>
  <c r="J1581" i="1"/>
  <c r="I1581" i="1"/>
  <c r="H1581" i="1"/>
  <c r="G1581" i="1"/>
  <c r="F1581" i="1"/>
  <c r="K1581" i="1" s="1"/>
  <c r="E1581" i="1"/>
  <c r="D1581" i="1"/>
  <c r="C1581" i="1"/>
  <c r="B1581" i="1"/>
  <c r="A1581" i="1" s="1"/>
  <c r="L1580" i="1"/>
  <c r="J1580" i="1"/>
  <c r="I1580" i="1"/>
  <c r="H1580" i="1"/>
  <c r="G1580" i="1"/>
  <c r="F1580" i="1"/>
  <c r="K1580" i="1" s="1"/>
  <c r="E1580" i="1"/>
  <c r="D1580" i="1"/>
  <c r="C1580" i="1"/>
  <c r="B1580" i="1"/>
  <c r="A1580" i="1"/>
  <c r="L1579" i="1"/>
  <c r="J1579" i="1"/>
  <c r="I1579" i="1"/>
  <c r="H1579" i="1"/>
  <c r="G1579" i="1"/>
  <c r="F1579" i="1"/>
  <c r="K1579" i="1" s="1"/>
  <c r="E1579" i="1"/>
  <c r="D1579" i="1"/>
  <c r="C1579" i="1"/>
  <c r="B1579" i="1"/>
  <c r="A1579" i="1" s="1"/>
  <c r="L1578" i="1"/>
  <c r="J1578" i="1"/>
  <c r="I1578" i="1"/>
  <c r="H1578" i="1"/>
  <c r="G1578" i="1"/>
  <c r="F1578" i="1"/>
  <c r="K1578" i="1" s="1"/>
  <c r="E1578" i="1"/>
  <c r="D1578" i="1"/>
  <c r="C1578" i="1"/>
  <c r="B1578" i="1"/>
  <c r="A1578" i="1"/>
  <c r="L1577" i="1"/>
  <c r="J1577" i="1"/>
  <c r="I1577" i="1"/>
  <c r="H1577" i="1"/>
  <c r="G1577" i="1"/>
  <c r="F1577" i="1"/>
  <c r="K1577" i="1" s="1"/>
  <c r="E1577" i="1"/>
  <c r="D1577" i="1"/>
  <c r="C1577" i="1"/>
  <c r="B1577" i="1"/>
  <c r="A1577" i="1" s="1"/>
  <c r="L1576" i="1"/>
  <c r="J1576" i="1"/>
  <c r="I1576" i="1"/>
  <c r="H1576" i="1"/>
  <c r="G1576" i="1"/>
  <c r="F1576" i="1"/>
  <c r="K1576" i="1" s="1"/>
  <c r="E1576" i="1"/>
  <c r="D1576" i="1"/>
  <c r="C1576" i="1"/>
  <c r="B1576" i="1"/>
  <c r="A1576" i="1"/>
  <c r="L1575" i="1"/>
  <c r="J1575" i="1"/>
  <c r="I1575" i="1"/>
  <c r="H1575" i="1"/>
  <c r="G1575" i="1"/>
  <c r="F1575" i="1"/>
  <c r="K1575" i="1" s="1"/>
  <c r="E1575" i="1"/>
  <c r="D1575" i="1"/>
  <c r="C1575" i="1"/>
  <c r="B1575" i="1"/>
  <c r="A1575" i="1" s="1"/>
  <c r="L1574" i="1"/>
  <c r="J1574" i="1"/>
  <c r="I1574" i="1"/>
  <c r="H1574" i="1"/>
  <c r="G1574" i="1"/>
  <c r="F1574" i="1"/>
  <c r="K1574" i="1" s="1"/>
  <c r="E1574" i="1"/>
  <c r="D1574" i="1"/>
  <c r="C1574" i="1"/>
  <c r="B1574" i="1"/>
  <c r="A1574" i="1"/>
  <c r="L1573" i="1"/>
  <c r="J1573" i="1"/>
  <c r="I1573" i="1"/>
  <c r="H1573" i="1"/>
  <c r="G1573" i="1"/>
  <c r="F1573" i="1"/>
  <c r="K1573" i="1" s="1"/>
  <c r="E1573" i="1"/>
  <c r="D1573" i="1"/>
  <c r="C1573" i="1"/>
  <c r="B1573" i="1"/>
  <c r="A1573" i="1" s="1"/>
  <c r="L1572" i="1"/>
  <c r="J1572" i="1"/>
  <c r="I1572" i="1"/>
  <c r="H1572" i="1"/>
  <c r="G1572" i="1"/>
  <c r="F1572" i="1"/>
  <c r="K1572" i="1" s="1"/>
  <c r="E1572" i="1"/>
  <c r="D1572" i="1"/>
  <c r="C1572" i="1"/>
  <c r="B1572" i="1"/>
  <c r="A1572" i="1"/>
  <c r="L1571" i="1"/>
  <c r="J1571" i="1"/>
  <c r="I1571" i="1"/>
  <c r="H1571" i="1"/>
  <c r="G1571" i="1"/>
  <c r="F1571" i="1"/>
  <c r="K1571" i="1" s="1"/>
  <c r="E1571" i="1"/>
  <c r="D1571" i="1"/>
  <c r="C1571" i="1"/>
  <c r="B1571" i="1"/>
  <c r="A1571" i="1"/>
  <c r="L1570" i="1"/>
  <c r="J1570" i="1"/>
  <c r="I1570" i="1"/>
  <c r="H1570" i="1"/>
  <c r="G1570" i="1"/>
  <c r="F1570" i="1"/>
  <c r="K1570" i="1" s="1"/>
  <c r="E1570" i="1"/>
  <c r="D1570" i="1"/>
  <c r="C1570" i="1"/>
  <c r="B1570" i="1"/>
  <c r="A1570" i="1" s="1"/>
  <c r="L1569" i="1"/>
  <c r="J1569" i="1"/>
  <c r="I1569" i="1"/>
  <c r="H1569" i="1"/>
  <c r="G1569" i="1"/>
  <c r="F1569" i="1"/>
  <c r="K1569" i="1" s="1"/>
  <c r="E1569" i="1"/>
  <c r="D1569" i="1"/>
  <c r="C1569" i="1"/>
  <c r="B1569" i="1"/>
  <c r="A1569" i="1" s="1"/>
  <c r="L1568" i="1"/>
  <c r="J1568" i="1"/>
  <c r="I1568" i="1"/>
  <c r="H1568" i="1"/>
  <c r="G1568" i="1"/>
  <c r="F1568" i="1"/>
  <c r="K1568" i="1" s="1"/>
  <c r="E1568" i="1"/>
  <c r="D1568" i="1"/>
  <c r="C1568" i="1"/>
  <c r="B1568" i="1"/>
  <c r="A1568" i="1"/>
  <c r="L1567" i="1"/>
  <c r="J1567" i="1"/>
  <c r="I1567" i="1"/>
  <c r="H1567" i="1"/>
  <c r="G1567" i="1"/>
  <c r="F1567" i="1"/>
  <c r="K1567" i="1" s="1"/>
  <c r="E1567" i="1"/>
  <c r="D1567" i="1"/>
  <c r="C1567" i="1"/>
  <c r="B1567" i="1"/>
  <c r="A1567" i="1" s="1"/>
  <c r="L1566" i="1"/>
  <c r="J1566" i="1"/>
  <c r="I1566" i="1"/>
  <c r="H1566" i="1"/>
  <c r="G1566" i="1"/>
  <c r="F1566" i="1"/>
  <c r="K1566" i="1" s="1"/>
  <c r="E1566" i="1"/>
  <c r="D1566" i="1"/>
  <c r="C1566" i="1"/>
  <c r="B1566" i="1"/>
  <c r="A1566" i="1"/>
  <c r="L1565" i="1"/>
  <c r="J1565" i="1"/>
  <c r="I1565" i="1"/>
  <c r="H1565" i="1"/>
  <c r="G1565" i="1"/>
  <c r="F1565" i="1"/>
  <c r="K1565" i="1" s="1"/>
  <c r="E1565" i="1"/>
  <c r="D1565" i="1"/>
  <c r="C1565" i="1"/>
  <c r="B1565" i="1"/>
  <c r="A1565" i="1" s="1"/>
  <c r="L1564" i="1"/>
  <c r="J1564" i="1"/>
  <c r="I1564" i="1"/>
  <c r="H1564" i="1"/>
  <c r="G1564" i="1"/>
  <c r="F1564" i="1"/>
  <c r="K1564" i="1" s="1"/>
  <c r="E1564" i="1"/>
  <c r="D1564" i="1"/>
  <c r="C1564" i="1"/>
  <c r="B1564" i="1"/>
  <c r="A1564" i="1"/>
  <c r="L1563" i="1"/>
  <c r="J1563" i="1"/>
  <c r="I1563" i="1"/>
  <c r="H1563" i="1"/>
  <c r="G1563" i="1"/>
  <c r="F1563" i="1"/>
  <c r="K1563" i="1" s="1"/>
  <c r="E1563" i="1"/>
  <c r="D1563" i="1"/>
  <c r="C1563" i="1"/>
  <c r="B1563" i="1"/>
  <c r="A1563" i="1" s="1"/>
  <c r="L1562" i="1"/>
  <c r="J1562" i="1"/>
  <c r="I1562" i="1"/>
  <c r="H1562" i="1"/>
  <c r="G1562" i="1"/>
  <c r="F1562" i="1"/>
  <c r="K1562" i="1" s="1"/>
  <c r="E1562" i="1"/>
  <c r="D1562" i="1"/>
  <c r="C1562" i="1"/>
  <c r="B1562" i="1"/>
  <c r="A1562" i="1"/>
  <c r="L1561" i="1"/>
  <c r="J1561" i="1"/>
  <c r="I1561" i="1"/>
  <c r="H1561" i="1"/>
  <c r="G1561" i="1"/>
  <c r="F1561" i="1"/>
  <c r="K1561" i="1" s="1"/>
  <c r="E1561" i="1"/>
  <c r="D1561" i="1"/>
  <c r="C1561" i="1"/>
  <c r="B1561" i="1"/>
  <c r="A1561" i="1" s="1"/>
  <c r="L1560" i="1"/>
  <c r="J1560" i="1"/>
  <c r="I1560" i="1"/>
  <c r="H1560" i="1"/>
  <c r="G1560" i="1"/>
  <c r="F1560" i="1"/>
  <c r="K1560" i="1" s="1"/>
  <c r="E1560" i="1"/>
  <c r="D1560" i="1"/>
  <c r="C1560" i="1"/>
  <c r="B1560" i="1"/>
  <c r="A1560" i="1"/>
  <c r="L1559" i="1"/>
  <c r="J1559" i="1"/>
  <c r="I1559" i="1"/>
  <c r="H1559" i="1"/>
  <c r="G1559" i="1"/>
  <c r="F1559" i="1"/>
  <c r="K1559" i="1" s="1"/>
  <c r="E1559" i="1"/>
  <c r="D1559" i="1"/>
  <c r="C1559" i="1"/>
  <c r="B1559" i="1"/>
  <c r="A1559" i="1"/>
  <c r="L1558" i="1"/>
  <c r="J1558" i="1"/>
  <c r="I1558" i="1"/>
  <c r="H1558" i="1"/>
  <c r="G1558" i="1"/>
  <c r="F1558" i="1"/>
  <c r="K1558" i="1" s="1"/>
  <c r="E1558" i="1"/>
  <c r="D1558" i="1"/>
  <c r="C1558" i="1"/>
  <c r="B1558" i="1"/>
  <c r="A1558" i="1" s="1"/>
  <c r="L1557" i="1"/>
  <c r="J1557" i="1"/>
  <c r="I1557" i="1"/>
  <c r="H1557" i="1"/>
  <c r="G1557" i="1"/>
  <c r="F1557" i="1"/>
  <c r="K1557" i="1" s="1"/>
  <c r="E1557" i="1"/>
  <c r="D1557" i="1"/>
  <c r="C1557" i="1"/>
  <c r="B1557" i="1"/>
  <c r="A1557" i="1" s="1"/>
  <c r="L1556" i="1"/>
  <c r="J1556" i="1"/>
  <c r="I1556" i="1"/>
  <c r="H1556" i="1"/>
  <c r="G1556" i="1"/>
  <c r="F1556" i="1"/>
  <c r="K1556" i="1" s="1"/>
  <c r="E1556" i="1"/>
  <c r="D1556" i="1"/>
  <c r="C1556" i="1"/>
  <c r="B1556" i="1"/>
  <c r="A1556" i="1"/>
  <c r="L1555" i="1"/>
  <c r="J1555" i="1"/>
  <c r="I1555" i="1"/>
  <c r="H1555" i="1"/>
  <c r="G1555" i="1"/>
  <c r="F1555" i="1"/>
  <c r="K1555" i="1" s="1"/>
  <c r="E1555" i="1"/>
  <c r="D1555" i="1"/>
  <c r="C1555" i="1"/>
  <c r="B1555" i="1"/>
  <c r="A1555" i="1" s="1"/>
  <c r="L1554" i="1"/>
  <c r="J1554" i="1"/>
  <c r="I1554" i="1"/>
  <c r="H1554" i="1"/>
  <c r="G1554" i="1"/>
  <c r="F1554" i="1"/>
  <c r="K1554" i="1" s="1"/>
  <c r="E1554" i="1"/>
  <c r="D1554" i="1"/>
  <c r="C1554" i="1"/>
  <c r="B1554" i="1"/>
  <c r="A1554" i="1"/>
  <c r="L1553" i="1"/>
  <c r="J1553" i="1"/>
  <c r="I1553" i="1"/>
  <c r="H1553" i="1"/>
  <c r="G1553" i="1"/>
  <c r="F1553" i="1"/>
  <c r="K1553" i="1" s="1"/>
  <c r="E1553" i="1"/>
  <c r="D1553" i="1"/>
  <c r="C1553" i="1"/>
  <c r="B1553" i="1"/>
  <c r="A1553" i="1" s="1"/>
  <c r="L1552" i="1"/>
  <c r="J1552" i="1"/>
  <c r="I1552" i="1"/>
  <c r="H1552" i="1"/>
  <c r="G1552" i="1"/>
  <c r="F1552" i="1"/>
  <c r="K1552" i="1" s="1"/>
  <c r="E1552" i="1"/>
  <c r="D1552" i="1"/>
  <c r="C1552" i="1"/>
  <c r="B1552" i="1"/>
  <c r="A1552" i="1"/>
  <c r="L1551" i="1"/>
  <c r="J1551" i="1"/>
  <c r="I1551" i="1"/>
  <c r="H1551" i="1"/>
  <c r="G1551" i="1"/>
  <c r="F1551" i="1"/>
  <c r="K1551" i="1" s="1"/>
  <c r="E1551" i="1"/>
  <c r="D1551" i="1"/>
  <c r="C1551" i="1"/>
  <c r="B1551" i="1"/>
  <c r="A1551" i="1" s="1"/>
  <c r="L1550" i="1"/>
  <c r="J1550" i="1"/>
  <c r="I1550" i="1"/>
  <c r="H1550" i="1"/>
  <c r="G1550" i="1"/>
  <c r="F1550" i="1"/>
  <c r="K1550" i="1" s="1"/>
  <c r="E1550" i="1"/>
  <c r="D1550" i="1"/>
  <c r="C1550" i="1"/>
  <c r="B1550" i="1"/>
  <c r="A1550" i="1"/>
  <c r="L1549" i="1"/>
  <c r="J1549" i="1"/>
  <c r="I1549" i="1"/>
  <c r="H1549" i="1"/>
  <c r="G1549" i="1"/>
  <c r="F1549" i="1"/>
  <c r="K1549" i="1" s="1"/>
  <c r="E1549" i="1"/>
  <c r="D1549" i="1"/>
  <c r="C1549" i="1"/>
  <c r="B1549" i="1"/>
  <c r="A1549" i="1" s="1"/>
  <c r="L1548" i="1"/>
  <c r="J1548" i="1"/>
  <c r="I1548" i="1"/>
  <c r="H1548" i="1"/>
  <c r="G1548" i="1"/>
  <c r="F1548" i="1"/>
  <c r="K1548" i="1" s="1"/>
  <c r="E1548" i="1"/>
  <c r="D1548" i="1"/>
  <c r="C1548" i="1"/>
  <c r="B1548" i="1"/>
  <c r="A1548" i="1"/>
  <c r="L1547" i="1"/>
  <c r="J1547" i="1"/>
  <c r="I1547" i="1"/>
  <c r="H1547" i="1"/>
  <c r="G1547" i="1"/>
  <c r="F1547" i="1"/>
  <c r="K1547" i="1" s="1"/>
  <c r="E1547" i="1"/>
  <c r="D1547" i="1"/>
  <c r="C1547" i="1"/>
  <c r="B1547" i="1"/>
  <c r="A1547" i="1"/>
  <c r="L1546" i="1"/>
  <c r="J1546" i="1"/>
  <c r="I1546" i="1"/>
  <c r="H1546" i="1"/>
  <c r="G1546" i="1"/>
  <c r="F1546" i="1"/>
  <c r="K1546" i="1" s="1"/>
  <c r="E1546" i="1"/>
  <c r="D1546" i="1"/>
  <c r="C1546" i="1"/>
  <c r="B1546" i="1"/>
  <c r="A1546" i="1" s="1"/>
  <c r="L1545" i="1"/>
  <c r="J1545" i="1"/>
  <c r="I1545" i="1"/>
  <c r="H1545" i="1"/>
  <c r="G1545" i="1"/>
  <c r="F1545" i="1"/>
  <c r="K1545" i="1" s="1"/>
  <c r="E1545" i="1"/>
  <c r="D1545" i="1"/>
  <c r="C1545" i="1"/>
  <c r="B1545" i="1"/>
  <c r="A1545" i="1" s="1"/>
  <c r="L1544" i="1"/>
  <c r="J1544" i="1"/>
  <c r="I1544" i="1"/>
  <c r="H1544" i="1"/>
  <c r="G1544" i="1"/>
  <c r="F1544" i="1"/>
  <c r="K1544" i="1" s="1"/>
  <c r="E1544" i="1"/>
  <c r="D1544" i="1"/>
  <c r="C1544" i="1"/>
  <c r="B1544" i="1"/>
  <c r="A1544" i="1"/>
  <c r="L1543" i="1"/>
  <c r="J1543" i="1"/>
  <c r="I1543" i="1"/>
  <c r="H1543" i="1"/>
  <c r="G1543" i="1"/>
  <c r="F1543" i="1"/>
  <c r="K1543" i="1" s="1"/>
  <c r="E1543" i="1"/>
  <c r="D1543" i="1"/>
  <c r="C1543" i="1"/>
  <c r="B1543" i="1"/>
  <c r="A1543" i="1" s="1"/>
  <c r="L1542" i="1"/>
  <c r="J1542" i="1"/>
  <c r="I1542" i="1"/>
  <c r="H1542" i="1"/>
  <c r="G1542" i="1"/>
  <c r="F1542" i="1"/>
  <c r="K1542" i="1" s="1"/>
  <c r="E1542" i="1"/>
  <c r="D1542" i="1"/>
  <c r="C1542" i="1"/>
  <c r="B1542" i="1"/>
  <c r="A1542" i="1" s="1"/>
  <c r="L1541" i="1"/>
  <c r="J1541" i="1"/>
  <c r="I1541" i="1"/>
  <c r="H1541" i="1"/>
  <c r="G1541" i="1"/>
  <c r="F1541" i="1"/>
  <c r="K1541" i="1" s="1"/>
  <c r="E1541" i="1"/>
  <c r="D1541" i="1"/>
  <c r="C1541" i="1"/>
  <c r="B1541" i="1"/>
  <c r="A1541" i="1"/>
  <c r="L1540" i="1"/>
  <c r="J1540" i="1"/>
  <c r="I1540" i="1"/>
  <c r="H1540" i="1"/>
  <c r="G1540" i="1"/>
  <c r="F1540" i="1"/>
  <c r="K1540" i="1" s="1"/>
  <c r="E1540" i="1"/>
  <c r="D1540" i="1"/>
  <c r="C1540" i="1"/>
  <c r="B1540" i="1"/>
  <c r="A1540" i="1" s="1"/>
  <c r="L1539" i="1"/>
  <c r="J1539" i="1"/>
  <c r="I1539" i="1"/>
  <c r="H1539" i="1"/>
  <c r="G1539" i="1"/>
  <c r="F1539" i="1"/>
  <c r="K1539" i="1" s="1"/>
  <c r="E1539" i="1"/>
  <c r="D1539" i="1"/>
  <c r="C1539" i="1"/>
  <c r="B1539" i="1"/>
  <c r="A1539" i="1" s="1"/>
  <c r="L1538" i="1"/>
  <c r="J1538" i="1"/>
  <c r="I1538" i="1"/>
  <c r="H1538" i="1"/>
  <c r="G1538" i="1"/>
  <c r="F1538" i="1"/>
  <c r="K1538" i="1" s="1"/>
  <c r="E1538" i="1"/>
  <c r="D1538" i="1"/>
  <c r="C1538" i="1"/>
  <c r="B1538" i="1"/>
  <c r="A1538" i="1"/>
  <c r="L1537" i="1"/>
  <c r="J1537" i="1"/>
  <c r="I1537" i="1"/>
  <c r="H1537" i="1"/>
  <c r="G1537" i="1"/>
  <c r="F1537" i="1"/>
  <c r="K1537" i="1" s="1"/>
  <c r="E1537" i="1"/>
  <c r="D1537" i="1"/>
  <c r="C1537" i="1"/>
  <c r="B1537" i="1"/>
  <c r="A1537" i="1" s="1"/>
  <c r="L1536" i="1"/>
  <c r="J1536" i="1"/>
  <c r="I1536" i="1"/>
  <c r="H1536" i="1"/>
  <c r="G1536" i="1"/>
  <c r="F1536" i="1"/>
  <c r="K1536" i="1" s="1"/>
  <c r="E1536" i="1"/>
  <c r="D1536" i="1"/>
  <c r="C1536" i="1"/>
  <c r="B1536" i="1"/>
  <c r="A1536" i="1"/>
  <c r="L1535" i="1"/>
  <c r="J1535" i="1"/>
  <c r="I1535" i="1"/>
  <c r="H1535" i="1"/>
  <c r="G1535" i="1"/>
  <c r="F1535" i="1"/>
  <c r="K1535" i="1" s="1"/>
  <c r="E1535" i="1"/>
  <c r="D1535" i="1"/>
  <c r="C1535" i="1"/>
  <c r="B1535" i="1"/>
  <c r="A1535" i="1"/>
  <c r="L1534" i="1"/>
  <c r="J1534" i="1"/>
  <c r="I1534" i="1"/>
  <c r="H1534" i="1"/>
  <c r="G1534" i="1"/>
  <c r="F1534" i="1"/>
  <c r="K1534" i="1" s="1"/>
  <c r="E1534" i="1"/>
  <c r="D1534" i="1"/>
  <c r="C1534" i="1"/>
  <c r="B1534" i="1"/>
  <c r="A1534" i="1" s="1"/>
  <c r="L1533" i="1"/>
  <c r="J1533" i="1"/>
  <c r="I1533" i="1"/>
  <c r="H1533" i="1"/>
  <c r="G1533" i="1"/>
  <c r="F1533" i="1"/>
  <c r="K1533" i="1" s="1"/>
  <c r="E1533" i="1"/>
  <c r="D1533" i="1"/>
  <c r="C1533" i="1"/>
  <c r="B1533" i="1"/>
  <c r="A1533" i="1" s="1"/>
  <c r="L1532" i="1"/>
  <c r="J1532" i="1"/>
  <c r="I1532" i="1"/>
  <c r="H1532" i="1"/>
  <c r="G1532" i="1"/>
  <c r="F1532" i="1"/>
  <c r="K1532" i="1" s="1"/>
  <c r="E1532" i="1"/>
  <c r="D1532" i="1"/>
  <c r="C1532" i="1"/>
  <c r="B1532" i="1"/>
  <c r="A1532" i="1"/>
  <c r="L1531" i="1"/>
  <c r="J1531" i="1"/>
  <c r="I1531" i="1"/>
  <c r="H1531" i="1"/>
  <c r="G1531" i="1"/>
  <c r="F1531" i="1"/>
  <c r="K1531" i="1" s="1"/>
  <c r="E1531" i="1"/>
  <c r="D1531" i="1"/>
  <c r="C1531" i="1"/>
  <c r="B1531" i="1"/>
  <c r="A1531" i="1" s="1"/>
  <c r="L1530" i="1"/>
  <c r="J1530" i="1"/>
  <c r="I1530" i="1"/>
  <c r="H1530" i="1"/>
  <c r="G1530" i="1"/>
  <c r="F1530" i="1"/>
  <c r="K1530" i="1" s="1"/>
  <c r="E1530" i="1"/>
  <c r="D1530" i="1"/>
  <c r="C1530" i="1"/>
  <c r="B1530" i="1"/>
  <c r="A1530" i="1" s="1"/>
  <c r="L1529" i="1"/>
  <c r="J1529" i="1"/>
  <c r="I1529" i="1"/>
  <c r="H1529" i="1"/>
  <c r="G1529" i="1"/>
  <c r="F1529" i="1"/>
  <c r="K1529" i="1" s="1"/>
  <c r="E1529" i="1"/>
  <c r="D1529" i="1"/>
  <c r="C1529" i="1"/>
  <c r="B1529" i="1"/>
  <c r="A1529" i="1"/>
  <c r="L1528" i="1"/>
  <c r="J1528" i="1"/>
  <c r="I1528" i="1"/>
  <c r="H1528" i="1"/>
  <c r="G1528" i="1"/>
  <c r="F1528" i="1"/>
  <c r="K1528" i="1" s="1"/>
  <c r="E1528" i="1"/>
  <c r="D1528" i="1"/>
  <c r="C1528" i="1"/>
  <c r="B1528" i="1"/>
  <c r="A1528" i="1" s="1"/>
  <c r="L1527" i="1"/>
  <c r="J1527" i="1"/>
  <c r="I1527" i="1"/>
  <c r="H1527" i="1"/>
  <c r="G1527" i="1"/>
  <c r="F1527" i="1"/>
  <c r="K1527" i="1" s="1"/>
  <c r="E1527" i="1"/>
  <c r="D1527" i="1"/>
  <c r="C1527" i="1"/>
  <c r="B1527" i="1"/>
  <c r="A1527" i="1" s="1"/>
  <c r="L1526" i="1"/>
  <c r="J1526" i="1"/>
  <c r="I1526" i="1"/>
  <c r="H1526" i="1"/>
  <c r="G1526" i="1"/>
  <c r="F1526" i="1"/>
  <c r="K1526" i="1" s="1"/>
  <c r="E1526" i="1"/>
  <c r="D1526" i="1"/>
  <c r="C1526" i="1"/>
  <c r="B1526" i="1"/>
  <c r="A1526" i="1"/>
  <c r="L1525" i="1"/>
  <c r="J1525" i="1"/>
  <c r="I1525" i="1"/>
  <c r="H1525" i="1"/>
  <c r="G1525" i="1"/>
  <c r="F1525" i="1"/>
  <c r="K1525" i="1" s="1"/>
  <c r="E1525" i="1"/>
  <c r="D1525" i="1"/>
  <c r="C1525" i="1"/>
  <c r="B1525" i="1"/>
  <c r="A1525" i="1" s="1"/>
  <c r="L1524" i="1"/>
  <c r="J1524" i="1"/>
  <c r="I1524" i="1"/>
  <c r="H1524" i="1"/>
  <c r="G1524" i="1"/>
  <c r="F1524" i="1"/>
  <c r="K1524" i="1" s="1"/>
  <c r="E1524" i="1"/>
  <c r="D1524" i="1"/>
  <c r="C1524" i="1"/>
  <c r="B1524" i="1"/>
  <c r="A1524" i="1"/>
  <c r="L1523" i="1"/>
  <c r="J1523" i="1"/>
  <c r="I1523" i="1"/>
  <c r="H1523" i="1"/>
  <c r="G1523" i="1"/>
  <c r="F1523" i="1"/>
  <c r="K1523" i="1" s="1"/>
  <c r="E1523" i="1"/>
  <c r="D1523" i="1"/>
  <c r="C1523" i="1"/>
  <c r="B1523" i="1"/>
  <c r="A1523" i="1" s="1"/>
  <c r="L1522" i="1"/>
  <c r="J1522" i="1"/>
  <c r="I1522" i="1"/>
  <c r="H1522" i="1"/>
  <c r="G1522" i="1"/>
  <c r="F1522" i="1"/>
  <c r="K1522" i="1" s="1"/>
  <c r="E1522" i="1"/>
  <c r="D1522" i="1"/>
  <c r="C1522" i="1"/>
  <c r="B1522" i="1"/>
  <c r="A1522" i="1"/>
  <c r="L1521" i="1"/>
  <c r="J1521" i="1"/>
  <c r="I1521" i="1"/>
  <c r="H1521" i="1"/>
  <c r="G1521" i="1"/>
  <c r="F1521" i="1"/>
  <c r="K1521" i="1" s="1"/>
  <c r="E1521" i="1"/>
  <c r="D1521" i="1"/>
  <c r="C1521" i="1"/>
  <c r="B1521" i="1"/>
  <c r="A1521" i="1" s="1"/>
  <c r="L1520" i="1"/>
  <c r="J1520" i="1"/>
  <c r="I1520" i="1"/>
  <c r="H1520" i="1"/>
  <c r="G1520" i="1"/>
  <c r="F1520" i="1"/>
  <c r="K1520" i="1" s="1"/>
  <c r="E1520" i="1"/>
  <c r="D1520" i="1"/>
  <c r="C1520" i="1"/>
  <c r="B1520" i="1"/>
  <c r="A1520" i="1"/>
  <c r="L1519" i="1"/>
  <c r="J1519" i="1"/>
  <c r="I1519" i="1"/>
  <c r="H1519" i="1"/>
  <c r="G1519" i="1"/>
  <c r="F1519" i="1"/>
  <c r="K1519" i="1" s="1"/>
  <c r="E1519" i="1"/>
  <c r="D1519" i="1"/>
  <c r="C1519" i="1"/>
  <c r="B1519" i="1"/>
  <c r="A1519" i="1" s="1"/>
  <c r="L1518" i="1"/>
  <c r="J1518" i="1"/>
  <c r="I1518" i="1"/>
  <c r="H1518" i="1"/>
  <c r="G1518" i="1"/>
  <c r="F1518" i="1"/>
  <c r="K1518" i="1" s="1"/>
  <c r="E1518" i="1"/>
  <c r="D1518" i="1"/>
  <c r="C1518" i="1"/>
  <c r="B1518" i="1"/>
  <c r="A1518" i="1" s="1"/>
  <c r="L1517" i="1"/>
  <c r="J1517" i="1"/>
  <c r="I1517" i="1"/>
  <c r="H1517" i="1"/>
  <c r="G1517" i="1"/>
  <c r="F1517" i="1"/>
  <c r="K1517" i="1" s="1"/>
  <c r="E1517" i="1"/>
  <c r="D1517" i="1"/>
  <c r="C1517" i="1"/>
  <c r="B1517" i="1"/>
  <c r="A1517" i="1"/>
  <c r="L1516" i="1"/>
  <c r="J1516" i="1"/>
  <c r="I1516" i="1"/>
  <c r="H1516" i="1"/>
  <c r="G1516" i="1"/>
  <c r="F1516" i="1"/>
  <c r="K1516" i="1" s="1"/>
  <c r="E1516" i="1"/>
  <c r="D1516" i="1"/>
  <c r="C1516" i="1"/>
  <c r="B1516" i="1"/>
  <c r="A1516" i="1" s="1"/>
  <c r="L1515" i="1"/>
  <c r="J1515" i="1"/>
  <c r="I1515" i="1"/>
  <c r="H1515" i="1"/>
  <c r="G1515" i="1"/>
  <c r="F1515" i="1"/>
  <c r="K1515" i="1" s="1"/>
  <c r="E1515" i="1"/>
  <c r="D1515" i="1"/>
  <c r="C1515" i="1"/>
  <c r="B1515" i="1"/>
  <c r="A1515" i="1" s="1"/>
  <c r="L1514" i="1"/>
  <c r="J1514" i="1"/>
  <c r="I1514" i="1"/>
  <c r="H1514" i="1"/>
  <c r="G1514" i="1"/>
  <c r="F1514" i="1"/>
  <c r="K1514" i="1" s="1"/>
  <c r="E1514" i="1"/>
  <c r="D1514" i="1"/>
  <c r="C1514" i="1"/>
  <c r="B1514" i="1"/>
  <c r="A1514" i="1"/>
  <c r="L1513" i="1"/>
  <c r="J1513" i="1"/>
  <c r="I1513" i="1"/>
  <c r="H1513" i="1"/>
  <c r="G1513" i="1"/>
  <c r="F1513" i="1"/>
  <c r="K1513" i="1" s="1"/>
  <c r="E1513" i="1"/>
  <c r="D1513" i="1"/>
  <c r="C1513" i="1"/>
  <c r="B1513" i="1"/>
  <c r="A1513" i="1" s="1"/>
  <c r="L1512" i="1"/>
  <c r="J1512" i="1"/>
  <c r="I1512" i="1"/>
  <c r="H1512" i="1"/>
  <c r="G1512" i="1"/>
  <c r="F1512" i="1"/>
  <c r="K1512" i="1" s="1"/>
  <c r="E1512" i="1"/>
  <c r="D1512" i="1"/>
  <c r="C1512" i="1"/>
  <c r="B1512" i="1"/>
  <c r="A1512" i="1"/>
  <c r="L1511" i="1"/>
  <c r="J1511" i="1"/>
  <c r="I1511" i="1"/>
  <c r="H1511" i="1"/>
  <c r="G1511" i="1"/>
  <c r="F1511" i="1"/>
  <c r="K1511" i="1" s="1"/>
  <c r="E1511" i="1"/>
  <c r="D1511" i="1"/>
  <c r="C1511" i="1"/>
  <c r="B1511" i="1"/>
  <c r="A1511" i="1" s="1"/>
  <c r="L1510" i="1"/>
  <c r="J1510" i="1"/>
  <c r="I1510" i="1"/>
  <c r="H1510" i="1"/>
  <c r="G1510" i="1"/>
  <c r="F1510" i="1"/>
  <c r="K1510" i="1" s="1"/>
  <c r="E1510" i="1"/>
  <c r="D1510" i="1"/>
  <c r="C1510" i="1"/>
  <c r="B1510" i="1"/>
  <c r="A1510" i="1"/>
  <c r="L1509" i="1"/>
  <c r="J1509" i="1"/>
  <c r="I1509" i="1"/>
  <c r="H1509" i="1"/>
  <c r="G1509" i="1"/>
  <c r="F1509" i="1"/>
  <c r="K1509" i="1" s="1"/>
  <c r="E1509" i="1"/>
  <c r="D1509" i="1"/>
  <c r="C1509" i="1"/>
  <c r="B1509" i="1"/>
  <c r="A1509" i="1" s="1"/>
  <c r="L1508" i="1"/>
  <c r="J1508" i="1"/>
  <c r="I1508" i="1"/>
  <c r="H1508" i="1"/>
  <c r="G1508" i="1"/>
  <c r="F1508" i="1"/>
  <c r="K1508" i="1" s="1"/>
  <c r="E1508" i="1"/>
  <c r="D1508" i="1"/>
  <c r="C1508" i="1"/>
  <c r="B1508" i="1"/>
  <c r="A1508" i="1" s="1"/>
  <c r="L1507" i="1"/>
  <c r="J1507" i="1"/>
  <c r="I1507" i="1"/>
  <c r="H1507" i="1"/>
  <c r="G1507" i="1"/>
  <c r="F1507" i="1"/>
  <c r="K1507" i="1" s="1"/>
  <c r="E1507" i="1"/>
  <c r="D1507" i="1"/>
  <c r="C1507" i="1"/>
  <c r="B1507" i="1"/>
  <c r="A1507" i="1"/>
  <c r="L1506" i="1"/>
  <c r="J1506" i="1"/>
  <c r="I1506" i="1"/>
  <c r="H1506" i="1"/>
  <c r="G1506" i="1"/>
  <c r="F1506" i="1"/>
  <c r="K1506" i="1" s="1"/>
  <c r="E1506" i="1"/>
  <c r="D1506" i="1"/>
  <c r="C1506" i="1"/>
  <c r="B1506" i="1"/>
  <c r="A1506" i="1" s="1"/>
  <c r="L1505" i="1"/>
  <c r="J1505" i="1"/>
  <c r="I1505" i="1"/>
  <c r="H1505" i="1"/>
  <c r="G1505" i="1"/>
  <c r="F1505" i="1"/>
  <c r="K1505" i="1" s="1"/>
  <c r="E1505" i="1"/>
  <c r="D1505" i="1"/>
  <c r="C1505" i="1"/>
  <c r="B1505" i="1"/>
  <c r="A1505" i="1"/>
  <c r="L1504" i="1"/>
  <c r="J1504" i="1"/>
  <c r="I1504" i="1"/>
  <c r="H1504" i="1"/>
  <c r="G1504" i="1"/>
  <c r="F1504" i="1"/>
  <c r="K1504" i="1" s="1"/>
  <c r="E1504" i="1"/>
  <c r="D1504" i="1"/>
  <c r="C1504" i="1"/>
  <c r="B1504" i="1"/>
  <c r="A1504" i="1" s="1"/>
  <c r="L1503" i="1"/>
  <c r="J1503" i="1"/>
  <c r="I1503" i="1"/>
  <c r="H1503" i="1"/>
  <c r="G1503" i="1"/>
  <c r="F1503" i="1"/>
  <c r="K1503" i="1" s="1"/>
  <c r="E1503" i="1"/>
  <c r="D1503" i="1"/>
  <c r="C1503" i="1"/>
  <c r="B1503" i="1"/>
  <c r="A1503" i="1" s="1"/>
  <c r="L1502" i="1"/>
  <c r="J1502" i="1"/>
  <c r="I1502" i="1"/>
  <c r="H1502" i="1"/>
  <c r="G1502" i="1"/>
  <c r="F1502" i="1"/>
  <c r="K1502" i="1" s="1"/>
  <c r="E1502" i="1"/>
  <c r="D1502" i="1"/>
  <c r="C1502" i="1"/>
  <c r="B1502" i="1"/>
  <c r="A1502" i="1" s="1"/>
  <c r="L1501" i="1"/>
  <c r="J1501" i="1"/>
  <c r="I1501" i="1"/>
  <c r="H1501" i="1"/>
  <c r="G1501" i="1"/>
  <c r="F1501" i="1"/>
  <c r="K1501" i="1" s="1"/>
  <c r="E1501" i="1"/>
  <c r="D1501" i="1"/>
  <c r="C1501" i="1"/>
  <c r="B1501" i="1"/>
  <c r="A1501" i="1" s="1"/>
  <c r="L1500" i="1"/>
  <c r="J1500" i="1"/>
  <c r="I1500" i="1"/>
  <c r="H1500" i="1"/>
  <c r="G1500" i="1"/>
  <c r="F1500" i="1"/>
  <c r="K1500" i="1" s="1"/>
  <c r="E1500" i="1"/>
  <c r="D1500" i="1"/>
  <c r="C1500" i="1"/>
  <c r="B1500" i="1"/>
  <c r="A1500" i="1" s="1"/>
  <c r="L1499" i="1"/>
  <c r="J1499" i="1"/>
  <c r="I1499" i="1"/>
  <c r="H1499" i="1"/>
  <c r="G1499" i="1"/>
  <c r="F1499" i="1"/>
  <c r="K1499" i="1" s="1"/>
  <c r="E1499" i="1"/>
  <c r="D1499" i="1"/>
  <c r="C1499" i="1"/>
  <c r="B1499" i="1"/>
  <c r="A1499" i="1" s="1"/>
  <c r="L1498" i="1"/>
  <c r="J1498" i="1"/>
  <c r="I1498" i="1"/>
  <c r="H1498" i="1"/>
  <c r="G1498" i="1"/>
  <c r="F1498" i="1"/>
  <c r="K1498" i="1" s="1"/>
  <c r="E1498" i="1"/>
  <c r="D1498" i="1"/>
  <c r="C1498" i="1"/>
  <c r="B1498" i="1"/>
  <c r="A1498" i="1" s="1"/>
  <c r="L1497" i="1"/>
  <c r="J1497" i="1"/>
  <c r="I1497" i="1"/>
  <c r="H1497" i="1"/>
  <c r="G1497" i="1"/>
  <c r="F1497" i="1"/>
  <c r="K1497" i="1" s="1"/>
  <c r="E1497" i="1"/>
  <c r="D1497" i="1"/>
  <c r="C1497" i="1"/>
  <c r="B1497" i="1"/>
  <c r="A1497" i="1" s="1"/>
  <c r="L1496" i="1"/>
  <c r="J1496" i="1"/>
  <c r="I1496" i="1"/>
  <c r="H1496" i="1"/>
  <c r="G1496" i="1"/>
  <c r="F1496" i="1"/>
  <c r="K1496" i="1" s="1"/>
  <c r="E1496" i="1"/>
  <c r="D1496" i="1"/>
  <c r="C1496" i="1"/>
  <c r="B1496" i="1"/>
  <c r="A1496" i="1" s="1"/>
  <c r="L1495" i="1"/>
  <c r="J1495" i="1"/>
  <c r="I1495" i="1"/>
  <c r="H1495" i="1"/>
  <c r="G1495" i="1"/>
  <c r="F1495" i="1"/>
  <c r="K1495" i="1" s="1"/>
  <c r="E1495" i="1"/>
  <c r="D1495" i="1"/>
  <c r="C1495" i="1"/>
  <c r="B1495" i="1"/>
  <c r="A1495" i="1" s="1"/>
  <c r="L1494" i="1"/>
  <c r="J1494" i="1"/>
  <c r="I1494" i="1"/>
  <c r="H1494" i="1"/>
  <c r="G1494" i="1"/>
  <c r="F1494" i="1"/>
  <c r="K1494" i="1" s="1"/>
  <c r="E1494" i="1"/>
  <c r="D1494" i="1"/>
  <c r="C1494" i="1"/>
  <c r="B1494" i="1"/>
  <c r="A1494" i="1" s="1"/>
  <c r="L1493" i="1"/>
  <c r="J1493" i="1"/>
  <c r="I1493" i="1"/>
  <c r="H1493" i="1"/>
  <c r="G1493" i="1"/>
  <c r="F1493" i="1"/>
  <c r="K1493" i="1" s="1"/>
  <c r="E1493" i="1"/>
  <c r="D1493" i="1"/>
  <c r="C1493" i="1"/>
  <c r="B1493" i="1"/>
  <c r="A1493" i="1" s="1"/>
  <c r="L1492" i="1"/>
  <c r="J1492" i="1"/>
  <c r="I1492" i="1"/>
  <c r="H1492" i="1"/>
  <c r="G1492" i="1"/>
  <c r="F1492" i="1"/>
  <c r="K1492" i="1" s="1"/>
  <c r="E1492" i="1"/>
  <c r="D1492" i="1"/>
  <c r="C1492" i="1"/>
  <c r="B1492" i="1"/>
  <c r="A1492" i="1" s="1"/>
  <c r="L1491" i="1"/>
  <c r="J1491" i="1"/>
  <c r="I1491" i="1"/>
  <c r="H1491" i="1"/>
  <c r="G1491" i="1"/>
  <c r="F1491" i="1"/>
  <c r="K1491" i="1" s="1"/>
  <c r="E1491" i="1"/>
  <c r="D1491" i="1"/>
  <c r="C1491" i="1"/>
  <c r="B1491" i="1"/>
  <c r="A1491" i="1" s="1"/>
  <c r="L1490" i="1"/>
  <c r="J1490" i="1"/>
  <c r="I1490" i="1"/>
  <c r="H1490" i="1"/>
  <c r="G1490" i="1"/>
  <c r="F1490" i="1"/>
  <c r="K1490" i="1" s="1"/>
  <c r="E1490" i="1"/>
  <c r="D1490" i="1"/>
  <c r="C1490" i="1"/>
  <c r="B1490" i="1"/>
  <c r="A1490" i="1" s="1"/>
  <c r="L1489" i="1"/>
  <c r="J1489" i="1"/>
  <c r="I1489" i="1"/>
  <c r="H1489" i="1"/>
  <c r="G1489" i="1"/>
  <c r="F1489" i="1"/>
  <c r="K1489" i="1" s="1"/>
  <c r="E1489" i="1"/>
  <c r="D1489" i="1"/>
  <c r="C1489" i="1"/>
  <c r="B1489" i="1"/>
  <c r="A1489" i="1" s="1"/>
  <c r="L1488" i="1"/>
  <c r="J1488" i="1"/>
  <c r="I1488" i="1"/>
  <c r="H1488" i="1"/>
  <c r="G1488" i="1"/>
  <c r="F1488" i="1"/>
  <c r="K1488" i="1" s="1"/>
  <c r="E1488" i="1"/>
  <c r="D1488" i="1"/>
  <c r="C1488" i="1"/>
  <c r="B1488" i="1"/>
  <c r="A1488" i="1" s="1"/>
  <c r="L1487" i="1"/>
  <c r="J1487" i="1"/>
  <c r="I1487" i="1"/>
  <c r="H1487" i="1"/>
  <c r="G1487" i="1"/>
  <c r="F1487" i="1"/>
  <c r="K1487" i="1" s="1"/>
  <c r="E1487" i="1"/>
  <c r="D1487" i="1"/>
  <c r="C1487" i="1"/>
  <c r="B1487" i="1"/>
  <c r="A1487" i="1" s="1"/>
  <c r="L1486" i="1"/>
  <c r="J1486" i="1"/>
  <c r="I1486" i="1"/>
  <c r="H1486" i="1"/>
  <c r="G1486" i="1"/>
  <c r="F1486" i="1"/>
  <c r="K1486" i="1" s="1"/>
  <c r="E1486" i="1"/>
  <c r="D1486" i="1"/>
  <c r="C1486" i="1"/>
  <c r="B1486" i="1"/>
  <c r="A1486" i="1" s="1"/>
  <c r="L1485" i="1"/>
  <c r="J1485" i="1"/>
  <c r="I1485" i="1"/>
  <c r="H1485" i="1"/>
  <c r="G1485" i="1"/>
  <c r="F1485" i="1"/>
  <c r="K1485" i="1" s="1"/>
  <c r="E1485" i="1"/>
  <c r="D1485" i="1"/>
  <c r="C1485" i="1"/>
  <c r="B1485" i="1"/>
  <c r="A1485" i="1" s="1"/>
  <c r="L1484" i="1"/>
  <c r="J1484" i="1"/>
  <c r="I1484" i="1"/>
  <c r="H1484" i="1"/>
  <c r="G1484" i="1"/>
  <c r="F1484" i="1"/>
  <c r="K1484" i="1" s="1"/>
  <c r="E1484" i="1"/>
  <c r="D1484" i="1"/>
  <c r="C1484" i="1"/>
  <c r="B1484" i="1"/>
  <c r="A1484" i="1" s="1"/>
  <c r="L1483" i="1"/>
  <c r="J1483" i="1"/>
  <c r="I1483" i="1"/>
  <c r="H1483" i="1"/>
  <c r="G1483" i="1"/>
  <c r="F1483" i="1"/>
  <c r="K1483" i="1" s="1"/>
  <c r="E1483" i="1"/>
  <c r="D1483" i="1"/>
  <c r="C1483" i="1"/>
  <c r="B1483" i="1"/>
  <c r="A1483" i="1" s="1"/>
  <c r="L1482" i="1"/>
  <c r="J1482" i="1"/>
  <c r="I1482" i="1"/>
  <c r="H1482" i="1"/>
  <c r="G1482" i="1"/>
  <c r="F1482" i="1"/>
  <c r="K1482" i="1" s="1"/>
  <c r="E1482" i="1"/>
  <c r="D1482" i="1"/>
  <c r="C1482" i="1"/>
  <c r="B1482" i="1"/>
  <c r="A1482" i="1" s="1"/>
  <c r="L1481" i="1"/>
  <c r="J1481" i="1"/>
  <c r="I1481" i="1"/>
  <c r="H1481" i="1"/>
  <c r="G1481" i="1"/>
  <c r="F1481" i="1"/>
  <c r="K1481" i="1" s="1"/>
  <c r="E1481" i="1"/>
  <c r="D1481" i="1"/>
  <c r="C1481" i="1"/>
  <c r="B1481" i="1"/>
  <c r="A1481" i="1" s="1"/>
  <c r="L1480" i="1"/>
  <c r="J1480" i="1"/>
  <c r="I1480" i="1"/>
  <c r="H1480" i="1"/>
  <c r="G1480" i="1"/>
  <c r="F1480" i="1"/>
  <c r="K1480" i="1" s="1"/>
  <c r="E1480" i="1"/>
  <c r="D1480" i="1"/>
  <c r="C1480" i="1"/>
  <c r="B1480" i="1"/>
  <c r="A1480" i="1" s="1"/>
  <c r="L1479" i="1"/>
  <c r="J1479" i="1"/>
  <c r="I1479" i="1"/>
  <c r="H1479" i="1"/>
  <c r="G1479" i="1"/>
  <c r="F1479" i="1"/>
  <c r="K1479" i="1" s="1"/>
  <c r="E1479" i="1"/>
  <c r="D1479" i="1"/>
  <c r="C1479" i="1"/>
  <c r="B1479" i="1"/>
  <c r="A1479" i="1" s="1"/>
  <c r="L1478" i="1"/>
  <c r="J1478" i="1"/>
  <c r="I1478" i="1"/>
  <c r="H1478" i="1"/>
  <c r="G1478" i="1"/>
  <c r="F1478" i="1"/>
  <c r="K1478" i="1" s="1"/>
  <c r="E1478" i="1"/>
  <c r="D1478" i="1"/>
  <c r="C1478" i="1"/>
  <c r="B1478" i="1"/>
  <c r="A1478" i="1" s="1"/>
  <c r="L1477" i="1"/>
  <c r="J1477" i="1"/>
  <c r="I1477" i="1"/>
  <c r="H1477" i="1"/>
  <c r="G1477" i="1"/>
  <c r="F1477" i="1"/>
  <c r="K1477" i="1" s="1"/>
  <c r="E1477" i="1"/>
  <c r="D1477" i="1"/>
  <c r="C1477" i="1"/>
  <c r="B1477" i="1"/>
  <c r="A1477" i="1" s="1"/>
  <c r="L1476" i="1"/>
  <c r="J1476" i="1"/>
  <c r="I1476" i="1"/>
  <c r="H1476" i="1"/>
  <c r="G1476" i="1"/>
  <c r="F1476" i="1"/>
  <c r="K1476" i="1" s="1"/>
  <c r="E1476" i="1"/>
  <c r="D1476" i="1"/>
  <c r="C1476" i="1"/>
  <c r="B1476" i="1"/>
  <c r="A1476" i="1" s="1"/>
  <c r="L1475" i="1"/>
  <c r="J1475" i="1"/>
  <c r="I1475" i="1"/>
  <c r="H1475" i="1"/>
  <c r="G1475" i="1"/>
  <c r="F1475" i="1"/>
  <c r="K1475" i="1" s="1"/>
  <c r="E1475" i="1"/>
  <c r="D1475" i="1"/>
  <c r="C1475" i="1"/>
  <c r="B1475" i="1"/>
  <c r="A1475" i="1" s="1"/>
  <c r="L1474" i="1"/>
  <c r="J1474" i="1"/>
  <c r="I1474" i="1"/>
  <c r="H1474" i="1"/>
  <c r="G1474" i="1"/>
  <c r="F1474" i="1"/>
  <c r="K1474" i="1" s="1"/>
  <c r="E1474" i="1"/>
  <c r="D1474" i="1"/>
  <c r="C1474" i="1"/>
  <c r="B1474" i="1"/>
  <c r="A1474" i="1" s="1"/>
  <c r="L1473" i="1"/>
  <c r="J1473" i="1"/>
  <c r="I1473" i="1"/>
  <c r="H1473" i="1"/>
  <c r="G1473" i="1"/>
  <c r="F1473" i="1"/>
  <c r="K1473" i="1" s="1"/>
  <c r="E1473" i="1"/>
  <c r="D1473" i="1"/>
  <c r="C1473" i="1"/>
  <c r="B1473" i="1"/>
  <c r="A1473" i="1" s="1"/>
  <c r="L1472" i="1"/>
  <c r="J1472" i="1"/>
  <c r="I1472" i="1"/>
  <c r="H1472" i="1"/>
  <c r="G1472" i="1"/>
  <c r="F1472" i="1"/>
  <c r="K1472" i="1" s="1"/>
  <c r="E1472" i="1"/>
  <c r="D1472" i="1"/>
  <c r="C1472" i="1"/>
  <c r="B1472" i="1"/>
  <c r="A1472" i="1" s="1"/>
  <c r="L1471" i="1"/>
  <c r="J1471" i="1"/>
  <c r="I1471" i="1"/>
  <c r="H1471" i="1"/>
  <c r="G1471" i="1"/>
  <c r="F1471" i="1"/>
  <c r="K1471" i="1" s="1"/>
  <c r="E1471" i="1"/>
  <c r="D1471" i="1"/>
  <c r="C1471" i="1"/>
  <c r="B1471" i="1"/>
  <c r="A1471" i="1" s="1"/>
  <c r="L1470" i="1"/>
  <c r="J1470" i="1"/>
  <c r="I1470" i="1"/>
  <c r="H1470" i="1"/>
  <c r="G1470" i="1"/>
  <c r="F1470" i="1"/>
  <c r="K1470" i="1" s="1"/>
  <c r="E1470" i="1"/>
  <c r="D1470" i="1"/>
  <c r="C1470" i="1"/>
  <c r="B1470" i="1"/>
  <c r="A1470" i="1" s="1"/>
  <c r="L1469" i="1"/>
  <c r="J1469" i="1"/>
  <c r="I1469" i="1"/>
  <c r="H1469" i="1"/>
  <c r="G1469" i="1"/>
  <c r="F1469" i="1"/>
  <c r="K1469" i="1" s="1"/>
  <c r="E1469" i="1"/>
  <c r="D1469" i="1"/>
  <c r="C1469" i="1"/>
  <c r="B1469" i="1"/>
  <c r="A1469" i="1" s="1"/>
  <c r="L1468" i="1"/>
  <c r="J1468" i="1"/>
  <c r="I1468" i="1"/>
  <c r="H1468" i="1"/>
  <c r="G1468" i="1"/>
  <c r="F1468" i="1"/>
  <c r="K1468" i="1" s="1"/>
  <c r="E1468" i="1"/>
  <c r="D1468" i="1"/>
  <c r="C1468" i="1"/>
  <c r="B1468" i="1"/>
  <c r="A1468" i="1" s="1"/>
  <c r="L1467" i="1"/>
  <c r="J1467" i="1"/>
  <c r="I1467" i="1"/>
  <c r="H1467" i="1"/>
  <c r="G1467" i="1"/>
  <c r="F1467" i="1"/>
  <c r="K1467" i="1" s="1"/>
  <c r="E1467" i="1"/>
  <c r="D1467" i="1"/>
  <c r="C1467" i="1"/>
  <c r="B1467" i="1"/>
  <c r="A1467" i="1" s="1"/>
  <c r="L1466" i="1"/>
  <c r="J1466" i="1"/>
  <c r="I1466" i="1"/>
  <c r="H1466" i="1"/>
  <c r="G1466" i="1"/>
  <c r="F1466" i="1"/>
  <c r="K1466" i="1" s="1"/>
  <c r="E1466" i="1"/>
  <c r="D1466" i="1"/>
  <c r="C1466" i="1"/>
  <c r="B1466" i="1"/>
  <c r="A1466" i="1" s="1"/>
  <c r="L1465" i="1"/>
  <c r="J1465" i="1"/>
  <c r="I1465" i="1"/>
  <c r="H1465" i="1"/>
  <c r="G1465" i="1"/>
  <c r="F1465" i="1"/>
  <c r="K1465" i="1" s="1"/>
  <c r="E1465" i="1"/>
  <c r="D1465" i="1"/>
  <c r="C1465" i="1"/>
  <c r="B1465" i="1"/>
  <c r="A1465" i="1" s="1"/>
  <c r="L1464" i="1"/>
  <c r="J1464" i="1"/>
  <c r="I1464" i="1"/>
  <c r="H1464" i="1"/>
  <c r="G1464" i="1"/>
  <c r="F1464" i="1"/>
  <c r="K1464" i="1" s="1"/>
  <c r="E1464" i="1"/>
  <c r="D1464" i="1"/>
  <c r="C1464" i="1"/>
  <c r="B1464" i="1"/>
  <c r="A1464" i="1" s="1"/>
  <c r="L1463" i="1"/>
  <c r="J1463" i="1"/>
  <c r="I1463" i="1"/>
  <c r="H1463" i="1"/>
  <c r="G1463" i="1"/>
  <c r="F1463" i="1"/>
  <c r="K1463" i="1" s="1"/>
  <c r="E1463" i="1"/>
  <c r="D1463" i="1"/>
  <c r="C1463" i="1"/>
  <c r="B1463" i="1"/>
  <c r="A1463" i="1" s="1"/>
  <c r="L1462" i="1"/>
  <c r="J1462" i="1"/>
  <c r="I1462" i="1"/>
  <c r="H1462" i="1"/>
  <c r="G1462" i="1"/>
  <c r="F1462" i="1"/>
  <c r="K1462" i="1" s="1"/>
  <c r="E1462" i="1"/>
  <c r="D1462" i="1"/>
  <c r="C1462" i="1"/>
  <c r="B1462" i="1"/>
  <c r="A1462" i="1" s="1"/>
  <c r="L1461" i="1"/>
  <c r="J1461" i="1"/>
  <c r="I1461" i="1"/>
  <c r="H1461" i="1"/>
  <c r="G1461" i="1"/>
  <c r="F1461" i="1"/>
  <c r="K1461" i="1" s="1"/>
  <c r="E1461" i="1"/>
  <c r="D1461" i="1"/>
  <c r="C1461" i="1"/>
  <c r="B1461" i="1"/>
  <c r="A1461" i="1" s="1"/>
  <c r="L1460" i="1"/>
  <c r="J1460" i="1"/>
  <c r="I1460" i="1"/>
  <c r="H1460" i="1"/>
  <c r="G1460" i="1"/>
  <c r="F1460" i="1"/>
  <c r="K1460" i="1" s="1"/>
  <c r="E1460" i="1"/>
  <c r="D1460" i="1"/>
  <c r="C1460" i="1"/>
  <c r="B1460" i="1"/>
  <c r="A1460" i="1" s="1"/>
  <c r="L1459" i="1"/>
  <c r="J1459" i="1"/>
  <c r="I1459" i="1"/>
  <c r="H1459" i="1"/>
  <c r="G1459" i="1"/>
  <c r="F1459" i="1"/>
  <c r="K1459" i="1" s="1"/>
  <c r="E1459" i="1"/>
  <c r="D1459" i="1"/>
  <c r="C1459" i="1"/>
  <c r="B1459" i="1"/>
  <c r="A1459" i="1" s="1"/>
  <c r="L1458" i="1"/>
  <c r="J1458" i="1"/>
  <c r="I1458" i="1"/>
  <c r="H1458" i="1"/>
  <c r="G1458" i="1"/>
  <c r="F1458" i="1"/>
  <c r="K1458" i="1" s="1"/>
  <c r="E1458" i="1"/>
  <c r="D1458" i="1"/>
  <c r="C1458" i="1"/>
  <c r="B1458" i="1"/>
  <c r="A1458" i="1" s="1"/>
  <c r="L1457" i="1"/>
  <c r="J1457" i="1"/>
  <c r="I1457" i="1"/>
  <c r="H1457" i="1"/>
  <c r="G1457" i="1"/>
  <c r="F1457" i="1"/>
  <c r="K1457" i="1" s="1"/>
  <c r="E1457" i="1"/>
  <c r="D1457" i="1"/>
  <c r="C1457" i="1"/>
  <c r="B1457" i="1"/>
  <c r="A1457" i="1" s="1"/>
  <c r="L1456" i="1"/>
  <c r="J1456" i="1"/>
  <c r="I1456" i="1"/>
  <c r="H1456" i="1"/>
  <c r="G1456" i="1"/>
  <c r="F1456" i="1"/>
  <c r="K1456" i="1" s="1"/>
  <c r="E1456" i="1"/>
  <c r="D1456" i="1"/>
  <c r="C1456" i="1"/>
  <c r="B1456" i="1"/>
  <c r="A1456" i="1" s="1"/>
  <c r="L1455" i="1"/>
  <c r="J1455" i="1"/>
  <c r="I1455" i="1"/>
  <c r="H1455" i="1"/>
  <c r="G1455" i="1"/>
  <c r="F1455" i="1"/>
  <c r="K1455" i="1" s="1"/>
  <c r="E1455" i="1"/>
  <c r="D1455" i="1"/>
  <c r="C1455" i="1"/>
  <c r="B1455" i="1"/>
  <c r="A1455" i="1" s="1"/>
  <c r="L1454" i="1"/>
  <c r="J1454" i="1"/>
  <c r="I1454" i="1"/>
  <c r="H1454" i="1"/>
  <c r="G1454" i="1"/>
  <c r="F1454" i="1"/>
  <c r="K1454" i="1" s="1"/>
  <c r="E1454" i="1"/>
  <c r="D1454" i="1"/>
  <c r="C1454" i="1"/>
  <c r="B1454" i="1"/>
  <c r="A1454" i="1" s="1"/>
  <c r="L1453" i="1"/>
  <c r="J1453" i="1"/>
  <c r="I1453" i="1"/>
  <c r="H1453" i="1"/>
  <c r="G1453" i="1"/>
  <c r="F1453" i="1"/>
  <c r="K1453" i="1" s="1"/>
  <c r="E1453" i="1"/>
  <c r="D1453" i="1"/>
  <c r="C1453" i="1"/>
  <c r="B1453" i="1"/>
  <c r="A1453" i="1" s="1"/>
  <c r="L1452" i="1"/>
  <c r="J1452" i="1"/>
  <c r="I1452" i="1"/>
  <c r="H1452" i="1"/>
  <c r="G1452" i="1"/>
  <c r="F1452" i="1"/>
  <c r="K1452" i="1" s="1"/>
  <c r="E1452" i="1"/>
  <c r="D1452" i="1"/>
  <c r="C1452" i="1"/>
  <c r="B1452" i="1"/>
  <c r="A1452" i="1" s="1"/>
  <c r="L1451" i="1"/>
  <c r="J1451" i="1"/>
  <c r="I1451" i="1"/>
  <c r="H1451" i="1"/>
  <c r="G1451" i="1"/>
  <c r="F1451" i="1"/>
  <c r="K1451" i="1" s="1"/>
  <c r="E1451" i="1"/>
  <c r="D1451" i="1"/>
  <c r="C1451" i="1"/>
  <c r="B1451" i="1"/>
  <c r="A1451" i="1" s="1"/>
  <c r="L1450" i="1"/>
  <c r="J1450" i="1"/>
  <c r="I1450" i="1"/>
  <c r="H1450" i="1"/>
  <c r="G1450" i="1"/>
  <c r="F1450" i="1"/>
  <c r="K1450" i="1" s="1"/>
  <c r="E1450" i="1"/>
  <c r="D1450" i="1"/>
  <c r="C1450" i="1"/>
  <c r="B1450" i="1"/>
  <c r="A1450" i="1" s="1"/>
  <c r="L1449" i="1"/>
  <c r="J1449" i="1"/>
  <c r="I1449" i="1"/>
  <c r="H1449" i="1"/>
  <c r="G1449" i="1"/>
  <c r="F1449" i="1"/>
  <c r="K1449" i="1" s="1"/>
  <c r="E1449" i="1"/>
  <c r="D1449" i="1"/>
  <c r="C1449" i="1"/>
  <c r="B1449" i="1"/>
  <c r="A1449" i="1" s="1"/>
  <c r="L1448" i="1"/>
  <c r="J1448" i="1"/>
  <c r="I1448" i="1"/>
  <c r="H1448" i="1"/>
  <c r="G1448" i="1"/>
  <c r="F1448" i="1"/>
  <c r="K1448" i="1" s="1"/>
  <c r="E1448" i="1"/>
  <c r="D1448" i="1"/>
  <c r="C1448" i="1"/>
  <c r="B1448" i="1"/>
  <c r="A1448" i="1" s="1"/>
  <c r="L1447" i="1"/>
  <c r="J1447" i="1"/>
  <c r="I1447" i="1"/>
  <c r="H1447" i="1"/>
  <c r="G1447" i="1"/>
  <c r="F1447" i="1"/>
  <c r="K1447" i="1" s="1"/>
  <c r="E1447" i="1"/>
  <c r="D1447" i="1"/>
  <c r="C1447" i="1"/>
  <c r="B1447" i="1"/>
  <c r="A1447" i="1" s="1"/>
  <c r="L1446" i="1"/>
  <c r="J1446" i="1"/>
  <c r="I1446" i="1"/>
  <c r="H1446" i="1"/>
  <c r="G1446" i="1"/>
  <c r="F1446" i="1"/>
  <c r="K1446" i="1" s="1"/>
  <c r="E1446" i="1"/>
  <c r="D1446" i="1"/>
  <c r="C1446" i="1"/>
  <c r="B1446" i="1"/>
  <c r="A1446" i="1" s="1"/>
  <c r="L1445" i="1"/>
  <c r="J1445" i="1"/>
  <c r="I1445" i="1"/>
  <c r="H1445" i="1"/>
  <c r="G1445" i="1"/>
  <c r="F1445" i="1"/>
  <c r="K1445" i="1" s="1"/>
  <c r="E1445" i="1"/>
  <c r="D1445" i="1"/>
  <c r="C1445" i="1"/>
  <c r="B1445" i="1"/>
  <c r="A1445" i="1" s="1"/>
  <c r="L1444" i="1"/>
  <c r="J1444" i="1"/>
  <c r="I1444" i="1"/>
  <c r="H1444" i="1"/>
  <c r="G1444" i="1"/>
  <c r="F1444" i="1"/>
  <c r="K1444" i="1" s="1"/>
  <c r="E1444" i="1"/>
  <c r="D1444" i="1"/>
  <c r="C1444" i="1"/>
  <c r="B1444" i="1"/>
  <c r="A1444" i="1" s="1"/>
  <c r="L1443" i="1"/>
  <c r="J1443" i="1"/>
  <c r="I1443" i="1"/>
  <c r="H1443" i="1"/>
  <c r="G1443" i="1"/>
  <c r="F1443" i="1"/>
  <c r="K1443" i="1" s="1"/>
  <c r="E1443" i="1"/>
  <c r="D1443" i="1"/>
  <c r="C1443" i="1"/>
  <c r="B1443" i="1"/>
  <c r="A1443" i="1" s="1"/>
  <c r="L1442" i="1"/>
  <c r="J1442" i="1"/>
  <c r="I1442" i="1"/>
  <c r="H1442" i="1"/>
  <c r="G1442" i="1"/>
  <c r="F1442" i="1"/>
  <c r="K1442" i="1" s="1"/>
  <c r="E1442" i="1"/>
  <c r="D1442" i="1"/>
  <c r="C1442" i="1"/>
  <c r="B1442" i="1"/>
  <c r="A1442" i="1" s="1"/>
  <c r="L1441" i="1"/>
  <c r="J1441" i="1"/>
  <c r="I1441" i="1"/>
  <c r="H1441" i="1"/>
  <c r="G1441" i="1"/>
  <c r="F1441" i="1"/>
  <c r="K1441" i="1" s="1"/>
  <c r="E1441" i="1"/>
  <c r="D1441" i="1"/>
  <c r="C1441" i="1"/>
  <c r="B1441" i="1"/>
  <c r="A1441" i="1" s="1"/>
  <c r="L1440" i="1"/>
  <c r="J1440" i="1"/>
  <c r="I1440" i="1"/>
  <c r="H1440" i="1"/>
  <c r="G1440" i="1"/>
  <c r="F1440" i="1"/>
  <c r="K1440" i="1" s="1"/>
  <c r="E1440" i="1"/>
  <c r="D1440" i="1"/>
  <c r="C1440" i="1"/>
  <c r="B1440" i="1"/>
  <c r="A1440" i="1" s="1"/>
  <c r="L1439" i="1"/>
  <c r="J1439" i="1"/>
  <c r="I1439" i="1"/>
  <c r="H1439" i="1"/>
  <c r="G1439" i="1"/>
  <c r="F1439" i="1"/>
  <c r="K1439" i="1" s="1"/>
  <c r="E1439" i="1"/>
  <c r="D1439" i="1"/>
  <c r="C1439" i="1"/>
  <c r="B1439" i="1"/>
  <c r="A1439" i="1" s="1"/>
  <c r="L1438" i="1"/>
  <c r="J1438" i="1"/>
  <c r="I1438" i="1"/>
  <c r="H1438" i="1"/>
  <c r="G1438" i="1"/>
  <c r="F1438" i="1"/>
  <c r="K1438" i="1" s="1"/>
  <c r="E1438" i="1"/>
  <c r="D1438" i="1"/>
  <c r="C1438" i="1"/>
  <c r="B1438" i="1"/>
  <c r="A1438" i="1" s="1"/>
  <c r="L1437" i="1"/>
  <c r="J1437" i="1"/>
  <c r="I1437" i="1"/>
  <c r="H1437" i="1"/>
  <c r="G1437" i="1"/>
  <c r="F1437" i="1"/>
  <c r="K1437" i="1" s="1"/>
  <c r="E1437" i="1"/>
  <c r="D1437" i="1"/>
  <c r="C1437" i="1"/>
  <c r="B1437" i="1"/>
  <c r="A1437" i="1" s="1"/>
  <c r="L1436" i="1"/>
  <c r="J1436" i="1"/>
  <c r="I1436" i="1"/>
  <c r="H1436" i="1"/>
  <c r="G1436" i="1"/>
  <c r="F1436" i="1"/>
  <c r="K1436" i="1" s="1"/>
  <c r="E1436" i="1"/>
  <c r="D1436" i="1"/>
  <c r="C1436" i="1"/>
  <c r="B1436" i="1"/>
  <c r="A1436" i="1" s="1"/>
  <c r="L1435" i="1"/>
  <c r="J1435" i="1"/>
  <c r="I1435" i="1"/>
  <c r="H1435" i="1"/>
  <c r="G1435" i="1"/>
  <c r="F1435" i="1"/>
  <c r="K1435" i="1" s="1"/>
  <c r="E1435" i="1"/>
  <c r="D1435" i="1"/>
  <c r="C1435" i="1"/>
  <c r="B1435" i="1"/>
  <c r="A1435" i="1" s="1"/>
  <c r="L1434" i="1"/>
  <c r="J1434" i="1"/>
  <c r="I1434" i="1"/>
  <c r="H1434" i="1"/>
  <c r="G1434" i="1"/>
  <c r="F1434" i="1"/>
  <c r="K1434" i="1" s="1"/>
  <c r="E1434" i="1"/>
  <c r="D1434" i="1"/>
  <c r="C1434" i="1"/>
  <c r="B1434" i="1"/>
  <c r="A1434" i="1" s="1"/>
  <c r="L1433" i="1"/>
  <c r="J1433" i="1"/>
  <c r="I1433" i="1"/>
  <c r="H1433" i="1"/>
  <c r="G1433" i="1"/>
  <c r="F1433" i="1"/>
  <c r="K1433" i="1" s="1"/>
  <c r="E1433" i="1"/>
  <c r="D1433" i="1"/>
  <c r="C1433" i="1"/>
  <c r="B1433" i="1"/>
  <c r="A1433" i="1" s="1"/>
  <c r="L1432" i="1"/>
  <c r="J1432" i="1"/>
  <c r="I1432" i="1"/>
  <c r="H1432" i="1"/>
  <c r="G1432" i="1"/>
  <c r="F1432" i="1"/>
  <c r="K1432" i="1" s="1"/>
  <c r="E1432" i="1"/>
  <c r="D1432" i="1"/>
  <c r="C1432" i="1"/>
  <c r="B1432" i="1"/>
  <c r="A1432" i="1" s="1"/>
  <c r="L1431" i="1"/>
  <c r="J1431" i="1"/>
  <c r="I1431" i="1"/>
  <c r="H1431" i="1"/>
  <c r="G1431" i="1"/>
  <c r="F1431" i="1"/>
  <c r="K1431" i="1" s="1"/>
  <c r="E1431" i="1"/>
  <c r="D1431" i="1"/>
  <c r="C1431" i="1"/>
  <c r="B1431" i="1"/>
  <c r="A1431" i="1" s="1"/>
  <c r="L1430" i="1"/>
  <c r="J1430" i="1"/>
  <c r="I1430" i="1"/>
  <c r="H1430" i="1"/>
  <c r="G1430" i="1"/>
  <c r="F1430" i="1"/>
  <c r="K1430" i="1" s="1"/>
  <c r="E1430" i="1"/>
  <c r="D1430" i="1"/>
  <c r="C1430" i="1"/>
  <c r="B1430" i="1"/>
  <c r="A1430" i="1" s="1"/>
  <c r="L1429" i="1"/>
  <c r="J1429" i="1"/>
  <c r="I1429" i="1"/>
  <c r="H1429" i="1"/>
  <c r="G1429" i="1"/>
  <c r="F1429" i="1"/>
  <c r="K1429" i="1" s="1"/>
  <c r="E1429" i="1"/>
  <c r="D1429" i="1"/>
  <c r="C1429" i="1"/>
  <c r="B1429" i="1"/>
  <c r="A1429" i="1" s="1"/>
  <c r="L1428" i="1"/>
  <c r="J1428" i="1"/>
  <c r="I1428" i="1"/>
  <c r="H1428" i="1"/>
  <c r="G1428" i="1"/>
  <c r="F1428" i="1"/>
  <c r="K1428" i="1" s="1"/>
  <c r="E1428" i="1"/>
  <c r="D1428" i="1"/>
  <c r="C1428" i="1"/>
  <c r="B1428" i="1"/>
  <c r="A1428" i="1" s="1"/>
  <c r="L1427" i="1"/>
  <c r="J1427" i="1"/>
  <c r="I1427" i="1"/>
  <c r="H1427" i="1"/>
  <c r="G1427" i="1"/>
  <c r="F1427" i="1"/>
  <c r="K1427" i="1" s="1"/>
  <c r="E1427" i="1"/>
  <c r="D1427" i="1"/>
  <c r="C1427" i="1"/>
  <c r="B1427" i="1"/>
  <c r="A1427" i="1" s="1"/>
  <c r="L1426" i="1"/>
  <c r="J1426" i="1"/>
  <c r="I1426" i="1"/>
  <c r="H1426" i="1"/>
  <c r="G1426" i="1"/>
  <c r="F1426" i="1"/>
  <c r="K1426" i="1" s="1"/>
  <c r="E1426" i="1"/>
  <c r="D1426" i="1"/>
  <c r="C1426" i="1"/>
  <c r="B1426" i="1"/>
  <c r="A1426" i="1" s="1"/>
  <c r="L1425" i="1"/>
  <c r="J1425" i="1"/>
  <c r="I1425" i="1"/>
  <c r="H1425" i="1"/>
  <c r="G1425" i="1"/>
  <c r="F1425" i="1"/>
  <c r="K1425" i="1" s="1"/>
  <c r="E1425" i="1"/>
  <c r="D1425" i="1"/>
  <c r="C1425" i="1"/>
  <c r="B1425" i="1"/>
  <c r="A1425" i="1" s="1"/>
  <c r="L1424" i="1"/>
  <c r="J1424" i="1"/>
  <c r="I1424" i="1"/>
  <c r="H1424" i="1"/>
  <c r="G1424" i="1"/>
  <c r="F1424" i="1"/>
  <c r="K1424" i="1" s="1"/>
  <c r="E1424" i="1"/>
  <c r="D1424" i="1"/>
  <c r="C1424" i="1"/>
  <c r="B1424" i="1"/>
  <c r="A1424" i="1" s="1"/>
  <c r="L1423" i="1"/>
  <c r="J1423" i="1"/>
  <c r="I1423" i="1"/>
  <c r="H1423" i="1"/>
  <c r="G1423" i="1"/>
  <c r="F1423" i="1"/>
  <c r="K1423" i="1" s="1"/>
  <c r="E1423" i="1"/>
  <c r="D1423" i="1"/>
  <c r="C1423" i="1"/>
  <c r="B1423" i="1"/>
  <c r="A1423" i="1" s="1"/>
  <c r="L1422" i="1"/>
  <c r="J1422" i="1"/>
  <c r="I1422" i="1"/>
  <c r="H1422" i="1"/>
  <c r="G1422" i="1"/>
  <c r="F1422" i="1"/>
  <c r="K1422" i="1" s="1"/>
  <c r="E1422" i="1"/>
  <c r="D1422" i="1"/>
  <c r="C1422" i="1"/>
  <c r="B1422" i="1"/>
  <c r="A1422" i="1" s="1"/>
  <c r="L1421" i="1"/>
  <c r="J1421" i="1"/>
  <c r="I1421" i="1"/>
  <c r="H1421" i="1"/>
  <c r="G1421" i="1"/>
  <c r="F1421" i="1"/>
  <c r="K1421" i="1" s="1"/>
  <c r="E1421" i="1"/>
  <c r="D1421" i="1"/>
  <c r="C1421" i="1"/>
  <c r="B1421" i="1"/>
  <c r="A1421" i="1" s="1"/>
  <c r="L1420" i="1"/>
  <c r="J1420" i="1"/>
  <c r="I1420" i="1"/>
  <c r="H1420" i="1"/>
  <c r="G1420" i="1"/>
  <c r="F1420" i="1"/>
  <c r="K1420" i="1" s="1"/>
  <c r="E1420" i="1"/>
  <c r="D1420" i="1"/>
  <c r="C1420" i="1"/>
  <c r="B1420" i="1"/>
  <c r="A1420" i="1" s="1"/>
  <c r="L1419" i="1"/>
  <c r="J1419" i="1"/>
  <c r="I1419" i="1"/>
  <c r="H1419" i="1"/>
  <c r="G1419" i="1"/>
  <c r="F1419" i="1"/>
  <c r="K1419" i="1" s="1"/>
  <c r="E1419" i="1"/>
  <c r="D1419" i="1"/>
  <c r="C1419" i="1"/>
  <c r="B1419" i="1"/>
  <c r="A1419" i="1" s="1"/>
  <c r="L1418" i="1"/>
  <c r="J1418" i="1"/>
  <c r="I1418" i="1"/>
  <c r="H1418" i="1"/>
  <c r="G1418" i="1"/>
  <c r="F1418" i="1"/>
  <c r="K1418" i="1" s="1"/>
  <c r="E1418" i="1"/>
  <c r="D1418" i="1"/>
  <c r="C1418" i="1"/>
  <c r="B1418" i="1"/>
  <c r="A1418" i="1" s="1"/>
  <c r="L1417" i="1"/>
  <c r="J1417" i="1"/>
  <c r="I1417" i="1"/>
  <c r="H1417" i="1"/>
  <c r="G1417" i="1"/>
  <c r="F1417" i="1"/>
  <c r="K1417" i="1" s="1"/>
  <c r="E1417" i="1"/>
  <c r="D1417" i="1"/>
  <c r="C1417" i="1"/>
  <c r="B1417" i="1"/>
  <c r="A1417" i="1" s="1"/>
  <c r="L1416" i="1"/>
  <c r="J1416" i="1"/>
  <c r="I1416" i="1"/>
  <c r="H1416" i="1"/>
  <c r="G1416" i="1"/>
  <c r="F1416" i="1"/>
  <c r="K1416" i="1" s="1"/>
  <c r="E1416" i="1"/>
  <c r="D1416" i="1"/>
  <c r="C1416" i="1"/>
  <c r="B1416" i="1"/>
  <c r="A1416" i="1" s="1"/>
  <c r="L1415" i="1"/>
  <c r="J1415" i="1"/>
  <c r="I1415" i="1"/>
  <c r="H1415" i="1"/>
  <c r="G1415" i="1"/>
  <c r="F1415" i="1"/>
  <c r="K1415" i="1" s="1"/>
  <c r="E1415" i="1"/>
  <c r="D1415" i="1"/>
  <c r="C1415" i="1"/>
  <c r="B1415" i="1"/>
  <c r="A1415" i="1" s="1"/>
  <c r="L1414" i="1"/>
  <c r="J1414" i="1"/>
  <c r="I1414" i="1"/>
  <c r="H1414" i="1"/>
  <c r="G1414" i="1"/>
  <c r="F1414" i="1"/>
  <c r="K1414" i="1" s="1"/>
  <c r="E1414" i="1"/>
  <c r="D1414" i="1"/>
  <c r="C1414" i="1"/>
  <c r="B1414" i="1"/>
  <c r="A1414" i="1" s="1"/>
  <c r="L1413" i="1"/>
  <c r="J1413" i="1"/>
  <c r="I1413" i="1"/>
  <c r="H1413" i="1"/>
  <c r="G1413" i="1"/>
  <c r="F1413" i="1"/>
  <c r="K1413" i="1" s="1"/>
  <c r="E1413" i="1"/>
  <c r="D1413" i="1"/>
  <c r="C1413" i="1"/>
  <c r="B1413" i="1"/>
  <c r="A1413" i="1" s="1"/>
  <c r="L1412" i="1"/>
  <c r="J1412" i="1"/>
  <c r="I1412" i="1"/>
  <c r="H1412" i="1"/>
  <c r="G1412" i="1"/>
  <c r="F1412" i="1"/>
  <c r="K1412" i="1" s="1"/>
  <c r="E1412" i="1"/>
  <c r="D1412" i="1"/>
  <c r="C1412" i="1"/>
  <c r="B1412" i="1"/>
  <c r="A1412" i="1" s="1"/>
  <c r="L1411" i="1"/>
  <c r="J1411" i="1"/>
  <c r="I1411" i="1"/>
  <c r="H1411" i="1"/>
  <c r="G1411" i="1"/>
  <c r="F1411" i="1"/>
  <c r="K1411" i="1" s="1"/>
  <c r="E1411" i="1"/>
  <c r="D1411" i="1"/>
  <c r="C1411" i="1"/>
  <c r="B1411" i="1"/>
  <c r="A1411" i="1" s="1"/>
  <c r="L1410" i="1"/>
  <c r="J1410" i="1"/>
  <c r="I1410" i="1"/>
  <c r="H1410" i="1"/>
  <c r="G1410" i="1"/>
  <c r="F1410" i="1"/>
  <c r="K1410" i="1" s="1"/>
  <c r="E1410" i="1"/>
  <c r="D1410" i="1"/>
  <c r="C1410" i="1"/>
  <c r="B1410" i="1"/>
  <c r="A1410" i="1" s="1"/>
  <c r="L1409" i="1"/>
  <c r="J1409" i="1"/>
  <c r="I1409" i="1"/>
  <c r="H1409" i="1"/>
  <c r="G1409" i="1"/>
  <c r="F1409" i="1"/>
  <c r="K1409" i="1" s="1"/>
  <c r="E1409" i="1"/>
  <c r="D1409" i="1"/>
  <c r="C1409" i="1"/>
  <c r="B1409" i="1"/>
  <c r="A1409" i="1" s="1"/>
  <c r="L1408" i="1"/>
  <c r="J1408" i="1"/>
  <c r="I1408" i="1"/>
  <c r="H1408" i="1"/>
  <c r="G1408" i="1"/>
  <c r="F1408" i="1"/>
  <c r="K1408" i="1" s="1"/>
  <c r="E1408" i="1"/>
  <c r="D1408" i="1"/>
  <c r="C1408" i="1"/>
  <c r="B1408" i="1"/>
  <c r="A1408" i="1" s="1"/>
  <c r="L1407" i="1"/>
  <c r="J1407" i="1"/>
  <c r="I1407" i="1"/>
  <c r="H1407" i="1"/>
  <c r="G1407" i="1"/>
  <c r="F1407" i="1"/>
  <c r="K1407" i="1" s="1"/>
  <c r="E1407" i="1"/>
  <c r="D1407" i="1"/>
  <c r="C1407" i="1"/>
  <c r="B1407" i="1"/>
  <c r="A1407" i="1" s="1"/>
  <c r="L1406" i="1"/>
  <c r="J1406" i="1"/>
  <c r="I1406" i="1"/>
  <c r="H1406" i="1"/>
  <c r="G1406" i="1"/>
  <c r="F1406" i="1"/>
  <c r="K1406" i="1" s="1"/>
  <c r="E1406" i="1"/>
  <c r="D1406" i="1"/>
  <c r="C1406" i="1"/>
  <c r="B1406" i="1"/>
  <c r="A1406" i="1" s="1"/>
  <c r="L1405" i="1"/>
  <c r="J1405" i="1"/>
  <c r="I1405" i="1"/>
  <c r="H1405" i="1"/>
  <c r="G1405" i="1"/>
  <c r="F1405" i="1"/>
  <c r="K1405" i="1" s="1"/>
  <c r="E1405" i="1"/>
  <c r="D1405" i="1"/>
  <c r="C1405" i="1"/>
  <c r="B1405" i="1"/>
  <c r="A1405" i="1" s="1"/>
  <c r="L1404" i="1"/>
  <c r="J1404" i="1"/>
  <c r="I1404" i="1"/>
  <c r="H1404" i="1"/>
  <c r="G1404" i="1"/>
  <c r="F1404" i="1"/>
  <c r="K1404" i="1" s="1"/>
  <c r="E1404" i="1"/>
  <c r="D1404" i="1"/>
  <c r="C1404" i="1"/>
  <c r="B1404" i="1"/>
  <c r="A1404" i="1" s="1"/>
  <c r="L1403" i="1"/>
  <c r="J1403" i="1"/>
  <c r="I1403" i="1"/>
  <c r="H1403" i="1"/>
  <c r="G1403" i="1"/>
  <c r="F1403" i="1"/>
  <c r="K1403" i="1" s="1"/>
  <c r="E1403" i="1"/>
  <c r="D1403" i="1"/>
  <c r="C1403" i="1"/>
  <c r="B1403" i="1"/>
  <c r="A1403" i="1" s="1"/>
  <c r="L1402" i="1"/>
  <c r="J1402" i="1"/>
  <c r="I1402" i="1"/>
  <c r="H1402" i="1"/>
  <c r="G1402" i="1"/>
  <c r="F1402" i="1"/>
  <c r="K1402" i="1" s="1"/>
  <c r="E1402" i="1"/>
  <c r="D1402" i="1"/>
  <c r="C1402" i="1"/>
  <c r="B1402" i="1"/>
  <c r="A1402" i="1" s="1"/>
  <c r="L1401" i="1"/>
  <c r="J1401" i="1"/>
  <c r="I1401" i="1"/>
  <c r="H1401" i="1"/>
  <c r="G1401" i="1"/>
  <c r="F1401" i="1"/>
  <c r="K1401" i="1" s="1"/>
  <c r="E1401" i="1"/>
  <c r="D1401" i="1"/>
  <c r="C1401" i="1"/>
  <c r="B1401" i="1"/>
  <c r="A1401" i="1" s="1"/>
  <c r="L1400" i="1"/>
  <c r="J1400" i="1"/>
  <c r="I1400" i="1"/>
  <c r="H1400" i="1"/>
  <c r="G1400" i="1"/>
  <c r="F1400" i="1"/>
  <c r="K1400" i="1" s="1"/>
  <c r="E1400" i="1"/>
  <c r="D1400" i="1"/>
  <c r="C1400" i="1"/>
  <c r="B1400" i="1"/>
  <c r="A1400" i="1" s="1"/>
  <c r="L1399" i="1"/>
  <c r="J1399" i="1"/>
  <c r="I1399" i="1"/>
  <c r="H1399" i="1"/>
  <c r="G1399" i="1"/>
  <c r="F1399" i="1"/>
  <c r="K1399" i="1" s="1"/>
  <c r="E1399" i="1"/>
  <c r="D1399" i="1"/>
  <c r="C1399" i="1"/>
  <c r="B1399" i="1"/>
  <c r="A1399" i="1" s="1"/>
  <c r="L1398" i="1"/>
  <c r="J1398" i="1"/>
  <c r="I1398" i="1"/>
  <c r="H1398" i="1"/>
  <c r="G1398" i="1"/>
  <c r="F1398" i="1"/>
  <c r="K1398" i="1" s="1"/>
  <c r="E1398" i="1"/>
  <c r="D1398" i="1"/>
  <c r="C1398" i="1"/>
  <c r="B1398" i="1"/>
  <c r="A1398" i="1" s="1"/>
  <c r="L1397" i="1"/>
  <c r="J1397" i="1"/>
  <c r="I1397" i="1"/>
  <c r="H1397" i="1"/>
  <c r="G1397" i="1"/>
  <c r="F1397" i="1"/>
  <c r="K1397" i="1" s="1"/>
  <c r="E1397" i="1"/>
  <c r="D1397" i="1"/>
  <c r="C1397" i="1"/>
  <c r="B1397" i="1"/>
  <c r="A1397" i="1" s="1"/>
  <c r="L1396" i="1"/>
  <c r="J1396" i="1"/>
  <c r="I1396" i="1"/>
  <c r="H1396" i="1"/>
  <c r="G1396" i="1"/>
  <c r="F1396" i="1"/>
  <c r="K1396" i="1" s="1"/>
  <c r="E1396" i="1"/>
  <c r="D1396" i="1"/>
  <c r="C1396" i="1"/>
  <c r="B1396" i="1"/>
  <c r="A1396" i="1" s="1"/>
  <c r="L1395" i="1"/>
  <c r="J1395" i="1"/>
  <c r="I1395" i="1"/>
  <c r="H1395" i="1"/>
  <c r="G1395" i="1"/>
  <c r="F1395" i="1"/>
  <c r="K1395" i="1" s="1"/>
  <c r="E1395" i="1"/>
  <c r="D1395" i="1"/>
  <c r="C1395" i="1"/>
  <c r="B1395" i="1"/>
  <c r="A1395" i="1" s="1"/>
  <c r="L1394" i="1"/>
  <c r="J1394" i="1"/>
  <c r="I1394" i="1"/>
  <c r="H1394" i="1"/>
  <c r="G1394" i="1"/>
  <c r="F1394" i="1"/>
  <c r="K1394" i="1" s="1"/>
  <c r="E1394" i="1"/>
  <c r="D1394" i="1"/>
  <c r="C1394" i="1"/>
  <c r="B1394" i="1"/>
  <c r="A1394" i="1" s="1"/>
  <c r="L1393" i="1"/>
  <c r="J1393" i="1"/>
  <c r="I1393" i="1"/>
  <c r="H1393" i="1"/>
  <c r="G1393" i="1"/>
  <c r="F1393" i="1"/>
  <c r="K1393" i="1" s="1"/>
  <c r="E1393" i="1"/>
  <c r="D1393" i="1"/>
  <c r="C1393" i="1"/>
  <c r="B1393" i="1"/>
  <c r="A1393" i="1" s="1"/>
  <c r="L1392" i="1"/>
  <c r="J1392" i="1"/>
  <c r="I1392" i="1"/>
  <c r="H1392" i="1"/>
  <c r="G1392" i="1"/>
  <c r="F1392" i="1"/>
  <c r="K1392" i="1" s="1"/>
  <c r="E1392" i="1"/>
  <c r="D1392" i="1"/>
  <c r="C1392" i="1"/>
  <c r="B1392" i="1"/>
  <c r="A1392" i="1" s="1"/>
  <c r="L1391" i="1"/>
  <c r="J1391" i="1"/>
  <c r="I1391" i="1"/>
  <c r="H1391" i="1"/>
  <c r="G1391" i="1"/>
  <c r="F1391" i="1"/>
  <c r="K1391" i="1" s="1"/>
  <c r="E1391" i="1"/>
  <c r="D1391" i="1"/>
  <c r="C1391" i="1"/>
  <c r="B1391" i="1"/>
  <c r="A1391" i="1" s="1"/>
  <c r="L1390" i="1"/>
  <c r="J1390" i="1"/>
  <c r="I1390" i="1"/>
  <c r="H1390" i="1"/>
  <c r="G1390" i="1"/>
  <c r="F1390" i="1"/>
  <c r="K1390" i="1" s="1"/>
  <c r="E1390" i="1"/>
  <c r="D1390" i="1"/>
  <c r="C1390" i="1"/>
  <c r="B1390" i="1"/>
  <c r="A1390" i="1" s="1"/>
  <c r="L1389" i="1"/>
  <c r="J1389" i="1"/>
  <c r="I1389" i="1"/>
  <c r="H1389" i="1"/>
  <c r="G1389" i="1"/>
  <c r="F1389" i="1"/>
  <c r="K1389" i="1" s="1"/>
  <c r="E1389" i="1"/>
  <c r="D1389" i="1"/>
  <c r="C1389" i="1"/>
  <c r="B1389" i="1"/>
  <c r="A1389" i="1" s="1"/>
  <c r="L1388" i="1"/>
  <c r="J1388" i="1"/>
  <c r="I1388" i="1"/>
  <c r="H1388" i="1"/>
  <c r="G1388" i="1"/>
  <c r="F1388" i="1"/>
  <c r="K1388" i="1" s="1"/>
  <c r="E1388" i="1"/>
  <c r="D1388" i="1"/>
  <c r="C1388" i="1"/>
  <c r="B1388" i="1"/>
  <c r="A1388" i="1" s="1"/>
  <c r="L1387" i="1"/>
  <c r="J1387" i="1"/>
  <c r="I1387" i="1"/>
  <c r="H1387" i="1"/>
  <c r="G1387" i="1"/>
  <c r="F1387" i="1"/>
  <c r="K1387" i="1" s="1"/>
  <c r="E1387" i="1"/>
  <c r="D1387" i="1"/>
  <c r="C1387" i="1"/>
  <c r="B1387" i="1"/>
  <c r="A1387" i="1" s="1"/>
  <c r="L1386" i="1"/>
  <c r="J1386" i="1"/>
  <c r="I1386" i="1"/>
  <c r="H1386" i="1"/>
  <c r="G1386" i="1"/>
  <c r="F1386" i="1"/>
  <c r="K1386" i="1" s="1"/>
  <c r="E1386" i="1"/>
  <c r="D1386" i="1"/>
  <c r="C1386" i="1"/>
  <c r="B1386" i="1"/>
  <c r="A1386" i="1" s="1"/>
  <c r="L1385" i="1"/>
  <c r="J1385" i="1"/>
  <c r="I1385" i="1"/>
  <c r="H1385" i="1"/>
  <c r="G1385" i="1"/>
  <c r="F1385" i="1"/>
  <c r="K1385" i="1" s="1"/>
  <c r="E1385" i="1"/>
  <c r="D1385" i="1"/>
  <c r="C1385" i="1"/>
  <c r="B1385" i="1"/>
  <c r="A1385" i="1" s="1"/>
  <c r="L1384" i="1"/>
  <c r="J1384" i="1"/>
  <c r="I1384" i="1"/>
  <c r="H1384" i="1"/>
  <c r="G1384" i="1"/>
  <c r="F1384" i="1"/>
  <c r="K1384" i="1" s="1"/>
  <c r="E1384" i="1"/>
  <c r="D1384" i="1"/>
  <c r="C1384" i="1"/>
  <c r="B1384" i="1"/>
  <c r="A1384" i="1" s="1"/>
  <c r="L1383" i="1"/>
  <c r="J1383" i="1"/>
  <c r="I1383" i="1"/>
  <c r="H1383" i="1"/>
  <c r="G1383" i="1"/>
  <c r="F1383" i="1"/>
  <c r="K1383" i="1" s="1"/>
  <c r="E1383" i="1"/>
  <c r="D1383" i="1"/>
  <c r="C1383" i="1"/>
  <c r="B1383" i="1"/>
  <c r="A1383" i="1" s="1"/>
  <c r="L1382" i="1"/>
  <c r="J1382" i="1"/>
  <c r="I1382" i="1"/>
  <c r="H1382" i="1"/>
  <c r="G1382" i="1"/>
  <c r="F1382" i="1"/>
  <c r="K1382" i="1" s="1"/>
  <c r="E1382" i="1"/>
  <c r="D1382" i="1"/>
  <c r="C1382" i="1"/>
  <c r="B1382" i="1"/>
  <c r="A1382" i="1" s="1"/>
  <c r="L1381" i="1"/>
  <c r="J1381" i="1"/>
  <c r="I1381" i="1"/>
  <c r="H1381" i="1"/>
  <c r="G1381" i="1"/>
  <c r="F1381" i="1"/>
  <c r="K1381" i="1" s="1"/>
  <c r="E1381" i="1"/>
  <c r="D1381" i="1"/>
  <c r="C1381" i="1"/>
  <c r="B1381" i="1"/>
  <c r="A1381" i="1" s="1"/>
  <c r="L1380" i="1"/>
  <c r="J1380" i="1"/>
  <c r="I1380" i="1"/>
  <c r="H1380" i="1"/>
  <c r="G1380" i="1"/>
  <c r="F1380" i="1"/>
  <c r="K1380" i="1" s="1"/>
  <c r="E1380" i="1"/>
  <c r="D1380" i="1"/>
  <c r="C1380" i="1"/>
  <c r="B1380" i="1"/>
  <c r="A1380" i="1" s="1"/>
  <c r="L1379" i="1"/>
  <c r="J1379" i="1"/>
  <c r="I1379" i="1"/>
  <c r="H1379" i="1"/>
  <c r="G1379" i="1"/>
  <c r="F1379" i="1"/>
  <c r="K1379" i="1" s="1"/>
  <c r="E1379" i="1"/>
  <c r="D1379" i="1"/>
  <c r="C1379" i="1"/>
  <c r="B1379" i="1"/>
  <c r="A1379" i="1" s="1"/>
  <c r="L1378" i="1"/>
  <c r="J1378" i="1"/>
  <c r="I1378" i="1"/>
  <c r="H1378" i="1"/>
  <c r="G1378" i="1"/>
  <c r="F1378" i="1"/>
  <c r="K1378" i="1" s="1"/>
  <c r="E1378" i="1"/>
  <c r="D1378" i="1"/>
  <c r="C1378" i="1"/>
  <c r="B1378" i="1"/>
  <c r="A1378" i="1" s="1"/>
  <c r="L1377" i="1"/>
  <c r="J1377" i="1"/>
  <c r="I1377" i="1"/>
  <c r="H1377" i="1"/>
  <c r="G1377" i="1"/>
  <c r="F1377" i="1"/>
  <c r="K1377" i="1" s="1"/>
  <c r="E1377" i="1"/>
  <c r="D1377" i="1"/>
  <c r="C1377" i="1"/>
  <c r="B1377" i="1"/>
  <c r="A1377" i="1" s="1"/>
  <c r="L1376" i="1"/>
  <c r="J1376" i="1"/>
  <c r="I1376" i="1"/>
  <c r="H1376" i="1"/>
  <c r="G1376" i="1"/>
  <c r="F1376" i="1"/>
  <c r="K1376" i="1" s="1"/>
  <c r="E1376" i="1"/>
  <c r="D1376" i="1"/>
  <c r="C1376" i="1"/>
  <c r="B1376" i="1"/>
  <c r="A1376" i="1" s="1"/>
  <c r="L1375" i="1"/>
  <c r="J1375" i="1"/>
  <c r="I1375" i="1"/>
  <c r="H1375" i="1"/>
  <c r="G1375" i="1"/>
  <c r="F1375" i="1"/>
  <c r="K1375" i="1" s="1"/>
  <c r="E1375" i="1"/>
  <c r="D1375" i="1"/>
  <c r="C1375" i="1"/>
  <c r="B1375" i="1"/>
  <c r="A1375" i="1" s="1"/>
  <c r="L1374" i="1"/>
  <c r="J1374" i="1"/>
  <c r="I1374" i="1"/>
  <c r="H1374" i="1"/>
  <c r="G1374" i="1"/>
  <c r="F1374" i="1"/>
  <c r="K1374" i="1" s="1"/>
  <c r="E1374" i="1"/>
  <c r="D1374" i="1"/>
  <c r="C1374" i="1"/>
  <c r="B1374" i="1"/>
  <c r="A1374" i="1" s="1"/>
  <c r="L1373" i="1"/>
  <c r="J1373" i="1"/>
  <c r="I1373" i="1"/>
  <c r="H1373" i="1"/>
  <c r="G1373" i="1"/>
  <c r="F1373" i="1"/>
  <c r="K1373" i="1" s="1"/>
  <c r="E1373" i="1"/>
  <c r="D1373" i="1"/>
  <c r="C1373" i="1"/>
  <c r="B1373" i="1"/>
  <c r="A1373" i="1" s="1"/>
  <c r="L1372" i="1"/>
  <c r="J1372" i="1"/>
  <c r="I1372" i="1"/>
  <c r="H1372" i="1"/>
  <c r="G1372" i="1"/>
  <c r="F1372" i="1"/>
  <c r="K1372" i="1" s="1"/>
  <c r="E1372" i="1"/>
  <c r="D1372" i="1"/>
  <c r="C1372" i="1"/>
  <c r="B1372" i="1"/>
  <c r="A1372" i="1" s="1"/>
  <c r="L1371" i="1"/>
  <c r="J1371" i="1"/>
  <c r="I1371" i="1"/>
  <c r="H1371" i="1"/>
  <c r="G1371" i="1"/>
  <c r="F1371" i="1"/>
  <c r="K1371" i="1" s="1"/>
  <c r="E1371" i="1"/>
  <c r="D1371" i="1"/>
  <c r="C1371" i="1"/>
  <c r="B1371" i="1"/>
  <c r="A1371" i="1" s="1"/>
  <c r="L1370" i="1"/>
  <c r="J1370" i="1"/>
  <c r="I1370" i="1"/>
  <c r="H1370" i="1"/>
  <c r="G1370" i="1"/>
  <c r="F1370" i="1"/>
  <c r="K1370" i="1" s="1"/>
  <c r="E1370" i="1"/>
  <c r="D1370" i="1"/>
  <c r="C1370" i="1"/>
  <c r="B1370" i="1"/>
  <c r="A1370" i="1" s="1"/>
  <c r="L1369" i="1"/>
  <c r="J1369" i="1"/>
  <c r="I1369" i="1"/>
  <c r="H1369" i="1"/>
  <c r="G1369" i="1"/>
  <c r="F1369" i="1"/>
  <c r="K1369" i="1" s="1"/>
  <c r="E1369" i="1"/>
  <c r="D1369" i="1"/>
  <c r="C1369" i="1"/>
  <c r="B1369" i="1"/>
  <c r="A1369" i="1" s="1"/>
  <c r="L1368" i="1"/>
  <c r="J1368" i="1"/>
  <c r="I1368" i="1"/>
  <c r="H1368" i="1"/>
  <c r="G1368" i="1"/>
  <c r="F1368" i="1"/>
  <c r="K1368" i="1" s="1"/>
  <c r="E1368" i="1"/>
  <c r="D1368" i="1"/>
  <c r="C1368" i="1"/>
  <c r="B1368" i="1"/>
  <c r="A1368" i="1" s="1"/>
  <c r="L1367" i="1"/>
  <c r="J1367" i="1"/>
  <c r="I1367" i="1"/>
  <c r="H1367" i="1"/>
  <c r="G1367" i="1"/>
  <c r="F1367" i="1"/>
  <c r="K1367" i="1" s="1"/>
  <c r="E1367" i="1"/>
  <c r="D1367" i="1"/>
  <c r="C1367" i="1"/>
  <c r="B1367" i="1"/>
  <c r="A1367" i="1" s="1"/>
  <c r="L1366" i="1"/>
  <c r="J1366" i="1"/>
  <c r="I1366" i="1"/>
  <c r="H1366" i="1"/>
  <c r="G1366" i="1"/>
  <c r="F1366" i="1"/>
  <c r="K1366" i="1" s="1"/>
  <c r="E1366" i="1"/>
  <c r="D1366" i="1"/>
  <c r="C1366" i="1"/>
  <c r="B1366" i="1"/>
  <c r="A1366" i="1" s="1"/>
  <c r="L1365" i="1"/>
  <c r="J1365" i="1"/>
  <c r="I1365" i="1"/>
  <c r="H1365" i="1"/>
  <c r="G1365" i="1"/>
  <c r="F1365" i="1"/>
  <c r="K1365" i="1" s="1"/>
  <c r="E1365" i="1"/>
  <c r="D1365" i="1"/>
  <c r="C1365" i="1"/>
  <c r="B1365" i="1"/>
  <c r="A1365" i="1" s="1"/>
  <c r="L1364" i="1"/>
  <c r="J1364" i="1"/>
  <c r="I1364" i="1"/>
  <c r="H1364" i="1"/>
  <c r="G1364" i="1"/>
  <c r="F1364" i="1"/>
  <c r="K1364" i="1" s="1"/>
  <c r="E1364" i="1"/>
  <c r="D1364" i="1"/>
  <c r="C1364" i="1"/>
  <c r="B1364" i="1"/>
  <c r="A1364" i="1" s="1"/>
  <c r="L1363" i="1"/>
  <c r="J1363" i="1"/>
  <c r="I1363" i="1"/>
  <c r="H1363" i="1"/>
  <c r="G1363" i="1"/>
  <c r="F1363" i="1"/>
  <c r="K1363" i="1" s="1"/>
  <c r="E1363" i="1"/>
  <c r="D1363" i="1"/>
  <c r="C1363" i="1"/>
  <c r="B1363" i="1"/>
  <c r="A1363" i="1" s="1"/>
  <c r="L1362" i="1"/>
  <c r="J1362" i="1"/>
  <c r="I1362" i="1"/>
  <c r="H1362" i="1"/>
  <c r="G1362" i="1"/>
  <c r="F1362" i="1"/>
  <c r="K1362" i="1" s="1"/>
  <c r="E1362" i="1"/>
  <c r="D1362" i="1"/>
  <c r="C1362" i="1"/>
  <c r="B1362" i="1"/>
  <c r="A1362" i="1" s="1"/>
  <c r="L1361" i="1"/>
  <c r="J1361" i="1"/>
  <c r="I1361" i="1"/>
  <c r="H1361" i="1"/>
  <c r="G1361" i="1"/>
  <c r="F1361" i="1"/>
  <c r="K1361" i="1" s="1"/>
  <c r="E1361" i="1"/>
  <c r="D1361" i="1"/>
  <c r="C1361" i="1"/>
  <c r="B1361" i="1"/>
  <c r="A1361" i="1" s="1"/>
  <c r="L1360" i="1"/>
  <c r="J1360" i="1"/>
  <c r="I1360" i="1"/>
  <c r="H1360" i="1"/>
  <c r="G1360" i="1"/>
  <c r="F1360" i="1"/>
  <c r="K1360" i="1" s="1"/>
  <c r="E1360" i="1"/>
  <c r="D1360" i="1"/>
  <c r="C1360" i="1"/>
  <c r="B1360" i="1"/>
  <c r="A1360" i="1" s="1"/>
  <c r="L1359" i="1"/>
  <c r="J1359" i="1"/>
  <c r="I1359" i="1"/>
  <c r="H1359" i="1"/>
  <c r="G1359" i="1"/>
  <c r="F1359" i="1"/>
  <c r="K1359" i="1" s="1"/>
  <c r="E1359" i="1"/>
  <c r="D1359" i="1"/>
  <c r="C1359" i="1"/>
  <c r="B1359" i="1"/>
  <c r="A1359" i="1" s="1"/>
  <c r="L1358" i="1"/>
  <c r="J1358" i="1"/>
  <c r="I1358" i="1"/>
  <c r="H1358" i="1"/>
  <c r="G1358" i="1"/>
  <c r="F1358" i="1"/>
  <c r="K1358" i="1" s="1"/>
  <c r="E1358" i="1"/>
  <c r="D1358" i="1"/>
  <c r="C1358" i="1"/>
  <c r="B1358" i="1"/>
  <c r="A1358" i="1" s="1"/>
  <c r="L1357" i="1"/>
  <c r="J1357" i="1"/>
  <c r="I1357" i="1"/>
  <c r="H1357" i="1"/>
  <c r="G1357" i="1"/>
  <c r="F1357" i="1"/>
  <c r="K1357" i="1" s="1"/>
  <c r="E1357" i="1"/>
  <c r="D1357" i="1"/>
  <c r="C1357" i="1"/>
  <c r="B1357" i="1"/>
  <c r="A1357" i="1" s="1"/>
  <c r="L1356" i="1"/>
  <c r="J1356" i="1"/>
  <c r="I1356" i="1"/>
  <c r="H1356" i="1"/>
  <c r="G1356" i="1"/>
  <c r="F1356" i="1"/>
  <c r="K1356" i="1" s="1"/>
  <c r="E1356" i="1"/>
  <c r="D1356" i="1"/>
  <c r="C1356" i="1"/>
  <c r="B1356" i="1"/>
  <c r="A1356" i="1" s="1"/>
  <c r="L1355" i="1"/>
  <c r="J1355" i="1"/>
  <c r="I1355" i="1"/>
  <c r="H1355" i="1"/>
  <c r="G1355" i="1"/>
  <c r="F1355" i="1"/>
  <c r="K1355" i="1" s="1"/>
  <c r="E1355" i="1"/>
  <c r="D1355" i="1"/>
  <c r="C1355" i="1"/>
  <c r="B1355" i="1"/>
  <c r="A1355" i="1" s="1"/>
  <c r="L1354" i="1"/>
  <c r="J1354" i="1"/>
  <c r="I1354" i="1"/>
  <c r="H1354" i="1"/>
  <c r="G1354" i="1"/>
  <c r="F1354" i="1"/>
  <c r="K1354" i="1" s="1"/>
  <c r="E1354" i="1"/>
  <c r="D1354" i="1"/>
  <c r="C1354" i="1"/>
  <c r="B1354" i="1"/>
  <c r="A1354" i="1" s="1"/>
  <c r="L1353" i="1"/>
  <c r="J1353" i="1"/>
  <c r="I1353" i="1"/>
  <c r="H1353" i="1"/>
  <c r="G1353" i="1"/>
  <c r="F1353" i="1"/>
  <c r="K1353" i="1" s="1"/>
  <c r="E1353" i="1"/>
  <c r="D1353" i="1"/>
  <c r="C1353" i="1"/>
  <c r="B1353" i="1"/>
  <c r="A1353" i="1" s="1"/>
  <c r="L1352" i="1"/>
  <c r="J1352" i="1"/>
  <c r="I1352" i="1"/>
  <c r="H1352" i="1"/>
  <c r="G1352" i="1"/>
  <c r="F1352" i="1"/>
  <c r="K1352" i="1" s="1"/>
  <c r="E1352" i="1"/>
  <c r="D1352" i="1"/>
  <c r="C1352" i="1"/>
  <c r="B1352" i="1"/>
  <c r="A1352" i="1" s="1"/>
  <c r="L1351" i="1"/>
  <c r="J1351" i="1"/>
  <c r="I1351" i="1"/>
  <c r="H1351" i="1"/>
  <c r="G1351" i="1"/>
  <c r="F1351" i="1"/>
  <c r="K1351" i="1" s="1"/>
  <c r="E1351" i="1"/>
  <c r="D1351" i="1"/>
  <c r="C1351" i="1"/>
  <c r="B1351" i="1"/>
  <c r="A1351" i="1" s="1"/>
  <c r="L1350" i="1"/>
  <c r="J1350" i="1"/>
  <c r="I1350" i="1"/>
  <c r="H1350" i="1"/>
  <c r="G1350" i="1"/>
  <c r="F1350" i="1"/>
  <c r="K1350" i="1" s="1"/>
  <c r="E1350" i="1"/>
  <c r="D1350" i="1"/>
  <c r="C1350" i="1"/>
  <c r="B1350" i="1"/>
  <c r="A1350" i="1" s="1"/>
  <c r="L1349" i="1"/>
  <c r="J1349" i="1"/>
  <c r="I1349" i="1"/>
  <c r="H1349" i="1"/>
  <c r="G1349" i="1"/>
  <c r="F1349" i="1"/>
  <c r="K1349" i="1" s="1"/>
  <c r="E1349" i="1"/>
  <c r="D1349" i="1"/>
  <c r="C1349" i="1"/>
  <c r="B1349" i="1"/>
  <c r="A1349" i="1" s="1"/>
  <c r="L1348" i="1"/>
  <c r="J1348" i="1"/>
  <c r="I1348" i="1"/>
  <c r="H1348" i="1"/>
  <c r="G1348" i="1"/>
  <c r="F1348" i="1"/>
  <c r="K1348" i="1" s="1"/>
  <c r="E1348" i="1"/>
  <c r="D1348" i="1"/>
  <c r="C1348" i="1"/>
  <c r="B1348" i="1"/>
  <c r="A1348" i="1" s="1"/>
  <c r="L1347" i="1"/>
  <c r="J1347" i="1"/>
  <c r="I1347" i="1"/>
  <c r="H1347" i="1"/>
  <c r="G1347" i="1"/>
  <c r="F1347" i="1"/>
  <c r="K1347" i="1" s="1"/>
  <c r="E1347" i="1"/>
  <c r="D1347" i="1"/>
  <c r="C1347" i="1"/>
  <c r="B1347" i="1"/>
  <c r="A1347" i="1" s="1"/>
  <c r="L1346" i="1"/>
  <c r="J1346" i="1"/>
  <c r="I1346" i="1"/>
  <c r="H1346" i="1"/>
  <c r="G1346" i="1"/>
  <c r="F1346" i="1"/>
  <c r="K1346" i="1" s="1"/>
  <c r="E1346" i="1"/>
  <c r="D1346" i="1"/>
  <c r="C1346" i="1"/>
  <c r="B1346" i="1"/>
  <c r="A1346" i="1" s="1"/>
  <c r="L1345" i="1"/>
  <c r="J1345" i="1"/>
  <c r="I1345" i="1"/>
  <c r="H1345" i="1"/>
  <c r="G1345" i="1"/>
  <c r="F1345" i="1"/>
  <c r="K1345" i="1" s="1"/>
  <c r="E1345" i="1"/>
  <c r="D1345" i="1"/>
  <c r="C1345" i="1"/>
  <c r="B1345" i="1"/>
  <c r="A1345" i="1" s="1"/>
  <c r="L1344" i="1"/>
  <c r="J1344" i="1"/>
  <c r="I1344" i="1"/>
  <c r="H1344" i="1"/>
  <c r="G1344" i="1"/>
  <c r="F1344" i="1"/>
  <c r="K1344" i="1" s="1"/>
  <c r="E1344" i="1"/>
  <c r="D1344" i="1"/>
  <c r="C1344" i="1"/>
  <c r="B1344" i="1"/>
  <c r="A1344" i="1" s="1"/>
  <c r="L1343" i="1"/>
  <c r="J1343" i="1"/>
  <c r="I1343" i="1"/>
  <c r="H1343" i="1"/>
  <c r="G1343" i="1"/>
  <c r="F1343" i="1"/>
  <c r="K1343" i="1" s="1"/>
  <c r="E1343" i="1"/>
  <c r="D1343" i="1"/>
  <c r="C1343" i="1"/>
  <c r="B1343" i="1"/>
  <c r="A1343" i="1" s="1"/>
  <c r="L1342" i="1"/>
  <c r="J1342" i="1"/>
  <c r="I1342" i="1"/>
  <c r="H1342" i="1"/>
  <c r="G1342" i="1"/>
  <c r="F1342" i="1"/>
  <c r="K1342" i="1" s="1"/>
  <c r="E1342" i="1"/>
  <c r="D1342" i="1"/>
  <c r="C1342" i="1"/>
  <c r="B1342" i="1"/>
  <c r="A1342" i="1" s="1"/>
  <c r="L1341" i="1"/>
  <c r="J1341" i="1"/>
  <c r="I1341" i="1"/>
  <c r="H1341" i="1"/>
  <c r="G1341" i="1"/>
  <c r="F1341" i="1"/>
  <c r="K1341" i="1" s="1"/>
  <c r="E1341" i="1"/>
  <c r="D1341" i="1"/>
  <c r="C1341" i="1"/>
  <c r="B1341" i="1"/>
  <c r="A1341" i="1" s="1"/>
  <c r="L1340" i="1"/>
  <c r="J1340" i="1"/>
  <c r="I1340" i="1"/>
  <c r="H1340" i="1"/>
  <c r="G1340" i="1"/>
  <c r="F1340" i="1"/>
  <c r="K1340" i="1" s="1"/>
  <c r="E1340" i="1"/>
  <c r="D1340" i="1"/>
  <c r="C1340" i="1"/>
  <c r="B1340" i="1"/>
  <c r="A1340" i="1" s="1"/>
  <c r="L1339" i="1"/>
  <c r="J1339" i="1"/>
  <c r="I1339" i="1"/>
  <c r="H1339" i="1"/>
  <c r="G1339" i="1"/>
  <c r="F1339" i="1"/>
  <c r="K1339" i="1" s="1"/>
  <c r="E1339" i="1"/>
  <c r="D1339" i="1"/>
  <c r="C1339" i="1"/>
  <c r="B1339" i="1"/>
  <c r="A1339" i="1" s="1"/>
  <c r="L1338" i="1"/>
  <c r="J1338" i="1"/>
  <c r="I1338" i="1"/>
  <c r="H1338" i="1"/>
  <c r="G1338" i="1"/>
  <c r="F1338" i="1"/>
  <c r="K1338" i="1" s="1"/>
  <c r="E1338" i="1"/>
  <c r="D1338" i="1"/>
  <c r="C1338" i="1"/>
  <c r="B1338" i="1"/>
  <c r="A1338" i="1" s="1"/>
  <c r="L1337" i="1"/>
  <c r="J1337" i="1"/>
  <c r="I1337" i="1"/>
  <c r="H1337" i="1"/>
  <c r="G1337" i="1"/>
  <c r="F1337" i="1"/>
  <c r="K1337" i="1" s="1"/>
  <c r="E1337" i="1"/>
  <c r="D1337" i="1"/>
  <c r="C1337" i="1"/>
  <c r="B1337" i="1"/>
  <c r="A1337" i="1" s="1"/>
  <c r="L1336" i="1"/>
  <c r="J1336" i="1"/>
  <c r="I1336" i="1"/>
  <c r="H1336" i="1"/>
  <c r="G1336" i="1"/>
  <c r="F1336" i="1"/>
  <c r="K1336" i="1" s="1"/>
  <c r="E1336" i="1"/>
  <c r="D1336" i="1"/>
  <c r="C1336" i="1"/>
  <c r="B1336" i="1"/>
  <c r="A1336" i="1" s="1"/>
  <c r="L1335" i="1"/>
  <c r="J1335" i="1"/>
  <c r="I1335" i="1"/>
  <c r="H1335" i="1"/>
  <c r="G1335" i="1"/>
  <c r="F1335" i="1"/>
  <c r="K1335" i="1" s="1"/>
  <c r="E1335" i="1"/>
  <c r="D1335" i="1"/>
  <c r="C1335" i="1"/>
  <c r="B1335" i="1"/>
  <c r="A1335" i="1" s="1"/>
  <c r="L1334" i="1"/>
  <c r="J1334" i="1"/>
  <c r="I1334" i="1"/>
  <c r="H1334" i="1"/>
  <c r="G1334" i="1"/>
  <c r="F1334" i="1"/>
  <c r="K1334" i="1" s="1"/>
  <c r="E1334" i="1"/>
  <c r="D1334" i="1"/>
  <c r="C1334" i="1"/>
  <c r="B1334" i="1"/>
  <c r="A1334" i="1" s="1"/>
  <c r="L1333" i="1"/>
  <c r="J1333" i="1"/>
  <c r="I1333" i="1"/>
  <c r="H1333" i="1"/>
  <c r="G1333" i="1"/>
  <c r="F1333" i="1"/>
  <c r="K1333" i="1" s="1"/>
  <c r="E1333" i="1"/>
  <c r="D1333" i="1"/>
  <c r="C1333" i="1"/>
  <c r="B1333" i="1"/>
  <c r="A1333" i="1" s="1"/>
  <c r="L1332" i="1"/>
  <c r="J1332" i="1"/>
  <c r="I1332" i="1"/>
  <c r="H1332" i="1"/>
  <c r="G1332" i="1"/>
  <c r="F1332" i="1"/>
  <c r="K1332" i="1" s="1"/>
  <c r="E1332" i="1"/>
  <c r="D1332" i="1"/>
  <c r="C1332" i="1"/>
  <c r="B1332" i="1"/>
  <c r="A1332" i="1" s="1"/>
  <c r="L1331" i="1"/>
  <c r="J1331" i="1"/>
  <c r="I1331" i="1"/>
  <c r="H1331" i="1"/>
  <c r="G1331" i="1"/>
  <c r="F1331" i="1"/>
  <c r="K1331" i="1" s="1"/>
  <c r="E1331" i="1"/>
  <c r="D1331" i="1"/>
  <c r="C1331" i="1"/>
  <c r="B1331" i="1"/>
  <c r="A1331" i="1" s="1"/>
  <c r="L1330" i="1"/>
  <c r="J1330" i="1"/>
  <c r="I1330" i="1"/>
  <c r="H1330" i="1"/>
  <c r="G1330" i="1"/>
  <c r="F1330" i="1"/>
  <c r="K1330" i="1" s="1"/>
  <c r="E1330" i="1"/>
  <c r="D1330" i="1"/>
  <c r="C1330" i="1"/>
  <c r="B1330" i="1"/>
  <c r="A1330" i="1" s="1"/>
  <c r="L1329" i="1"/>
  <c r="J1329" i="1"/>
  <c r="I1329" i="1"/>
  <c r="H1329" i="1"/>
  <c r="G1329" i="1"/>
  <c r="F1329" i="1"/>
  <c r="K1329" i="1" s="1"/>
  <c r="E1329" i="1"/>
  <c r="D1329" i="1"/>
  <c r="C1329" i="1"/>
  <c r="B1329" i="1"/>
  <c r="A1329" i="1" s="1"/>
  <c r="L1328" i="1"/>
  <c r="J1328" i="1"/>
  <c r="I1328" i="1"/>
  <c r="H1328" i="1"/>
  <c r="G1328" i="1"/>
  <c r="F1328" i="1"/>
  <c r="K1328" i="1" s="1"/>
  <c r="E1328" i="1"/>
  <c r="D1328" i="1"/>
  <c r="C1328" i="1"/>
  <c r="B1328" i="1"/>
  <c r="A1328" i="1" s="1"/>
  <c r="L1327" i="1"/>
  <c r="J1327" i="1"/>
  <c r="I1327" i="1"/>
  <c r="H1327" i="1"/>
  <c r="G1327" i="1"/>
  <c r="F1327" i="1"/>
  <c r="K1327" i="1" s="1"/>
  <c r="E1327" i="1"/>
  <c r="D1327" i="1"/>
  <c r="C1327" i="1"/>
  <c r="B1327" i="1"/>
  <c r="A1327" i="1" s="1"/>
  <c r="L1326" i="1"/>
  <c r="J1326" i="1"/>
  <c r="I1326" i="1"/>
  <c r="H1326" i="1"/>
  <c r="G1326" i="1"/>
  <c r="F1326" i="1"/>
  <c r="K1326" i="1" s="1"/>
  <c r="E1326" i="1"/>
  <c r="D1326" i="1"/>
  <c r="C1326" i="1"/>
  <c r="B1326" i="1"/>
  <c r="A1326" i="1" s="1"/>
  <c r="L1325" i="1"/>
  <c r="J1325" i="1"/>
  <c r="I1325" i="1"/>
  <c r="H1325" i="1"/>
  <c r="G1325" i="1"/>
  <c r="F1325" i="1"/>
  <c r="K1325" i="1" s="1"/>
  <c r="E1325" i="1"/>
  <c r="D1325" i="1"/>
  <c r="C1325" i="1"/>
  <c r="B1325" i="1"/>
  <c r="A1325" i="1" s="1"/>
  <c r="L1324" i="1"/>
  <c r="J1324" i="1"/>
  <c r="I1324" i="1"/>
  <c r="H1324" i="1"/>
  <c r="G1324" i="1"/>
  <c r="F1324" i="1"/>
  <c r="K1324" i="1" s="1"/>
  <c r="E1324" i="1"/>
  <c r="D1324" i="1"/>
  <c r="C1324" i="1"/>
  <c r="B1324" i="1"/>
  <c r="A1324" i="1" s="1"/>
  <c r="L1323" i="1"/>
  <c r="J1323" i="1"/>
  <c r="I1323" i="1"/>
  <c r="H1323" i="1"/>
  <c r="G1323" i="1"/>
  <c r="F1323" i="1"/>
  <c r="K1323" i="1" s="1"/>
  <c r="E1323" i="1"/>
  <c r="D1323" i="1"/>
  <c r="C1323" i="1"/>
  <c r="B1323" i="1"/>
  <c r="A1323" i="1" s="1"/>
  <c r="L1322" i="1"/>
  <c r="J1322" i="1"/>
  <c r="I1322" i="1"/>
  <c r="H1322" i="1"/>
  <c r="G1322" i="1"/>
  <c r="F1322" i="1"/>
  <c r="K1322" i="1" s="1"/>
  <c r="E1322" i="1"/>
  <c r="D1322" i="1"/>
  <c r="C1322" i="1"/>
  <c r="B1322" i="1"/>
  <c r="A1322" i="1" s="1"/>
  <c r="L1321" i="1"/>
  <c r="J1321" i="1"/>
  <c r="I1321" i="1"/>
  <c r="H1321" i="1"/>
  <c r="G1321" i="1"/>
  <c r="F1321" i="1"/>
  <c r="K1321" i="1" s="1"/>
  <c r="E1321" i="1"/>
  <c r="D1321" i="1"/>
  <c r="C1321" i="1"/>
  <c r="B1321" i="1"/>
  <c r="A1321" i="1" s="1"/>
  <c r="L1320" i="1"/>
  <c r="J1320" i="1"/>
  <c r="I1320" i="1"/>
  <c r="H1320" i="1"/>
  <c r="G1320" i="1"/>
  <c r="F1320" i="1"/>
  <c r="K1320" i="1" s="1"/>
  <c r="E1320" i="1"/>
  <c r="D1320" i="1"/>
  <c r="C1320" i="1"/>
  <c r="B1320" i="1"/>
  <c r="A1320" i="1" s="1"/>
  <c r="L1319" i="1"/>
  <c r="J1319" i="1"/>
  <c r="I1319" i="1"/>
  <c r="H1319" i="1"/>
  <c r="G1319" i="1"/>
  <c r="F1319" i="1"/>
  <c r="K1319" i="1" s="1"/>
  <c r="E1319" i="1"/>
  <c r="D1319" i="1"/>
  <c r="C1319" i="1"/>
  <c r="B1319" i="1"/>
  <c r="A1319" i="1" s="1"/>
  <c r="L1318" i="1"/>
  <c r="J1318" i="1"/>
  <c r="I1318" i="1"/>
  <c r="H1318" i="1"/>
  <c r="G1318" i="1"/>
  <c r="F1318" i="1"/>
  <c r="K1318" i="1" s="1"/>
  <c r="E1318" i="1"/>
  <c r="D1318" i="1"/>
  <c r="C1318" i="1"/>
  <c r="B1318" i="1"/>
  <c r="A1318" i="1" s="1"/>
  <c r="L1317" i="1"/>
  <c r="J1317" i="1"/>
  <c r="I1317" i="1"/>
  <c r="H1317" i="1"/>
  <c r="G1317" i="1"/>
  <c r="F1317" i="1"/>
  <c r="K1317" i="1" s="1"/>
  <c r="E1317" i="1"/>
  <c r="D1317" i="1"/>
  <c r="C1317" i="1"/>
  <c r="B1317" i="1"/>
  <c r="A1317" i="1" s="1"/>
  <c r="L1316" i="1"/>
  <c r="J1316" i="1"/>
  <c r="I1316" i="1"/>
  <c r="H1316" i="1"/>
  <c r="G1316" i="1"/>
  <c r="F1316" i="1"/>
  <c r="K1316" i="1" s="1"/>
  <c r="E1316" i="1"/>
  <c r="D1316" i="1"/>
  <c r="C1316" i="1"/>
  <c r="B1316" i="1"/>
  <c r="A1316" i="1" s="1"/>
  <c r="L1315" i="1"/>
  <c r="J1315" i="1"/>
  <c r="I1315" i="1"/>
  <c r="H1315" i="1"/>
  <c r="G1315" i="1"/>
  <c r="F1315" i="1"/>
  <c r="K1315" i="1" s="1"/>
  <c r="E1315" i="1"/>
  <c r="D1315" i="1"/>
  <c r="C1315" i="1"/>
  <c r="B1315" i="1"/>
  <c r="A1315" i="1" s="1"/>
  <c r="L1314" i="1"/>
  <c r="J1314" i="1"/>
  <c r="I1314" i="1"/>
  <c r="H1314" i="1"/>
  <c r="G1314" i="1"/>
  <c r="F1314" i="1"/>
  <c r="K1314" i="1" s="1"/>
  <c r="E1314" i="1"/>
  <c r="D1314" i="1"/>
  <c r="C1314" i="1"/>
  <c r="B1314" i="1"/>
  <c r="A1314" i="1" s="1"/>
  <c r="L1313" i="1"/>
  <c r="J1313" i="1"/>
  <c r="I1313" i="1"/>
  <c r="H1313" i="1"/>
  <c r="G1313" i="1"/>
  <c r="F1313" i="1"/>
  <c r="K1313" i="1" s="1"/>
  <c r="E1313" i="1"/>
  <c r="D1313" i="1"/>
  <c r="C1313" i="1"/>
  <c r="B1313" i="1"/>
  <c r="A1313" i="1" s="1"/>
  <c r="L1312" i="1"/>
  <c r="J1312" i="1"/>
  <c r="I1312" i="1"/>
  <c r="H1312" i="1"/>
  <c r="G1312" i="1"/>
  <c r="F1312" i="1"/>
  <c r="K1312" i="1" s="1"/>
  <c r="E1312" i="1"/>
  <c r="D1312" i="1"/>
  <c r="C1312" i="1"/>
  <c r="B1312" i="1"/>
  <c r="A1312" i="1" s="1"/>
  <c r="L1311" i="1"/>
  <c r="J1311" i="1"/>
  <c r="I1311" i="1"/>
  <c r="H1311" i="1"/>
  <c r="G1311" i="1"/>
  <c r="F1311" i="1"/>
  <c r="K1311" i="1" s="1"/>
  <c r="E1311" i="1"/>
  <c r="D1311" i="1"/>
  <c r="C1311" i="1"/>
  <c r="B1311" i="1"/>
  <c r="A1311" i="1" s="1"/>
  <c r="L1310" i="1"/>
  <c r="J1310" i="1"/>
  <c r="I1310" i="1"/>
  <c r="H1310" i="1"/>
  <c r="G1310" i="1"/>
  <c r="F1310" i="1"/>
  <c r="K1310" i="1" s="1"/>
  <c r="E1310" i="1"/>
  <c r="D1310" i="1"/>
  <c r="C1310" i="1"/>
  <c r="B1310" i="1"/>
  <c r="A1310" i="1" s="1"/>
  <c r="L1309" i="1"/>
  <c r="J1309" i="1"/>
  <c r="I1309" i="1"/>
  <c r="H1309" i="1"/>
  <c r="G1309" i="1"/>
  <c r="F1309" i="1"/>
  <c r="K1309" i="1" s="1"/>
  <c r="E1309" i="1"/>
  <c r="D1309" i="1"/>
  <c r="C1309" i="1"/>
  <c r="B1309" i="1"/>
  <c r="A1309" i="1" s="1"/>
  <c r="L1308" i="1"/>
  <c r="J1308" i="1"/>
  <c r="I1308" i="1"/>
  <c r="H1308" i="1"/>
  <c r="G1308" i="1"/>
  <c r="F1308" i="1"/>
  <c r="K1308" i="1" s="1"/>
  <c r="E1308" i="1"/>
  <c r="D1308" i="1"/>
  <c r="C1308" i="1"/>
  <c r="B1308" i="1"/>
  <c r="A1308" i="1" s="1"/>
  <c r="L1307" i="1"/>
  <c r="J1307" i="1"/>
  <c r="I1307" i="1"/>
  <c r="H1307" i="1"/>
  <c r="G1307" i="1"/>
  <c r="F1307" i="1"/>
  <c r="K1307" i="1" s="1"/>
  <c r="E1307" i="1"/>
  <c r="D1307" i="1"/>
  <c r="C1307" i="1"/>
  <c r="B1307" i="1"/>
  <c r="A1307" i="1" s="1"/>
  <c r="L1306" i="1"/>
  <c r="J1306" i="1"/>
  <c r="I1306" i="1"/>
  <c r="H1306" i="1"/>
  <c r="G1306" i="1"/>
  <c r="F1306" i="1"/>
  <c r="K1306" i="1" s="1"/>
  <c r="E1306" i="1"/>
  <c r="D1306" i="1"/>
  <c r="C1306" i="1"/>
  <c r="B1306" i="1"/>
  <c r="A1306" i="1" s="1"/>
  <c r="L1305" i="1"/>
  <c r="J1305" i="1"/>
  <c r="I1305" i="1"/>
  <c r="H1305" i="1"/>
  <c r="G1305" i="1"/>
  <c r="F1305" i="1"/>
  <c r="K1305" i="1" s="1"/>
  <c r="E1305" i="1"/>
  <c r="D1305" i="1"/>
  <c r="C1305" i="1"/>
  <c r="B1305" i="1"/>
  <c r="A1305" i="1" s="1"/>
  <c r="L1304" i="1"/>
  <c r="J1304" i="1"/>
  <c r="I1304" i="1"/>
  <c r="H1304" i="1"/>
  <c r="G1304" i="1"/>
  <c r="F1304" i="1"/>
  <c r="K1304" i="1" s="1"/>
  <c r="E1304" i="1"/>
  <c r="D1304" i="1"/>
  <c r="C1304" i="1"/>
  <c r="B1304" i="1"/>
  <c r="A1304" i="1" s="1"/>
  <c r="L1303" i="1"/>
  <c r="J1303" i="1"/>
  <c r="I1303" i="1"/>
  <c r="H1303" i="1"/>
  <c r="G1303" i="1"/>
  <c r="F1303" i="1"/>
  <c r="K1303" i="1" s="1"/>
  <c r="E1303" i="1"/>
  <c r="D1303" i="1"/>
  <c r="C1303" i="1"/>
  <c r="B1303" i="1"/>
  <c r="A1303" i="1" s="1"/>
  <c r="L1302" i="1"/>
  <c r="J1302" i="1"/>
  <c r="I1302" i="1"/>
  <c r="H1302" i="1"/>
  <c r="G1302" i="1"/>
  <c r="F1302" i="1"/>
  <c r="K1302" i="1" s="1"/>
  <c r="E1302" i="1"/>
  <c r="D1302" i="1"/>
  <c r="C1302" i="1"/>
  <c r="B1302" i="1"/>
  <c r="A1302" i="1" s="1"/>
  <c r="L1301" i="1"/>
  <c r="J1301" i="1"/>
  <c r="I1301" i="1"/>
  <c r="H1301" i="1"/>
  <c r="G1301" i="1"/>
  <c r="F1301" i="1"/>
  <c r="K1301" i="1" s="1"/>
  <c r="E1301" i="1"/>
  <c r="D1301" i="1"/>
  <c r="C1301" i="1"/>
  <c r="B1301" i="1"/>
  <c r="A1301" i="1" s="1"/>
  <c r="L1300" i="1"/>
  <c r="J1300" i="1"/>
  <c r="I1300" i="1"/>
  <c r="H1300" i="1"/>
  <c r="G1300" i="1"/>
  <c r="F1300" i="1"/>
  <c r="K1300" i="1" s="1"/>
  <c r="E1300" i="1"/>
  <c r="D1300" i="1"/>
  <c r="C1300" i="1"/>
  <c r="B1300" i="1"/>
  <c r="A1300" i="1" s="1"/>
  <c r="L1299" i="1"/>
  <c r="J1299" i="1"/>
  <c r="I1299" i="1"/>
  <c r="H1299" i="1"/>
  <c r="G1299" i="1"/>
  <c r="F1299" i="1"/>
  <c r="K1299" i="1" s="1"/>
  <c r="E1299" i="1"/>
  <c r="D1299" i="1"/>
  <c r="C1299" i="1"/>
  <c r="B1299" i="1"/>
  <c r="A1299" i="1" s="1"/>
  <c r="L1298" i="1"/>
  <c r="J1298" i="1"/>
  <c r="I1298" i="1"/>
  <c r="H1298" i="1"/>
  <c r="G1298" i="1"/>
  <c r="F1298" i="1"/>
  <c r="K1298" i="1" s="1"/>
  <c r="E1298" i="1"/>
  <c r="D1298" i="1"/>
  <c r="C1298" i="1"/>
  <c r="B1298" i="1"/>
  <c r="A1298" i="1" s="1"/>
  <c r="L1297" i="1"/>
  <c r="J1297" i="1"/>
  <c r="I1297" i="1"/>
  <c r="H1297" i="1"/>
  <c r="G1297" i="1"/>
  <c r="F1297" i="1"/>
  <c r="K1297" i="1" s="1"/>
  <c r="E1297" i="1"/>
  <c r="D1297" i="1"/>
  <c r="C1297" i="1"/>
  <c r="B1297" i="1"/>
  <c r="A1297" i="1" s="1"/>
  <c r="L1296" i="1"/>
  <c r="J1296" i="1"/>
  <c r="I1296" i="1"/>
  <c r="H1296" i="1"/>
  <c r="G1296" i="1"/>
  <c r="F1296" i="1"/>
  <c r="K1296" i="1" s="1"/>
  <c r="E1296" i="1"/>
  <c r="D1296" i="1"/>
  <c r="C1296" i="1"/>
  <c r="B1296" i="1"/>
  <c r="A1296" i="1" s="1"/>
  <c r="L1295" i="1"/>
  <c r="J1295" i="1"/>
  <c r="I1295" i="1"/>
  <c r="H1295" i="1"/>
  <c r="G1295" i="1"/>
  <c r="F1295" i="1"/>
  <c r="K1295" i="1" s="1"/>
  <c r="E1295" i="1"/>
  <c r="D1295" i="1"/>
  <c r="C1295" i="1"/>
  <c r="B1295" i="1"/>
  <c r="A1295" i="1" s="1"/>
  <c r="L1294" i="1"/>
  <c r="J1294" i="1"/>
  <c r="I1294" i="1"/>
  <c r="H1294" i="1"/>
  <c r="G1294" i="1"/>
  <c r="F1294" i="1"/>
  <c r="K1294" i="1" s="1"/>
  <c r="E1294" i="1"/>
  <c r="D1294" i="1"/>
  <c r="C1294" i="1"/>
  <c r="B1294" i="1"/>
  <c r="A1294" i="1" s="1"/>
  <c r="L1293" i="1"/>
  <c r="J1293" i="1"/>
  <c r="I1293" i="1"/>
  <c r="H1293" i="1"/>
  <c r="G1293" i="1"/>
  <c r="F1293" i="1"/>
  <c r="K1293" i="1" s="1"/>
  <c r="E1293" i="1"/>
  <c r="D1293" i="1"/>
  <c r="C1293" i="1"/>
  <c r="B1293" i="1"/>
  <c r="A1293" i="1" s="1"/>
  <c r="L1292" i="1"/>
  <c r="J1292" i="1"/>
  <c r="I1292" i="1"/>
  <c r="H1292" i="1"/>
  <c r="G1292" i="1"/>
  <c r="F1292" i="1"/>
  <c r="K1292" i="1" s="1"/>
  <c r="E1292" i="1"/>
  <c r="D1292" i="1"/>
  <c r="C1292" i="1"/>
  <c r="B1292" i="1"/>
  <c r="A1292" i="1" s="1"/>
  <c r="L1291" i="1"/>
  <c r="J1291" i="1"/>
  <c r="I1291" i="1"/>
  <c r="H1291" i="1"/>
  <c r="G1291" i="1"/>
  <c r="F1291" i="1"/>
  <c r="K1291" i="1" s="1"/>
  <c r="E1291" i="1"/>
  <c r="D1291" i="1"/>
  <c r="C1291" i="1"/>
  <c r="B1291" i="1"/>
  <c r="A1291" i="1" s="1"/>
  <c r="L1290" i="1"/>
  <c r="J1290" i="1"/>
  <c r="I1290" i="1"/>
  <c r="H1290" i="1"/>
  <c r="G1290" i="1"/>
  <c r="F1290" i="1"/>
  <c r="K1290" i="1" s="1"/>
  <c r="E1290" i="1"/>
  <c r="D1290" i="1"/>
  <c r="C1290" i="1"/>
  <c r="B1290" i="1"/>
  <c r="A1290" i="1" s="1"/>
  <c r="L1289" i="1"/>
  <c r="J1289" i="1"/>
  <c r="I1289" i="1"/>
  <c r="H1289" i="1"/>
  <c r="G1289" i="1"/>
  <c r="F1289" i="1"/>
  <c r="K1289" i="1" s="1"/>
  <c r="E1289" i="1"/>
  <c r="D1289" i="1"/>
  <c r="C1289" i="1"/>
  <c r="B1289" i="1"/>
  <c r="A1289" i="1" s="1"/>
  <c r="L1288" i="1"/>
  <c r="J1288" i="1"/>
  <c r="I1288" i="1"/>
  <c r="H1288" i="1"/>
  <c r="G1288" i="1"/>
  <c r="F1288" i="1"/>
  <c r="K1288" i="1" s="1"/>
  <c r="E1288" i="1"/>
  <c r="D1288" i="1"/>
  <c r="C1288" i="1"/>
  <c r="B1288" i="1"/>
  <c r="A1288" i="1" s="1"/>
  <c r="L1287" i="1"/>
  <c r="J1287" i="1"/>
  <c r="I1287" i="1"/>
  <c r="H1287" i="1"/>
  <c r="G1287" i="1"/>
  <c r="F1287" i="1"/>
  <c r="K1287" i="1" s="1"/>
  <c r="E1287" i="1"/>
  <c r="D1287" i="1"/>
  <c r="C1287" i="1"/>
  <c r="B1287" i="1"/>
  <c r="A1287" i="1" s="1"/>
  <c r="L1286" i="1"/>
  <c r="J1286" i="1"/>
  <c r="I1286" i="1"/>
  <c r="H1286" i="1"/>
  <c r="G1286" i="1"/>
  <c r="F1286" i="1"/>
  <c r="K1286" i="1" s="1"/>
  <c r="E1286" i="1"/>
  <c r="D1286" i="1"/>
  <c r="C1286" i="1"/>
  <c r="B1286" i="1"/>
  <c r="A1286" i="1" s="1"/>
  <c r="L1285" i="1"/>
  <c r="J1285" i="1"/>
  <c r="I1285" i="1"/>
  <c r="H1285" i="1"/>
  <c r="G1285" i="1"/>
  <c r="F1285" i="1"/>
  <c r="K1285" i="1" s="1"/>
  <c r="E1285" i="1"/>
  <c r="D1285" i="1"/>
  <c r="C1285" i="1"/>
  <c r="B1285" i="1"/>
  <c r="A1285" i="1" s="1"/>
  <c r="L1284" i="1"/>
  <c r="J1284" i="1"/>
  <c r="I1284" i="1"/>
  <c r="H1284" i="1"/>
  <c r="G1284" i="1"/>
  <c r="F1284" i="1"/>
  <c r="K1284" i="1" s="1"/>
  <c r="E1284" i="1"/>
  <c r="D1284" i="1"/>
  <c r="C1284" i="1"/>
  <c r="B1284" i="1"/>
  <c r="A1284" i="1" s="1"/>
  <c r="L1283" i="1"/>
  <c r="J1283" i="1"/>
  <c r="I1283" i="1"/>
  <c r="H1283" i="1"/>
  <c r="G1283" i="1"/>
  <c r="F1283" i="1"/>
  <c r="K1283" i="1" s="1"/>
  <c r="E1283" i="1"/>
  <c r="D1283" i="1"/>
  <c r="C1283" i="1"/>
  <c r="B1283" i="1"/>
  <c r="A1283" i="1" s="1"/>
  <c r="L1282" i="1"/>
  <c r="J1282" i="1"/>
  <c r="I1282" i="1"/>
  <c r="H1282" i="1"/>
  <c r="G1282" i="1"/>
  <c r="F1282" i="1"/>
  <c r="K1282" i="1" s="1"/>
  <c r="E1282" i="1"/>
  <c r="D1282" i="1"/>
  <c r="C1282" i="1"/>
  <c r="B1282" i="1"/>
  <c r="A1282" i="1" s="1"/>
  <c r="L1281" i="1"/>
  <c r="J1281" i="1"/>
  <c r="I1281" i="1"/>
  <c r="H1281" i="1"/>
  <c r="G1281" i="1"/>
  <c r="F1281" i="1"/>
  <c r="K1281" i="1" s="1"/>
  <c r="E1281" i="1"/>
  <c r="D1281" i="1"/>
  <c r="C1281" i="1"/>
  <c r="B1281" i="1"/>
  <c r="A1281" i="1" s="1"/>
  <c r="L1280" i="1"/>
  <c r="J1280" i="1"/>
  <c r="I1280" i="1"/>
  <c r="H1280" i="1"/>
  <c r="G1280" i="1"/>
  <c r="F1280" i="1"/>
  <c r="K1280" i="1" s="1"/>
  <c r="E1280" i="1"/>
  <c r="D1280" i="1"/>
  <c r="C1280" i="1"/>
  <c r="B1280" i="1"/>
  <c r="A1280" i="1" s="1"/>
  <c r="L1279" i="1"/>
  <c r="J1279" i="1"/>
  <c r="I1279" i="1"/>
  <c r="H1279" i="1"/>
  <c r="G1279" i="1"/>
  <c r="F1279" i="1"/>
  <c r="K1279" i="1" s="1"/>
  <c r="E1279" i="1"/>
  <c r="D1279" i="1"/>
  <c r="C1279" i="1"/>
  <c r="B1279" i="1"/>
  <c r="A1279" i="1" s="1"/>
  <c r="L1278" i="1"/>
  <c r="J1278" i="1"/>
  <c r="I1278" i="1"/>
  <c r="H1278" i="1"/>
  <c r="G1278" i="1"/>
  <c r="F1278" i="1"/>
  <c r="K1278" i="1" s="1"/>
  <c r="E1278" i="1"/>
  <c r="D1278" i="1"/>
  <c r="C1278" i="1"/>
  <c r="B1278" i="1"/>
  <c r="A1278" i="1" s="1"/>
  <c r="L1277" i="1"/>
  <c r="J1277" i="1"/>
  <c r="I1277" i="1"/>
  <c r="H1277" i="1"/>
  <c r="G1277" i="1"/>
  <c r="F1277" i="1"/>
  <c r="K1277" i="1" s="1"/>
  <c r="E1277" i="1"/>
  <c r="D1277" i="1"/>
  <c r="C1277" i="1"/>
  <c r="B1277" i="1"/>
  <c r="A1277" i="1" s="1"/>
  <c r="L1276" i="1"/>
  <c r="J1276" i="1"/>
  <c r="I1276" i="1"/>
  <c r="H1276" i="1"/>
  <c r="G1276" i="1"/>
  <c r="F1276" i="1"/>
  <c r="K1276" i="1" s="1"/>
  <c r="E1276" i="1"/>
  <c r="D1276" i="1"/>
  <c r="C1276" i="1"/>
  <c r="B1276" i="1"/>
  <c r="A1276" i="1" s="1"/>
  <c r="L1275" i="1"/>
  <c r="J1275" i="1"/>
  <c r="I1275" i="1"/>
  <c r="H1275" i="1"/>
  <c r="G1275" i="1"/>
  <c r="F1275" i="1"/>
  <c r="K1275" i="1" s="1"/>
  <c r="E1275" i="1"/>
  <c r="D1275" i="1"/>
  <c r="C1275" i="1"/>
  <c r="B1275" i="1"/>
  <c r="A1275" i="1" s="1"/>
  <c r="L1274" i="1"/>
  <c r="J1274" i="1"/>
  <c r="I1274" i="1"/>
  <c r="H1274" i="1"/>
  <c r="G1274" i="1"/>
  <c r="F1274" i="1"/>
  <c r="K1274" i="1" s="1"/>
  <c r="E1274" i="1"/>
  <c r="D1274" i="1"/>
  <c r="C1274" i="1"/>
  <c r="B1274" i="1"/>
  <c r="A1274" i="1" s="1"/>
  <c r="L1273" i="1"/>
  <c r="J1273" i="1"/>
  <c r="I1273" i="1"/>
  <c r="H1273" i="1"/>
  <c r="G1273" i="1"/>
  <c r="F1273" i="1"/>
  <c r="K1273" i="1" s="1"/>
  <c r="E1273" i="1"/>
  <c r="D1273" i="1"/>
  <c r="C1273" i="1"/>
  <c r="B1273" i="1"/>
  <c r="A1273" i="1" s="1"/>
  <c r="L1272" i="1"/>
  <c r="J1272" i="1"/>
  <c r="I1272" i="1"/>
  <c r="H1272" i="1"/>
  <c r="G1272" i="1"/>
  <c r="F1272" i="1"/>
  <c r="K1272" i="1" s="1"/>
  <c r="E1272" i="1"/>
  <c r="D1272" i="1"/>
  <c r="C1272" i="1"/>
  <c r="B1272" i="1"/>
  <c r="A1272" i="1" s="1"/>
  <c r="L1271" i="1"/>
  <c r="J1271" i="1"/>
  <c r="I1271" i="1"/>
  <c r="H1271" i="1"/>
  <c r="G1271" i="1"/>
  <c r="F1271" i="1"/>
  <c r="K1271" i="1" s="1"/>
  <c r="E1271" i="1"/>
  <c r="D1271" i="1"/>
  <c r="C1271" i="1"/>
  <c r="B1271" i="1"/>
  <c r="A1271" i="1" s="1"/>
  <c r="L1270" i="1"/>
  <c r="J1270" i="1"/>
  <c r="I1270" i="1"/>
  <c r="H1270" i="1"/>
  <c r="G1270" i="1"/>
  <c r="F1270" i="1"/>
  <c r="K1270" i="1" s="1"/>
  <c r="E1270" i="1"/>
  <c r="D1270" i="1"/>
  <c r="C1270" i="1"/>
  <c r="B1270" i="1"/>
  <c r="A1270" i="1" s="1"/>
  <c r="L1269" i="1"/>
  <c r="J1269" i="1"/>
  <c r="I1269" i="1"/>
  <c r="H1269" i="1"/>
  <c r="G1269" i="1"/>
  <c r="F1269" i="1"/>
  <c r="K1269" i="1" s="1"/>
  <c r="E1269" i="1"/>
  <c r="D1269" i="1"/>
  <c r="C1269" i="1"/>
  <c r="B1269" i="1"/>
  <c r="A1269" i="1" s="1"/>
  <c r="L1268" i="1"/>
  <c r="J1268" i="1"/>
  <c r="I1268" i="1"/>
  <c r="H1268" i="1"/>
  <c r="G1268" i="1"/>
  <c r="F1268" i="1"/>
  <c r="K1268" i="1" s="1"/>
  <c r="E1268" i="1"/>
  <c r="D1268" i="1"/>
  <c r="C1268" i="1"/>
  <c r="B1268" i="1"/>
  <c r="A1268" i="1" s="1"/>
  <c r="L1267" i="1"/>
  <c r="J1267" i="1"/>
  <c r="I1267" i="1"/>
  <c r="H1267" i="1"/>
  <c r="G1267" i="1"/>
  <c r="F1267" i="1"/>
  <c r="K1267" i="1" s="1"/>
  <c r="E1267" i="1"/>
  <c r="D1267" i="1"/>
  <c r="C1267" i="1"/>
  <c r="B1267" i="1"/>
  <c r="A1267" i="1" s="1"/>
  <c r="L1266" i="1"/>
  <c r="J1266" i="1"/>
  <c r="I1266" i="1"/>
  <c r="H1266" i="1"/>
  <c r="G1266" i="1"/>
  <c r="F1266" i="1"/>
  <c r="K1266" i="1" s="1"/>
  <c r="E1266" i="1"/>
  <c r="D1266" i="1"/>
  <c r="C1266" i="1"/>
  <c r="B1266" i="1"/>
  <c r="A1266" i="1" s="1"/>
  <c r="L1265" i="1"/>
  <c r="J1265" i="1"/>
  <c r="I1265" i="1"/>
  <c r="H1265" i="1"/>
  <c r="G1265" i="1"/>
  <c r="F1265" i="1"/>
  <c r="K1265" i="1" s="1"/>
  <c r="E1265" i="1"/>
  <c r="D1265" i="1"/>
  <c r="C1265" i="1"/>
  <c r="B1265" i="1"/>
  <c r="A1265" i="1" s="1"/>
  <c r="L1264" i="1"/>
  <c r="J1264" i="1"/>
  <c r="I1264" i="1"/>
  <c r="H1264" i="1"/>
  <c r="G1264" i="1"/>
  <c r="F1264" i="1"/>
  <c r="K1264" i="1" s="1"/>
  <c r="E1264" i="1"/>
  <c r="D1264" i="1"/>
  <c r="C1264" i="1"/>
  <c r="B1264" i="1"/>
  <c r="A1264" i="1" s="1"/>
  <c r="L1263" i="1"/>
  <c r="J1263" i="1"/>
  <c r="I1263" i="1"/>
  <c r="H1263" i="1"/>
  <c r="G1263" i="1"/>
  <c r="F1263" i="1"/>
  <c r="K1263" i="1" s="1"/>
  <c r="E1263" i="1"/>
  <c r="D1263" i="1"/>
  <c r="C1263" i="1"/>
  <c r="B1263" i="1"/>
  <c r="A1263" i="1" s="1"/>
  <c r="L1262" i="1"/>
  <c r="J1262" i="1"/>
  <c r="I1262" i="1"/>
  <c r="H1262" i="1"/>
  <c r="G1262" i="1"/>
  <c r="F1262" i="1"/>
  <c r="K1262" i="1" s="1"/>
  <c r="E1262" i="1"/>
  <c r="D1262" i="1"/>
  <c r="C1262" i="1"/>
  <c r="B1262" i="1"/>
  <c r="A1262" i="1" s="1"/>
  <c r="L1261" i="1"/>
  <c r="J1261" i="1"/>
  <c r="I1261" i="1"/>
  <c r="H1261" i="1"/>
  <c r="G1261" i="1"/>
  <c r="F1261" i="1"/>
  <c r="K1261" i="1" s="1"/>
  <c r="E1261" i="1"/>
  <c r="D1261" i="1"/>
  <c r="C1261" i="1"/>
  <c r="B1261" i="1"/>
  <c r="A1261" i="1" s="1"/>
  <c r="L1260" i="1"/>
  <c r="J1260" i="1"/>
  <c r="I1260" i="1"/>
  <c r="H1260" i="1"/>
  <c r="G1260" i="1"/>
  <c r="F1260" i="1"/>
  <c r="K1260" i="1" s="1"/>
  <c r="E1260" i="1"/>
  <c r="D1260" i="1"/>
  <c r="C1260" i="1"/>
  <c r="B1260" i="1"/>
  <c r="A1260" i="1" s="1"/>
  <c r="L1259" i="1"/>
  <c r="J1259" i="1"/>
  <c r="I1259" i="1"/>
  <c r="H1259" i="1"/>
  <c r="G1259" i="1"/>
  <c r="F1259" i="1"/>
  <c r="K1259" i="1" s="1"/>
  <c r="E1259" i="1"/>
  <c r="D1259" i="1"/>
  <c r="C1259" i="1"/>
  <c r="B1259" i="1"/>
  <c r="A1259" i="1" s="1"/>
  <c r="L1258" i="1"/>
  <c r="J1258" i="1"/>
  <c r="I1258" i="1"/>
  <c r="H1258" i="1"/>
  <c r="G1258" i="1"/>
  <c r="F1258" i="1"/>
  <c r="K1258" i="1" s="1"/>
  <c r="E1258" i="1"/>
  <c r="D1258" i="1"/>
  <c r="C1258" i="1"/>
  <c r="B1258" i="1"/>
  <c r="A1258" i="1" s="1"/>
  <c r="L1257" i="1"/>
  <c r="J1257" i="1"/>
  <c r="I1257" i="1"/>
  <c r="H1257" i="1"/>
  <c r="G1257" i="1"/>
  <c r="F1257" i="1"/>
  <c r="K1257" i="1" s="1"/>
  <c r="E1257" i="1"/>
  <c r="D1257" i="1"/>
  <c r="C1257" i="1"/>
  <c r="B1257" i="1"/>
  <c r="A1257" i="1" s="1"/>
  <c r="L1256" i="1"/>
  <c r="J1256" i="1"/>
  <c r="I1256" i="1"/>
  <c r="H1256" i="1"/>
  <c r="G1256" i="1"/>
  <c r="F1256" i="1"/>
  <c r="K1256" i="1" s="1"/>
  <c r="E1256" i="1"/>
  <c r="D1256" i="1"/>
  <c r="C1256" i="1"/>
  <c r="B1256" i="1"/>
  <c r="A1256" i="1" s="1"/>
  <c r="L1255" i="1"/>
  <c r="J1255" i="1"/>
  <c r="I1255" i="1"/>
  <c r="H1255" i="1"/>
  <c r="G1255" i="1"/>
  <c r="F1255" i="1"/>
  <c r="K1255" i="1" s="1"/>
  <c r="E1255" i="1"/>
  <c r="D1255" i="1"/>
  <c r="C1255" i="1"/>
  <c r="B1255" i="1"/>
  <c r="A1255" i="1" s="1"/>
  <c r="L1254" i="1"/>
  <c r="J1254" i="1"/>
  <c r="I1254" i="1"/>
  <c r="H1254" i="1"/>
  <c r="G1254" i="1"/>
  <c r="F1254" i="1"/>
  <c r="K1254" i="1" s="1"/>
  <c r="E1254" i="1"/>
  <c r="D1254" i="1"/>
  <c r="C1254" i="1"/>
  <c r="B1254" i="1"/>
  <c r="A1254" i="1" s="1"/>
  <c r="L1253" i="1"/>
  <c r="J1253" i="1"/>
  <c r="I1253" i="1"/>
  <c r="H1253" i="1"/>
  <c r="G1253" i="1"/>
  <c r="F1253" i="1"/>
  <c r="K1253" i="1" s="1"/>
  <c r="E1253" i="1"/>
  <c r="D1253" i="1"/>
  <c r="C1253" i="1"/>
  <c r="B1253" i="1"/>
  <c r="A1253" i="1" s="1"/>
  <c r="L1252" i="1"/>
  <c r="J1252" i="1"/>
  <c r="I1252" i="1"/>
  <c r="H1252" i="1"/>
  <c r="G1252" i="1"/>
  <c r="F1252" i="1"/>
  <c r="K1252" i="1" s="1"/>
  <c r="E1252" i="1"/>
  <c r="D1252" i="1"/>
  <c r="C1252" i="1"/>
  <c r="B1252" i="1"/>
  <c r="A1252" i="1" s="1"/>
  <c r="L1251" i="1"/>
  <c r="J1251" i="1"/>
  <c r="I1251" i="1"/>
  <c r="H1251" i="1"/>
  <c r="G1251" i="1"/>
  <c r="F1251" i="1"/>
  <c r="K1251" i="1" s="1"/>
  <c r="E1251" i="1"/>
  <c r="D1251" i="1"/>
  <c r="C1251" i="1"/>
  <c r="B1251" i="1"/>
  <c r="A1251" i="1" s="1"/>
  <c r="L1250" i="1"/>
  <c r="J1250" i="1"/>
  <c r="I1250" i="1"/>
  <c r="H1250" i="1"/>
  <c r="G1250" i="1"/>
  <c r="F1250" i="1"/>
  <c r="K1250" i="1" s="1"/>
  <c r="E1250" i="1"/>
  <c r="D1250" i="1"/>
  <c r="C1250" i="1"/>
  <c r="B1250" i="1"/>
  <c r="A1250" i="1" s="1"/>
  <c r="L1249" i="1"/>
  <c r="J1249" i="1"/>
  <c r="I1249" i="1"/>
  <c r="H1249" i="1"/>
  <c r="G1249" i="1"/>
  <c r="F1249" i="1"/>
  <c r="K1249" i="1" s="1"/>
  <c r="E1249" i="1"/>
  <c r="D1249" i="1"/>
  <c r="C1249" i="1"/>
  <c r="B1249" i="1"/>
  <c r="A1249" i="1" s="1"/>
  <c r="L1248" i="1"/>
  <c r="J1248" i="1"/>
  <c r="I1248" i="1"/>
  <c r="H1248" i="1"/>
  <c r="G1248" i="1"/>
  <c r="F1248" i="1"/>
  <c r="K1248" i="1" s="1"/>
  <c r="E1248" i="1"/>
  <c r="D1248" i="1"/>
  <c r="C1248" i="1"/>
  <c r="B1248" i="1"/>
  <c r="A1248" i="1" s="1"/>
  <c r="L1247" i="1"/>
  <c r="J1247" i="1"/>
  <c r="I1247" i="1"/>
  <c r="H1247" i="1"/>
  <c r="G1247" i="1"/>
  <c r="F1247" i="1"/>
  <c r="K1247" i="1" s="1"/>
  <c r="E1247" i="1"/>
  <c r="D1247" i="1"/>
  <c r="C1247" i="1"/>
  <c r="B1247" i="1"/>
  <c r="A1247" i="1" s="1"/>
  <c r="L1246" i="1"/>
  <c r="J1246" i="1"/>
  <c r="I1246" i="1"/>
  <c r="H1246" i="1"/>
  <c r="G1246" i="1"/>
  <c r="F1246" i="1"/>
  <c r="K1246" i="1" s="1"/>
  <c r="E1246" i="1"/>
  <c r="D1246" i="1"/>
  <c r="C1246" i="1"/>
  <c r="B1246" i="1"/>
  <c r="A1246" i="1" s="1"/>
  <c r="L1245" i="1"/>
  <c r="J1245" i="1"/>
  <c r="I1245" i="1"/>
  <c r="H1245" i="1"/>
  <c r="G1245" i="1"/>
  <c r="F1245" i="1"/>
  <c r="K1245" i="1" s="1"/>
  <c r="E1245" i="1"/>
  <c r="D1245" i="1"/>
  <c r="C1245" i="1"/>
  <c r="B1245" i="1"/>
  <c r="A1245" i="1" s="1"/>
  <c r="L1244" i="1"/>
  <c r="J1244" i="1"/>
  <c r="I1244" i="1"/>
  <c r="H1244" i="1"/>
  <c r="G1244" i="1"/>
  <c r="F1244" i="1"/>
  <c r="K1244" i="1" s="1"/>
  <c r="E1244" i="1"/>
  <c r="D1244" i="1"/>
  <c r="C1244" i="1"/>
  <c r="B1244" i="1"/>
  <c r="A1244" i="1" s="1"/>
  <c r="L1243" i="1"/>
  <c r="J1243" i="1"/>
  <c r="I1243" i="1"/>
  <c r="H1243" i="1"/>
  <c r="G1243" i="1"/>
  <c r="F1243" i="1"/>
  <c r="K1243" i="1" s="1"/>
  <c r="E1243" i="1"/>
  <c r="D1243" i="1"/>
  <c r="C1243" i="1"/>
  <c r="B1243" i="1"/>
  <c r="A1243" i="1" s="1"/>
  <c r="L1242" i="1"/>
  <c r="J1242" i="1"/>
  <c r="I1242" i="1"/>
  <c r="H1242" i="1"/>
  <c r="G1242" i="1"/>
  <c r="F1242" i="1"/>
  <c r="K1242" i="1" s="1"/>
  <c r="E1242" i="1"/>
  <c r="D1242" i="1"/>
  <c r="C1242" i="1"/>
  <c r="B1242" i="1"/>
  <c r="A1242" i="1" s="1"/>
  <c r="L1241" i="1"/>
  <c r="J1241" i="1"/>
  <c r="I1241" i="1"/>
  <c r="H1241" i="1"/>
  <c r="G1241" i="1"/>
  <c r="F1241" i="1"/>
  <c r="K1241" i="1" s="1"/>
  <c r="E1241" i="1"/>
  <c r="D1241" i="1"/>
  <c r="C1241" i="1"/>
  <c r="B1241" i="1"/>
  <c r="A1241" i="1" s="1"/>
  <c r="L1240" i="1"/>
  <c r="J1240" i="1"/>
  <c r="I1240" i="1"/>
  <c r="H1240" i="1"/>
  <c r="G1240" i="1"/>
  <c r="F1240" i="1"/>
  <c r="K1240" i="1" s="1"/>
  <c r="E1240" i="1"/>
  <c r="D1240" i="1"/>
  <c r="C1240" i="1"/>
  <c r="B1240" i="1"/>
  <c r="A1240" i="1" s="1"/>
  <c r="L1239" i="1"/>
  <c r="J1239" i="1"/>
  <c r="I1239" i="1"/>
  <c r="H1239" i="1"/>
  <c r="G1239" i="1"/>
  <c r="F1239" i="1"/>
  <c r="K1239" i="1" s="1"/>
  <c r="E1239" i="1"/>
  <c r="D1239" i="1"/>
  <c r="C1239" i="1"/>
  <c r="B1239" i="1"/>
  <c r="A1239" i="1" s="1"/>
  <c r="L1238" i="1"/>
  <c r="J1238" i="1"/>
  <c r="I1238" i="1"/>
  <c r="H1238" i="1"/>
  <c r="G1238" i="1"/>
  <c r="F1238" i="1"/>
  <c r="K1238" i="1" s="1"/>
  <c r="E1238" i="1"/>
  <c r="D1238" i="1"/>
  <c r="C1238" i="1"/>
  <c r="B1238" i="1"/>
  <c r="A1238" i="1" s="1"/>
  <c r="L1237" i="1"/>
  <c r="J1237" i="1"/>
  <c r="I1237" i="1"/>
  <c r="H1237" i="1"/>
  <c r="G1237" i="1"/>
  <c r="F1237" i="1"/>
  <c r="K1237" i="1" s="1"/>
  <c r="E1237" i="1"/>
  <c r="D1237" i="1"/>
  <c r="C1237" i="1"/>
  <c r="B1237" i="1"/>
  <c r="A1237" i="1" s="1"/>
  <c r="L1236" i="1"/>
  <c r="J1236" i="1"/>
  <c r="I1236" i="1"/>
  <c r="H1236" i="1"/>
  <c r="G1236" i="1"/>
  <c r="F1236" i="1"/>
  <c r="K1236" i="1" s="1"/>
  <c r="E1236" i="1"/>
  <c r="D1236" i="1"/>
  <c r="C1236" i="1"/>
  <c r="B1236" i="1"/>
  <c r="A1236" i="1" s="1"/>
  <c r="L1235" i="1"/>
  <c r="J1235" i="1"/>
  <c r="I1235" i="1"/>
  <c r="H1235" i="1"/>
  <c r="G1235" i="1"/>
  <c r="F1235" i="1"/>
  <c r="K1235" i="1" s="1"/>
  <c r="E1235" i="1"/>
  <c r="D1235" i="1"/>
  <c r="C1235" i="1"/>
  <c r="B1235" i="1"/>
  <c r="A1235" i="1" s="1"/>
  <c r="L1234" i="1"/>
  <c r="J1234" i="1"/>
  <c r="I1234" i="1"/>
  <c r="H1234" i="1"/>
  <c r="G1234" i="1"/>
  <c r="F1234" i="1"/>
  <c r="K1234" i="1" s="1"/>
  <c r="E1234" i="1"/>
  <c r="D1234" i="1"/>
  <c r="C1234" i="1"/>
  <c r="B1234" i="1"/>
  <c r="A1234" i="1" s="1"/>
  <c r="L1233" i="1"/>
  <c r="J1233" i="1"/>
  <c r="I1233" i="1"/>
  <c r="H1233" i="1"/>
  <c r="G1233" i="1"/>
  <c r="F1233" i="1"/>
  <c r="K1233" i="1" s="1"/>
  <c r="E1233" i="1"/>
  <c r="D1233" i="1"/>
  <c r="C1233" i="1"/>
  <c r="B1233" i="1"/>
  <c r="A1233" i="1" s="1"/>
  <c r="L1232" i="1"/>
  <c r="J1232" i="1"/>
  <c r="I1232" i="1"/>
  <c r="H1232" i="1"/>
  <c r="G1232" i="1"/>
  <c r="F1232" i="1"/>
  <c r="K1232" i="1" s="1"/>
  <c r="E1232" i="1"/>
  <c r="D1232" i="1"/>
  <c r="C1232" i="1"/>
  <c r="B1232" i="1"/>
  <c r="A1232" i="1" s="1"/>
  <c r="L1231" i="1"/>
  <c r="J1231" i="1"/>
  <c r="I1231" i="1"/>
  <c r="H1231" i="1"/>
  <c r="G1231" i="1"/>
  <c r="F1231" i="1"/>
  <c r="K1231" i="1" s="1"/>
  <c r="E1231" i="1"/>
  <c r="D1231" i="1"/>
  <c r="C1231" i="1"/>
  <c r="B1231" i="1"/>
  <c r="A1231" i="1" s="1"/>
  <c r="L1230" i="1"/>
  <c r="J1230" i="1"/>
  <c r="I1230" i="1"/>
  <c r="H1230" i="1"/>
  <c r="G1230" i="1"/>
  <c r="F1230" i="1"/>
  <c r="K1230" i="1" s="1"/>
  <c r="E1230" i="1"/>
  <c r="D1230" i="1"/>
  <c r="C1230" i="1"/>
  <c r="B1230" i="1"/>
  <c r="A1230" i="1" s="1"/>
  <c r="L1229" i="1"/>
  <c r="J1229" i="1"/>
  <c r="I1229" i="1"/>
  <c r="H1229" i="1"/>
  <c r="G1229" i="1"/>
  <c r="F1229" i="1"/>
  <c r="K1229" i="1" s="1"/>
  <c r="E1229" i="1"/>
  <c r="D1229" i="1"/>
  <c r="C1229" i="1"/>
  <c r="B1229" i="1"/>
  <c r="A1229" i="1" s="1"/>
  <c r="L1228" i="1"/>
  <c r="J1228" i="1"/>
  <c r="I1228" i="1"/>
  <c r="H1228" i="1"/>
  <c r="G1228" i="1"/>
  <c r="F1228" i="1"/>
  <c r="K1228" i="1" s="1"/>
  <c r="E1228" i="1"/>
  <c r="D1228" i="1"/>
  <c r="C1228" i="1"/>
  <c r="B1228" i="1"/>
  <c r="A1228" i="1" s="1"/>
  <c r="L1227" i="1"/>
  <c r="J1227" i="1"/>
  <c r="I1227" i="1"/>
  <c r="H1227" i="1"/>
  <c r="G1227" i="1"/>
  <c r="F1227" i="1"/>
  <c r="K1227" i="1" s="1"/>
  <c r="E1227" i="1"/>
  <c r="D1227" i="1"/>
  <c r="C1227" i="1"/>
  <c r="B1227" i="1"/>
  <c r="A1227" i="1" s="1"/>
  <c r="L1226" i="1"/>
  <c r="J1226" i="1"/>
  <c r="I1226" i="1"/>
  <c r="H1226" i="1"/>
  <c r="G1226" i="1"/>
  <c r="F1226" i="1"/>
  <c r="K1226" i="1" s="1"/>
  <c r="E1226" i="1"/>
  <c r="D1226" i="1"/>
  <c r="C1226" i="1"/>
  <c r="B1226" i="1"/>
  <c r="A1226" i="1" s="1"/>
  <c r="L1225" i="1"/>
  <c r="J1225" i="1"/>
  <c r="I1225" i="1"/>
  <c r="H1225" i="1"/>
  <c r="G1225" i="1"/>
  <c r="F1225" i="1"/>
  <c r="K1225" i="1" s="1"/>
  <c r="E1225" i="1"/>
  <c r="D1225" i="1"/>
  <c r="C1225" i="1"/>
  <c r="B1225" i="1"/>
  <c r="A1225" i="1" s="1"/>
  <c r="L1224" i="1"/>
  <c r="J1224" i="1"/>
  <c r="I1224" i="1"/>
  <c r="H1224" i="1"/>
  <c r="G1224" i="1"/>
  <c r="F1224" i="1"/>
  <c r="K1224" i="1" s="1"/>
  <c r="E1224" i="1"/>
  <c r="D1224" i="1"/>
  <c r="C1224" i="1"/>
  <c r="B1224" i="1"/>
  <c r="A1224" i="1" s="1"/>
  <c r="L1223" i="1"/>
  <c r="J1223" i="1"/>
  <c r="I1223" i="1"/>
  <c r="H1223" i="1"/>
  <c r="G1223" i="1"/>
  <c r="F1223" i="1"/>
  <c r="K1223" i="1" s="1"/>
  <c r="E1223" i="1"/>
  <c r="D1223" i="1"/>
  <c r="C1223" i="1"/>
  <c r="B1223" i="1"/>
  <c r="A1223" i="1" s="1"/>
  <c r="L1222" i="1"/>
  <c r="J1222" i="1"/>
  <c r="I1222" i="1"/>
  <c r="H1222" i="1"/>
  <c r="G1222" i="1"/>
  <c r="F1222" i="1"/>
  <c r="K1222" i="1" s="1"/>
  <c r="E1222" i="1"/>
  <c r="D1222" i="1"/>
  <c r="C1222" i="1"/>
  <c r="B1222" i="1"/>
  <c r="A1222" i="1" s="1"/>
  <c r="L1221" i="1"/>
  <c r="J1221" i="1"/>
  <c r="I1221" i="1"/>
  <c r="H1221" i="1"/>
  <c r="G1221" i="1"/>
  <c r="F1221" i="1"/>
  <c r="K1221" i="1" s="1"/>
  <c r="E1221" i="1"/>
  <c r="D1221" i="1"/>
  <c r="C1221" i="1"/>
  <c r="B1221" i="1"/>
  <c r="A1221" i="1" s="1"/>
  <c r="L1220" i="1"/>
  <c r="J1220" i="1"/>
  <c r="I1220" i="1"/>
  <c r="H1220" i="1"/>
  <c r="G1220" i="1"/>
  <c r="F1220" i="1"/>
  <c r="K1220" i="1" s="1"/>
  <c r="E1220" i="1"/>
  <c r="D1220" i="1"/>
  <c r="C1220" i="1"/>
  <c r="B1220" i="1"/>
  <c r="A1220" i="1" s="1"/>
  <c r="L1219" i="1"/>
  <c r="J1219" i="1"/>
  <c r="I1219" i="1"/>
  <c r="H1219" i="1"/>
  <c r="G1219" i="1"/>
  <c r="F1219" i="1"/>
  <c r="K1219" i="1" s="1"/>
  <c r="E1219" i="1"/>
  <c r="D1219" i="1"/>
  <c r="C1219" i="1"/>
  <c r="B1219" i="1"/>
  <c r="A1219" i="1" s="1"/>
  <c r="L1218" i="1"/>
  <c r="J1218" i="1"/>
  <c r="I1218" i="1"/>
  <c r="H1218" i="1"/>
  <c r="G1218" i="1"/>
  <c r="F1218" i="1"/>
  <c r="K1218" i="1" s="1"/>
  <c r="E1218" i="1"/>
  <c r="D1218" i="1"/>
  <c r="C1218" i="1"/>
  <c r="B1218" i="1"/>
  <c r="A1218" i="1" s="1"/>
  <c r="L1217" i="1"/>
  <c r="J1217" i="1"/>
  <c r="I1217" i="1"/>
  <c r="H1217" i="1"/>
  <c r="G1217" i="1"/>
  <c r="F1217" i="1"/>
  <c r="K1217" i="1" s="1"/>
  <c r="E1217" i="1"/>
  <c r="D1217" i="1"/>
  <c r="C1217" i="1"/>
  <c r="B1217" i="1"/>
  <c r="A1217" i="1" s="1"/>
  <c r="L1216" i="1"/>
  <c r="J1216" i="1"/>
  <c r="I1216" i="1"/>
  <c r="H1216" i="1"/>
  <c r="G1216" i="1"/>
  <c r="F1216" i="1"/>
  <c r="K1216" i="1" s="1"/>
  <c r="E1216" i="1"/>
  <c r="D1216" i="1"/>
  <c r="C1216" i="1"/>
  <c r="B1216" i="1"/>
  <c r="A1216" i="1" s="1"/>
  <c r="L1215" i="1"/>
  <c r="J1215" i="1"/>
  <c r="I1215" i="1"/>
  <c r="H1215" i="1"/>
  <c r="G1215" i="1"/>
  <c r="F1215" i="1"/>
  <c r="K1215" i="1" s="1"/>
  <c r="E1215" i="1"/>
  <c r="D1215" i="1"/>
  <c r="C1215" i="1"/>
  <c r="B1215" i="1"/>
  <c r="A1215" i="1" s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 s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 s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 s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 s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 s="1"/>
  <c r="L1209" i="1"/>
  <c r="J1209" i="1"/>
  <c r="I1209" i="1"/>
  <c r="H1209" i="1"/>
  <c r="G1209" i="1"/>
  <c r="F1209" i="1"/>
  <c r="K1209" i="1" s="1"/>
  <c r="E1209" i="1"/>
  <c r="D1209" i="1"/>
  <c r="C1209" i="1"/>
  <c r="B1209" i="1"/>
  <c r="A1209" i="1" s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 s="1"/>
  <c r="L1207" i="1"/>
  <c r="J1207" i="1"/>
  <c r="I1207" i="1"/>
  <c r="H1207" i="1"/>
  <c r="G1207" i="1"/>
  <c r="F1207" i="1"/>
  <c r="K1207" i="1" s="1"/>
  <c r="E1207" i="1"/>
  <c r="D1207" i="1"/>
  <c r="C1207" i="1"/>
  <c r="B1207" i="1"/>
  <c r="A1207" i="1" s="1"/>
  <c r="L1206" i="1"/>
  <c r="J1206" i="1"/>
  <c r="I1206" i="1"/>
  <c r="H1206" i="1"/>
  <c r="G1206" i="1"/>
  <c r="F1206" i="1"/>
  <c r="K1206" i="1" s="1"/>
  <c r="E1206" i="1"/>
  <c r="D1206" i="1"/>
  <c r="C1206" i="1"/>
  <c r="B1206" i="1"/>
  <c r="A1206" i="1" s="1"/>
  <c r="L1205" i="1"/>
  <c r="J1205" i="1"/>
  <c r="I1205" i="1"/>
  <c r="H1205" i="1"/>
  <c r="G1205" i="1"/>
  <c r="F1205" i="1"/>
  <c r="K1205" i="1" s="1"/>
  <c r="E1205" i="1"/>
  <c r="D1205" i="1"/>
  <c r="C1205" i="1"/>
  <c r="B1205" i="1"/>
  <c r="A1205" i="1" s="1"/>
  <c r="L1204" i="1"/>
  <c r="J1204" i="1"/>
  <c r="I1204" i="1"/>
  <c r="H1204" i="1"/>
  <c r="G1204" i="1"/>
  <c r="F1204" i="1"/>
  <c r="K1204" i="1" s="1"/>
  <c r="E1204" i="1"/>
  <c r="D1204" i="1"/>
  <c r="C1204" i="1"/>
  <c r="B1204" i="1"/>
  <c r="A1204" i="1" s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 s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 s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 s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 s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 s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 s="1"/>
  <c r="L1197" i="1"/>
  <c r="J1197" i="1"/>
  <c r="I1197" i="1"/>
  <c r="H1197" i="1"/>
  <c r="G1197" i="1"/>
  <c r="F1197" i="1"/>
  <c r="K1197" i="1" s="1"/>
  <c r="E1197" i="1"/>
  <c r="D1197" i="1"/>
  <c r="C1197" i="1"/>
  <c r="B1197" i="1"/>
  <c r="A1197" i="1" s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 s="1"/>
  <c r="L1195" i="1"/>
  <c r="J1195" i="1"/>
  <c r="I1195" i="1"/>
  <c r="H1195" i="1"/>
  <c r="G1195" i="1"/>
  <c r="F1195" i="1"/>
  <c r="K1195" i="1" s="1"/>
  <c r="E1195" i="1"/>
  <c r="D1195" i="1"/>
  <c r="C1195" i="1"/>
  <c r="B1195" i="1"/>
  <c r="A1195" i="1" s="1"/>
  <c r="L1194" i="1"/>
  <c r="J1194" i="1"/>
  <c r="I1194" i="1"/>
  <c r="H1194" i="1"/>
  <c r="G1194" i="1"/>
  <c r="F1194" i="1"/>
  <c r="K1194" i="1" s="1"/>
  <c r="E1194" i="1"/>
  <c r="D1194" i="1"/>
  <c r="C1194" i="1"/>
  <c r="B1194" i="1"/>
  <c r="A1194" i="1" s="1"/>
  <c r="L1193" i="1"/>
  <c r="J1193" i="1"/>
  <c r="I1193" i="1"/>
  <c r="H1193" i="1"/>
  <c r="G1193" i="1"/>
  <c r="F1193" i="1"/>
  <c r="K1193" i="1" s="1"/>
  <c r="E1193" i="1"/>
  <c r="D1193" i="1"/>
  <c r="C1193" i="1"/>
  <c r="B1193" i="1"/>
  <c r="A1193" i="1" s="1"/>
  <c r="L1192" i="1"/>
  <c r="J1192" i="1"/>
  <c r="I1192" i="1"/>
  <c r="H1192" i="1"/>
  <c r="G1192" i="1"/>
  <c r="F1192" i="1"/>
  <c r="K1192" i="1" s="1"/>
  <c r="E1192" i="1"/>
  <c r="D1192" i="1"/>
  <c r="C1192" i="1"/>
  <c r="B1192" i="1"/>
  <c r="A1192" i="1" s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 s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 s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 s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 s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 s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 s="1"/>
  <c r="L1185" i="1"/>
  <c r="J1185" i="1"/>
  <c r="I1185" i="1"/>
  <c r="H1185" i="1"/>
  <c r="G1185" i="1"/>
  <c r="F1185" i="1"/>
  <c r="K1185" i="1" s="1"/>
  <c r="E1185" i="1"/>
  <c r="D1185" i="1"/>
  <c r="C1185" i="1"/>
  <c r="B1185" i="1"/>
  <c r="A1185" i="1" s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 s="1"/>
  <c r="L1183" i="1"/>
  <c r="J1183" i="1"/>
  <c r="I1183" i="1"/>
  <c r="H1183" i="1"/>
  <c r="G1183" i="1"/>
  <c r="F1183" i="1"/>
  <c r="K1183" i="1" s="1"/>
  <c r="E1183" i="1"/>
  <c r="D1183" i="1"/>
  <c r="C1183" i="1"/>
  <c r="B1183" i="1"/>
  <c r="A1183" i="1" s="1"/>
  <c r="L1182" i="1"/>
  <c r="J1182" i="1"/>
  <c r="I1182" i="1"/>
  <c r="H1182" i="1"/>
  <c r="G1182" i="1"/>
  <c r="F1182" i="1"/>
  <c r="K1182" i="1" s="1"/>
  <c r="E1182" i="1"/>
  <c r="D1182" i="1"/>
  <c r="C1182" i="1"/>
  <c r="B1182" i="1"/>
  <c r="A1182" i="1" s="1"/>
  <c r="L1181" i="1"/>
  <c r="J1181" i="1"/>
  <c r="I1181" i="1"/>
  <c r="H1181" i="1"/>
  <c r="G1181" i="1"/>
  <c r="F1181" i="1"/>
  <c r="K1181" i="1" s="1"/>
  <c r="E1181" i="1"/>
  <c r="D1181" i="1"/>
  <c r="C1181" i="1"/>
  <c r="B1181" i="1"/>
  <c r="A1181" i="1" s="1"/>
  <c r="L1180" i="1"/>
  <c r="J1180" i="1"/>
  <c r="I1180" i="1"/>
  <c r="H1180" i="1"/>
  <c r="G1180" i="1"/>
  <c r="F1180" i="1"/>
  <c r="K1180" i="1" s="1"/>
  <c r="E1180" i="1"/>
  <c r="D1180" i="1"/>
  <c r="C1180" i="1"/>
  <c r="B1180" i="1"/>
  <c r="A1180" i="1" s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 s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 s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 s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 s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 s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 s="1"/>
  <c r="L1173" i="1"/>
  <c r="J1173" i="1"/>
  <c r="I1173" i="1"/>
  <c r="H1173" i="1"/>
  <c r="G1173" i="1"/>
  <c r="F1173" i="1"/>
  <c r="K1173" i="1" s="1"/>
  <c r="E1173" i="1"/>
  <c r="D1173" i="1"/>
  <c r="C1173" i="1"/>
  <c r="B1173" i="1"/>
  <c r="A1173" i="1" s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 s="1"/>
  <c r="L1171" i="1"/>
  <c r="J1171" i="1"/>
  <c r="I1171" i="1"/>
  <c r="H1171" i="1"/>
  <c r="G1171" i="1"/>
  <c r="F1171" i="1"/>
  <c r="K1171" i="1" s="1"/>
  <c r="E1171" i="1"/>
  <c r="D1171" i="1"/>
  <c r="C1171" i="1"/>
  <c r="B1171" i="1"/>
  <c r="A1171" i="1" s="1"/>
  <c r="L1170" i="1"/>
  <c r="J1170" i="1"/>
  <c r="I1170" i="1"/>
  <c r="H1170" i="1"/>
  <c r="G1170" i="1"/>
  <c r="F1170" i="1"/>
  <c r="K1170" i="1" s="1"/>
  <c r="E1170" i="1"/>
  <c r="D1170" i="1"/>
  <c r="C1170" i="1"/>
  <c r="B1170" i="1"/>
  <c r="A1170" i="1" s="1"/>
  <c r="L1169" i="1"/>
  <c r="J1169" i="1"/>
  <c r="I1169" i="1"/>
  <c r="H1169" i="1"/>
  <c r="G1169" i="1"/>
  <c r="F1169" i="1"/>
  <c r="K1169" i="1" s="1"/>
  <c r="E1169" i="1"/>
  <c r="D1169" i="1"/>
  <c r="C1169" i="1"/>
  <c r="B1169" i="1"/>
  <c r="A1169" i="1" s="1"/>
  <c r="L1168" i="1"/>
  <c r="J1168" i="1"/>
  <c r="I1168" i="1"/>
  <c r="H1168" i="1"/>
  <c r="G1168" i="1"/>
  <c r="F1168" i="1"/>
  <c r="K1168" i="1" s="1"/>
  <c r="E1168" i="1"/>
  <c r="D1168" i="1"/>
  <c r="C1168" i="1"/>
  <c r="B1168" i="1"/>
  <c r="A1168" i="1" s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 s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 s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 s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 s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 s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 s="1"/>
  <c r="L1161" i="1"/>
  <c r="J1161" i="1"/>
  <c r="I1161" i="1"/>
  <c r="H1161" i="1"/>
  <c r="G1161" i="1"/>
  <c r="F1161" i="1"/>
  <c r="K1161" i="1" s="1"/>
  <c r="E1161" i="1"/>
  <c r="D1161" i="1"/>
  <c r="C1161" i="1"/>
  <c r="B1161" i="1"/>
  <c r="A1161" i="1" s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 s="1"/>
  <c r="L1159" i="1"/>
  <c r="J1159" i="1"/>
  <c r="I1159" i="1"/>
  <c r="H1159" i="1"/>
  <c r="G1159" i="1"/>
  <c r="F1159" i="1"/>
  <c r="K1159" i="1" s="1"/>
  <c r="E1159" i="1"/>
  <c r="D1159" i="1"/>
  <c r="C1159" i="1"/>
  <c r="B1159" i="1"/>
  <c r="A1159" i="1" s="1"/>
  <c r="L1158" i="1"/>
  <c r="J1158" i="1"/>
  <c r="I1158" i="1"/>
  <c r="H1158" i="1"/>
  <c r="G1158" i="1"/>
  <c r="F1158" i="1"/>
  <c r="K1158" i="1" s="1"/>
  <c r="E1158" i="1"/>
  <c r="D1158" i="1"/>
  <c r="C1158" i="1"/>
  <c r="B1158" i="1"/>
  <c r="A1158" i="1" s="1"/>
  <c r="L1157" i="1"/>
  <c r="J1157" i="1"/>
  <c r="I1157" i="1"/>
  <c r="H1157" i="1"/>
  <c r="G1157" i="1"/>
  <c r="F1157" i="1"/>
  <c r="K1157" i="1" s="1"/>
  <c r="E1157" i="1"/>
  <c r="D1157" i="1"/>
  <c r="C1157" i="1"/>
  <c r="B1157" i="1"/>
  <c r="A1157" i="1" s="1"/>
  <c r="L1156" i="1"/>
  <c r="J1156" i="1"/>
  <c r="I1156" i="1"/>
  <c r="H1156" i="1"/>
  <c r="G1156" i="1"/>
  <c r="F1156" i="1"/>
  <c r="K1156" i="1" s="1"/>
  <c r="E1156" i="1"/>
  <c r="D1156" i="1"/>
  <c r="C1156" i="1"/>
  <c r="B1156" i="1"/>
  <c r="A1156" i="1" s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 s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 s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 s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 s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 s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 s="1"/>
  <c r="L1149" i="1"/>
  <c r="J1149" i="1"/>
  <c r="I1149" i="1"/>
  <c r="H1149" i="1"/>
  <c r="G1149" i="1"/>
  <c r="F1149" i="1"/>
  <c r="K1149" i="1" s="1"/>
  <c r="E1149" i="1"/>
  <c r="D1149" i="1"/>
  <c r="C1149" i="1"/>
  <c r="B1149" i="1"/>
  <c r="A1149" i="1" s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 s="1"/>
  <c r="L1147" i="1"/>
  <c r="J1147" i="1"/>
  <c r="I1147" i="1"/>
  <c r="H1147" i="1"/>
  <c r="G1147" i="1"/>
  <c r="F1147" i="1"/>
  <c r="K1147" i="1" s="1"/>
  <c r="E1147" i="1"/>
  <c r="D1147" i="1"/>
  <c r="C1147" i="1"/>
  <c r="B1147" i="1"/>
  <c r="A1147" i="1" s="1"/>
  <c r="L1146" i="1"/>
  <c r="J1146" i="1"/>
  <c r="I1146" i="1"/>
  <c r="H1146" i="1"/>
  <c r="G1146" i="1"/>
  <c r="F1146" i="1"/>
  <c r="K1146" i="1" s="1"/>
  <c r="E1146" i="1"/>
  <c r="D1146" i="1"/>
  <c r="C1146" i="1"/>
  <c r="B1146" i="1"/>
  <c r="A1146" i="1" s="1"/>
  <c r="L1145" i="1"/>
  <c r="J1145" i="1"/>
  <c r="I1145" i="1"/>
  <c r="H1145" i="1"/>
  <c r="G1145" i="1"/>
  <c r="F1145" i="1"/>
  <c r="K1145" i="1" s="1"/>
  <c r="E1145" i="1"/>
  <c r="D1145" i="1"/>
  <c r="C1145" i="1"/>
  <c r="B1145" i="1"/>
  <c r="A1145" i="1" s="1"/>
  <c r="L1144" i="1"/>
  <c r="J1144" i="1"/>
  <c r="I1144" i="1"/>
  <c r="H1144" i="1"/>
  <c r="G1144" i="1"/>
  <c r="F1144" i="1"/>
  <c r="K1144" i="1" s="1"/>
  <c r="E1144" i="1"/>
  <c r="D1144" i="1"/>
  <c r="C1144" i="1"/>
  <c r="B1144" i="1"/>
  <c r="A1144" i="1" s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 s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 s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 s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 s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 s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 s="1"/>
  <c r="L1137" i="1"/>
  <c r="J1137" i="1"/>
  <c r="I1137" i="1"/>
  <c r="H1137" i="1"/>
  <c r="G1137" i="1"/>
  <c r="F1137" i="1"/>
  <c r="K1137" i="1" s="1"/>
  <c r="E1137" i="1"/>
  <c r="D1137" i="1"/>
  <c r="C1137" i="1"/>
  <c r="B1137" i="1"/>
  <c r="A1137" i="1" s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 s="1"/>
  <c r="L1135" i="1"/>
  <c r="J1135" i="1"/>
  <c r="I1135" i="1"/>
  <c r="H1135" i="1"/>
  <c r="G1135" i="1"/>
  <c r="F1135" i="1"/>
  <c r="K1135" i="1" s="1"/>
  <c r="E1135" i="1"/>
  <c r="D1135" i="1"/>
  <c r="C1135" i="1"/>
  <c r="B1135" i="1"/>
  <c r="A1135" i="1" s="1"/>
  <c r="L1134" i="1"/>
  <c r="J1134" i="1"/>
  <c r="I1134" i="1"/>
  <c r="H1134" i="1"/>
  <c r="G1134" i="1"/>
  <c r="F1134" i="1"/>
  <c r="K1134" i="1" s="1"/>
  <c r="E1134" i="1"/>
  <c r="D1134" i="1"/>
  <c r="C1134" i="1"/>
  <c r="B1134" i="1"/>
  <c r="A1134" i="1" s="1"/>
  <c r="L1133" i="1"/>
  <c r="J1133" i="1"/>
  <c r="I1133" i="1"/>
  <c r="H1133" i="1"/>
  <c r="G1133" i="1"/>
  <c r="F1133" i="1"/>
  <c r="K1133" i="1" s="1"/>
  <c r="E1133" i="1"/>
  <c r="D1133" i="1"/>
  <c r="C1133" i="1"/>
  <c r="B1133" i="1"/>
  <c r="A1133" i="1" s="1"/>
  <c r="L1132" i="1"/>
  <c r="J1132" i="1"/>
  <c r="I1132" i="1"/>
  <c r="H1132" i="1"/>
  <c r="G1132" i="1"/>
  <c r="F1132" i="1"/>
  <c r="K1132" i="1" s="1"/>
  <c r="E1132" i="1"/>
  <c r="D1132" i="1"/>
  <c r="C1132" i="1"/>
  <c r="B1132" i="1"/>
  <c r="A1132" i="1" s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 s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 s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 s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 s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 s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 s="1"/>
  <c r="L1125" i="1"/>
  <c r="J1125" i="1"/>
  <c r="I1125" i="1"/>
  <c r="H1125" i="1"/>
  <c r="G1125" i="1"/>
  <c r="F1125" i="1"/>
  <c r="K1125" i="1" s="1"/>
  <c r="E1125" i="1"/>
  <c r="D1125" i="1"/>
  <c r="C1125" i="1"/>
  <c r="B1125" i="1"/>
  <c r="A1125" i="1" s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 s="1"/>
  <c r="L1123" i="1"/>
  <c r="J1123" i="1"/>
  <c r="I1123" i="1"/>
  <c r="H1123" i="1"/>
  <c r="G1123" i="1"/>
  <c r="F1123" i="1"/>
  <c r="K1123" i="1" s="1"/>
  <c r="E1123" i="1"/>
  <c r="D1123" i="1"/>
  <c r="C1123" i="1"/>
  <c r="B1123" i="1"/>
  <c r="A1123" i="1" s="1"/>
  <c r="L1122" i="1"/>
  <c r="J1122" i="1"/>
  <c r="I1122" i="1"/>
  <c r="H1122" i="1"/>
  <c r="G1122" i="1"/>
  <c r="F1122" i="1"/>
  <c r="K1122" i="1" s="1"/>
  <c r="E1122" i="1"/>
  <c r="D1122" i="1"/>
  <c r="C1122" i="1"/>
  <c r="B1122" i="1"/>
  <c r="A1122" i="1" s="1"/>
  <c r="L1121" i="1"/>
  <c r="J1121" i="1"/>
  <c r="I1121" i="1"/>
  <c r="H1121" i="1"/>
  <c r="G1121" i="1"/>
  <c r="F1121" i="1"/>
  <c r="K1121" i="1" s="1"/>
  <c r="E1121" i="1"/>
  <c r="D1121" i="1"/>
  <c r="C1121" i="1"/>
  <c r="B1121" i="1"/>
  <c r="A1121" i="1" s="1"/>
  <c r="L1120" i="1"/>
  <c r="J1120" i="1"/>
  <c r="I1120" i="1"/>
  <c r="H1120" i="1"/>
  <c r="G1120" i="1"/>
  <c r="F1120" i="1"/>
  <c r="K1120" i="1" s="1"/>
  <c r="E1120" i="1"/>
  <c r="D1120" i="1"/>
  <c r="C1120" i="1"/>
  <c r="B1120" i="1"/>
  <c r="A1120" i="1" s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 s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 s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 s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 s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 s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 s="1"/>
  <c r="L1113" i="1"/>
  <c r="J1113" i="1"/>
  <c r="I1113" i="1"/>
  <c r="H1113" i="1"/>
  <c r="G1113" i="1"/>
  <c r="F1113" i="1"/>
  <c r="K1113" i="1" s="1"/>
  <c r="E1113" i="1"/>
  <c r="D1113" i="1"/>
  <c r="C1113" i="1"/>
  <c r="B1113" i="1"/>
  <c r="A1113" i="1" s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 s="1"/>
  <c r="L1111" i="1"/>
  <c r="J1111" i="1"/>
  <c r="I1111" i="1"/>
  <c r="H1111" i="1"/>
  <c r="G1111" i="1"/>
  <c r="F1111" i="1"/>
  <c r="K1111" i="1" s="1"/>
  <c r="E1111" i="1"/>
  <c r="D1111" i="1"/>
  <c r="C1111" i="1"/>
  <c r="B1111" i="1"/>
  <c r="A1111" i="1" s="1"/>
  <c r="L1110" i="1"/>
  <c r="J1110" i="1"/>
  <c r="I1110" i="1"/>
  <c r="H1110" i="1"/>
  <c r="G1110" i="1"/>
  <c r="F1110" i="1"/>
  <c r="K1110" i="1" s="1"/>
  <c r="E1110" i="1"/>
  <c r="D1110" i="1"/>
  <c r="C1110" i="1"/>
  <c r="B1110" i="1"/>
  <c r="A1110" i="1" s="1"/>
  <c r="L1109" i="1"/>
  <c r="J1109" i="1"/>
  <c r="I1109" i="1"/>
  <c r="H1109" i="1"/>
  <c r="G1109" i="1"/>
  <c r="F1109" i="1"/>
  <c r="K1109" i="1" s="1"/>
  <c r="E1109" i="1"/>
  <c r="D1109" i="1"/>
  <c r="C1109" i="1"/>
  <c r="B1109" i="1"/>
  <c r="A1109" i="1" s="1"/>
  <c r="L1108" i="1"/>
  <c r="J1108" i="1"/>
  <c r="I1108" i="1"/>
  <c r="H1108" i="1"/>
  <c r="G1108" i="1"/>
  <c r="F1108" i="1"/>
  <c r="K1108" i="1" s="1"/>
  <c r="E1108" i="1"/>
  <c r="D1108" i="1"/>
  <c r="C1108" i="1"/>
  <c r="B1108" i="1"/>
  <c r="A1108" i="1" s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 s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 s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 s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 s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 s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 s="1"/>
  <c r="L1101" i="1"/>
  <c r="J1101" i="1"/>
  <c r="I1101" i="1"/>
  <c r="H1101" i="1"/>
  <c r="G1101" i="1"/>
  <c r="F1101" i="1"/>
  <c r="K1101" i="1" s="1"/>
  <c r="E1101" i="1"/>
  <c r="D1101" i="1"/>
  <c r="C1101" i="1"/>
  <c r="B1101" i="1"/>
  <c r="A1101" i="1" s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 s="1"/>
  <c r="L1099" i="1"/>
  <c r="J1099" i="1"/>
  <c r="I1099" i="1"/>
  <c r="H1099" i="1"/>
  <c r="G1099" i="1"/>
  <c r="F1099" i="1"/>
  <c r="K1099" i="1" s="1"/>
  <c r="E1099" i="1"/>
  <c r="D1099" i="1"/>
  <c r="C1099" i="1"/>
  <c r="B1099" i="1"/>
  <c r="A1099" i="1" s="1"/>
  <c r="L1098" i="1"/>
  <c r="J1098" i="1"/>
  <c r="I1098" i="1"/>
  <c r="H1098" i="1"/>
  <c r="G1098" i="1"/>
  <c r="F1098" i="1"/>
  <c r="K1098" i="1" s="1"/>
  <c r="E1098" i="1"/>
  <c r="D1098" i="1"/>
  <c r="C1098" i="1"/>
  <c r="B1098" i="1"/>
  <c r="A1098" i="1" s="1"/>
  <c r="L1097" i="1"/>
  <c r="J1097" i="1"/>
  <c r="I1097" i="1"/>
  <c r="H1097" i="1"/>
  <c r="G1097" i="1"/>
  <c r="F1097" i="1"/>
  <c r="K1097" i="1" s="1"/>
  <c r="E1097" i="1"/>
  <c r="D1097" i="1"/>
  <c r="C1097" i="1"/>
  <c r="B1097" i="1"/>
  <c r="A1097" i="1" s="1"/>
  <c r="L1096" i="1"/>
  <c r="J1096" i="1"/>
  <c r="I1096" i="1"/>
  <c r="H1096" i="1"/>
  <c r="G1096" i="1"/>
  <c r="F1096" i="1"/>
  <c r="K1096" i="1" s="1"/>
  <c r="E1096" i="1"/>
  <c r="D1096" i="1"/>
  <c r="C1096" i="1"/>
  <c r="B1096" i="1"/>
  <c r="A1096" i="1" s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 s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 s="1"/>
  <c r="L1093" i="1"/>
  <c r="J1093" i="1"/>
  <c r="I1093" i="1"/>
  <c r="H1093" i="1"/>
  <c r="G1093" i="1"/>
  <c r="F1093" i="1"/>
  <c r="K1093" i="1" s="1"/>
  <c r="E1093" i="1"/>
  <c r="D1093" i="1"/>
  <c r="C1093" i="1"/>
  <c r="B1093" i="1"/>
  <c r="A1093" i="1" s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 s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 s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 s="1"/>
  <c r="L1089" i="1"/>
  <c r="J1089" i="1"/>
  <c r="I1089" i="1"/>
  <c r="H1089" i="1"/>
  <c r="G1089" i="1"/>
  <c r="F1089" i="1"/>
  <c r="K1089" i="1" s="1"/>
  <c r="E1089" i="1"/>
  <c r="D1089" i="1"/>
  <c r="C1089" i="1"/>
  <c r="B1089" i="1"/>
  <c r="A1089" i="1" s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 s="1"/>
  <c r="L1087" i="1"/>
  <c r="J1087" i="1"/>
  <c r="I1087" i="1"/>
  <c r="H1087" i="1"/>
  <c r="G1087" i="1"/>
  <c r="F1087" i="1"/>
  <c r="K1087" i="1" s="1"/>
  <c r="E1087" i="1"/>
  <c r="D1087" i="1"/>
  <c r="C1087" i="1"/>
  <c r="B1087" i="1"/>
  <c r="A1087" i="1" s="1"/>
  <c r="L1086" i="1"/>
  <c r="J1086" i="1"/>
  <c r="I1086" i="1"/>
  <c r="H1086" i="1"/>
  <c r="G1086" i="1"/>
  <c r="F1086" i="1"/>
  <c r="K1086" i="1" s="1"/>
  <c r="E1086" i="1"/>
  <c r="D1086" i="1"/>
  <c r="C1086" i="1"/>
  <c r="B1086" i="1"/>
  <c r="A1086" i="1" s="1"/>
  <c r="L1085" i="1"/>
  <c r="J1085" i="1"/>
  <c r="I1085" i="1"/>
  <c r="H1085" i="1"/>
  <c r="G1085" i="1"/>
  <c r="F1085" i="1"/>
  <c r="K1085" i="1" s="1"/>
  <c r="E1085" i="1"/>
  <c r="D1085" i="1"/>
  <c r="C1085" i="1"/>
  <c r="B1085" i="1"/>
  <c r="A1085" i="1" s="1"/>
  <c r="L1084" i="1"/>
  <c r="J1084" i="1"/>
  <c r="I1084" i="1"/>
  <c r="H1084" i="1"/>
  <c r="G1084" i="1"/>
  <c r="F1084" i="1"/>
  <c r="K1084" i="1" s="1"/>
  <c r="E1084" i="1"/>
  <c r="D1084" i="1"/>
  <c r="C1084" i="1"/>
  <c r="B1084" i="1"/>
  <c r="A1084" i="1" s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 s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 s="1"/>
  <c r="L1081" i="1"/>
  <c r="J1081" i="1"/>
  <c r="I1081" i="1"/>
  <c r="H1081" i="1"/>
  <c r="G1081" i="1"/>
  <c r="F1081" i="1"/>
  <c r="K1081" i="1" s="1"/>
  <c r="E1081" i="1"/>
  <c r="D1081" i="1"/>
  <c r="C1081" i="1"/>
  <c r="B1081" i="1"/>
  <c r="A1081" i="1" s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 s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 s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 s="1"/>
  <c r="L1077" i="1"/>
  <c r="J1077" i="1"/>
  <c r="I1077" i="1"/>
  <c r="H1077" i="1"/>
  <c r="G1077" i="1"/>
  <c r="F1077" i="1"/>
  <c r="K1077" i="1" s="1"/>
  <c r="E1077" i="1"/>
  <c r="D1077" i="1"/>
  <c r="C1077" i="1"/>
  <c r="B1077" i="1"/>
  <c r="A1077" i="1" s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 s="1"/>
  <c r="L1075" i="1"/>
  <c r="J1075" i="1"/>
  <c r="I1075" i="1"/>
  <c r="H1075" i="1"/>
  <c r="G1075" i="1"/>
  <c r="F1075" i="1"/>
  <c r="K1075" i="1" s="1"/>
  <c r="E1075" i="1"/>
  <c r="D1075" i="1"/>
  <c r="C1075" i="1"/>
  <c r="B1075" i="1"/>
  <c r="A1075" i="1" s="1"/>
  <c r="L1074" i="1"/>
  <c r="J1074" i="1"/>
  <c r="I1074" i="1"/>
  <c r="H1074" i="1"/>
  <c r="G1074" i="1"/>
  <c r="F1074" i="1"/>
  <c r="K1074" i="1" s="1"/>
  <c r="E1074" i="1"/>
  <c r="D1074" i="1"/>
  <c r="C1074" i="1"/>
  <c r="B1074" i="1"/>
  <c r="A1074" i="1" s="1"/>
  <c r="L1073" i="1"/>
  <c r="J1073" i="1"/>
  <c r="I1073" i="1"/>
  <c r="H1073" i="1"/>
  <c r="G1073" i="1"/>
  <c r="F1073" i="1"/>
  <c r="K1073" i="1" s="1"/>
  <c r="E1073" i="1"/>
  <c r="D1073" i="1"/>
  <c r="C1073" i="1"/>
  <c r="B1073" i="1"/>
  <c r="A1073" i="1" s="1"/>
  <c r="L1072" i="1"/>
  <c r="J1072" i="1"/>
  <c r="I1072" i="1"/>
  <c r="H1072" i="1"/>
  <c r="G1072" i="1"/>
  <c r="F1072" i="1"/>
  <c r="K1072" i="1" s="1"/>
  <c r="E1072" i="1"/>
  <c r="D1072" i="1"/>
  <c r="C1072" i="1"/>
  <c r="B1072" i="1"/>
  <c r="A1072" i="1" s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 s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 s="1"/>
  <c r="L1069" i="1"/>
  <c r="J1069" i="1"/>
  <c r="I1069" i="1"/>
  <c r="H1069" i="1"/>
  <c r="G1069" i="1"/>
  <c r="F1069" i="1"/>
  <c r="K1069" i="1" s="1"/>
  <c r="E1069" i="1"/>
  <c r="D1069" i="1"/>
  <c r="C1069" i="1"/>
  <c r="B1069" i="1"/>
  <c r="A1069" i="1" s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 s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 s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 s="1"/>
  <c r="L1065" i="1"/>
  <c r="J1065" i="1"/>
  <c r="I1065" i="1"/>
  <c r="H1065" i="1"/>
  <c r="G1065" i="1"/>
  <c r="F1065" i="1"/>
  <c r="K1065" i="1" s="1"/>
  <c r="E1065" i="1"/>
  <c r="D1065" i="1"/>
  <c r="C1065" i="1"/>
  <c r="B1065" i="1"/>
  <c r="A1065" i="1" s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 s="1"/>
  <c r="L1063" i="1"/>
  <c r="J1063" i="1"/>
  <c r="I1063" i="1"/>
  <c r="H1063" i="1"/>
  <c r="G1063" i="1"/>
  <c r="F1063" i="1"/>
  <c r="K1063" i="1" s="1"/>
  <c r="E1063" i="1"/>
  <c r="D1063" i="1"/>
  <c r="C1063" i="1"/>
  <c r="B1063" i="1"/>
  <c r="A1063" i="1" s="1"/>
  <c r="L1062" i="1"/>
  <c r="J1062" i="1"/>
  <c r="I1062" i="1"/>
  <c r="H1062" i="1"/>
  <c r="G1062" i="1"/>
  <c r="F1062" i="1"/>
  <c r="K1062" i="1" s="1"/>
  <c r="E1062" i="1"/>
  <c r="D1062" i="1"/>
  <c r="C1062" i="1"/>
  <c r="B1062" i="1"/>
  <c r="A1062" i="1" s="1"/>
  <c r="L1061" i="1"/>
  <c r="J1061" i="1"/>
  <c r="I1061" i="1"/>
  <c r="H1061" i="1"/>
  <c r="G1061" i="1"/>
  <c r="F1061" i="1"/>
  <c r="K1061" i="1" s="1"/>
  <c r="E1061" i="1"/>
  <c r="D1061" i="1"/>
  <c r="C1061" i="1"/>
  <c r="B1061" i="1"/>
  <c r="A1061" i="1" s="1"/>
  <c r="L1060" i="1"/>
  <c r="J1060" i="1"/>
  <c r="I1060" i="1"/>
  <c r="H1060" i="1"/>
  <c r="G1060" i="1"/>
  <c r="F1060" i="1"/>
  <c r="K1060" i="1" s="1"/>
  <c r="E1060" i="1"/>
  <c r="D1060" i="1"/>
  <c r="C1060" i="1"/>
  <c r="B1060" i="1"/>
  <c r="A1060" i="1" s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 s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 s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 s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 s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 s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 s="1"/>
  <c r="L1053" i="1"/>
  <c r="J1053" i="1"/>
  <c r="I1053" i="1"/>
  <c r="H1053" i="1"/>
  <c r="G1053" i="1"/>
  <c r="F1053" i="1"/>
  <c r="K1053" i="1" s="1"/>
  <c r="E1053" i="1"/>
  <c r="D1053" i="1"/>
  <c r="C1053" i="1"/>
  <c r="B1053" i="1"/>
  <c r="A1053" i="1" s="1"/>
  <c r="L1052" i="1"/>
  <c r="J1052" i="1"/>
  <c r="I1052" i="1"/>
  <c r="H1052" i="1"/>
  <c r="G1052" i="1"/>
  <c r="F1052" i="1"/>
  <c r="K1052" i="1" s="1"/>
  <c r="E1052" i="1"/>
  <c r="D1052" i="1"/>
  <c r="C1052" i="1"/>
  <c r="B1052" i="1"/>
  <c r="A1052" i="1" s="1"/>
  <c r="L1051" i="1"/>
  <c r="J1051" i="1"/>
  <c r="I1051" i="1"/>
  <c r="H1051" i="1"/>
  <c r="G1051" i="1"/>
  <c r="F1051" i="1"/>
  <c r="K1051" i="1" s="1"/>
  <c r="E1051" i="1"/>
  <c r="D1051" i="1"/>
  <c r="C1051" i="1"/>
  <c r="B1051" i="1"/>
  <c r="A1051" i="1" s="1"/>
  <c r="L1050" i="1"/>
  <c r="J1050" i="1"/>
  <c r="I1050" i="1"/>
  <c r="H1050" i="1"/>
  <c r="G1050" i="1"/>
  <c r="F1050" i="1"/>
  <c r="K1050" i="1" s="1"/>
  <c r="E1050" i="1"/>
  <c r="D1050" i="1"/>
  <c r="C1050" i="1"/>
  <c r="B1050" i="1"/>
  <c r="A1050" i="1" s="1"/>
  <c r="L1049" i="1"/>
  <c r="J1049" i="1"/>
  <c r="I1049" i="1"/>
  <c r="H1049" i="1"/>
  <c r="G1049" i="1"/>
  <c r="F1049" i="1"/>
  <c r="K1049" i="1" s="1"/>
  <c r="E1049" i="1"/>
  <c r="D1049" i="1"/>
  <c r="C1049" i="1"/>
  <c r="B1049" i="1"/>
  <c r="A1049" i="1" s="1"/>
  <c r="L1048" i="1"/>
  <c r="J1048" i="1"/>
  <c r="I1048" i="1"/>
  <c r="H1048" i="1"/>
  <c r="G1048" i="1"/>
  <c r="F1048" i="1"/>
  <c r="K1048" i="1" s="1"/>
  <c r="E1048" i="1"/>
  <c r="D1048" i="1"/>
  <c r="C1048" i="1"/>
  <c r="B1048" i="1"/>
  <c r="A1048" i="1" s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 s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 s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 s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 s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 s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 s="1"/>
  <c r="L1041" i="1"/>
  <c r="J1041" i="1"/>
  <c r="I1041" i="1"/>
  <c r="H1041" i="1"/>
  <c r="G1041" i="1"/>
  <c r="F1041" i="1"/>
  <c r="K1041" i="1" s="1"/>
  <c r="E1041" i="1"/>
  <c r="D1041" i="1"/>
  <c r="C1041" i="1"/>
  <c r="B1041" i="1"/>
  <c r="A1041" i="1" s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 s="1"/>
  <c r="L1039" i="1"/>
  <c r="J1039" i="1"/>
  <c r="I1039" i="1"/>
  <c r="H1039" i="1"/>
  <c r="G1039" i="1"/>
  <c r="F1039" i="1"/>
  <c r="K1039" i="1" s="1"/>
  <c r="E1039" i="1"/>
  <c r="D1039" i="1"/>
  <c r="C1039" i="1"/>
  <c r="B1039" i="1"/>
  <c r="A1039" i="1" s="1"/>
  <c r="L1038" i="1"/>
  <c r="J1038" i="1"/>
  <c r="I1038" i="1"/>
  <c r="H1038" i="1"/>
  <c r="G1038" i="1"/>
  <c r="F1038" i="1"/>
  <c r="K1038" i="1" s="1"/>
  <c r="E1038" i="1"/>
  <c r="D1038" i="1"/>
  <c r="C1038" i="1"/>
  <c r="B1038" i="1"/>
  <c r="A1038" i="1" s="1"/>
  <c r="L1037" i="1"/>
  <c r="J1037" i="1"/>
  <c r="I1037" i="1"/>
  <c r="H1037" i="1"/>
  <c r="G1037" i="1"/>
  <c r="F1037" i="1"/>
  <c r="K1037" i="1" s="1"/>
  <c r="E1037" i="1"/>
  <c r="D1037" i="1"/>
  <c r="C1037" i="1"/>
  <c r="B1037" i="1"/>
  <c r="A1037" i="1" s="1"/>
  <c r="L1036" i="1"/>
  <c r="J1036" i="1"/>
  <c r="I1036" i="1"/>
  <c r="H1036" i="1"/>
  <c r="G1036" i="1"/>
  <c r="F1036" i="1"/>
  <c r="K1036" i="1" s="1"/>
  <c r="E1036" i="1"/>
  <c r="D1036" i="1"/>
  <c r="C1036" i="1"/>
  <c r="B1036" i="1"/>
  <c r="A1036" i="1" s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 s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 s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 s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 s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 s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 s="1"/>
  <c r="L1029" i="1"/>
  <c r="J1029" i="1"/>
  <c r="I1029" i="1"/>
  <c r="H1029" i="1"/>
  <c r="G1029" i="1"/>
  <c r="F1029" i="1"/>
  <c r="K1029" i="1" s="1"/>
  <c r="E1029" i="1"/>
  <c r="D1029" i="1"/>
  <c r="C1029" i="1"/>
  <c r="B1029" i="1"/>
  <c r="A1029" i="1" s="1"/>
  <c r="L1028" i="1"/>
  <c r="J1028" i="1"/>
  <c r="I1028" i="1"/>
  <c r="H1028" i="1"/>
  <c r="G1028" i="1"/>
  <c r="F1028" i="1"/>
  <c r="K1028" i="1" s="1"/>
  <c r="E1028" i="1"/>
  <c r="D1028" i="1"/>
  <c r="C1028" i="1"/>
  <c r="B1028" i="1"/>
  <c r="A1028" i="1" s="1"/>
  <c r="L1027" i="1"/>
  <c r="J1027" i="1"/>
  <c r="I1027" i="1"/>
  <c r="H1027" i="1"/>
  <c r="G1027" i="1"/>
  <c r="F1027" i="1"/>
  <c r="K1027" i="1" s="1"/>
  <c r="E1027" i="1"/>
  <c r="D1027" i="1"/>
  <c r="C1027" i="1"/>
  <c r="B1027" i="1"/>
  <c r="A1027" i="1" s="1"/>
  <c r="L1026" i="1"/>
  <c r="J1026" i="1"/>
  <c r="I1026" i="1"/>
  <c r="H1026" i="1"/>
  <c r="G1026" i="1"/>
  <c r="F1026" i="1"/>
  <c r="K1026" i="1" s="1"/>
  <c r="E1026" i="1"/>
  <c r="D1026" i="1"/>
  <c r="C1026" i="1"/>
  <c r="B1026" i="1"/>
  <c r="A1026" i="1" s="1"/>
  <c r="L1025" i="1"/>
  <c r="J1025" i="1"/>
  <c r="I1025" i="1"/>
  <c r="H1025" i="1"/>
  <c r="G1025" i="1"/>
  <c r="F1025" i="1"/>
  <c r="K1025" i="1" s="1"/>
  <c r="E1025" i="1"/>
  <c r="D1025" i="1"/>
  <c r="C1025" i="1"/>
  <c r="B1025" i="1"/>
  <c r="A1025" i="1" s="1"/>
  <c r="L1024" i="1"/>
  <c r="J1024" i="1"/>
  <c r="I1024" i="1"/>
  <c r="H1024" i="1"/>
  <c r="G1024" i="1"/>
  <c r="F1024" i="1"/>
  <c r="K1024" i="1" s="1"/>
  <c r="E1024" i="1"/>
  <c r="D1024" i="1"/>
  <c r="C1024" i="1"/>
  <c r="B1024" i="1"/>
  <c r="A1024" i="1" s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 s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 s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 s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 s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 s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 s="1"/>
  <c r="L1017" i="1"/>
  <c r="J1017" i="1"/>
  <c r="I1017" i="1"/>
  <c r="H1017" i="1"/>
  <c r="G1017" i="1"/>
  <c r="F1017" i="1"/>
  <c r="K1017" i="1" s="1"/>
  <c r="E1017" i="1"/>
  <c r="D1017" i="1"/>
  <c r="C1017" i="1"/>
  <c r="B1017" i="1"/>
  <c r="A1017" i="1" s="1"/>
  <c r="L1016" i="1"/>
  <c r="J1016" i="1"/>
  <c r="I1016" i="1"/>
  <c r="H1016" i="1"/>
  <c r="G1016" i="1"/>
  <c r="F1016" i="1"/>
  <c r="K1016" i="1" s="1"/>
  <c r="E1016" i="1"/>
  <c r="D1016" i="1"/>
  <c r="C1016" i="1"/>
  <c r="B1016" i="1"/>
  <c r="A1016" i="1" s="1"/>
  <c r="L1015" i="1"/>
  <c r="J1015" i="1"/>
  <c r="I1015" i="1"/>
  <c r="H1015" i="1"/>
  <c r="G1015" i="1"/>
  <c r="F1015" i="1"/>
  <c r="K1015" i="1" s="1"/>
  <c r="E1015" i="1"/>
  <c r="D1015" i="1"/>
  <c r="C1015" i="1"/>
  <c r="B1015" i="1"/>
  <c r="A1015" i="1" s="1"/>
  <c r="L1014" i="1"/>
  <c r="J1014" i="1"/>
  <c r="I1014" i="1"/>
  <c r="H1014" i="1"/>
  <c r="G1014" i="1"/>
  <c r="F1014" i="1"/>
  <c r="K1014" i="1" s="1"/>
  <c r="E1014" i="1"/>
  <c r="D1014" i="1"/>
  <c r="C1014" i="1"/>
  <c r="B1014" i="1"/>
  <c r="A1014" i="1" s="1"/>
  <c r="L1013" i="1"/>
  <c r="J1013" i="1"/>
  <c r="I1013" i="1"/>
  <c r="H1013" i="1"/>
  <c r="G1013" i="1"/>
  <c r="F1013" i="1"/>
  <c r="K1013" i="1" s="1"/>
  <c r="E1013" i="1"/>
  <c r="D1013" i="1"/>
  <c r="C1013" i="1"/>
  <c r="B1013" i="1"/>
  <c r="A1013" i="1" s="1"/>
  <c r="L1012" i="1"/>
  <c r="J1012" i="1"/>
  <c r="I1012" i="1"/>
  <c r="H1012" i="1"/>
  <c r="G1012" i="1"/>
  <c r="F1012" i="1"/>
  <c r="K1012" i="1" s="1"/>
  <c r="E1012" i="1"/>
  <c r="D1012" i="1"/>
  <c r="C1012" i="1"/>
  <c r="B1012" i="1"/>
  <c r="A1012" i="1" s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 s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 s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 s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 s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 s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 s="1"/>
  <c r="L1005" i="1"/>
  <c r="J1005" i="1"/>
  <c r="I1005" i="1"/>
  <c r="H1005" i="1"/>
  <c r="G1005" i="1"/>
  <c r="F1005" i="1"/>
  <c r="K1005" i="1" s="1"/>
  <c r="E1005" i="1"/>
  <c r="D1005" i="1"/>
  <c r="C1005" i="1"/>
  <c r="B1005" i="1"/>
  <c r="A1005" i="1" s="1"/>
  <c r="L1004" i="1"/>
  <c r="J1004" i="1"/>
  <c r="I1004" i="1"/>
  <c r="H1004" i="1"/>
  <c r="G1004" i="1"/>
  <c r="F1004" i="1"/>
  <c r="K1004" i="1" s="1"/>
  <c r="E1004" i="1"/>
  <c r="D1004" i="1"/>
  <c r="C1004" i="1"/>
  <c r="B1004" i="1"/>
  <c r="A1004" i="1" s="1"/>
  <c r="L1003" i="1"/>
  <c r="J1003" i="1"/>
  <c r="I1003" i="1"/>
  <c r="H1003" i="1"/>
  <c r="G1003" i="1"/>
  <c r="F1003" i="1"/>
  <c r="K1003" i="1" s="1"/>
  <c r="E1003" i="1"/>
  <c r="D1003" i="1"/>
  <c r="C1003" i="1"/>
  <c r="B1003" i="1"/>
  <c r="A1003" i="1" s="1"/>
  <c r="L1002" i="1"/>
  <c r="J1002" i="1"/>
  <c r="I1002" i="1"/>
  <c r="H1002" i="1"/>
  <c r="G1002" i="1"/>
  <c r="F1002" i="1"/>
  <c r="K1002" i="1" s="1"/>
  <c r="E1002" i="1"/>
  <c r="D1002" i="1"/>
  <c r="C1002" i="1"/>
  <c r="B1002" i="1"/>
  <c r="A1002" i="1" s="1"/>
  <c r="L1001" i="1"/>
  <c r="J1001" i="1"/>
  <c r="I1001" i="1"/>
  <c r="H1001" i="1"/>
  <c r="G1001" i="1"/>
  <c r="F1001" i="1"/>
  <c r="K1001" i="1" s="1"/>
  <c r="E1001" i="1"/>
  <c r="D1001" i="1"/>
  <c r="C1001" i="1"/>
  <c r="B1001" i="1"/>
  <c r="A1001" i="1" s="1"/>
  <c r="L1000" i="1"/>
  <c r="J1000" i="1"/>
  <c r="I1000" i="1"/>
  <c r="H1000" i="1"/>
  <c r="G1000" i="1"/>
  <c r="F1000" i="1"/>
  <c r="K1000" i="1" s="1"/>
  <c r="E1000" i="1"/>
  <c r="D1000" i="1"/>
  <c r="C1000" i="1"/>
  <c r="B1000" i="1"/>
  <c r="A1000" i="1" s="1"/>
  <c r="L999" i="1"/>
  <c r="K999" i="1"/>
  <c r="J999" i="1"/>
  <c r="I999" i="1"/>
  <c r="H999" i="1"/>
  <c r="G999" i="1"/>
  <c r="F999" i="1"/>
  <c r="E999" i="1"/>
  <c r="D999" i="1"/>
  <c r="C999" i="1"/>
  <c r="B999" i="1"/>
  <c r="A999" i="1" s="1"/>
  <c r="L998" i="1"/>
  <c r="K998" i="1"/>
  <c r="J998" i="1"/>
  <c r="I998" i="1"/>
  <c r="H998" i="1"/>
  <c r="G998" i="1"/>
  <c r="F998" i="1"/>
  <c r="E998" i="1"/>
  <c r="D998" i="1"/>
  <c r="C998" i="1"/>
  <c r="B998" i="1"/>
  <c r="A998" i="1" s="1"/>
  <c r="L997" i="1"/>
  <c r="K997" i="1"/>
  <c r="J997" i="1"/>
  <c r="I997" i="1"/>
  <c r="H997" i="1"/>
  <c r="G997" i="1"/>
  <c r="F997" i="1"/>
  <c r="E997" i="1"/>
  <c r="D997" i="1"/>
  <c r="C997" i="1"/>
  <c r="B997" i="1"/>
  <c r="A997" i="1" s="1"/>
  <c r="L996" i="1"/>
  <c r="J996" i="1"/>
  <c r="I996" i="1"/>
  <c r="H996" i="1"/>
  <c r="G996" i="1"/>
  <c r="F996" i="1"/>
  <c r="K996" i="1" s="1"/>
  <c r="E996" i="1"/>
  <c r="D996" i="1"/>
  <c r="C996" i="1"/>
  <c r="B996" i="1"/>
  <c r="A996" i="1" s="1"/>
  <c r="L995" i="1"/>
  <c r="K995" i="1"/>
  <c r="J995" i="1"/>
  <c r="I995" i="1"/>
  <c r="H995" i="1"/>
  <c r="G995" i="1"/>
  <c r="F995" i="1"/>
  <c r="E995" i="1"/>
  <c r="D995" i="1"/>
  <c r="C995" i="1"/>
  <c r="B995" i="1"/>
  <c r="A995" i="1" s="1"/>
  <c r="L994" i="1"/>
  <c r="K994" i="1"/>
  <c r="J994" i="1"/>
  <c r="I994" i="1"/>
  <c r="H994" i="1"/>
  <c r="G994" i="1"/>
  <c r="F994" i="1"/>
  <c r="E994" i="1"/>
  <c r="D994" i="1"/>
  <c r="C994" i="1"/>
  <c r="B994" i="1"/>
  <c r="A994" i="1" s="1"/>
  <c r="L993" i="1"/>
  <c r="J993" i="1"/>
  <c r="I993" i="1"/>
  <c r="H993" i="1"/>
  <c r="G993" i="1"/>
  <c r="F993" i="1"/>
  <c r="K993" i="1" s="1"/>
  <c r="E993" i="1"/>
  <c r="D993" i="1"/>
  <c r="C993" i="1"/>
  <c r="B993" i="1"/>
  <c r="A993" i="1" s="1"/>
  <c r="L992" i="1"/>
  <c r="J992" i="1"/>
  <c r="I992" i="1"/>
  <c r="H992" i="1"/>
  <c r="G992" i="1"/>
  <c r="F992" i="1"/>
  <c r="K992" i="1" s="1"/>
  <c r="E992" i="1"/>
  <c r="D992" i="1"/>
  <c r="C992" i="1"/>
  <c r="B992" i="1"/>
  <c r="A992" i="1" s="1"/>
  <c r="L991" i="1"/>
  <c r="J991" i="1"/>
  <c r="I991" i="1"/>
  <c r="H991" i="1"/>
  <c r="G991" i="1"/>
  <c r="F991" i="1"/>
  <c r="K991" i="1" s="1"/>
  <c r="E991" i="1"/>
  <c r="D991" i="1"/>
  <c r="C991" i="1"/>
  <c r="B991" i="1"/>
  <c r="A991" i="1" s="1"/>
  <c r="L990" i="1"/>
  <c r="J990" i="1"/>
  <c r="I990" i="1"/>
  <c r="H990" i="1"/>
  <c r="G990" i="1"/>
  <c r="F990" i="1"/>
  <c r="K990" i="1" s="1"/>
  <c r="E990" i="1"/>
  <c r="D990" i="1"/>
  <c r="C990" i="1"/>
  <c r="B990" i="1"/>
  <c r="A990" i="1" s="1"/>
  <c r="L989" i="1"/>
  <c r="J989" i="1"/>
  <c r="I989" i="1"/>
  <c r="H989" i="1"/>
  <c r="G989" i="1"/>
  <c r="F989" i="1"/>
  <c r="K989" i="1" s="1"/>
  <c r="E989" i="1"/>
  <c r="D989" i="1"/>
  <c r="C989" i="1"/>
  <c r="B989" i="1"/>
  <c r="A989" i="1" s="1"/>
  <c r="L988" i="1"/>
  <c r="J988" i="1"/>
  <c r="I988" i="1"/>
  <c r="H988" i="1"/>
  <c r="G988" i="1"/>
  <c r="F988" i="1"/>
  <c r="K988" i="1" s="1"/>
  <c r="E988" i="1"/>
  <c r="D988" i="1"/>
  <c r="C988" i="1"/>
  <c r="B988" i="1"/>
  <c r="A988" i="1" s="1"/>
  <c r="L987" i="1"/>
  <c r="K987" i="1"/>
  <c r="J987" i="1"/>
  <c r="I987" i="1"/>
  <c r="H987" i="1"/>
  <c r="G987" i="1"/>
  <c r="F987" i="1"/>
  <c r="E987" i="1"/>
  <c r="D987" i="1"/>
  <c r="C987" i="1"/>
  <c r="B987" i="1"/>
  <c r="A987" i="1" s="1"/>
  <c r="L986" i="1"/>
  <c r="K986" i="1"/>
  <c r="J986" i="1"/>
  <c r="I986" i="1"/>
  <c r="H986" i="1"/>
  <c r="G986" i="1"/>
  <c r="F986" i="1"/>
  <c r="E986" i="1"/>
  <c r="D986" i="1"/>
  <c r="C986" i="1"/>
  <c r="B986" i="1"/>
  <c r="A986" i="1" s="1"/>
  <c r="L985" i="1"/>
  <c r="K985" i="1"/>
  <c r="J985" i="1"/>
  <c r="I985" i="1"/>
  <c r="H985" i="1"/>
  <c r="G985" i="1"/>
  <c r="F985" i="1"/>
  <c r="E985" i="1"/>
  <c r="D985" i="1"/>
  <c r="C985" i="1"/>
  <c r="B985" i="1"/>
  <c r="A985" i="1" s="1"/>
  <c r="L984" i="1"/>
  <c r="J984" i="1"/>
  <c r="I984" i="1"/>
  <c r="H984" i="1"/>
  <c r="G984" i="1"/>
  <c r="F984" i="1"/>
  <c r="K984" i="1" s="1"/>
  <c r="E984" i="1"/>
  <c r="D984" i="1"/>
  <c r="C984" i="1"/>
  <c r="B984" i="1"/>
  <c r="A984" i="1" s="1"/>
  <c r="L983" i="1"/>
  <c r="K983" i="1"/>
  <c r="J983" i="1"/>
  <c r="I983" i="1"/>
  <c r="H983" i="1"/>
  <c r="G983" i="1"/>
  <c r="F983" i="1"/>
  <c r="E983" i="1"/>
  <c r="D983" i="1"/>
  <c r="C983" i="1"/>
  <c r="B983" i="1"/>
  <c r="A983" i="1" s="1"/>
  <c r="L982" i="1"/>
  <c r="K982" i="1"/>
  <c r="J982" i="1"/>
  <c r="I982" i="1"/>
  <c r="H982" i="1"/>
  <c r="G982" i="1"/>
  <c r="F982" i="1"/>
  <c r="E982" i="1"/>
  <c r="D982" i="1"/>
  <c r="C982" i="1"/>
  <c r="B982" i="1"/>
  <c r="A982" i="1" s="1"/>
  <c r="L981" i="1"/>
  <c r="J981" i="1"/>
  <c r="I981" i="1"/>
  <c r="H981" i="1"/>
  <c r="G981" i="1"/>
  <c r="F981" i="1"/>
  <c r="K981" i="1" s="1"/>
  <c r="E981" i="1"/>
  <c r="D981" i="1"/>
  <c r="C981" i="1"/>
  <c r="B981" i="1"/>
  <c r="A981" i="1" s="1"/>
  <c r="L980" i="1"/>
  <c r="K980" i="1"/>
  <c r="J980" i="1"/>
  <c r="I980" i="1"/>
  <c r="H980" i="1"/>
  <c r="G980" i="1"/>
  <c r="F980" i="1"/>
  <c r="E980" i="1"/>
  <c r="D980" i="1"/>
  <c r="C980" i="1"/>
  <c r="B980" i="1"/>
  <c r="A980" i="1" s="1"/>
  <c r="L979" i="1"/>
  <c r="J979" i="1"/>
  <c r="I979" i="1"/>
  <c r="H979" i="1"/>
  <c r="G979" i="1"/>
  <c r="F979" i="1"/>
  <c r="K979" i="1" s="1"/>
  <c r="E979" i="1"/>
  <c r="D979" i="1"/>
  <c r="C979" i="1"/>
  <c r="B979" i="1"/>
  <c r="A979" i="1" s="1"/>
  <c r="L978" i="1"/>
  <c r="J978" i="1"/>
  <c r="I978" i="1"/>
  <c r="H978" i="1"/>
  <c r="G978" i="1"/>
  <c r="F978" i="1"/>
  <c r="K978" i="1" s="1"/>
  <c r="E978" i="1"/>
  <c r="D978" i="1"/>
  <c r="C978" i="1"/>
  <c r="B978" i="1"/>
  <c r="A978" i="1" s="1"/>
  <c r="L977" i="1"/>
  <c r="J977" i="1"/>
  <c r="I977" i="1"/>
  <c r="H977" i="1"/>
  <c r="G977" i="1"/>
  <c r="F977" i="1"/>
  <c r="K977" i="1" s="1"/>
  <c r="E977" i="1"/>
  <c r="D977" i="1"/>
  <c r="C977" i="1"/>
  <c r="B977" i="1"/>
  <c r="A977" i="1" s="1"/>
  <c r="L976" i="1"/>
  <c r="J976" i="1"/>
  <c r="I976" i="1"/>
  <c r="H976" i="1"/>
  <c r="G976" i="1"/>
  <c r="F976" i="1"/>
  <c r="K976" i="1" s="1"/>
  <c r="E976" i="1"/>
  <c r="D976" i="1"/>
  <c r="C976" i="1"/>
  <c r="B976" i="1"/>
  <c r="A976" i="1" s="1"/>
  <c r="L975" i="1"/>
  <c r="K975" i="1"/>
  <c r="J975" i="1"/>
  <c r="I975" i="1"/>
  <c r="H975" i="1"/>
  <c r="G975" i="1"/>
  <c r="F975" i="1"/>
  <c r="E975" i="1"/>
  <c r="D975" i="1"/>
  <c r="C975" i="1"/>
  <c r="B975" i="1"/>
  <c r="A975" i="1" s="1"/>
  <c r="L974" i="1"/>
  <c r="K974" i="1"/>
  <c r="J974" i="1"/>
  <c r="I974" i="1"/>
  <c r="H974" i="1"/>
  <c r="G974" i="1"/>
  <c r="F974" i="1"/>
  <c r="E974" i="1"/>
  <c r="D974" i="1"/>
  <c r="C974" i="1"/>
  <c r="B974" i="1"/>
  <c r="A974" i="1" s="1"/>
  <c r="L973" i="1"/>
  <c r="J973" i="1"/>
  <c r="I973" i="1"/>
  <c r="H973" i="1"/>
  <c r="G973" i="1"/>
  <c r="F973" i="1"/>
  <c r="K973" i="1" s="1"/>
  <c r="E973" i="1"/>
  <c r="D973" i="1"/>
  <c r="C973" i="1"/>
  <c r="B973" i="1"/>
  <c r="A973" i="1" s="1"/>
  <c r="L972" i="1"/>
  <c r="K972" i="1"/>
  <c r="J972" i="1"/>
  <c r="I972" i="1"/>
  <c r="H972" i="1"/>
  <c r="G972" i="1"/>
  <c r="F972" i="1"/>
  <c r="E972" i="1"/>
  <c r="D972" i="1"/>
  <c r="C972" i="1"/>
  <c r="B972" i="1"/>
  <c r="A972" i="1" s="1"/>
  <c r="L971" i="1"/>
  <c r="K971" i="1"/>
  <c r="J971" i="1"/>
  <c r="I971" i="1"/>
  <c r="H971" i="1"/>
  <c r="G971" i="1"/>
  <c r="F971" i="1"/>
  <c r="E971" i="1"/>
  <c r="D971" i="1"/>
  <c r="C971" i="1"/>
  <c r="B971" i="1"/>
  <c r="A971" i="1" s="1"/>
  <c r="L970" i="1"/>
  <c r="K970" i="1"/>
  <c r="J970" i="1"/>
  <c r="I970" i="1"/>
  <c r="H970" i="1"/>
  <c r="G970" i="1"/>
  <c r="F970" i="1"/>
  <c r="E970" i="1"/>
  <c r="D970" i="1"/>
  <c r="C970" i="1"/>
  <c r="B970" i="1"/>
  <c r="A970" i="1" s="1"/>
  <c r="L969" i="1"/>
  <c r="J969" i="1"/>
  <c r="I969" i="1"/>
  <c r="H969" i="1"/>
  <c r="G969" i="1"/>
  <c r="F969" i="1"/>
  <c r="K969" i="1" s="1"/>
  <c r="E969" i="1"/>
  <c r="D969" i="1"/>
  <c r="C969" i="1"/>
  <c r="B969" i="1"/>
  <c r="A969" i="1" s="1"/>
  <c r="L968" i="1"/>
  <c r="K968" i="1"/>
  <c r="J968" i="1"/>
  <c r="I968" i="1"/>
  <c r="H968" i="1"/>
  <c r="G968" i="1"/>
  <c r="F968" i="1"/>
  <c r="E968" i="1"/>
  <c r="D968" i="1"/>
  <c r="C968" i="1"/>
  <c r="B968" i="1"/>
  <c r="A968" i="1" s="1"/>
  <c r="L967" i="1"/>
  <c r="J967" i="1"/>
  <c r="I967" i="1"/>
  <c r="H967" i="1"/>
  <c r="G967" i="1"/>
  <c r="F967" i="1"/>
  <c r="K967" i="1" s="1"/>
  <c r="E967" i="1"/>
  <c r="D967" i="1"/>
  <c r="C967" i="1"/>
  <c r="B967" i="1"/>
  <c r="A967" i="1" s="1"/>
  <c r="L966" i="1"/>
  <c r="J966" i="1"/>
  <c r="I966" i="1"/>
  <c r="H966" i="1"/>
  <c r="G966" i="1"/>
  <c r="F966" i="1"/>
  <c r="K966" i="1" s="1"/>
  <c r="E966" i="1"/>
  <c r="D966" i="1"/>
  <c r="C966" i="1"/>
  <c r="B966" i="1"/>
  <c r="A966" i="1" s="1"/>
  <c r="L965" i="1"/>
  <c r="J965" i="1"/>
  <c r="I965" i="1"/>
  <c r="H965" i="1"/>
  <c r="G965" i="1"/>
  <c r="F965" i="1"/>
  <c r="K965" i="1" s="1"/>
  <c r="E965" i="1"/>
  <c r="D965" i="1"/>
  <c r="C965" i="1"/>
  <c r="B965" i="1"/>
  <c r="A965" i="1" s="1"/>
  <c r="L964" i="1"/>
  <c r="J964" i="1"/>
  <c r="I964" i="1"/>
  <c r="H964" i="1"/>
  <c r="G964" i="1"/>
  <c r="F964" i="1"/>
  <c r="K964" i="1" s="1"/>
  <c r="E964" i="1"/>
  <c r="D964" i="1"/>
  <c r="C964" i="1"/>
  <c r="B964" i="1"/>
  <c r="A964" i="1" s="1"/>
  <c r="L963" i="1"/>
  <c r="K963" i="1"/>
  <c r="J963" i="1"/>
  <c r="I963" i="1"/>
  <c r="H963" i="1"/>
  <c r="G963" i="1"/>
  <c r="F963" i="1"/>
  <c r="E963" i="1"/>
  <c r="D963" i="1"/>
  <c r="C963" i="1"/>
  <c r="B963" i="1"/>
  <c r="A963" i="1" s="1"/>
  <c r="L962" i="1"/>
  <c r="K962" i="1"/>
  <c r="J962" i="1"/>
  <c r="I962" i="1"/>
  <c r="H962" i="1"/>
  <c r="G962" i="1"/>
  <c r="F962" i="1"/>
  <c r="E962" i="1"/>
  <c r="D962" i="1"/>
  <c r="C962" i="1"/>
  <c r="B962" i="1"/>
  <c r="A962" i="1" s="1"/>
  <c r="L961" i="1"/>
  <c r="J961" i="1"/>
  <c r="I961" i="1"/>
  <c r="H961" i="1"/>
  <c r="G961" i="1"/>
  <c r="F961" i="1"/>
  <c r="K961" i="1" s="1"/>
  <c r="E961" i="1"/>
  <c r="D961" i="1"/>
  <c r="C961" i="1"/>
  <c r="B961" i="1"/>
  <c r="A961" i="1" s="1"/>
  <c r="L960" i="1"/>
  <c r="K960" i="1"/>
  <c r="J960" i="1"/>
  <c r="I960" i="1"/>
  <c r="H960" i="1"/>
  <c r="G960" i="1"/>
  <c r="F960" i="1"/>
  <c r="E960" i="1"/>
  <c r="D960" i="1"/>
  <c r="C960" i="1"/>
  <c r="B960" i="1"/>
  <c r="A960" i="1" s="1"/>
  <c r="L959" i="1"/>
  <c r="K959" i="1"/>
  <c r="J959" i="1"/>
  <c r="I959" i="1"/>
  <c r="H959" i="1"/>
  <c r="G959" i="1"/>
  <c r="F959" i="1"/>
  <c r="E959" i="1"/>
  <c r="D959" i="1"/>
  <c r="C959" i="1"/>
  <c r="B959" i="1"/>
  <c r="A959" i="1" s="1"/>
  <c r="L958" i="1"/>
  <c r="K958" i="1"/>
  <c r="J958" i="1"/>
  <c r="I958" i="1"/>
  <c r="H958" i="1"/>
  <c r="G958" i="1"/>
  <c r="F958" i="1"/>
  <c r="E958" i="1"/>
  <c r="D958" i="1"/>
  <c r="C958" i="1"/>
  <c r="B958" i="1"/>
  <c r="A958" i="1" s="1"/>
  <c r="L957" i="1"/>
  <c r="J957" i="1"/>
  <c r="I957" i="1"/>
  <c r="H957" i="1"/>
  <c r="G957" i="1"/>
  <c r="F957" i="1"/>
  <c r="K957" i="1" s="1"/>
  <c r="E957" i="1"/>
  <c r="D957" i="1"/>
  <c r="C957" i="1"/>
  <c r="B957" i="1"/>
  <c r="A957" i="1" s="1"/>
  <c r="L956" i="1"/>
  <c r="K956" i="1"/>
  <c r="J956" i="1"/>
  <c r="I956" i="1"/>
  <c r="H956" i="1"/>
  <c r="G956" i="1"/>
  <c r="F956" i="1"/>
  <c r="E956" i="1"/>
  <c r="D956" i="1"/>
  <c r="C956" i="1"/>
  <c r="B956" i="1"/>
  <c r="A956" i="1" s="1"/>
  <c r="L955" i="1"/>
  <c r="J955" i="1"/>
  <c r="I955" i="1"/>
  <c r="H955" i="1"/>
  <c r="G955" i="1"/>
  <c r="F955" i="1"/>
  <c r="K955" i="1" s="1"/>
  <c r="E955" i="1"/>
  <c r="D955" i="1"/>
  <c r="C955" i="1"/>
  <c r="B955" i="1"/>
  <c r="A955" i="1" s="1"/>
  <c r="L954" i="1"/>
  <c r="J954" i="1"/>
  <c r="I954" i="1"/>
  <c r="H954" i="1"/>
  <c r="G954" i="1"/>
  <c r="F954" i="1"/>
  <c r="K954" i="1" s="1"/>
  <c r="E954" i="1"/>
  <c r="D954" i="1"/>
  <c r="C954" i="1"/>
  <c r="B954" i="1"/>
  <c r="A954" i="1" s="1"/>
  <c r="L953" i="1"/>
  <c r="J953" i="1"/>
  <c r="I953" i="1"/>
  <c r="H953" i="1"/>
  <c r="G953" i="1"/>
  <c r="F953" i="1"/>
  <c r="K953" i="1" s="1"/>
  <c r="E953" i="1"/>
  <c r="D953" i="1"/>
  <c r="C953" i="1"/>
  <c r="B953" i="1"/>
  <c r="A953" i="1" s="1"/>
  <c r="L952" i="1"/>
  <c r="J952" i="1"/>
  <c r="I952" i="1"/>
  <c r="H952" i="1"/>
  <c r="G952" i="1"/>
  <c r="F952" i="1"/>
  <c r="K952" i="1" s="1"/>
  <c r="E952" i="1"/>
  <c r="D952" i="1"/>
  <c r="C952" i="1"/>
  <c r="B952" i="1"/>
  <c r="A952" i="1" s="1"/>
  <c r="L951" i="1"/>
  <c r="K951" i="1"/>
  <c r="J951" i="1"/>
  <c r="I951" i="1"/>
  <c r="H951" i="1"/>
  <c r="G951" i="1"/>
  <c r="F951" i="1"/>
  <c r="E951" i="1"/>
  <c r="D951" i="1"/>
  <c r="C951" i="1"/>
  <c r="B951" i="1"/>
  <c r="A951" i="1" s="1"/>
  <c r="L950" i="1"/>
  <c r="K950" i="1"/>
  <c r="J950" i="1"/>
  <c r="I950" i="1"/>
  <c r="H950" i="1"/>
  <c r="G950" i="1"/>
  <c r="F950" i="1"/>
  <c r="E950" i="1"/>
  <c r="D950" i="1"/>
  <c r="C950" i="1"/>
  <c r="B950" i="1"/>
  <c r="A950" i="1" s="1"/>
  <c r="L949" i="1"/>
  <c r="K949" i="1"/>
  <c r="J949" i="1"/>
  <c r="I949" i="1"/>
  <c r="H949" i="1"/>
  <c r="G949" i="1"/>
  <c r="F949" i="1"/>
  <c r="E949" i="1"/>
  <c r="D949" i="1"/>
  <c r="C949" i="1"/>
  <c r="B949" i="1"/>
  <c r="A949" i="1" s="1"/>
  <c r="L948" i="1"/>
  <c r="J948" i="1"/>
  <c r="I948" i="1"/>
  <c r="H948" i="1"/>
  <c r="G948" i="1"/>
  <c r="F948" i="1"/>
  <c r="K948" i="1" s="1"/>
  <c r="E948" i="1"/>
  <c r="D948" i="1"/>
  <c r="C948" i="1"/>
  <c r="B948" i="1"/>
  <c r="A948" i="1" s="1"/>
  <c r="L947" i="1"/>
  <c r="K947" i="1"/>
  <c r="J947" i="1"/>
  <c r="I947" i="1"/>
  <c r="H947" i="1"/>
  <c r="G947" i="1"/>
  <c r="F947" i="1"/>
  <c r="E947" i="1"/>
  <c r="D947" i="1"/>
  <c r="C947" i="1"/>
  <c r="B947" i="1"/>
  <c r="A947" i="1" s="1"/>
  <c r="L946" i="1"/>
  <c r="K946" i="1"/>
  <c r="J946" i="1"/>
  <c r="I946" i="1"/>
  <c r="H946" i="1"/>
  <c r="G946" i="1"/>
  <c r="F946" i="1"/>
  <c r="E946" i="1"/>
  <c r="D946" i="1"/>
  <c r="C946" i="1"/>
  <c r="B946" i="1"/>
  <c r="A946" i="1" s="1"/>
  <c r="L945" i="1"/>
  <c r="J945" i="1"/>
  <c r="I945" i="1"/>
  <c r="H945" i="1"/>
  <c r="G945" i="1"/>
  <c r="F945" i="1"/>
  <c r="K945" i="1" s="1"/>
  <c r="E945" i="1"/>
  <c r="D945" i="1"/>
  <c r="C945" i="1"/>
  <c r="B945" i="1"/>
  <c r="A945" i="1" s="1"/>
  <c r="L944" i="1"/>
  <c r="J944" i="1"/>
  <c r="I944" i="1"/>
  <c r="H944" i="1"/>
  <c r="G944" i="1"/>
  <c r="F944" i="1"/>
  <c r="K944" i="1" s="1"/>
  <c r="E944" i="1"/>
  <c r="D944" i="1"/>
  <c r="C944" i="1"/>
  <c r="B944" i="1"/>
  <c r="A944" i="1" s="1"/>
  <c r="L943" i="1"/>
  <c r="K943" i="1"/>
  <c r="J943" i="1"/>
  <c r="I943" i="1"/>
  <c r="H943" i="1"/>
  <c r="G943" i="1"/>
  <c r="F943" i="1"/>
  <c r="E943" i="1"/>
  <c r="D943" i="1"/>
  <c r="C943" i="1"/>
  <c r="B943" i="1"/>
  <c r="A943" i="1" s="1"/>
  <c r="L942" i="1"/>
  <c r="J942" i="1"/>
  <c r="I942" i="1"/>
  <c r="H942" i="1"/>
  <c r="G942" i="1"/>
  <c r="F942" i="1"/>
  <c r="K942" i="1" s="1"/>
  <c r="E942" i="1"/>
  <c r="D942" i="1"/>
  <c r="C942" i="1"/>
  <c r="B942" i="1"/>
  <c r="A942" i="1" s="1"/>
  <c r="L941" i="1"/>
  <c r="J941" i="1"/>
  <c r="I941" i="1"/>
  <c r="H941" i="1"/>
  <c r="G941" i="1"/>
  <c r="F941" i="1"/>
  <c r="K941" i="1" s="1"/>
  <c r="E941" i="1"/>
  <c r="D941" i="1"/>
  <c r="C941" i="1"/>
  <c r="B941" i="1"/>
  <c r="A941" i="1" s="1"/>
  <c r="L940" i="1"/>
  <c r="J940" i="1"/>
  <c r="I940" i="1"/>
  <c r="H940" i="1"/>
  <c r="G940" i="1"/>
  <c r="F940" i="1"/>
  <c r="K940" i="1" s="1"/>
  <c r="E940" i="1"/>
  <c r="D940" i="1"/>
  <c r="C940" i="1"/>
  <c r="B940" i="1"/>
  <c r="A940" i="1" s="1"/>
  <c r="L939" i="1"/>
  <c r="K939" i="1"/>
  <c r="J939" i="1"/>
  <c r="I939" i="1"/>
  <c r="H939" i="1"/>
  <c r="G939" i="1"/>
  <c r="F939" i="1"/>
  <c r="E939" i="1"/>
  <c r="D939" i="1"/>
  <c r="C939" i="1"/>
  <c r="B939" i="1"/>
  <c r="A939" i="1" s="1"/>
  <c r="L938" i="1"/>
  <c r="K938" i="1"/>
  <c r="J938" i="1"/>
  <c r="I938" i="1"/>
  <c r="H938" i="1"/>
  <c r="G938" i="1"/>
  <c r="F938" i="1"/>
  <c r="E938" i="1"/>
  <c r="D938" i="1"/>
  <c r="C938" i="1"/>
  <c r="B938" i="1"/>
  <c r="A938" i="1" s="1"/>
  <c r="L937" i="1"/>
  <c r="K937" i="1"/>
  <c r="J937" i="1"/>
  <c r="I937" i="1"/>
  <c r="H937" i="1"/>
  <c r="G937" i="1"/>
  <c r="F937" i="1"/>
  <c r="E937" i="1"/>
  <c r="D937" i="1"/>
  <c r="C937" i="1"/>
  <c r="B937" i="1"/>
  <c r="A937" i="1" s="1"/>
  <c r="L936" i="1"/>
  <c r="J936" i="1"/>
  <c r="I936" i="1"/>
  <c r="H936" i="1"/>
  <c r="G936" i="1"/>
  <c r="F936" i="1"/>
  <c r="K936" i="1" s="1"/>
  <c r="E936" i="1"/>
  <c r="D936" i="1"/>
  <c r="C936" i="1"/>
  <c r="B936" i="1"/>
  <c r="A936" i="1" s="1"/>
  <c r="L935" i="1"/>
  <c r="K935" i="1"/>
  <c r="J935" i="1"/>
  <c r="I935" i="1"/>
  <c r="H935" i="1"/>
  <c r="G935" i="1"/>
  <c r="F935" i="1"/>
  <c r="E935" i="1"/>
  <c r="D935" i="1"/>
  <c r="C935" i="1"/>
  <c r="B935" i="1"/>
  <c r="A935" i="1" s="1"/>
  <c r="L934" i="1"/>
  <c r="K934" i="1"/>
  <c r="J934" i="1"/>
  <c r="I934" i="1"/>
  <c r="H934" i="1"/>
  <c r="G934" i="1"/>
  <c r="F934" i="1"/>
  <c r="E934" i="1"/>
  <c r="D934" i="1"/>
  <c r="C934" i="1"/>
  <c r="B934" i="1"/>
  <c r="A934" i="1" s="1"/>
  <c r="L933" i="1"/>
  <c r="J933" i="1"/>
  <c r="I933" i="1"/>
  <c r="H933" i="1"/>
  <c r="G933" i="1"/>
  <c r="F933" i="1"/>
  <c r="K933" i="1" s="1"/>
  <c r="E933" i="1"/>
  <c r="D933" i="1"/>
  <c r="C933" i="1"/>
  <c r="B933" i="1"/>
  <c r="A933" i="1" s="1"/>
  <c r="L932" i="1"/>
  <c r="K932" i="1"/>
  <c r="J932" i="1"/>
  <c r="I932" i="1"/>
  <c r="H932" i="1"/>
  <c r="G932" i="1"/>
  <c r="F932" i="1"/>
  <c r="E932" i="1"/>
  <c r="D932" i="1"/>
  <c r="C932" i="1"/>
  <c r="B932" i="1"/>
  <c r="A932" i="1" s="1"/>
  <c r="L931" i="1"/>
  <c r="J931" i="1"/>
  <c r="I931" i="1"/>
  <c r="H931" i="1"/>
  <c r="G931" i="1"/>
  <c r="F931" i="1"/>
  <c r="K931" i="1" s="1"/>
  <c r="E931" i="1"/>
  <c r="D931" i="1"/>
  <c r="C931" i="1"/>
  <c r="B931" i="1"/>
  <c r="A931" i="1" s="1"/>
  <c r="L930" i="1"/>
  <c r="J930" i="1"/>
  <c r="I930" i="1"/>
  <c r="H930" i="1"/>
  <c r="G930" i="1"/>
  <c r="F930" i="1"/>
  <c r="K930" i="1" s="1"/>
  <c r="E930" i="1"/>
  <c r="D930" i="1"/>
  <c r="C930" i="1"/>
  <c r="B930" i="1"/>
  <c r="A930" i="1" s="1"/>
  <c r="L929" i="1"/>
  <c r="J929" i="1"/>
  <c r="I929" i="1"/>
  <c r="H929" i="1"/>
  <c r="G929" i="1"/>
  <c r="F929" i="1"/>
  <c r="K929" i="1" s="1"/>
  <c r="E929" i="1"/>
  <c r="D929" i="1"/>
  <c r="C929" i="1"/>
  <c r="B929" i="1"/>
  <c r="A929" i="1" s="1"/>
  <c r="L928" i="1"/>
  <c r="J928" i="1"/>
  <c r="I928" i="1"/>
  <c r="H928" i="1"/>
  <c r="G928" i="1"/>
  <c r="F928" i="1"/>
  <c r="K928" i="1" s="1"/>
  <c r="E928" i="1"/>
  <c r="D928" i="1"/>
  <c r="C928" i="1"/>
  <c r="B928" i="1"/>
  <c r="A928" i="1" s="1"/>
  <c r="L927" i="1"/>
  <c r="K927" i="1"/>
  <c r="J927" i="1"/>
  <c r="I927" i="1"/>
  <c r="H927" i="1"/>
  <c r="G927" i="1"/>
  <c r="F927" i="1"/>
  <c r="E927" i="1"/>
  <c r="D927" i="1"/>
  <c r="C927" i="1"/>
  <c r="B927" i="1"/>
  <c r="A927" i="1" s="1"/>
  <c r="L926" i="1"/>
  <c r="K926" i="1"/>
  <c r="J926" i="1"/>
  <c r="I926" i="1"/>
  <c r="H926" i="1"/>
  <c r="G926" i="1"/>
  <c r="F926" i="1"/>
  <c r="E926" i="1"/>
  <c r="D926" i="1"/>
  <c r="C926" i="1"/>
  <c r="B926" i="1"/>
  <c r="A926" i="1" s="1"/>
  <c r="L925" i="1"/>
  <c r="J925" i="1"/>
  <c r="I925" i="1"/>
  <c r="H925" i="1"/>
  <c r="G925" i="1"/>
  <c r="F925" i="1"/>
  <c r="K925" i="1" s="1"/>
  <c r="E925" i="1"/>
  <c r="D925" i="1"/>
  <c r="C925" i="1"/>
  <c r="B925" i="1"/>
  <c r="A925" i="1" s="1"/>
  <c r="L924" i="1"/>
  <c r="K924" i="1"/>
  <c r="J924" i="1"/>
  <c r="I924" i="1"/>
  <c r="H924" i="1"/>
  <c r="G924" i="1"/>
  <c r="F924" i="1"/>
  <c r="E924" i="1"/>
  <c r="D924" i="1"/>
  <c r="C924" i="1"/>
  <c r="B924" i="1"/>
  <c r="A924" i="1" s="1"/>
  <c r="L923" i="1"/>
  <c r="K923" i="1"/>
  <c r="J923" i="1"/>
  <c r="I923" i="1"/>
  <c r="H923" i="1"/>
  <c r="G923" i="1"/>
  <c r="F923" i="1"/>
  <c r="E923" i="1"/>
  <c r="D923" i="1"/>
  <c r="C923" i="1"/>
  <c r="B923" i="1"/>
  <c r="A923" i="1" s="1"/>
  <c r="L922" i="1"/>
  <c r="K922" i="1"/>
  <c r="J922" i="1"/>
  <c r="I922" i="1"/>
  <c r="H922" i="1"/>
  <c r="G922" i="1"/>
  <c r="F922" i="1"/>
  <c r="E922" i="1"/>
  <c r="D922" i="1"/>
  <c r="C922" i="1"/>
  <c r="B922" i="1"/>
  <c r="A922" i="1" s="1"/>
  <c r="L921" i="1"/>
  <c r="J921" i="1"/>
  <c r="I921" i="1"/>
  <c r="H921" i="1"/>
  <c r="G921" i="1"/>
  <c r="F921" i="1"/>
  <c r="K921" i="1" s="1"/>
  <c r="E921" i="1"/>
  <c r="D921" i="1"/>
  <c r="C921" i="1"/>
  <c r="B921" i="1"/>
  <c r="A921" i="1" s="1"/>
  <c r="L920" i="1"/>
  <c r="K920" i="1"/>
  <c r="J920" i="1"/>
  <c r="I920" i="1"/>
  <c r="H920" i="1"/>
  <c r="G920" i="1"/>
  <c r="F920" i="1"/>
  <c r="E920" i="1"/>
  <c r="D920" i="1"/>
  <c r="C920" i="1"/>
  <c r="B920" i="1"/>
  <c r="A920" i="1" s="1"/>
  <c r="L919" i="1"/>
  <c r="J919" i="1"/>
  <c r="I919" i="1"/>
  <c r="H919" i="1"/>
  <c r="G919" i="1"/>
  <c r="F919" i="1"/>
  <c r="K919" i="1" s="1"/>
  <c r="E919" i="1"/>
  <c r="D919" i="1"/>
  <c r="C919" i="1"/>
  <c r="B919" i="1"/>
  <c r="A919" i="1" s="1"/>
  <c r="L918" i="1"/>
  <c r="J918" i="1"/>
  <c r="I918" i="1"/>
  <c r="H918" i="1"/>
  <c r="G918" i="1"/>
  <c r="F918" i="1"/>
  <c r="K918" i="1" s="1"/>
  <c r="E918" i="1"/>
  <c r="D918" i="1"/>
  <c r="C918" i="1"/>
  <c r="B918" i="1"/>
  <c r="A918" i="1" s="1"/>
  <c r="L917" i="1"/>
  <c r="J917" i="1"/>
  <c r="I917" i="1"/>
  <c r="H917" i="1"/>
  <c r="G917" i="1"/>
  <c r="F917" i="1"/>
  <c r="K917" i="1" s="1"/>
  <c r="E917" i="1"/>
  <c r="D917" i="1"/>
  <c r="C917" i="1"/>
  <c r="B917" i="1"/>
  <c r="A917" i="1" s="1"/>
  <c r="L916" i="1"/>
  <c r="J916" i="1"/>
  <c r="I916" i="1"/>
  <c r="H916" i="1"/>
  <c r="G916" i="1"/>
  <c r="F916" i="1"/>
  <c r="K916" i="1" s="1"/>
  <c r="E916" i="1"/>
  <c r="D916" i="1"/>
  <c r="C916" i="1"/>
  <c r="B916" i="1"/>
  <c r="A916" i="1" s="1"/>
  <c r="L915" i="1"/>
  <c r="K915" i="1"/>
  <c r="J915" i="1"/>
  <c r="I915" i="1"/>
  <c r="H915" i="1"/>
  <c r="G915" i="1"/>
  <c r="F915" i="1"/>
  <c r="E915" i="1"/>
  <c r="D915" i="1"/>
  <c r="C915" i="1"/>
  <c r="B915" i="1"/>
  <c r="A915" i="1" s="1"/>
  <c r="L914" i="1"/>
  <c r="K914" i="1"/>
  <c r="J914" i="1"/>
  <c r="I914" i="1"/>
  <c r="H914" i="1"/>
  <c r="G914" i="1"/>
  <c r="F914" i="1"/>
  <c r="E914" i="1"/>
  <c r="D914" i="1"/>
  <c r="C914" i="1"/>
  <c r="B914" i="1"/>
  <c r="A914" i="1" s="1"/>
  <c r="L913" i="1"/>
  <c r="J913" i="1"/>
  <c r="I913" i="1"/>
  <c r="H913" i="1"/>
  <c r="G913" i="1"/>
  <c r="F913" i="1"/>
  <c r="K913" i="1" s="1"/>
  <c r="E913" i="1"/>
  <c r="D913" i="1"/>
  <c r="C913" i="1"/>
  <c r="B913" i="1"/>
  <c r="A913" i="1" s="1"/>
  <c r="L912" i="1"/>
  <c r="K912" i="1"/>
  <c r="J912" i="1"/>
  <c r="I912" i="1"/>
  <c r="H912" i="1"/>
  <c r="G912" i="1"/>
  <c r="F912" i="1"/>
  <c r="E912" i="1"/>
  <c r="D912" i="1"/>
  <c r="C912" i="1"/>
  <c r="B912" i="1"/>
  <c r="A912" i="1" s="1"/>
  <c r="L911" i="1"/>
  <c r="K911" i="1"/>
  <c r="J911" i="1"/>
  <c r="I911" i="1"/>
  <c r="H911" i="1"/>
  <c r="G911" i="1"/>
  <c r="F911" i="1"/>
  <c r="E911" i="1"/>
  <c r="D911" i="1"/>
  <c r="C911" i="1"/>
  <c r="B911" i="1"/>
  <c r="A911" i="1" s="1"/>
  <c r="L910" i="1"/>
  <c r="K910" i="1"/>
  <c r="J910" i="1"/>
  <c r="I910" i="1"/>
  <c r="H910" i="1"/>
  <c r="G910" i="1"/>
  <c r="F910" i="1"/>
  <c r="E910" i="1"/>
  <c r="D910" i="1"/>
  <c r="C910" i="1"/>
  <c r="B910" i="1"/>
  <c r="A910" i="1" s="1"/>
  <c r="L909" i="1"/>
  <c r="J909" i="1"/>
  <c r="I909" i="1"/>
  <c r="H909" i="1"/>
  <c r="G909" i="1"/>
  <c r="F909" i="1"/>
  <c r="K909" i="1" s="1"/>
  <c r="E909" i="1"/>
  <c r="D909" i="1"/>
  <c r="C909" i="1"/>
  <c r="B909" i="1"/>
  <c r="A909" i="1" s="1"/>
  <c r="L908" i="1"/>
  <c r="J908" i="1"/>
  <c r="I908" i="1"/>
  <c r="H908" i="1"/>
  <c r="G908" i="1"/>
  <c r="F908" i="1"/>
  <c r="K908" i="1" s="1"/>
  <c r="E908" i="1"/>
  <c r="D908" i="1"/>
  <c r="C908" i="1"/>
  <c r="B908" i="1"/>
  <c r="A908" i="1" s="1"/>
  <c r="L907" i="1"/>
  <c r="J907" i="1"/>
  <c r="I907" i="1"/>
  <c r="H907" i="1"/>
  <c r="G907" i="1"/>
  <c r="F907" i="1"/>
  <c r="K907" i="1" s="1"/>
  <c r="E907" i="1"/>
  <c r="D907" i="1"/>
  <c r="C907" i="1"/>
  <c r="B907" i="1"/>
  <c r="A907" i="1" s="1"/>
  <c r="L906" i="1"/>
  <c r="J906" i="1"/>
  <c r="I906" i="1"/>
  <c r="H906" i="1"/>
  <c r="G906" i="1"/>
  <c r="F906" i="1"/>
  <c r="K906" i="1" s="1"/>
  <c r="E906" i="1"/>
  <c r="D906" i="1"/>
  <c r="C906" i="1"/>
  <c r="B906" i="1"/>
  <c r="A906" i="1" s="1"/>
  <c r="L905" i="1"/>
  <c r="J905" i="1"/>
  <c r="I905" i="1"/>
  <c r="H905" i="1"/>
  <c r="G905" i="1"/>
  <c r="F905" i="1"/>
  <c r="K905" i="1" s="1"/>
  <c r="E905" i="1"/>
  <c r="D905" i="1"/>
  <c r="C905" i="1"/>
  <c r="B905" i="1"/>
  <c r="A905" i="1" s="1"/>
  <c r="L904" i="1"/>
  <c r="J904" i="1"/>
  <c r="I904" i="1"/>
  <c r="H904" i="1"/>
  <c r="G904" i="1"/>
  <c r="F904" i="1"/>
  <c r="K904" i="1" s="1"/>
  <c r="E904" i="1"/>
  <c r="D904" i="1"/>
  <c r="C904" i="1"/>
  <c r="B904" i="1"/>
  <c r="A904" i="1" s="1"/>
  <c r="L903" i="1"/>
  <c r="K903" i="1"/>
  <c r="J903" i="1"/>
  <c r="I903" i="1"/>
  <c r="H903" i="1"/>
  <c r="G903" i="1"/>
  <c r="F903" i="1"/>
  <c r="E903" i="1"/>
  <c r="D903" i="1"/>
  <c r="C903" i="1"/>
  <c r="B903" i="1"/>
  <c r="A903" i="1" s="1"/>
  <c r="L902" i="1"/>
  <c r="K902" i="1"/>
  <c r="J902" i="1"/>
  <c r="I902" i="1"/>
  <c r="H902" i="1"/>
  <c r="G902" i="1"/>
  <c r="F902" i="1"/>
  <c r="E902" i="1"/>
  <c r="D902" i="1"/>
  <c r="C902" i="1"/>
  <c r="B902" i="1"/>
  <c r="A902" i="1" s="1"/>
  <c r="L901" i="1"/>
  <c r="J901" i="1"/>
  <c r="I901" i="1"/>
  <c r="H901" i="1"/>
  <c r="G901" i="1"/>
  <c r="F901" i="1"/>
  <c r="K901" i="1" s="1"/>
  <c r="E901" i="1"/>
  <c r="D901" i="1"/>
  <c r="C901" i="1"/>
  <c r="B901" i="1"/>
  <c r="A901" i="1" s="1"/>
  <c r="L900" i="1"/>
  <c r="K900" i="1"/>
  <c r="J900" i="1"/>
  <c r="I900" i="1"/>
  <c r="H900" i="1"/>
  <c r="G900" i="1"/>
  <c r="F900" i="1"/>
  <c r="E900" i="1"/>
  <c r="D900" i="1"/>
  <c r="C900" i="1"/>
  <c r="B900" i="1"/>
  <c r="A900" i="1" s="1"/>
  <c r="L899" i="1"/>
  <c r="K899" i="1"/>
  <c r="J899" i="1"/>
  <c r="I899" i="1"/>
  <c r="H899" i="1"/>
  <c r="G899" i="1"/>
  <c r="F899" i="1"/>
  <c r="E899" i="1"/>
  <c r="D899" i="1"/>
  <c r="C899" i="1"/>
  <c r="B899" i="1"/>
  <c r="A899" i="1" s="1"/>
  <c r="L898" i="1"/>
  <c r="J898" i="1"/>
  <c r="I898" i="1"/>
  <c r="H898" i="1"/>
  <c r="G898" i="1"/>
  <c r="F898" i="1"/>
  <c r="K898" i="1" s="1"/>
  <c r="E898" i="1"/>
  <c r="D898" i="1"/>
  <c r="C898" i="1"/>
  <c r="B898" i="1"/>
  <c r="A898" i="1" s="1"/>
  <c r="L897" i="1"/>
  <c r="J897" i="1"/>
  <c r="I897" i="1"/>
  <c r="H897" i="1"/>
  <c r="G897" i="1"/>
  <c r="F897" i="1"/>
  <c r="K897" i="1" s="1"/>
  <c r="E897" i="1"/>
  <c r="D897" i="1"/>
  <c r="C897" i="1"/>
  <c r="B897" i="1"/>
  <c r="A897" i="1" s="1"/>
  <c r="L896" i="1"/>
  <c r="K896" i="1"/>
  <c r="J896" i="1"/>
  <c r="I896" i="1"/>
  <c r="H896" i="1"/>
  <c r="G896" i="1"/>
  <c r="F896" i="1"/>
  <c r="E896" i="1"/>
  <c r="D896" i="1"/>
  <c r="C896" i="1"/>
  <c r="B896" i="1"/>
  <c r="A896" i="1" s="1"/>
  <c r="L895" i="1"/>
  <c r="J895" i="1"/>
  <c r="I895" i="1"/>
  <c r="H895" i="1"/>
  <c r="G895" i="1"/>
  <c r="F895" i="1"/>
  <c r="K895" i="1" s="1"/>
  <c r="E895" i="1"/>
  <c r="D895" i="1"/>
  <c r="C895" i="1"/>
  <c r="B895" i="1"/>
  <c r="A895" i="1" s="1"/>
  <c r="L894" i="1"/>
  <c r="J894" i="1"/>
  <c r="I894" i="1"/>
  <c r="H894" i="1"/>
  <c r="G894" i="1"/>
  <c r="F894" i="1"/>
  <c r="K894" i="1" s="1"/>
  <c r="E894" i="1"/>
  <c r="D894" i="1"/>
  <c r="C894" i="1"/>
  <c r="B894" i="1"/>
  <c r="A894" i="1" s="1"/>
  <c r="L893" i="1"/>
  <c r="J893" i="1"/>
  <c r="I893" i="1"/>
  <c r="H893" i="1"/>
  <c r="G893" i="1"/>
  <c r="F893" i="1"/>
  <c r="K893" i="1" s="1"/>
  <c r="E893" i="1"/>
  <c r="D893" i="1"/>
  <c r="C893" i="1"/>
  <c r="B893" i="1"/>
  <c r="A893" i="1" s="1"/>
  <c r="L892" i="1"/>
  <c r="J892" i="1"/>
  <c r="I892" i="1"/>
  <c r="H892" i="1"/>
  <c r="G892" i="1"/>
  <c r="F892" i="1"/>
  <c r="K892" i="1" s="1"/>
  <c r="E892" i="1"/>
  <c r="D892" i="1"/>
  <c r="C892" i="1"/>
  <c r="B892" i="1"/>
  <c r="A892" i="1" s="1"/>
  <c r="L891" i="1"/>
  <c r="J891" i="1"/>
  <c r="I891" i="1"/>
  <c r="H891" i="1"/>
  <c r="G891" i="1"/>
  <c r="F891" i="1"/>
  <c r="K891" i="1" s="1"/>
  <c r="E891" i="1"/>
  <c r="D891" i="1"/>
  <c r="C891" i="1"/>
  <c r="B891" i="1"/>
  <c r="A891" i="1" s="1"/>
  <c r="L890" i="1"/>
  <c r="K890" i="1"/>
  <c r="J890" i="1"/>
  <c r="I890" i="1"/>
  <c r="H890" i="1"/>
  <c r="G890" i="1"/>
  <c r="F890" i="1"/>
  <c r="E890" i="1"/>
  <c r="D890" i="1"/>
  <c r="C890" i="1"/>
  <c r="B890" i="1"/>
  <c r="A890" i="1" s="1"/>
  <c r="L889" i="1"/>
  <c r="K889" i="1"/>
  <c r="J889" i="1"/>
  <c r="I889" i="1"/>
  <c r="H889" i="1"/>
  <c r="G889" i="1"/>
  <c r="F889" i="1"/>
  <c r="E889" i="1"/>
  <c r="D889" i="1"/>
  <c r="C889" i="1"/>
  <c r="B889" i="1"/>
  <c r="A889" i="1" s="1"/>
  <c r="L888" i="1"/>
  <c r="K888" i="1"/>
  <c r="J888" i="1"/>
  <c r="I888" i="1"/>
  <c r="H888" i="1"/>
  <c r="G888" i="1"/>
  <c r="F888" i="1"/>
  <c r="E888" i="1"/>
  <c r="D888" i="1"/>
  <c r="C888" i="1"/>
  <c r="B888" i="1"/>
  <c r="A888" i="1" s="1"/>
  <c r="L887" i="1"/>
  <c r="K887" i="1"/>
  <c r="J887" i="1"/>
  <c r="I887" i="1"/>
  <c r="H887" i="1"/>
  <c r="G887" i="1"/>
  <c r="F887" i="1"/>
  <c r="E887" i="1"/>
  <c r="D887" i="1"/>
  <c r="C887" i="1"/>
  <c r="B887" i="1"/>
  <c r="A887" i="1" s="1"/>
  <c r="L886" i="1"/>
  <c r="J886" i="1"/>
  <c r="I886" i="1"/>
  <c r="H886" i="1"/>
  <c r="G886" i="1"/>
  <c r="F886" i="1"/>
  <c r="K886" i="1" s="1"/>
  <c r="E886" i="1"/>
  <c r="D886" i="1"/>
  <c r="C886" i="1"/>
  <c r="B886" i="1"/>
  <c r="A886" i="1" s="1"/>
  <c r="L885" i="1"/>
  <c r="J885" i="1"/>
  <c r="I885" i="1"/>
  <c r="H885" i="1"/>
  <c r="G885" i="1"/>
  <c r="F885" i="1"/>
  <c r="K885" i="1" s="1"/>
  <c r="E885" i="1"/>
  <c r="D885" i="1"/>
  <c r="C885" i="1"/>
  <c r="B885" i="1"/>
  <c r="A885" i="1" s="1"/>
  <c r="L884" i="1"/>
  <c r="K884" i="1"/>
  <c r="J884" i="1"/>
  <c r="I884" i="1"/>
  <c r="H884" i="1"/>
  <c r="G884" i="1"/>
  <c r="F884" i="1"/>
  <c r="E884" i="1"/>
  <c r="D884" i="1"/>
  <c r="C884" i="1"/>
  <c r="B884" i="1"/>
  <c r="A884" i="1" s="1"/>
  <c r="L883" i="1"/>
  <c r="J883" i="1"/>
  <c r="I883" i="1"/>
  <c r="H883" i="1"/>
  <c r="G883" i="1"/>
  <c r="F883" i="1"/>
  <c r="K883" i="1" s="1"/>
  <c r="E883" i="1"/>
  <c r="D883" i="1"/>
  <c r="C883" i="1"/>
  <c r="B883" i="1"/>
  <c r="A883" i="1" s="1"/>
  <c r="L882" i="1"/>
  <c r="J882" i="1"/>
  <c r="I882" i="1"/>
  <c r="H882" i="1"/>
  <c r="G882" i="1"/>
  <c r="F882" i="1"/>
  <c r="K882" i="1" s="1"/>
  <c r="E882" i="1"/>
  <c r="D882" i="1"/>
  <c r="C882" i="1"/>
  <c r="B882" i="1"/>
  <c r="A882" i="1" s="1"/>
  <c r="L881" i="1"/>
  <c r="J881" i="1"/>
  <c r="I881" i="1"/>
  <c r="H881" i="1"/>
  <c r="G881" i="1"/>
  <c r="F881" i="1"/>
  <c r="K881" i="1" s="1"/>
  <c r="E881" i="1"/>
  <c r="D881" i="1"/>
  <c r="C881" i="1"/>
  <c r="B881" i="1"/>
  <c r="A881" i="1" s="1"/>
  <c r="L880" i="1"/>
  <c r="K880" i="1"/>
  <c r="J880" i="1"/>
  <c r="I880" i="1"/>
  <c r="H880" i="1"/>
  <c r="G880" i="1"/>
  <c r="F880" i="1"/>
  <c r="E880" i="1"/>
  <c r="D880" i="1"/>
  <c r="C880" i="1"/>
  <c r="B880" i="1"/>
  <c r="A880" i="1" s="1"/>
  <c r="L879" i="1"/>
  <c r="K879" i="1"/>
  <c r="J879" i="1"/>
  <c r="I879" i="1"/>
  <c r="H879" i="1"/>
  <c r="G879" i="1"/>
  <c r="F879" i="1"/>
  <c r="E879" i="1"/>
  <c r="D879" i="1"/>
  <c r="C879" i="1"/>
  <c r="B879" i="1"/>
  <c r="A879" i="1" s="1"/>
  <c r="L878" i="1"/>
  <c r="K878" i="1"/>
  <c r="J878" i="1"/>
  <c r="I878" i="1"/>
  <c r="H878" i="1"/>
  <c r="G878" i="1"/>
  <c r="F878" i="1"/>
  <c r="E878" i="1"/>
  <c r="D878" i="1"/>
  <c r="C878" i="1"/>
  <c r="B878" i="1"/>
  <c r="A878" i="1" s="1"/>
  <c r="L877" i="1"/>
  <c r="K877" i="1"/>
  <c r="J877" i="1"/>
  <c r="I877" i="1"/>
  <c r="H877" i="1"/>
  <c r="G877" i="1"/>
  <c r="F877" i="1"/>
  <c r="E877" i="1"/>
  <c r="D877" i="1"/>
  <c r="C877" i="1"/>
  <c r="B877" i="1"/>
  <c r="A877" i="1" s="1"/>
  <c r="L876" i="1"/>
  <c r="K876" i="1"/>
  <c r="J876" i="1"/>
  <c r="I876" i="1"/>
  <c r="H876" i="1"/>
  <c r="G876" i="1"/>
  <c r="F876" i="1"/>
  <c r="E876" i="1"/>
  <c r="D876" i="1"/>
  <c r="C876" i="1"/>
  <c r="B876" i="1"/>
  <c r="A876" i="1" s="1"/>
  <c r="L875" i="1"/>
  <c r="K875" i="1"/>
  <c r="J875" i="1"/>
  <c r="I875" i="1"/>
  <c r="H875" i="1"/>
  <c r="G875" i="1"/>
  <c r="F875" i="1"/>
  <c r="E875" i="1"/>
  <c r="D875" i="1"/>
  <c r="C875" i="1"/>
  <c r="B875" i="1"/>
  <c r="A875" i="1" s="1"/>
  <c r="L874" i="1"/>
  <c r="J874" i="1"/>
  <c r="I874" i="1"/>
  <c r="H874" i="1"/>
  <c r="G874" i="1"/>
  <c r="F874" i="1"/>
  <c r="K874" i="1" s="1"/>
  <c r="E874" i="1"/>
  <c r="D874" i="1"/>
  <c r="C874" i="1"/>
  <c r="B874" i="1"/>
  <c r="A874" i="1" s="1"/>
  <c r="L873" i="1"/>
  <c r="J873" i="1"/>
  <c r="I873" i="1"/>
  <c r="H873" i="1"/>
  <c r="G873" i="1"/>
  <c r="F873" i="1"/>
  <c r="K873" i="1" s="1"/>
  <c r="E873" i="1"/>
  <c r="D873" i="1"/>
  <c r="C873" i="1"/>
  <c r="B873" i="1"/>
  <c r="A873" i="1" s="1"/>
  <c r="L872" i="1"/>
  <c r="K872" i="1"/>
  <c r="J872" i="1"/>
  <c r="I872" i="1"/>
  <c r="H872" i="1"/>
  <c r="G872" i="1"/>
  <c r="F872" i="1"/>
  <c r="E872" i="1"/>
  <c r="D872" i="1"/>
  <c r="C872" i="1"/>
  <c r="B872" i="1"/>
  <c r="A872" i="1" s="1"/>
  <c r="L871" i="1"/>
  <c r="J871" i="1"/>
  <c r="I871" i="1"/>
  <c r="H871" i="1"/>
  <c r="G871" i="1"/>
  <c r="F871" i="1"/>
  <c r="K871" i="1" s="1"/>
  <c r="E871" i="1"/>
  <c r="D871" i="1"/>
  <c r="C871" i="1"/>
  <c r="B871" i="1"/>
  <c r="A871" i="1" s="1"/>
  <c r="L870" i="1"/>
  <c r="J870" i="1"/>
  <c r="I870" i="1"/>
  <c r="H870" i="1"/>
  <c r="G870" i="1"/>
  <c r="F870" i="1"/>
  <c r="K870" i="1" s="1"/>
  <c r="E870" i="1"/>
  <c r="D870" i="1"/>
  <c r="C870" i="1"/>
  <c r="B870" i="1"/>
  <c r="A870" i="1" s="1"/>
  <c r="L869" i="1"/>
  <c r="J869" i="1"/>
  <c r="I869" i="1"/>
  <c r="H869" i="1"/>
  <c r="G869" i="1"/>
  <c r="F869" i="1"/>
  <c r="K869" i="1" s="1"/>
  <c r="E869" i="1"/>
  <c r="D869" i="1"/>
  <c r="C869" i="1"/>
  <c r="B869" i="1"/>
  <c r="A869" i="1" s="1"/>
  <c r="L868" i="1"/>
  <c r="K868" i="1"/>
  <c r="J868" i="1"/>
  <c r="I868" i="1"/>
  <c r="H868" i="1"/>
  <c r="G868" i="1"/>
  <c r="F868" i="1"/>
  <c r="E868" i="1"/>
  <c r="D868" i="1"/>
  <c r="C868" i="1"/>
  <c r="B868" i="1"/>
  <c r="A868" i="1" s="1"/>
  <c r="L867" i="1"/>
  <c r="K867" i="1"/>
  <c r="J867" i="1"/>
  <c r="I867" i="1"/>
  <c r="H867" i="1"/>
  <c r="G867" i="1"/>
  <c r="F867" i="1"/>
  <c r="E867" i="1"/>
  <c r="D867" i="1"/>
  <c r="C867" i="1"/>
  <c r="B867" i="1"/>
  <c r="A867" i="1" s="1"/>
  <c r="L866" i="1"/>
  <c r="K866" i="1"/>
  <c r="J866" i="1"/>
  <c r="I866" i="1"/>
  <c r="H866" i="1"/>
  <c r="G866" i="1"/>
  <c r="F866" i="1"/>
  <c r="E866" i="1"/>
  <c r="D866" i="1"/>
  <c r="C866" i="1"/>
  <c r="B866" i="1"/>
  <c r="A866" i="1" s="1"/>
  <c r="L865" i="1"/>
  <c r="K865" i="1"/>
  <c r="J865" i="1"/>
  <c r="I865" i="1"/>
  <c r="H865" i="1"/>
  <c r="G865" i="1"/>
  <c r="F865" i="1"/>
  <c r="E865" i="1"/>
  <c r="D865" i="1"/>
  <c r="C865" i="1"/>
  <c r="B865" i="1"/>
  <c r="A865" i="1" s="1"/>
  <c r="L864" i="1"/>
  <c r="K864" i="1"/>
  <c r="J864" i="1"/>
  <c r="I864" i="1"/>
  <c r="H864" i="1"/>
  <c r="G864" i="1"/>
  <c r="F864" i="1"/>
  <c r="E864" i="1"/>
  <c r="D864" i="1"/>
  <c r="C864" i="1"/>
  <c r="B864" i="1"/>
  <c r="A864" i="1" s="1"/>
  <c r="L863" i="1"/>
  <c r="K863" i="1"/>
  <c r="J863" i="1"/>
  <c r="I863" i="1"/>
  <c r="H863" i="1"/>
  <c r="G863" i="1"/>
  <c r="F863" i="1"/>
  <c r="E863" i="1"/>
  <c r="D863" i="1"/>
  <c r="C863" i="1"/>
  <c r="B863" i="1"/>
  <c r="A863" i="1" s="1"/>
  <c r="L862" i="1"/>
  <c r="J862" i="1"/>
  <c r="I862" i="1"/>
  <c r="H862" i="1"/>
  <c r="G862" i="1"/>
  <c r="F862" i="1"/>
  <c r="K862" i="1" s="1"/>
  <c r="E862" i="1"/>
  <c r="D862" i="1"/>
  <c r="C862" i="1"/>
  <c r="B862" i="1"/>
  <c r="A862" i="1" s="1"/>
  <c r="L861" i="1"/>
  <c r="J861" i="1"/>
  <c r="I861" i="1"/>
  <c r="H861" i="1"/>
  <c r="G861" i="1"/>
  <c r="F861" i="1"/>
  <c r="K861" i="1" s="1"/>
  <c r="E861" i="1"/>
  <c r="D861" i="1"/>
  <c r="C861" i="1"/>
  <c r="B861" i="1"/>
  <c r="A861" i="1" s="1"/>
  <c r="L860" i="1"/>
  <c r="K860" i="1"/>
  <c r="J860" i="1"/>
  <c r="I860" i="1"/>
  <c r="H860" i="1"/>
  <c r="G860" i="1"/>
  <c r="F860" i="1"/>
  <c r="E860" i="1"/>
  <c r="D860" i="1"/>
  <c r="C860" i="1"/>
  <c r="B860" i="1"/>
  <c r="A860" i="1" s="1"/>
  <c r="L859" i="1"/>
  <c r="J859" i="1"/>
  <c r="I859" i="1"/>
  <c r="H859" i="1"/>
  <c r="G859" i="1"/>
  <c r="F859" i="1"/>
  <c r="K859" i="1" s="1"/>
  <c r="E859" i="1"/>
  <c r="D859" i="1"/>
  <c r="C859" i="1"/>
  <c r="B859" i="1"/>
  <c r="A859" i="1" s="1"/>
  <c r="L858" i="1"/>
  <c r="J858" i="1"/>
  <c r="I858" i="1"/>
  <c r="H858" i="1"/>
  <c r="G858" i="1"/>
  <c r="F858" i="1"/>
  <c r="K858" i="1" s="1"/>
  <c r="E858" i="1"/>
  <c r="D858" i="1"/>
  <c r="C858" i="1"/>
  <c r="B858" i="1"/>
  <c r="A858" i="1" s="1"/>
  <c r="L857" i="1"/>
  <c r="J857" i="1"/>
  <c r="I857" i="1"/>
  <c r="H857" i="1"/>
  <c r="G857" i="1"/>
  <c r="F857" i="1"/>
  <c r="K857" i="1" s="1"/>
  <c r="E857" i="1"/>
  <c r="D857" i="1"/>
  <c r="C857" i="1"/>
  <c r="B857" i="1"/>
  <c r="A857" i="1" s="1"/>
  <c r="L856" i="1"/>
  <c r="K856" i="1"/>
  <c r="J856" i="1"/>
  <c r="I856" i="1"/>
  <c r="H856" i="1"/>
  <c r="G856" i="1"/>
  <c r="F856" i="1"/>
  <c r="E856" i="1"/>
  <c r="D856" i="1"/>
  <c r="C856" i="1"/>
  <c r="B856" i="1"/>
  <c r="A856" i="1" s="1"/>
  <c r="L855" i="1"/>
  <c r="K855" i="1"/>
  <c r="J855" i="1"/>
  <c r="I855" i="1"/>
  <c r="H855" i="1"/>
  <c r="G855" i="1"/>
  <c r="F855" i="1"/>
  <c r="E855" i="1"/>
  <c r="D855" i="1"/>
  <c r="C855" i="1"/>
  <c r="B855" i="1"/>
  <c r="A855" i="1" s="1"/>
  <c r="L854" i="1"/>
  <c r="K854" i="1"/>
  <c r="J854" i="1"/>
  <c r="I854" i="1"/>
  <c r="H854" i="1"/>
  <c r="G854" i="1"/>
  <c r="F854" i="1"/>
  <c r="E854" i="1"/>
  <c r="D854" i="1"/>
  <c r="C854" i="1"/>
  <c r="B854" i="1"/>
  <c r="A854" i="1" s="1"/>
  <c r="L853" i="1"/>
  <c r="K853" i="1"/>
  <c r="J853" i="1"/>
  <c r="I853" i="1"/>
  <c r="H853" i="1"/>
  <c r="G853" i="1"/>
  <c r="F853" i="1"/>
  <c r="E853" i="1"/>
  <c r="D853" i="1"/>
  <c r="C853" i="1"/>
  <c r="B853" i="1"/>
  <c r="A853" i="1" s="1"/>
  <c r="L852" i="1"/>
  <c r="K852" i="1"/>
  <c r="J852" i="1"/>
  <c r="I852" i="1"/>
  <c r="H852" i="1"/>
  <c r="G852" i="1"/>
  <c r="F852" i="1"/>
  <c r="E852" i="1"/>
  <c r="D852" i="1"/>
  <c r="C852" i="1"/>
  <c r="B852" i="1"/>
  <c r="A852" i="1" s="1"/>
  <c r="L851" i="1"/>
  <c r="K851" i="1"/>
  <c r="J851" i="1"/>
  <c r="I851" i="1"/>
  <c r="H851" i="1"/>
  <c r="G851" i="1"/>
  <c r="F851" i="1"/>
  <c r="E851" i="1"/>
  <c r="D851" i="1"/>
  <c r="C851" i="1"/>
  <c r="B851" i="1"/>
  <c r="A851" i="1" s="1"/>
  <c r="L850" i="1"/>
  <c r="J850" i="1"/>
  <c r="I850" i="1"/>
  <c r="H850" i="1"/>
  <c r="G850" i="1"/>
  <c r="F850" i="1"/>
  <c r="K850" i="1" s="1"/>
  <c r="E850" i="1"/>
  <c r="D850" i="1"/>
  <c r="C850" i="1"/>
  <c r="B850" i="1"/>
  <c r="A850" i="1" s="1"/>
  <c r="L849" i="1"/>
  <c r="J849" i="1"/>
  <c r="I849" i="1"/>
  <c r="H849" i="1"/>
  <c r="G849" i="1"/>
  <c r="F849" i="1"/>
  <c r="K849" i="1" s="1"/>
  <c r="E849" i="1"/>
  <c r="D849" i="1"/>
  <c r="C849" i="1"/>
  <c r="B849" i="1"/>
  <c r="A849" i="1" s="1"/>
  <c r="L848" i="1"/>
  <c r="K848" i="1"/>
  <c r="J848" i="1"/>
  <c r="I848" i="1"/>
  <c r="H848" i="1"/>
  <c r="G848" i="1"/>
  <c r="F848" i="1"/>
  <c r="E848" i="1"/>
  <c r="D848" i="1"/>
  <c r="C848" i="1"/>
  <c r="B848" i="1"/>
  <c r="A848" i="1" s="1"/>
  <c r="L847" i="1"/>
  <c r="J847" i="1"/>
  <c r="I847" i="1"/>
  <c r="H847" i="1"/>
  <c r="G847" i="1"/>
  <c r="F847" i="1"/>
  <c r="K847" i="1" s="1"/>
  <c r="E847" i="1"/>
  <c r="D847" i="1"/>
  <c r="C847" i="1"/>
  <c r="B847" i="1"/>
  <c r="A847" i="1" s="1"/>
  <c r="L846" i="1"/>
  <c r="J846" i="1"/>
  <c r="I846" i="1"/>
  <c r="H846" i="1"/>
  <c r="G846" i="1"/>
  <c r="F846" i="1"/>
  <c r="K846" i="1" s="1"/>
  <c r="E846" i="1"/>
  <c r="D846" i="1"/>
  <c r="C846" i="1"/>
  <c r="B846" i="1"/>
  <c r="A846" i="1" s="1"/>
  <c r="L845" i="1"/>
  <c r="J845" i="1"/>
  <c r="I845" i="1"/>
  <c r="H845" i="1"/>
  <c r="G845" i="1"/>
  <c r="F845" i="1"/>
  <c r="K845" i="1" s="1"/>
  <c r="E845" i="1"/>
  <c r="D845" i="1"/>
  <c r="C845" i="1"/>
  <c r="B845" i="1"/>
  <c r="A845" i="1" s="1"/>
  <c r="L844" i="1"/>
  <c r="K844" i="1"/>
  <c r="J844" i="1"/>
  <c r="I844" i="1"/>
  <c r="H844" i="1"/>
  <c r="G844" i="1"/>
  <c r="F844" i="1"/>
  <c r="E844" i="1"/>
  <c r="D844" i="1"/>
  <c r="C844" i="1"/>
  <c r="B844" i="1"/>
  <c r="A844" i="1" s="1"/>
  <c r="L843" i="1"/>
  <c r="K843" i="1"/>
  <c r="J843" i="1"/>
  <c r="I843" i="1"/>
  <c r="H843" i="1"/>
  <c r="G843" i="1"/>
  <c r="F843" i="1"/>
  <c r="E843" i="1"/>
  <c r="D843" i="1"/>
  <c r="C843" i="1"/>
  <c r="B843" i="1"/>
  <c r="A843" i="1" s="1"/>
  <c r="L842" i="1"/>
  <c r="K842" i="1"/>
  <c r="J842" i="1"/>
  <c r="I842" i="1"/>
  <c r="H842" i="1"/>
  <c r="G842" i="1"/>
  <c r="F842" i="1"/>
  <c r="E842" i="1"/>
  <c r="D842" i="1"/>
  <c r="C842" i="1"/>
  <c r="B842" i="1"/>
  <c r="A842" i="1" s="1"/>
  <c r="L841" i="1"/>
  <c r="K841" i="1"/>
  <c r="J841" i="1"/>
  <c r="I841" i="1"/>
  <c r="H841" i="1"/>
  <c r="G841" i="1"/>
  <c r="F841" i="1"/>
  <c r="E841" i="1"/>
  <c r="D841" i="1"/>
  <c r="C841" i="1"/>
  <c r="B841" i="1"/>
  <c r="A841" i="1" s="1"/>
  <c r="L840" i="1"/>
  <c r="K840" i="1"/>
  <c r="J840" i="1"/>
  <c r="I840" i="1"/>
  <c r="H840" i="1"/>
  <c r="G840" i="1"/>
  <c r="F840" i="1"/>
  <c r="E840" i="1"/>
  <c r="D840" i="1"/>
  <c r="C840" i="1"/>
  <c r="B840" i="1"/>
  <c r="A840" i="1" s="1"/>
  <c r="L839" i="1"/>
  <c r="K839" i="1"/>
  <c r="J839" i="1"/>
  <c r="I839" i="1"/>
  <c r="H839" i="1"/>
  <c r="G839" i="1"/>
  <c r="F839" i="1"/>
  <c r="E839" i="1"/>
  <c r="D839" i="1"/>
  <c r="C839" i="1"/>
  <c r="B839" i="1"/>
  <c r="A839" i="1" s="1"/>
  <c r="L838" i="1"/>
  <c r="J838" i="1"/>
  <c r="I838" i="1"/>
  <c r="H838" i="1"/>
  <c r="G838" i="1"/>
  <c r="F838" i="1"/>
  <c r="K838" i="1" s="1"/>
  <c r="E838" i="1"/>
  <c r="D838" i="1"/>
  <c r="C838" i="1"/>
  <c r="B838" i="1"/>
  <c r="A838" i="1" s="1"/>
  <c r="L837" i="1"/>
  <c r="J837" i="1"/>
  <c r="I837" i="1"/>
  <c r="H837" i="1"/>
  <c r="G837" i="1"/>
  <c r="F837" i="1"/>
  <c r="K837" i="1" s="1"/>
  <c r="E837" i="1"/>
  <c r="D837" i="1"/>
  <c r="C837" i="1"/>
  <c r="B837" i="1"/>
  <c r="A837" i="1" s="1"/>
  <c r="L836" i="1"/>
  <c r="K836" i="1"/>
  <c r="J836" i="1"/>
  <c r="I836" i="1"/>
  <c r="H836" i="1"/>
  <c r="G836" i="1"/>
  <c r="F836" i="1"/>
  <c r="E836" i="1"/>
  <c r="D836" i="1"/>
  <c r="C836" i="1"/>
  <c r="B836" i="1"/>
  <c r="A836" i="1" s="1"/>
  <c r="L835" i="1"/>
  <c r="J835" i="1"/>
  <c r="I835" i="1"/>
  <c r="H835" i="1"/>
  <c r="G835" i="1"/>
  <c r="F835" i="1"/>
  <c r="K835" i="1" s="1"/>
  <c r="E835" i="1"/>
  <c r="D835" i="1"/>
  <c r="C835" i="1"/>
  <c r="B835" i="1"/>
  <c r="A835" i="1" s="1"/>
  <c r="L834" i="1"/>
  <c r="J834" i="1"/>
  <c r="I834" i="1"/>
  <c r="H834" i="1"/>
  <c r="G834" i="1"/>
  <c r="F834" i="1"/>
  <c r="K834" i="1" s="1"/>
  <c r="E834" i="1"/>
  <c r="D834" i="1"/>
  <c r="C834" i="1"/>
  <c r="B834" i="1"/>
  <c r="A834" i="1" s="1"/>
  <c r="L833" i="1"/>
  <c r="K833" i="1"/>
  <c r="J833" i="1"/>
  <c r="I833" i="1"/>
  <c r="H833" i="1"/>
  <c r="G833" i="1"/>
  <c r="F833" i="1"/>
  <c r="E833" i="1"/>
  <c r="D833" i="1"/>
  <c r="C833" i="1"/>
  <c r="B833" i="1"/>
  <c r="A833" i="1" s="1"/>
  <c r="L832" i="1"/>
  <c r="K832" i="1"/>
  <c r="J832" i="1"/>
  <c r="I832" i="1"/>
  <c r="H832" i="1"/>
  <c r="G832" i="1"/>
  <c r="F832" i="1"/>
  <c r="E832" i="1"/>
  <c r="D832" i="1"/>
  <c r="C832" i="1"/>
  <c r="B832" i="1"/>
  <c r="A832" i="1" s="1"/>
  <c r="L831" i="1"/>
  <c r="K831" i="1"/>
  <c r="J831" i="1"/>
  <c r="I831" i="1"/>
  <c r="H831" i="1"/>
  <c r="G831" i="1"/>
  <c r="F831" i="1"/>
  <c r="E831" i="1"/>
  <c r="D831" i="1"/>
  <c r="C831" i="1"/>
  <c r="B831" i="1"/>
  <c r="A831" i="1" s="1"/>
  <c r="L830" i="1"/>
  <c r="K830" i="1"/>
  <c r="J830" i="1"/>
  <c r="I830" i="1"/>
  <c r="H830" i="1"/>
  <c r="G830" i="1"/>
  <c r="F830" i="1"/>
  <c r="E830" i="1"/>
  <c r="D830" i="1"/>
  <c r="C830" i="1"/>
  <c r="B830" i="1"/>
  <c r="A830" i="1" s="1"/>
  <c r="L829" i="1"/>
  <c r="K829" i="1"/>
  <c r="J829" i="1"/>
  <c r="I829" i="1"/>
  <c r="H829" i="1"/>
  <c r="G829" i="1"/>
  <c r="F829" i="1"/>
  <c r="E829" i="1"/>
  <c r="D829" i="1"/>
  <c r="C829" i="1"/>
  <c r="B829" i="1"/>
  <c r="A829" i="1" s="1"/>
  <c r="L828" i="1"/>
  <c r="J828" i="1"/>
  <c r="I828" i="1"/>
  <c r="H828" i="1"/>
  <c r="G828" i="1"/>
  <c r="F828" i="1"/>
  <c r="K828" i="1" s="1"/>
  <c r="E828" i="1"/>
  <c r="D828" i="1"/>
  <c r="C828" i="1"/>
  <c r="B828" i="1"/>
  <c r="A828" i="1" s="1"/>
  <c r="L827" i="1"/>
  <c r="K827" i="1"/>
  <c r="J827" i="1"/>
  <c r="I827" i="1"/>
  <c r="H827" i="1"/>
  <c r="G827" i="1"/>
  <c r="F827" i="1"/>
  <c r="E827" i="1"/>
  <c r="D827" i="1"/>
  <c r="C827" i="1"/>
  <c r="B827" i="1"/>
  <c r="A827" i="1" s="1"/>
  <c r="L826" i="1"/>
  <c r="J826" i="1"/>
  <c r="I826" i="1"/>
  <c r="H826" i="1"/>
  <c r="G826" i="1"/>
  <c r="F826" i="1"/>
  <c r="K826" i="1" s="1"/>
  <c r="E826" i="1"/>
  <c r="D826" i="1"/>
  <c r="C826" i="1"/>
  <c r="B826" i="1"/>
  <c r="A826" i="1" s="1"/>
  <c r="L825" i="1"/>
  <c r="J825" i="1"/>
  <c r="I825" i="1"/>
  <c r="H825" i="1"/>
  <c r="G825" i="1"/>
  <c r="F825" i="1"/>
  <c r="K825" i="1" s="1"/>
  <c r="E825" i="1"/>
  <c r="D825" i="1"/>
  <c r="C825" i="1"/>
  <c r="B825" i="1"/>
  <c r="A825" i="1" s="1"/>
  <c r="L824" i="1"/>
  <c r="K824" i="1"/>
  <c r="J824" i="1"/>
  <c r="I824" i="1"/>
  <c r="H824" i="1"/>
  <c r="G824" i="1"/>
  <c r="F824" i="1"/>
  <c r="E824" i="1"/>
  <c r="D824" i="1"/>
  <c r="C824" i="1"/>
  <c r="B824" i="1"/>
  <c r="A824" i="1" s="1"/>
  <c r="L823" i="1"/>
  <c r="J823" i="1"/>
  <c r="I823" i="1"/>
  <c r="H823" i="1"/>
  <c r="G823" i="1"/>
  <c r="F823" i="1"/>
  <c r="K823" i="1" s="1"/>
  <c r="E823" i="1"/>
  <c r="D823" i="1"/>
  <c r="C823" i="1"/>
  <c r="B823" i="1"/>
  <c r="A823" i="1" s="1"/>
  <c r="L822" i="1"/>
  <c r="J822" i="1"/>
  <c r="I822" i="1"/>
  <c r="H822" i="1"/>
  <c r="G822" i="1"/>
  <c r="F822" i="1"/>
  <c r="K822" i="1" s="1"/>
  <c r="E822" i="1"/>
  <c r="D822" i="1"/>
  <c r="C822" i="1"/>
  <c r="B822" i="1"/>
  <c r="A822" i="1" s="1"/>
  <c r="L821" i="1"/>
  <c r="K821" i="1"/>
  <c r="J821" i="1"/>
  <c r="I821" i="1"/>
  <c r="H821" i="1"/>
  <c r="G821" i="1"/>
  <c r="F821" i="1"/>
  <c r="E821" i="1"/>
  <c r="D821" i="1"/>
  <c r="C821" i="1"/>
  <c r="B821" i="1"/>
  <c r="A821" i="1" s="1"/>
  <c r="L820" i="1"/>
  <c r="K820" i="1"/>
  <c r="J820" i="1"/>
  <c r="I820" i="1"/>
  <c r="H820" i="1"/>
  <c r="G820" i="1"/>
  <c r="F820" i="1"/>
  <c r="E820" i="1"/>
  <c r="D820" i="1"/>
  <c r="C820" i="1"/>
  <c r="B820" i="1"/>
  <c r="A820" i="1" s="1"/>
  <c r="L819" i="1"/>
  <c r="K819" i="1"/>
  <c r="J819" i="1"/>
  <c r="I819" i="1"/>
  <c r="H819" i="1"/>
  <c r="G819" i="1"/>
  <c r="F819" i="1"/>
  <c r="E819" i="1"/>
  <c r="D819" i="1"/>
  <c r="C819" i="1"/>
  <c r="B819" i="1"/>
  <c r="A819" i="1" s="1"/>
  <c r="L818" i="1"/>
  <c r="J818" i="1"/>
  <c r="I818" i="1"/>
  <c r="H818" i="1"/>
  <c r="G818" i="1"/>
  <c r="F818" i="1"/>
  <c r="K818" i="1" s="1"/>
  <c r="E818" i="1"/>
  <c r="D818" i="1"/>
  <c r="C818" i="1"/>
  <c r="B818" i="1"/>
  <c r="A818" i="1" s="1"/>
  <c r="L817" i="1"/>
  <c r="J817" i="1"/>
  <c r="I817" i="1"/>
  <c r="H817" i="1"/>
  <c r="G817" i="1"/>
  <c r="F817" i="1"/>
  <c r="K817" i="1" s="1"/>
  <c r="E817" i="1"/>
  <c r="D817" i="1"/>
  <c r="C817" i="1"/>
  <c r="B817" i="1"/>
  <c r="A817" i="1" s="1"/>
  <c r="L816" i="1"/>
  <c r="J816" i="1"/>
  <c r="I816" i="1"/>
  <c r="H816" i="1"/>
  <c r="G816" i="1"/>
  <c r="F816" i="1"/>
  <c r="K816" i="1" s="1"/>
  <c r="E816" i="1"/>
  <c r="D816" i="1"/>
  <c r="C816" i="1"/>
  <c r="B816" i="1"/>
  <c r="A816" i="1" s="1"/>
  <c r="L815" i="1"/>
  <c r="K815" i="1"/>
  <c r="J815" i="1"/>
  <c r="I815" i="1"/>
  <c r="H815" i="1"/>
  <c r="G815" i="1"/>
  <c r="F815" i="1"/>
  <c r="E815" i="1"/>
  <c r="D815" i="1"/>
  <c r="C815" i="1"/>
  <c r="B815" i="1"/>
  <c r="A815" i="1" s="1"/>
  <c r="L814" i="1"/>
  <c r="J814" i="1"/>
  <c r="I814" i="1"/>
  <c r="H814" i="1"/>
  <c r="G814" i="1"/>
  <c r="F814" i="1"/>
  <c r="K814" i="1" s="1"/>
  <c r="E814" i="1"/>
  <c r="D814" i="1"/>
  <c r="C814" i="1"/>
  <c r="B814" i="1"/>
  <c r="A814" i="1" s="1"/>
  <c r="L813" i="1"/>
  <c r="J813" i="1"/>
  <c r="I813" i="1"/>
  <c r="H813" i="1"/>
  <c r="G813" i="1"/>
  <c r="F813" i="1"/>
  <c r="K813" i="1" s="1"/>
  <c r="E813" i="1"/>
  <c r="D813" i="1"/>
  <c r="C813" i="1"/>
  <c r="B813" i="1"/>
  <c r="A813" i="1" s="1"/>
  <c r="L812" i="1"/>
  <c r="K812" i="1"/>
  <c r="J812" i="1"/>
  <c r="I812" i="1"/>
  <c r="H812" i="1"/>
  <c r="G812" i="1"/>
  <c r="F812" i="1"/>
  <c r="E812" i="1"/>
  <c r="D812" i="1"/>
  <c r="C812" i="1"/>
  <c r="B812" i="1"/>
  <c r="A812" i="1" s="1"/>
  <c r="L811" i="1"/>
  <c r="J811" i="1"/>
  <c r="I811" i="1"/>
  <c r="H811" i="1"/>
  <c r="G811" i="1"/>
  <c r="F811" i="1"/>
  <c r="K811" i="1" s="1"/>
  <c r="E811" i="1"/>
  <c r="D811" i="1"/>
  <c r="C811" i="1"/>
  <c r="B811" i="1"/>
  <c r="A811" i="1" s="1"/>
  <c r="L810" i="1"/>
  <c r="J810" i="1"/>
  <c r="I810" i="1"/>
  <c r="H810" i="1"/>
  <c r="G810" i="1"/>
  <c r="F810" i="1"/>
  <c r="K810" i="1" s="1"/>
  <c r="E810" i="1"/>
  <c r="D810" i="1"/>
  <c r="C810" i="1"/>
  <c r="B810" i="1"/>
  <c r="A810" i="1" s="1"/>
  <c r="L809" i="1"/>
  <c r="K809" i="1"/>
  <c r="J809" i="1"/>
  <c r="I809" i="1"/>
  <c r="H809" i="1"/>
  <c r="G809" i="1"/>
  <c r="F809" i="1"/>
  <c r="E809" i="1"/>
  <c r="D809" i="1"/>
  <c r="C809" i="1"/>
  <c r="B809" i="1"/>
  <c r="A809" i="1" s="1"/>
  <c r="L808" i="1"/>
  <c r="K808" i="1"/>
  <c r="J808" i="1"/>
  <c r="I808" i="1"/>
  <c r="H808" i="1"/>
  <c r="G808" i="1"/>
  <c r="F808" i="1"/>
  <c r="E808" i="1"/>
  <c r="D808" i="1"/>
  <c r="C808" i="1"/>
  <c r="B808" i="1"/>
  <c r="A808" i="1" s="1"/>
  <c r="L807" i="1"/>
  <c r="K807" i="1"/>
  <c r="J807" i="1"/>
  <c r="I807" i="1"/>
  <c r="H807" i="1"/>
  <c r="G807" i="1"/>
  <c r="F807" i="1"/>
  <c r="E807" i="1"/>
  <c r="D807" i="1"/>
  <c r="C807" i="1"/>
  <c r="B807" i="1"/>
  <c r="A807" i="1" s="1"/>
  <c r="L806" i="1"/>
  <c r="J806" i="1"/>
  <c r="I806" i="1"/>
  <c r="H806" i="1"/>
  <c r="G806" i="1"/>
  <c r="F806" i="1"/>
  <c r="K806" i="1" s="1"/>
  <c r="E806" i="1"/>
  <c r="D806" i="1"/>
  <c r="C806" i="1"/>
  <c r="B806" i="1"/>
  <c r="A806" i="1" s="1"/>
  <c r="L805" i="1"/>
  <c r="J805" i="1"/>
  <c r="I805" i="1"/>
  <c r="H805" i="1"/>
  <c r="G805" i="1"/>
  <c r="F805" i="1"/>
  <c r="K805" i="1" s="1"/>
  <c r="E805" i="1"/>
  <c r="D805" i="1"/>
  <c r="C805" i="1"/>
  <c r="B805" i="1"/>
  <c r="A805" i="1" s="1"/>
  <c r="L804" i="1"/>
  <c r="J804" i="1"/>
  <c r="I804" i="1"/>
  <c r="H804" i="1"/>
  <c r="G804" i="1"/>
  <c r="F804" i="1"/>
  <c r="K804" i="1" s="1"/>
  <c r="E804" i="1"/>
  <c r="D804" i="1"/>
  <c r="C804" i="1"/>
  <c r="B804" i="1"/>
  <c r="A804" i="1" s="1"/>
  <c r="L803" i="1"/>
  <c r="K803" i="1"/>
  <c r="J803" i="1"/>
  <c r="I803" i="1"/>
  <c r="H803" i="1"/>
  <c r="G803" i="1"/>
  <c r="F803" i="1"/>
  <c r="E803" i="1"/>
  <c r="D803" i="1"/>
  <c r="C803" i="1"/>
  <c r="B803" i="1"/>
  <c r="A803" i="1" s="1"/>
  <c r="L802" i="1"/>
  <c r="J802" i="1"/>
  <c r="I802" i="1"/>
  <c r="H802" i="1"/>
  <c r="G802" i="1"/>
  <c r="F802" i="1"/>
  <c r="K802" i="1" s="1"/>
  <c r="E802" i="1"/>
  <c r="D802" i="1"/>
  <c r="C802" i="1"/>
  <c r="B802" i="1"/>
  <c r="A802" i="1" s="1"/>
  <c r="L801" i="1"/>
  <c r="J801" i="1"/>
  <c r="I801" i="1"/>
  <c r="H801" i="1"/>
  <c r="G801" i="1"/>
  <c r="F801" i="1"/>
  <c r="K801" i="1" s="1"/>
  <c r="E801" i="1"/>
  <c r="D801" i="1"/>
  <c r="C801" i="1"/>
  <c r="B801" i="1"/>
  <c r="A801" i="1" s="1"/>
  <c r="L800" i="1"/>
  <c r="J800" i="1"/>
  <c r="I800" i="1"/>
  <c r="H800" i="1"/>
  <c r="G800" i="1"/>
  <c r="F800" i="1"/>
  <c r="K800" i="1" s="1"/>
  <c r="E800" i="1"/>
  <c r="D800" i="1"/>
  <c r="C800" i="1"/>
  <c r="B800" i="1"/>
  <c r="A800" i="1" s="1"/>
  <c r="L799" i="1"/>
  <c r="J799" i="1"/>
  <c r="I799" i="1"/>
  <c r="H799" i="1"/>
  <c r="G799" i="1"/>
  <c r="F799" i="1"/>
  <c r="K799" i="1" s="1"/>
  <c r="E799" i="1"/>
  <c r="D799" i="1"/>
  <c r="C799" i="1"/>
  <c r="B799" i="1"/>
  <c r="A799" i="1" s="1"/>
  <c r="L798" i="1"/>
  <c r="J798" i="1"/>
  <c r="I798" i="1"/>
  <c r="H798" i="1"/>
  <c r="G798" i="1"/>
  <c r="F798" i="1"/>
  <c r="K798" i="1" s="1"/>
  <c r="E798" i="1"/>
  <c r="D798" i="1"/>
  <c r="C798" i="1"/>
  <c r="B798" i="1"/>
  <c r="A798" i="1" s="1"/>
  <c r="L797" i="1"/>
  <c r="K797" i="1"/>
  <c r="J797" i="1"/>
  <c r="I797" i="1"/>
  <c r="H797" i="1"/>
  <c r="G797" i="1"/>
  <c r="F797" i="1"/>
  <c r="E797" i="1"/>
  <c r="D797" i="1"/>
  <c r="C797" i="1"/>
  <c r="B797" i="1"/>
  <c r="A797" i="1" s="1"/>
  <c r="L796" i="1"/>
  <c r="K796" i="1"/>
  <c r="J796" i="1"/>
  <c r="I796" i="1"/>
  <c r="H796" i="1"/>
  <c r="G796" i="1"/>
  <c r="F796" i="1"/>
  <c r="E796" i="1"/>
  <c r="D796" i="1"/>
  <c r="C796" i="1"/>
  <c r="B796" i="1"/>
  <c r="A796" i="1" s="1"/>
  <c r="L795" i="1"/>
  <c r="K795" i="1"/>
  <c r="J795" i="1"/>
  <c r="I795" i="1"/>
  <c r="H795" i="1"/>
  <c r="G795" i="1"/>
  <c r="F795" i="1"/>
  <c r="E795" i="1"/>
  <c r="D795" i="1"/>
  <c r="C795" i="1"/>
  <c r="B795" i="1"/>
  <c r="A795" i="1" s="1"/>
  <c r="L794" i="1"/>
  <c r="J794" i="1"/>
  <c r="I794" i="1"/>
  <c r="H794" i="1"/>
  <c r="G794" i="1"/>
  <c r="F794" i="1"/>
  <c r="K794" i="1" s="1"/>
  <c r="E794" i="1"/>
  <c r="D794" i="1"/>
  <c r="C794" i="1"/>
  <c r="B794" i="1"/>
  <c r="A794" i="1" s="1"/>
  <c r="L793" i="1"/>
  <c r="K793" i="1"/>
  <c r="J793" i="1"/>
  <c r="I793" i="1"/>
  <c r="H793" i="1"/>
  <c r="G793" i="1"/>
  <c r="F793" i="1"/>
  <c r="E793" i="1"/>
  <c r="D793" i="1"/>
  <c r="C793" i="1"/>
  <c r="B793" i="1"/>
  <c r="A793" i="1" s="1"/>
  <c r="L792" i="1"/>
  <c r="J792" i="1"/>
  <c r="I792" i="1"/>
  <c r="H792" i="1"/>
  <c r="G792" i="1"/>
  <c r="F792" i="1"/>
  <c r="K792" i="1" s="1"/>
  <c r="E792" i="1"/>
  <c r="D792" i="1"/>
  <c r="C792" i="1"/>
  <c r="B792" i="1"/>
  <c r="A792" i="1" s="1"/>
  <c r="L791" i="1"/>
  <c r="K791" i="1"/>
  <c r="J791" i="1"/>
  <c r="I791" i="1"/>
  <c r="H791" i="1"/>
  <c r="G791" i="1"/>
  <c r="F791" i="1"/>
  <c r="E791" i="1"/>
  <c r="D791" i="1"/>
  <c r="C791" i="1"/>
  <c r="B791" i="1"/>
  <c r="A791" i="1" s="1"/>
  <c r="L790" i="1"/>
  <c r="J790" i="1"/>
  <c r="I790" i="1"/>
  <c r="H790" i="1"/>
  <c r="G790" i="1"/>
  <c r="F790" i="1"/>
  <c r="K790" i="1" s="1"/>
  <c r="E790" i="1"/>
  <c r="D790" i="1"/>
  <c r="C790" i="1"/>
  <c r="B790" i="1"/>
  <c r="A790" i="1" s="1"/>
  <c r="L789" i="1"/>
  <c r="J789" i="1"/>
  <c r="I789" i="1"/>
  <c r="H789" i="1"/>
  <c r="G789" i="1"/>
  <c r="F789" i="1"/>
  <c r="K789" i="1" s="1"/>
  <c r="E789" i="1"/>
  <c r="D789" i="1"/>
  <c r="C789" i="1"/>
  <c r="B789" i="1"/>
  <c r="A789" i="1" s="1"/>
  <c r="L788" i="1"/>
  <c r="J788" i="1"/>
  <c r="I788" i="1"/>
  <c r="H788" i="1"/>
  <c r="G788" i="1"/>
  <c r="F788" i="1"/>
  <c r="K788" i="1" s="1"/>
  <c r="E788" i="1"/>
  <c r="D788" i="1"/>
  <c r="C788" i="1"/>
  <c r="B788" i="1"/>
  <c r="A788" i="1" s="1"/>
  <c r="L787" i="1"/>
  <c r="K787" i="1"/>
  <c r="J787" i="1"/>
  <c r="I787" i="1"/>
  <c r="H787" i="1"/>
  <c r="G787" i="1"/>
  <c r="F787" i="1"/>
  <c r="E787" i="1"/>
  <c r="D787" i="1"/>
  <c r="C787" i="1"/>
  <c r="B787" i="1"/>
  <c r="A787" i="1" s="1"/>
  <c r="L786" i="1"/>
  <c r="J786" i="1"/>
  <c r="I786" i="1"/>
  <c r="H786" i="1"/>
  <c r="G786" i="1"/>
  <c r="F786" i="1"/>
  <c r="K786" i="1" s="1"/>
  <c r="E786" i="1"/>
  <c r="D786" i="1"/>
  <c r="C786" i="1"/>
  <c r="B786" i="1"/>
  <c r="A786" i="1" s="1"/>
  <c r="L785" i="1"/>
  <c r="J785" i="1"/>
  <c r="I785" i="1"/>
  <c r="H785" i="1"/>
  <c r="G785" i="1"/>
  <c r="F785" i="1"/>
  <c r="K785" i="1" s="1"/>
  <c r="E785" i="1"/>
  <c r="D785" i="1"/>
  <c r="C785" i="1"/>
  <c r="B785" i="1"/>
  <c r="A785" i="1" s="1"/>
  <c r="L784" i="1"/>
  <c r="K784" i="1"/>
  <c r="J784" i="1"/>
  <c r="I784" i="1"/>
  <c r="H784" i="1"/>
  <c r="G784" i="1"/>
  <c r="F784" i="1"/>
  <c r="E784" i="1"/>
  <c r="D784" i="1"/>
  <c r="C784" i="1"/>
  <c r="B784" i="1"/>
  <c r="A784" i="1" s="1"/>
  <c r="L783" i="1"/>
  <c r="K783" i="1"/>
  <c r="J783" i="1"/>
  <c r="I783" i="1"/>
  <c r="H783" i="1"/>
  <c r="G783" i="1"/>
  <c r="F783" i="1"/>
  <c r="E783" i="1"/>
  <c r="D783" i="1"/>
  <c r="C783" i="1"/>
  <c r="B783" i="1"/>
  <c r="A783" i="1" s="1"/>
  <c r="L782" i="1"/>
  <c r="J782" i="1"/>
  <c r="I782" i="1"/>
  <c r="H782" i="1"/>
  <c r="G782" i="1"/>
  <c r="F782" i="1"/>
  <c r="K782" i="1" s="1"/>
  <c r="E782" i="1"/>
  <c r="D782" i="1"/>
  <c r="C782" i="1"/>
  <c r="B782" i="1"/>
  <c r="A782" i="1" s="1"/>
  <c r="L781" i="1"/>
  <c r="K781" i="1"/>
  <c r="J781" i="1"/>
  <c r="I781" i="1"/>
  <c r="H781" i="1"/>
  <c r="G781" i="1"/>
  <c r="F781" i="1"/>
  <c r="E781" i="1"/>
  <c r="D781" i="1"/>
  <c r="C781" i="1"/>
  <c r="B781" i="1"/>
  <c r="A781" i="1" s="1"/>
  <c r="L780" i="1"/>
  <c r="K780" i="1"/>
  <c r="J780" i="1"/>
  <c r="I780" i="1"/>
  <c r="H780" i="1"/>
  <c r="G780" i="1"/>
  <c r="F780" i="1"/>
  <c r="E780" i="1"/>
  <c r="D780" i="1"/>
  <c r="C780" i="1"/>
  <c r="B780" i="1"/>
  <c r="A780" i="1" s="1"/>
  <c r="L779" i="1"/>
  <c r="K779" i="1"/>
  <c r="J779" i="1"/>
  <c r="I779" i="1"/>
  <c r="H779" i="1"/>
  <c r="G779" i="1"/>
  <c r="F779" i="1"/>
  <c r="E779" i="1"/>
  <c r="D779" i="1"/>
  <c r="C779" i="1"/>
  <c r="B779" i="1"/>
  <c r="A779" i="1" s="1"/>
  <c r="L778" i="1"/>
  <c r="J778" i="1"/>
  <c r="I778" i="1"/>
  <c r="H778" i="1"/>
  <c r="G778" i="1"/>
  <c r="F778" i="1"/>
  <c r="K778" i="1" s="1"/>
  <c r="E778" i="1"/>
  <c r="D778" i="1"/>
  <c r="C778" i="1"/>
  <c r="B778" i="1"/>
  <c r="A778" i="1" s="1"/>
  <c r="L777" i="1"/>
  <c r="J777" i="1"/>
  <c r="I777" i="1"/>
  <c r="H777" i="1"/>
  <c r="G777" i="1"/>
  <c r="F777" i="1"/>
  <c r="K777" i="1" s="1"/>
  <c r="E777" i="1"/>
  <c r="D777" i="1"/>
  <c r="C777" i="1"/>
  <c r="B777" i="1"/>
  <c r="A777" i="1" s="1"/>
  <c r="L776" i="1"/>
  <c r="J776" i="1"/>
  <c r="I776" i="1"/>
  <c r="H776" i="1"/>
  <c r="G776" i="1"/>
  <c r="F776" i="1"/>
  <c r="K776" i="1" s="1"/>
  <c r="E776" i="1"/>
  <c r="D776" i="1"/>
  <c r="C776" i="1"/>
  <c r="B776" i="1"/>
  <c r="A776" i="1" s="1"/>
  <c r="L775" i="1"/>
  <c r="J775" i="1"/>
  <c r="I775" i="1"/>
  <c r="H775" i="1"/>
  <c r="G775" i="1"/>
  <c r="F775" i="1"/>
  <c r="K775" i="1" s="1"/>
  <c r="E775" i="1"/>
  <c r="D775" i="1"/>
  <c r="C775" i="1"/>
  <c r="B775" i="1"/>
  <c r="A775" i="1" s="1"/>
  <c r="L774" i="1"/>
  <c r="K774" i="1"/>
  <c r="J774" i="1"/>
  <c r="I774" i="1"/>
  <c r="H774" i="1"/>
  <c r="G774" i="1"/>
  <c r="F774" i="1"/>
  <c r="E774" i="1"/>
  <c r="D774" i="1"/>
  <c r="C774" i="1"/>
  <c r="B774" i="1"/>
  <c r="A774" i="1" s="1"/>
  <c r="L773" i="1"/>
  <c r="K773" i="1"/>
  <c r="J773" i="1"/>
  <c r="I773" i="1"/>
  <c r="H773" i="1"/>
  <c r="G773" i="1"/>
  <c r="F773" i="1"/>
  <c r="E773" i="1"/>
  <c r="D773" i="1"/>
  <c r="C773" i="1"/>
  <c r="B773" i="1"/>
  <c r="A773" i="1" s="1"/>
  <c r="L772" i="1"/>
  <c r="K772" i="1"/>
  <c r="J772" i="1"/>
  <c r="I772" i="1"/>
  <c r="H772" i="1"/>
  <c r="G772" i="1"/>
  <c r="F772" i="1"/>
  <c r="E772" i="1"/>
  <c r="D772" i="1"/>
  <c r="C772" i="1"/>
  <c r="B772" i="1"/>
  <c r="A772" i="1" s="1"/>
  <c r="L771" i="1"/>
  <c r="K771" i="1"/>
  <c r="J771" i="1"/>
  <c r="I771" i="1"/>
  <c r="H771" i="1"/>
  <c r="G771" i="1"/>
  <c r="F771" i="1"/>
  <c r="E771" i="1"/>
  <c r="D771" i="1"/>
  <c r="C771" i="1"/>
  <c r="B771" i="1"/>
  <c r="A771" i="1" s="1"/>
  <c r="L770" i="1"/>
  <c r="J770" i="1"/>
  <c r="I770" i="1"/>
  <c r="H770" i="1"/>
  <c r="G770" i="1"/>
  <c r="F770" i="1"/>
  <c r="K770" i="1" s="1"/>
  <c r="E770" i="1"/>
  <c r="D770" i="1"/>
  <c r="C770" i="1"/>
  <c r="B770" i="1"/>
  <c r="A770" i="1" s="1"/>
  <c r="L769" i="1"/>
  <c r="J769" i="1"/>
  <c r="I769" i="1"/>
  <c r="H769" i="1"/>
  <c r="G769" i="1"/>
  <c r="F769" i="1"/>
  <c r="K769" i="1" s="1"/>
  <c r="E769" i="1"/>
  <c r="D769" i="1"/>
  <c r="C769" i="1"/>
  <c r="B769" i="1"/>
  <c r="A769" i="1" s="1"/>
  <c r="L768" i="1"/>
  <c r="K768" i="1"/>
  <c r="J768" i="1"/>
  <c r="I768" i="1"/>
  <c r="H768" i="1"/>
  <c r="G768" i="1"/>
  <c r="F768" i="1"/>
  <c r="E768" i="1"/>
  <c r="D768" i="1"/>
  <c r="C768" i="1"/>
  <c r="B768" i="1"/>
  <c r="A768" i="1" s="1"/>
  <c r="L767" i="1"/>
  <c r="K767" i="1"/>
  <c r="J767" i="1"/>
  <c r="I767" i="1"/>
  <c r="H767" i="1"/>
  <c r="G767" i="1"/>
  <c r="F767" i="1"/>
  <c r="E767" i="1"/>
  <c r="D767" i="1"/>
  <c r="C767" i="1"/>
  <c r="B767" i="1"/>
  <c r="A767" i="1" s="1"/>
  <c r="L766" i="1"/>
  <c r="J766" i="1"/>
  <c r="I766" i="1"/>
  <c r="H766" i="1"/>
  <c r="G766" i="1"/>
  <c r="F766" i="1"/>
  <c r="K766" i="1" s="1"/>
  <c r="E766" i="1"/>
  <c r="D766" i="1"/>
  <c r="C766" i="1"/>
  <c r="B766" i="1"/>
  <c r="A766" i="1" s="1"/>
  <c r="L765" i="1"/>
  <c r="J765" i="1"/>
  <c r="I765" i="1"/>
  <c r="H765" i="1"/>
  <c r="G765" i="1"/>
  <c r="F765" i="1"/>
  <c r="K765" i="1" s="1"/>
  <c r="E765" i="1"/>
  <c r="D765" i="1"/>
  <c r="C765" i="1"/>
  <c r="B765" i="1"/>
  <c r="A765" i="1" s="1"/>
  <c r="L764" i="1"/>
  <c r="K764" i="1"/>
  <c r="J764" i="1"/>
  <c r="I764" i="1"/>
  <c r="H764" i="1"/>
  <c r="G764" i="1"/>
  <c r="F764" i="1"/>
  <c r="E764" i="1"/>
  <c r="D764" i="1"/>
  <c r="C764" i="1"/>
  <c r="B764" i="1"/>
  <c r="A764" i="1" s="1"/>
  <c r="L763" i="1"/>
  <c r="J763" i="1"/>
  <c r="I763" i="1"/>
  <c r="H763" i="1"/>
  <c r="G763" i="1"/>
  <c r="F763" i="1"/>
  <c r="K763" i="1" s="1"/>
  <c r="E763" i="1"/>
  <c r="D763" i="1"/>
  <c r="C763" i="1"/>
  <c r="B763" i="1"/>
  <c r="A763" i="1" s="1"/>
  <c r="L762" i="1"/>
  <c r="K762" i="1"/>
  <c r="J762" i="1"/>
  <c r="I762" i="1"/>
  <c r="H762" i="1"/>
  <c r="G762" i="1"/>
  <c r="F762" i="1"/>
  <c r="E762" i="1"/>
  <c r="D762" i="1"/>
  <c r="C762" i="1"/>
  <c r="B762" i="1"/>
  <c r="A762" i="1" s="1"/>
  <c r="L761" i="1"/>
  <c r="K761" i="1"/>
  <c r="J761" i="1"/>
  <c r="I761" i="1"/>
  <c r="H761" i="1"/>
  <c r="G761" i="1"/>
  <c r="F761" i="1"/>
  <c r="E761" i="1"/>
  <c r="D761" i="1"/>
  <c r="C761" i="1"/>
  <c r="B761" i="1"/>
  <c r="A761" i="1" s="1"/>
  <c r="L760" i="1"/>
  <c r="J760" i="1"/>
  <c r="I760" i="1"/>
  <c r="H760" i="1"/>
  <c r="G760" i="1"/>
  <c r="F760" i="1"/>
  <c r="K760" i="1" s="1"/>
  <c r="E760" i="1"/>
  <c r="D760" i="1"/>
  <c r="C760" i="1"/>
  <c r="B760" i="1"/>
  <c r="A760" i="1" s="1"/>
  <c r="L759" i="1"/>
  <c r="K759" i="1"/>
  <c r="J759" i="1"/>
  <c r="I759" i="1"/>
  <c r="H759" i="1"/>
  <c r="G759" i="1"/>
  <c r="F759" i="1"/>
  <c r="E759" i="1"/>
  <c r="D759" i="1"/>
  <c r="C759" i="1"/>
  <c r="B759" i="1"/>
  <c r="A759" i="1" s="1"/>
  <c r="L758" i="1"/>
  <c r="J758" i="1"/>
  <c r="I758" i="1"/>
  <c r="H758" i="1"/>
  <c r="G758" i="1"/>
  <c r="F758" i="1"/>
  <c r="K758" i="1" s="1"/>
  <c r="E758" i="1"/>
  <c r="D758" i="1"/>
  <c r="C758" i="1"/>
  <c r="B758" i="1"/>
  <c r="A758" i="1" s="1"/>
  <c r="L757" i="1"/>
  <c r="J757" i="1"/>
  <c r="I757" i="1"/>
  <c r="H757" i="1"/>
  <c r="G757" i="1"/>
  <c r="F757" i="1"/>
  <c r="K757" i="1" s="1"/>
  <c r="E757" i="1"/>
  <c r="D757" i="1"/>
  <c r="C757" i="1"/>
  <c r="B757" i="1"/>
  <c r="A757" i="1" s="1"/>
  <c r="L756" i="1"/>
  <c r="K756" i="1"/>
  <c r="J756" i="1"/>
  <c r="I756" i="1"/>
  <c r="H756" i="1"/>
  <c r="G756" i="1"/>
  <c r="F756" i="1"/>
  <c r="E756" i="1"/>
  <c r="D756" i="1"/>
  <c r="C756" i="1"/>
  <c r="B756" i="1"/>
  <c r="A756" i="1" s="1"/>
  <c r="L755" i="1"/>
  <c r="K755" i="1"/>
  <c r="J755" i="1"/>
  <c r="I755" i="1"/>
  <c r="H755" i="1"/>
  <c r="G755" i="1"/>
  <c r="F755" i="1"/>
  <c r="E755" i="1"/>
  <c r="D755" i="1"/>
  <c r="C755" i="1"/>
  <c r="B755" i="1"/>
  <c r="A755" i="1" s="1"/>
  <c r="L754" i="1"/>
  <c r="J754" i="1"/>
  <c r="I754" i="1"/>
  <c r="H754" i="1"/>
  <c r="G754" i="1"/>
  <c r="F754" i="1"/>
  <c r="K754" i="1" s="1"/>
  <c r="E754" i="1"/>
  <c r="D754" i="1"/>
  <c r="C754" i="1"/>
  <c r="B754" i="1"/>
  <c r="A754" i="1" s="1"/>
  <c r="L753" i="1"/>
  <c r="K753" i="1"/>
  <c r="J753" i="1"/>
  <c r="I753" i="1"/>
  <c r="H753" i="1"/>
  <c r="G753" i="1"/>
  <c r="F753" i="1"/>
  <c r="E753" i="1"/>
  <c r="D753" i="1"/>
  <c r="C753" i="1"/>
  <c r="B753" i="1"/>
  <c r="A753" i="1" s="1"/>
  <c r="L752" i="1"/>
  <c r="K752" i="1"/>
  <c r="J752" i="1"/>
  <c r="I752" i="1"/>
  <c r="H752" i="1"/>
  <c r="G752" i="1"/>
  <c r="F752" i="1"/>
  <c r="E752" i="1"/>
  <c r="D752" i="1"/>
  <c r="C752" i="1"/>
  <c r="B752" i="1"/>
  <c r="A752" i="1" s="1"/>
  <c r="L751" i="1"/>
  <c r="J751" i="1"/>
  <c r="I751" i="1"/>
  <c r="H751" i="1"/>
  <c r="G751" i="1"/>
  <c r="F751" i="1"/>
  <c r="K751" i="1" s="1"/>
  <c r="E751" i="1"/>
  <c r="D751" i="1"/>
  <c r="C751" i="1"/>
  <c r="B751" i="1"/>
  <c r="A751" i="1" s="1"/>
  <c r="L750" i="1"/>
  <c r="J750" i="1"/>
  <c r="I750" i="1"/>
  <c r="H750" i="1"/>
  <c r="G750" i="1"/>
  <c r="F750" i="1"/>
  <c r="K750" i="1" s="1"/>
  <c r="E750" i="1"/>
  <c r="D750" i="1"/>
  <c r="C750" i="1"/>
  <c r="B750" i="1"/>
  <c r="A750" i="1" s="1"/>
  <c r="L749" i="1"/>
  <c r="J749" i="1"/>
  <c r="I749" i="1"/>
  <c r="H749" i="1"/>
  <c r="G749" i="1"/>
  <c r="F749" i="1"/>
  <c r="K749" i="1" s="1"/>
  <c r="E749" i="1"/>
  <c r="D749" i="1"/>
  <c r="C749" i="1"/>
  <c r="B749" i="1"/>
  <c r="A749" i="1" s="1"/>
  <c r="L748" i="1"/>
  <c r="J748" i="1"/>
  <c r="I748" i="1"/>
  <c r="H748" i="1"/>
  <c r="G748" i="1"/>
  <c r="F748" i="1"/>
  <c r="K748" i="1" s="1"/>
  <c r="E748" i="1"/>
  <c r="D748" i="1"/>
  <c r="C748" i="1"/>
  <c r="B748" i="1"/>
  <c r="A748" i="1" s="1"/>
  <c r="L747" i="1"/>
  <c r="J747" i="1"/>
  <c r="I747" i="1"/>
  <c r="H747" i="1"/>
  <c r="G747" i="1"/>
  <c r="F747" i="1"/>
  <c r="K747" i="1" s="1"/>
  <c r="E747" i="1"/>
  <c r="D747" i="1"/>
  <c r="C747" i="1"/>
  <c r="B747" i="1"/>
  <c r="A747" i="1" s="1"/>
  <c r="L746" i="1"/>
  <c r="K746" i="1"/>
  <c r="J746" i="1"/>
  <c r="I746" i="1"/>
  <c r="H746" i="1"/>
  <c r="G746" i="1"/>
  <c r="F746" i="1"/>
  <c r="E746" i="1"/>
  <c r="D746" i="1"/>
  <c r="C746" i="1"/>
  <c r="B746" i="1"/>
  <c r="A746" i="1" s="1"/>
  <c r="L745" i="1"/>
  <c r="K745" i="1"/>
  <c r="J745" i="1"/>
  <c r="I745" i="1"/>
  <c r="H745" i="1"/>
  <c r="G745" i="1"/>
  <c r="F745" i="1"/>
  <c r="E745" i="1"/>
  <c r="D745" i="1"/>
  <c r="C745" i="1"/>
  <c r="B745" i="1"/>
  <c r="A745" i="1" s="1"/>
  <c r="L744" i="1"/>
  <c r="K744" i="1"/>
  <c r="J744" i="1"/>
  <c r="I744" i="1"/>
  <c r="H744" i="1"/>
  <c r="G744" i="1"/>
  <c r="F744" i="1"/>
  <c r="E744" i="1"/>
  <c r="D744" i="1"/>
  <c r="C744" i="1"/>
  <c r="B744" i="1"/>
  <c r="A744" i="1" s="1"/>
  <c r="L743" i="1"/>
  <c r="K743" i="1"/>
  <c r="J743" i="1"/>
  <c r="I743" i="1"/>
  <c r="H743" i="1"/>
  <c r="G743" i="1"/>
  <c r="F743" i="1"/>
  <c r="E743" i="1"/>
  <c r="D743" i="1"/>
  <c r="C743" i="1"/>
  <c r="B743" i="1"/>
  <c r="A743" i="1" s="1"/>
  <c r="L742" i="1"/>
  <c r="J742" i="1"/>
  <c r="I742" i="1"/>
  <c r="H742" i="1"/>
  <c r="G742" i="1"/>
  <c r="F742" i="1"/>
  <c r="K742" i="1" s="1"/>
  <c r="E742" i="1"/>
  <c r="D742" i="1"/>
  <c r="C742" i="1"/>
  <c r="B742" i="1"/>
  <c r="A742" i="1" s="1"/>
  <c r="L741" i="1"/>
  <c r="J741" i="1"/>
  <c r="I741" i="1"/>
  <c r="H741" i="1"/>
  <c r="G741" i="1"/>
  <c r="F741" i="1"/>
  <c r="K741" i="1" s="1"/>
  <c r="E741" i="1"/>
  <c r="D741" i="1"/>
  <c r="C741" i="1"/>
  <c r="B741" i="1"/>
  <c r="A741" i="1" s="1"/>
  <c r="L740" i="1"/>
  <c r="J740" i="1"/>
  <c r="I740" i="1"/>
  <c r="H740" i="1"/>
  <c r="G740" i="1"/>
  <c r="F740" i="1"/>
  <c r="K740" i="1" s="1"/>
  <c r="E740" i="1"/>
  <c r="D740" i="1"/>
  <c r="C740" i="1"/>
  <c r="B740" i="1"/>
  <c r="A740" i="1" s="1"/>
  <c r="L739" i="1"/>
  <c r="J739" i="1"/>
  <c r="I739" i="1"/>
  <c r="H739" i="1"/>
  <c r="G739" i="1"/>
  <c r="F739" i="1"/>
  <c r="K739" i="1" s="1"/>
  <c r="E739" i="1"/>
  <c r="D739" i="1"/>
  <c r="C739" i="1"/>
  <c r="B739" i="1"/>
  <c r="A739" i="1" s="1"/>
  <c r="L738" i="1"/>
  <c r="J738" i="1"/>
  <c r="I738" i="1"/>
  <c r="H738" i="1"/>
  <c r="G738" i="1"/>
  <c r="F738" i="1"/>
  <c r="K738" i="1" s="1"/>
  <c r="E738" i="1"/>
  <c r="D738" i="1"/>
  <c r="C738" i="1"/>
  <c r="B738" i="1"/>
  <c r="A738" i="1" s="1"/>
  <c r="L737" i="1"/>
  <c r="J737" i="1"/>
  <c r="I737" i="1"/>
  <c r="H737" i="1"/>
  <c r="G737" i="1"/>
  <c r="F737" i="1"/>
  <c r="K737" i="1" s="1"/>
  <c r="E737" i="1"/>
  <c r="D737" i="1"/>
  <c r="C737" i="1"/>
  <c r="B737" i="1"/>
  <c r="A737" i="1" s="1"/>
  <c r="L736" i="1"/>
  <c r="J736" i="1"/>
  <c r="I736" i="1"/>
  <c r="H736" i="1"/>
  <c r="G736" i="1"/>
  <c r="F736" i="1"/>
  <c r="K736" i="1" s="1"/>
  <c r="E736" i="1"/>
  <c r="D736" i="1"/>
  <c r="C736" i="1"/>
  <c r="B736" i="1"/>
  <c r="A736" i="1" s="1"/>
  <c r="L735" i="1"/>
  <c r="K735" i="1"/>
  <c r="J735" i="1"/>
  <c r="I735" i="1"/>
  <c r="H735" i="1"/>
  <c r="G735" i="1"/>
  <c r="F735" i="1"/>
  <c r="E735" i="1"/>
  <c r="D735" i="1"/>
  <c r="C735" i="1"/>
  <c r="B735" i="1"/>
  <c r="A735" i="1" s="1"/>
  <c r="L734" i="1"/>
  <c r="K734" i="1"/>
  <c r="J734" i="1"/>
  <c r="I734" i="1"/>
  <c r="H734" i="1"/>
  <c r="G734" i="1"/>
  <c r="F734" i="1"/>
  <c r="E734" i="1"/>
  <c r="D734" i="1"/>
  <c r="C734" i="1"/>
  <c r="B734" i="1"/>
  <c r="A734" i="1" s="1"/>
  <c r="L733" i="1"/>
  <c r="K733" i="1"/>
  <c r="J733" i="1"/>
  <c r="I733" i="1"/>
  <c r="H733" i="1"/>
  <c r="G733" i="1"/>
  <c r="F733" i="1"/>
  <c r="E733" i="1"/>
  <c r="D733" i="1"/>
  <c r="C733" i="1"/>
  <c r="B733" i="1"/>
  <c r="A733" i="1" s="1"/>
  <c r="L732" i="1"/>
  <c r="K732" i="1"/>
  <c r="J732" i="1"/>
  <c r="I732" i="1"/>
  <c r="H732" i="1"/>
  <c r="G732" i="1"/>
  <c r="F732" i="1"/>
  <c r="E732" i="1"/>
  <c r="D732" i="1"/>
  <c r="C732" i="1"/>
  <c r="B732" i="1"/>
  <c r="A732" i="1" s="1"/>
  <c r="L731" i="1"/>
  <c r="K731" i="1"/>
  <c r="J731" i="1"/>
  <c r="I731" i="1"/>
  <c r="H731" i="1"/>
  <c r="G731" i="1"/>
  <c r="F731" i="1"/>
  <c r="E731" i="1"/>
  <c r="D731" i="1"/>
  <c r="C731" i="1"/>
  <c r="B731" i="1"/>
  <c r="A731" i="1" s="1"/>
  <c r="L730" i="1"/>
  <c r="J730" i="1"/>
  <c r="I730" i="1"/>
  <c r="H730" i="1"/>
  <c r="G730" i="1"/>
  <c r="F730" i="1"/>
  <c r="K730" i="1" s="1"/>
  <c r="E730" i="1"/>
  <c r="D730" i="1"/>
  <c r="C730" i="1"/>
  <c r="B730" i="1"/>
  <c r="A730" i="1" s="1"/>
  <c r="L729" i="1"/>
  <c r="J729" i="1"/>
  <c r="I729" i="1"/>
  <c r="H729" i="1"/>
  <c r="G729" i="1"/>
  <c r="F729" i="1"/>
  <c r="K729" i="1" s="1"/>
  <c r="E729" i="1"/>
  <c r="D729" i="1"/>
  <c r="C729" i="1"/>
  <c r="B729" i="1"/>
  <c r="A729" i="1" s="1"/>
  <c r="L728" i="1"/>
  <c r="J728" i="1"/>
  <c r="I728" i="1"/>
  <c r="H728" i="1"/>
  <c r="G728" i="1"/>
  <c r="F728" i="1"/>
  <c r="K728" i="1" s="1"/>
  <c r="E728" i="1"/>
  <c r="D728" i="1"/>
  <c r="C728" i="1"/>
  <c r="B728" i="1"/>
  <c r="A728" i="1" s="1"/>
  <c r="L727" i="1"/>
  <c r="J727" i="1"/>
  <c r="I727" i="1"/>
  <c r="H727" i="1"/>
  <c r="G727" i="1"/>
  <c r="F727" i="1"/>
  <c r="K727" i="1" s="1"/>
  <c r="E727" i="1"/>
  <c r="D727" i="1"/>
  <c r="C727" i="1"/>
  <c r="B727" i="1"/>
  <c r="A727" i="1" s="1"/>
  <c r="L726" i="1"/>
  <c r="K726" i="1"/>
  <c r="J726" i="1"/>
  <c r="I726" i="1"/>
  <c r="H726" i="1"/>
  <c r="G726" i="1"/>
  <c r="F726" i="1"/>
  <c r="E726" i="1"/>
  <c r="D726" i="1"/>
  <c r="C726" i="1"/>
  <c r="B726" i="1"/>
  <c r="A726" i="1" s="1"/>
  <c r="L725" i="1"/>
  <c r="K725" i="1"/>
  <c r="J725" i="1"/>
  <c r="I725" i="1"/>
  <c r="H725" i="1"/>
  <c r="G725" i="1"/>
  <c r="F725" i="1"/>
  <c r="E725" i="1"/>
  <c r="D725" i="1"/>
  <c r="C725" i="1"/>
  <c r="B725" i="1"/>
  <c r="A725" i="1" s="1"/>
  <c r="L724" i="1"/>
  <c r="K724" i="1"/>
  <c r="J724" i="1"/>
  <c r="I724" i="1"/>
  <c r="H724" i="1"/>
  <c r="G724" i="1"/>
  <c r="F724" i="1"/>
  <c r="E724" i="1"/>
  <c r="D724" i="1"/>
  <c r="C724" i="1"/>
  <c r="B724" i="1"/>
  <c r="A724" i="1" s="1"/>
  <c r="L723" i="1"/>
  <c r="J723" i="1"/>
  <c r="I723" i="1"/>
  <c r="H723" i="1"/>
  <c r="G723" i="1"/>
  <c r="F723" i="1"/>
  <c r="K723" i="1" s="1"/>
  <c r="E723" i="1"/>
  <c r="D723" i="1"/>
  <c r="C723" i="1"/>
  <c r="B723" i="1"/>
  <c r="A723" i="1" s="1"/>
  <c r="L722" i="1"/>
  <c r="K722" i="1"/>
  <c r="J722" i="1"/>
  <c r="I722" i="1"/>
  <c r="H722" i="1"/>
  <c r="G722" i="1"/>
  <c r="F722" i="1"/>
  <c r="E722" i="1"/>
  <c r="D722" i="1"/>
  <c r="C722" i="1"/>
  <c r="B722" i="1"/>
  <c r="A722" i="1" s="1"/>
  <c r="L721" i="1"/>
  <c r="J721" i="1"/>
  <c r="I721" i="1"/>
  <c r="H721" i="1"/>
  <c r="G721" i="1"/>
  <c r="F721" i="1"/>
  <c r="K721" i="1" s="1"/>
  <c r="E721" i="1"/>
  <c r="D721" i="1"/>
  <c r="C721" i="1"/>
  <c r="B721" i="1"/>
  <c r="A721" i="1" s="1"/>
  <c r="L720" i="1"/>
  <c r="J720" i="1"/>
  <c r="I720" i="1"/>
  <c r="H720" i="1"/>
  <c r="G720" i="1"/>
  <c r="F720" i="1"/>
  <c r="K720" i="1" s="1"/>
  <c r="E720" i="1"/>
  <c r="D720" i="1"/>
  <c r="C720" i="1"/>
  <c r="B720" i="1"/>
  <c r="A720" i="1" s="1"/>
  <c r="L719" i="1"/>
  <c r="J719" i="1"/>
  <c r="I719" i="1"/>
  <c r="H719" i="1"/>
  <c r="G719" i="1"/>
  <c r="F719" i="1"/>
  <c r="K719" i="1" s="1"/>
  <c r="E719" i="1"/>
  <c r="D719" i="1"/>
  <c r="C719" i="1"/>
  <c r="B719" i="1"/>
  <c r="A719" i="1" s="1"/>
  <c r="L718" i="1"/>
  <c r="K718" i="1"/>
  <c r="J718" i="1"/>
  <c r="I718" i="1"/>
  <c r="H718" i="1"/>
  <c r="G718" i="1"/>
  <c r="F718" i="1"/>
  <c r="E718" i="1"/>
  <c r="D718" i="1"/>
  <c r="C718" i="1"/>
  <c r="B718" i="1"/>
  <c r="A718" i="1" s="1"/>
  <c r="L717" i="1"/>
  <c r="J717" i="1"/>
  <c r="I717" i="1"/>
  <c r="H717" i="1"/>
  <c r="G717" i="1"/>
  <c r="F717" i="1"/>
  <c r="K717" i="1" s="1"/>
  <c r="E717" i="1"/>
  <c r="D717" i="1"/>
  <c r="C717" i="1"/>
  <c r="B717" i="1"/>
  <c r="A717" i="1" s="1"/>
  <c r="L716" i="1"/>
  <c r="K716" i="1"/>
  <c r="J716" i="1"/>
  <c r="I716" i="1"/>
  <c r="H716" i="1"/>
  <c r="G716" i="1"/>
  <c r="F716" i="1"/>
  <c r="E716" i="1"/>
  <c r="D716" i="1"/>
  <c r="C716" i="1"/>
  <c r="B716" i="1"/>
  <c r="A716" i="1" s="1"/>
  <c r="L715" i="1"/>
  <c r="J715" i="1"/>
  <c r="I715" i="1"/>
  <c r="H715" i="1"/>
  <c r="G715" i="1"/>
  <c r="F715" i="1"/>
  <c r="K715" i="1" s="1"/>
  <c r="E715" i="1"/>
  <c r="D715" i="1"/>
  <c r="C715" i="1"/>
  <c r="B715" i="1"/>
  <c r="A715" i="1" s="1"/>
  <c r="L714" i="1"/>
  <c r="J714" i="1"/>
  <c r="I714" i="1"/>
  <c r="H714" i="1"/>
  <c r="G714" i="1"/>
  <c r="F714" i="1"/>
  <c r="K714" i="1" s="1"/>
  <c r="E714" i="1"/>
  <c r="D714" i="1"/>
  <c r="C714" i="1"/>
  <c r="B714" i="1"/>
  <c r="A714" i="1" s="1"/>
  <c r="L713" i="1"/>
  <c r="K713" i="1"/>
  <c r="J713" i="1"/>
  <c r="I713" i="1"/>
  <c r="H713" i="1"/>
  <c r="G713" i="1"/>
  <c r="F713" i="1"/>
  <c r="E713" i="1"/>
  <c r="D713" i="1"/>
  <c r="C713" i="1"/>
  <c r="B713" i="1"/>
  <c r="A713" i="1" s="1"/>
  <c r="L712" i="1"/>
  <c r="K712" i="1"/>
  <c r="J712" i="1"/>
  <c r="I712" i="1"/>
  <c r="H712" i="1"/>
  <c r="G712" i="1"/>
  <c r="F712" i="1"/>
  <c r="E712" i="1"/>
  <c r="D712" i="1"/>
  <c r="C712" i="1"/>
  <c r="B712" i="1"/>
  <c r="A712" i="1" s="1"/>
  <c r="L711" i="1"/>
  <c r="J711" i="1"/>
  <c r="I711" i="1"/>
  <c r="H711" i="1"/>
  <c r="G711" i="1"/>
  <c r="F711" i="1"/>
  <c r="K711" i="1" s="1"/>
  <c r="E711" i="1"/>
  <c r="D711" i="1"/>
  <c r="C711" i="1"/>
  <c r="B711" i="1"/>
  <c r="A711" i="1" s="1"/>
  <c r="L710" i="1"/>
  <c r="K710" i="1"/>
  <c r="J710" i="1"/>
  <c r="I710" i="1"/>
  <c r="H710" i="1"/>
  <c r="G710" i="1"/>
  <c r="F710" i="1"/>
  <c r="E710" i="1"/>
  <c r="D710" i="1"/>
  <c r="C710" i="1"/>
  <c r="B710" i="1"/>
  <c r="A710" i="1" s="1"/>
  <c r="L709" i="1"/>
  <c r="J709" i="1"/>
  <c r="I709" i="1"/>
  <c r="H709" i="1"/>
  <c r="G709" i="1"/>
  <c r="F709" i="1"/>
  <c r="K709" i="1" s="1"/>
  <c r="E709" i="1"/>
  <c r="D709" i="1"/>
  <c r="C709" i="1"/>
  <c r="B709" i="1"/>
  <c r="A709" i="1" s="1"/>
  <c r="L708" i="1"/>
  <c r="J708" i="1"/>
  <c r="I708" i="1"/>
  <c r="H708" i="1"/>
  <c r="G708" i="1"/>
  <c r="F708" i="1"/>
  <c r="K708" i="1" s="1"/>
  <c r="E708" i="1"/>
  <c r="D708" i="1"/>
  <c r="C708" i="1"/>
  <c r="B708" i="1"/>
  <c r="A708" i="1" s="1"/>
  <c r="L707" i="1"/>
  <c r="K707" i="1"/>
  <c r="J707" i="1"/>
  <c r="I707" i="1"/>
  <c r="H707" i="1"/>
  <c r="G707" i="1"/>
  <c r="F707" i="1"/>
  <c r="E707" i="1"/>
  <c r="D707" i="1"/>
  <c r="C707" i="1"/>
  <c r="B707" i="1"/>
  <c r="A707" i="1" s="1"/>
  <c r="L706" i="1"/>
  <c r="K706" i="1"/>
  <c r="J706" i="1"/>
  <c r="I706" i="1"/>
  <c r="H706" i="1"/>
  <c r="G706" i="1"/>
  <c r="F706" i="1"/>
  <c r="E706" i="1"/>
  <c r="D706" i="1"/>
  <c r="C706" i="1"/>
  <c r="B706" i="1"/>
  <c r="A706" i="1" s="1"/>
  <c r="L705" i="1"/>
  <c r="J705" i="1"/>
  <c r="I705" i="1"/>
  <c r="H705" i="1"/>
  <c r="G705" i="1"/>
  <c r="F705" i="1"/>
  <c r="K705" i="1" s="1"/>
  <c r="E705" i="1"/>
  <c r="D705" i="1"/>
  <c r="C705" i="1"/>
  <c r="B705" i="1"/>
  <c r="A705" i="1" s="1"/>
  <c r="L704" i="1"/>
  <c r="K704" i="1"/>
  <c r="J704" i="1"/>
  <c r="I704" i="1"/>
  <c r="H704" i="1"/>
  <c r="G704" i="1"/>
  <c r="F704" i="1"/>
  <c r="E704" i="1"/>
  <c r="D704" i="1"/>
  <c r="C704" i="1"/>
  <c r="B704" i="1"/>
  <c r="A704" i="1" s="1"/>
  <c r="L703" i="1"/>
  <c r="J703" i="1"/>
  <c r="I703" i="1"/>
  <c r="H703" i="1"/>
  <c r="G703" i="1"/>
  <c r="F703" i="1"/>
  <c r="K703" i="1" s="1"/>
  <c r="E703" i="1"/>
  <c r="D703" i="1"/>
  <c r="C703" i="1"/>
  <c r="B703" i="1"/>
  <c r="A703" i="1" s="1"/>
  <c r="L702" i="1"/>
  <c r="J702" i="1"/>
  <c r="I702" i="1"/>
  <c r="H702" i="1"/>
  <c r="G702" i="1"/>
  <c r="F702" i="1"/>
  <c r="K702" i="1" s="1"/>
  <c r="E702" i="1"/>
  <c r="D702" i="1"/>
  <c r="C702" i="1"/>
  <c r="B702" i="1"/>
  <c r="A702" i="1" s="1"/>
  <c r="L701" i="1"/>
  <c r="K701" i="1"/>
  <c r="J701" i="1"/>
  <c r="I701" i="1"/>
  <c r="H701" i="1"/>
  <c r="G701" i="1"/>
  <c r="F701" i="1"/>
  <c r="E701" i="1"/>
  <c r="D701" i="1"/>
  <c r="C701" i="1"/>
  <c r="B701" i="1"/>
  <c r="A701" i="1" s="1"/>
  <c r="L700" i="1"/>
  <c r="K700" i="1"/>
  <c r="J700" i="1"/>
  <c r="I700" i="1"/>
  <c r="H700" i="1"/>
  <c r="G700" i="1"/>
  <c r="F700" i="1"/>
  <c r="E700" i="1"/>
  <c r="D700" i="1"/>
  <c r="C700" i="1"/>
  <c r="B700" i="1"/>
  <c r="A700" i="1" s="1"/>
  <c r="L699" i="1"/>
  <c r="J699" i="1"/>
  <c r="I699" i="1"/>
  <c r="H699" i="1"/>
  <c r="G699" i="1"/>
  <c r="F699" i="1"/>
  <c r="K699" i="1" s="1"/>
  <c r="E699" i="1"/>
  <c r="D699" i="1"/>
  <c r="C699" i="1"/>
  <c r="B699" i="1"/>
  <c r="A699" i="1" s="1"/>
  <c r="L698" i="1"/>
  <c r="K698" i="1"/>
  <c r="J698" i="1"/>
  <c r="I698" i="1"/>
  <c r="H698" i="1"/>
  <c r="G698" i="1"/>
  <c r="F698" i="1"/>
  <c r="E698" i="1"/>
  <c r="D698" i="1"/>
  <c r="C698" i="1"/>
  <c r="B698" i="1"/>
  <c r="A698" i="1" s="1"/>
  <c r="L697" i="1"/>
  <c r="J697" i="1"/>
  <c r="I697" i="1"/>
  <c r="H697" i="1"/>
  <c r="G697" i="1"/>
  <c r="F697" i="1"/>
  <c r="K697" i="1" s="1"/>
  <c r="E697" i="1"/>
  <c r="D697" i="1"/>
  <c r="C697" i="1"/>
  <c r="B697" i="1"/>
  <c r="A697" i="1" s="1"/>
  <c r="L696" i="1"/>
  <c r="J696" i="1"/>
  <c r="I696" i="1"/>
  <c r="H696" i="1"/>
  <c r="G696" i="1"/>
  <c r="F696" i="1"/>
  <c r="K696" i="1" s="1"/>
  <c r="E696" i="1"/>
  <c r="D696" i="1"/>
  <c r="C696" i="1"/>
  <c r="B696" i="1"/>
  <c r="A696" i="1" s="1"/>
  <c r="L695" i="1"/>
  <c r="K695" i="1"/>
  <c r="J695" i="1"/>
  <c r="I695" i="1"/>
  <c r="H695" i="1"/>
  <c r="G695" i="1"/>
  <c r="F695" i="1"/>
  <c r="E695" i="1"/>
  <c r="D695" i="1"/>
  <c r="C695" i="1"/>
  <c r="B695" i="1"/>
  <c r="A695" i="1" s="1"/>
  <c r="L694" i="1"/>
  <c r="K694" i="1"/>
  <c r="J694" i="1"/>
  <c r="I694" i="1"/>
  <c r="H694" i="1"/>
  <c r="G694" i="1"/>
  <c r="F694" i="1"/>
  <c r="E694" i="1"/>
  <c r="D694" i="1"/>
  <c r="C694" i="1"/>
  <c r="B694" i="1"/>
  <c r="A694" i="1" s="1"/>
  <c r="L693" i="1"/>
  <c r="J693" i="1"/>
  <c r="I693" i="1"/>
  <c r="H693" i="1"/>
  <c r="G693" i="1"/>
  <c r="F693" i="1"/>
  <c r="K693" i="1" s="1"/>
  <c r="E693" i="1"/>
  <c r="D693" i="1"/>
  <c r="C693" i="1"/>
  <c r="B693" i="1"/>
  <c r="A693" i="1" s="1"/>
  <c r="L692" i="1"/>
  <c r="K692" i="1"/>
  <c r="J692" i="1"/>
  <c r="I692" i="1"/>
  <c r="H692" i="1"/>
  <c r="G692" i="1"/>
  <c r="F692" i="1"/>
  <c r="E692" i="1"/>
  <c r="D692" i="1"/>
  <c r="C692" i="1"/>
  <c r="B692" i="1"/>
  <c r="A692" i="1" s="1"/>
  <c r="L691" i="1"/>
  <c r="J691" i="1"/>
  <c r="I691" i="1"/>
  <c r="H691" i="1"/>
  <c r="G691" i="1"/>
  <c r="F691" i="1"/>
  <c r="K691" i="1" s="1"/>
  <c r="E691" i="1"/>
  <c r="D691" i="1"/>
  <c r="C691" i="1"/>
  <c r="B691" i="1"/>
  <c r="A691" i="1" s="1"/>
  <c r="L690" i="1"/>
  <c r="J690" i="1"/>
  <c r="I690" i="1"/>
  <c r="H690" i="1"/>
  <c r="G690" i="1"/>
  <c r="F690" i="1"/>
  <c r="K690" i="1" s="1"/>
  <c r="E690" i="1"/>
  <c r="D690" i="1"/>
  <c r="C690" i="1"/>
  <c r="B690" i="1"/>
  <c r="A690" i="1" s="1"/>
  <c r="L689" i="1"/>
  <c r="K689" i="1"/>
  <c r="J689" i="1"/>
  <c r="I689" i="1"/>
  <c r="H689" i="1"/>
  <c r="G689" i="1"/>
  <c r="F689" i="1"/>
  <c r="E689" i="1"/>
  <c r="D689" i="1"/>
  <c r="C689" i="1"/>
  <c r="B689" i="1"/>
  <c r="A689" i="1" s="1"/>
  <c r="L688" i="1"/>
  <c r="K688" i="1"/>
  <c r="J688" i="1"/>
  <c r="I688" i="1"/>
  <c r="H688" i="1"/>
  <c r="G688" i="1"/>
  <c r="F688" i="1"/>
  <c r="E688" i="1"/>
  <c r="D688" i="1"/>
  <c r="C688" i="1"/>
  <c r="B688" i="1"/>
  <c r="A688" i="1" s="1"/>
  <c r="L687" i="1"/>
  <c r="J687" i="1"/>
  <c r="I687" i="1"/>
  <c r="H687" i="1"/>
  <c r="G687" i="1"/>
  <c r="F687" i="1"/>
  <c r="K687" i="1" s="1"/>
  <c r="E687" i="1"/>
  <c r="D687" i="1"/>
  <c r="C687" i="1"/>
  <c r="B687" i="1"/>
  <c r="A687" i="1" s="1"/>
  <c r="L686" i="1"/>
  <c r="K686" i="1"/>
  <c r="J686" i="1"/>
  <c r="I686" i="1"/>
  <c r="H686" i="1"/>
  <c r="G686" i="1"/>
  <c r="F686" i="1"/>
  <c r="E686" i="1"/>
  <c r="D686" i="1"/>
  <c r="C686" i="1"/>
  <c r="B686" i="1"/>
  <c r="A686" i="1" s="1"/>
  <c r="L685" i="1"/>
  <c r="J685" i="1"/>
  <c r="I685" i="1"/>
  <c r="H685" i="1"/>
  <c r="G685" i="1"/>
  <c r="F685" i="1"/>
  <c r="K685" i="1" s="1"/>
  <c r="E685" i="1"/>
  <c r="D685" i="1"/>
  <c r="C685" i="1"/>
  <c r="B685" i="1"/>
  <c r="A685" i="1" s="1"/>
  <c r="L684" i="1"/>
  <c r="J684" i="1"/>
  <c r="I684" i="1"/>
  <c r="H684" i="1"/>
  <c r="G684" i="1"/>
  <c r="F684" i="1"/>
  <c r="K684" i="1" s="1"/>
  <c r="E684" i="1"/>
  <c r="D684" i="1"/>
  <c r="C684" i="1"/>
  <c r="B684" i="1"/>
  <c r="A684" i="1" s="1"/>
  <c r="L683" i="1"/>
  <c r="K683" i="1"/>
  <c r="J683" i="1"/>
  <c r="I683" i="1"/>
  <c r="H683" i="1"/>
  <c r="G683" i="1"/>
  <c r="F683" i="1"/>
  <c r="E683" i="1"/>
  <c r="D683" i="1"/>
  <c r="C683" i="1"/>
  <c r="B683" i="1"/>
  <c r="A683" i="1" s="1"/>
  <c r="L682" i="1"/>
  <c r="K682" i="1"/>
  <c r="J682" i="1"/>
  <c r="I682" i="1"/>
  <c r="H682" i="1"/>
  <c r="G682" i="1"/>
  <c r="F682" i="1"/>
  <c r="E682" i="1"/>
  <c r="D682" i="1"/>
  <c r="C682" i="1"/>
  <c r="B682" i="1"/>
  <c r="A682" i="1" s="1"/>
  <c r="L681" i="1"/>
  <c r="J681" i="1"/>
  <c r="I681" i="1"/>
  <c r="H681" i="1"/>
  <c r="G681" i="1"/>
  <c r="F681" i="1"/>
  <c r="K681" i="1" s="1"/>
  <c r="E681" i="1"/>
  <c r="D681" i="1"/>
  <c r="C681" i="1"/>
  <c r="B681" i="1"/>
  <c r="A681" i="1" s="1"/>
  <c r="L680" i="1"/>
  <c r="K680" i="1"/>
  <c r="J680" i="1"/>
  <c r="I680" i="1"/>
  <c r="H680" i="1"/>
  <c r="G680" i="1"/>
  <c r="F680" i="1"/>
  <c r="E680" i="1"/>
  <c r="D680" i="1"/>
  <c r="C680" i="1"/>
  <c r="B680" i="1"/>
  <c r="A680" i="1" s="1"/>
  <c r="L679" i="1"/>
  <c r="J679" i="1"/>
  <c r="I679" i="1"/>
  <c r="H679" i="1"/>
  <c r="G679" i="1"/>
  <c r="F679" i="1"/>
  <c r="K679" i="1" s="1"/>
  <c r="E679" i="1"/>
  <c r="D679" i="1"/>
  <c r="C679" i="1"/>
  <c r="B679" i="1"/>
  <c r="A679" i="1" s="1"/>
  <c r="L678" i="1"/>
  <c r="J678" i="1"/>
  <c r="I678" i="1"/>
  <c r="H678" i="1"/>
  <c r="G678" i="1"/>
  <c r="F678" i="1"/>
  <c r="K678" i="1" s="1"/>
  <c r="E678" i="1"/>
  <c r="D678" i="1"/>
  <c r="C678" i="1"/>
  <c r="B678" i="1"/>
  <c r="A678" i="1" s="1"/>
  <c r="L677" i="1"/>
  <c r="K677" i="1"/>
  <c r="J677" i="1"/>
  <c r="I677" i="1"/>
  <c r="H677" i="1"/>
  <c r="G677" i="1"/>
  <c r="F677" i="1"/>
  <c r="E677" i="1"/>
  <c r="D677" i="1"/>
  <c r="C677" i="1"/>
  <c r="B677" i="1"/>
  <c r="A677" i="1" s="1"/>
  <c r="L676" i="1"/>
  <c r="K676" i="1"/>
  <c r="J676" i="1"/>
  <c r="I676" i="1"/>
  <c r="H676" i="1"/>
  <c r="G676" i="1"/>
  <c r="F676" i="1"/>
  <c r="E676" i="1"/>
  <c r="D676" i="1"/>
  <c r="C676" i="1"/>
  <c r="B676" i="1"/>
  <c r="A676" i="1" s="1"/>
  <c r="L675" i="1"/>
  <c r="J675" i="1"/>
  <c r="I675" i="1"/>
  <c r="H675" i="1"/>
  <c r="G675" i="1"/>
  <c r="F675" i="1"/>
  <c r="K675" i="1" s="1"/>
  <c r="E675" i="1"/>
  <c r="D675" i="1"/>
  <c r="C675" i="1"/>
  <c r="B675" i="1"/>
  <c r="A675" i="1" s="1"/>
  <c r="L674" i="1"/>
  <c r="K674" i="1"/>
  <c r="J674" i="1"/>
  <c r="I674" i="1"/>
  <c r="H674" i="1"/>
  <c r="G674" i="1"/>
  <c r="F674" i="1"/>
  <c r="E674" i="1"/>
  <c r="D674" i="1"/>
  <c r="C674" i="1"/>
  <c r="B674" i="1"/>
  <c r="A674" i="1" s="1"/>
  <c r="L673" i="1"/>
  <c r="J673" i="1"/>
  <c r="I673" i="1"/>
  <c r="H673" i="1"/>
  <c r="G673" i="1"/>
  <c r="F673" i="1"/>
  <c r="K673" i="1" s="1"/>
  <c r="E673" i="1"/>
  <c r="D673" i="1"/>
  <c r="C673" i="1"/>
  <c r="B673" i="1"/>
  <c r="A673" i="1" s="1"/>
  <c r="L672" i="1"/>
  <c r="K672" i="1"/>
  <c r="J672" i="1"/>
  <c r="I672" i="1"/>
  <c r="H672" i="1"/>
  <c r="G672" i="1"/>
  <c r="F672" i="1"/>
  <c r="E672" i="1"/>
  <c r="D672" i="1"/>
  <c r="C672" i="1"/>
  <c r="B672" i="1"/>
  <c r="A672" i="1" s="1"/>
  <c r="L671" i="1"/>
  <c r="K671" i="1"/>
  <c r="J671" i="1"/>
  <c r="I671" i="1"/>
  <c r="H671" i="1"/>
  <c r="G671" i="1"/>
  <c r="F671" i="1"/>
  <c r="E671" i="1"/>
  <c r="D671" i="1"/>
  <c r="C671" i="1"/>
  <c r="B671" i="1"/>
  <c r="A671" i="1" s="1"/>
  <c r="L670" i="1"/>
  <c r="K670" i="1"/>
  <c r="J670" i="1"/>
  <c r="I670" i="1"/>
  <c r="H670" i="1"/>
  <c r="G670" i="1"/>
  <c r="F670" i="1"/>
  <c r="E670" i="1"/>
  <c r="D670" i="1"/>
  <c r="C670" i="1"/>
  <c r="B670" i="1"/>
  <c r="A670" i="1" s="1"/>
  <c r="L669" i="1"/>
  <c r="J669" i="1"/>
  <c r="I669" i="1"/>
  <c r="H669" i="1"/>
  <c r="G669" i="1"/>
  <c r="F669" i="1"/>
  <c r="K669" i="1" s="1"/>
  <c r="E669" i="1"/>
  <c r="D669" i="1"/>
  <c r="C669" i="1"/>
  <c r="B669" i="1"/>
  <c r="A669" i="1" s="1"/>
  <c r="L668" i="1"/>
  <c r="K668" i="1"/>
  <c r="J668" i="1"/>
  <c r="I668" i="1"/>
  <c r="H668" i="1"/>
  <c r="G668" i="1"/>
  <c r="F668" i="1"/>
  <c r="E668" i="1"/>
  <c r="D668" i="1"/>
  <c r="C668" i="1"/>
  <c r="B668" i="1"/>
  <c r="A668" i="1" s="1"/>
  <c r="L667" i="1"/>
  <c r="J667" i="1"/>
  <c r="I667" i="1"/>
  <c r="H667" i="1"/>
  <c r="G667" i="1"/>
  <c r="F667" i="1"/>
  <c r="K667" i="1" s="1"/>
  <c r="E667" i="1"/>
  <c r="D667" i="1"/>
  <c r="C667" i="1"/>
  <c r="B667" i="1"/>
  <c r="A667" i="1" s="1"/>
  <c r="L666" i="1"/>
  <c r="J666" i="1"/>
  <c r="I666" i="1"/>
  <c r="H666" i="1"/>
  <c r="G666" i="1"/>
  <c r="F666" i="1"/>
  <c r="K666" i="1" s="1"/>
  <c r="E666" i="1"/>
  <c r="D666" i="1"/>
  <c r="C666" i="1"/>
  <c r="B666" i="1"/>
  <c r="A666" i="1" s="1"/>
  <c r="L665" i="1"/>
  <c r="J665" i="1"/>
  <c r="I665" i="1"/>
  <c r="H665" i="1"/>
  <c r="G665" i="1"/>
  <c r="F665" i="1"/>
  <c r="K665" i="1" s="1"/>
  <c r="E665" i="1"/>
  <c r="D665" i="1"/>
  <c r="C665" i="1"/>
  <c r="B665" i="1"/>
  <c r="A665" i="1" s="1"/>
  <c r="L664" i="1"/>
  <c r="K664" i="1"/>
  <c r="J664" i="1"/>
  <c r="I664" i="1"/>
  <c r="H664" i="1"/>
  <c r="G664" i="1"/>
  <c r="F664" i="1"/>
  <c r="E664" i="1"/>
  <c r="D664" i="1"/>
  <c r="C664" i="1"/>
  <c r="B664" i="1"/>
  <c r="A664" i="1" s="1"/>
  <c r="L663" i="1"/>
  <c r="J663" i="1"/>
  <c r="I663" i="1"/>
  <c r="H663" i="1"/>
  <c r="G663" i="1"/>
  <c r="F663" i="1"/>
  <c r="K663" i="1" s="1"/>
  <c r="E663" i="1"/>
  <c r="D663" i="1"/>
  <c r="C663" i="1"/>
  <c r="B663" i="1"/>
  <c r="A663" i="1" s="1"/>
  <c r="L662" i="1"/>
  <c r="K662" i="1"/>
  <c r="J662" i="1"/>
  <c r="I662" i="1"/>
  <c r="H662" i="1"/>
  <c r="G662" i="1"/>
  <c r="F662" i="1"/>
  <c r="E662" i="1"/>
  <c r="D662" i="1"/>
  <c r="C662" i="1"/>
  <c r="B662" i="1"/>
  <c r="A662" i="1" s="1"/>
  <c r="L661" i="1"/>
  <c r="J661" i="1"/>
  <c r="I661" i="1"/>
  <c r="H661" i="1"/>
  <c r="G661" i="1"/>
  <c r="F661" i="1"/>
  <c r="K661" i="1" s="1"/>
  <c r="E661" i="1"/>
  <c r="D661" i="1"/>
  <c r="C661" i="1"/>
  <c r="B661" i="1"/>
  <c r="A661" i="1" s="1"/>
  <c r="L660" i="1"/>
  <c r="K660" i="1"/>
  <c r="J660" i="1"/>
  <c r="I660" i="1"/>
  <c r="H660" i="1"/>
  <c r="G660" i="1"/>
  <c r="F660" i="1"/>
  <c r="E660" i="1"/>
  <c r="D660" i="1"/>
  <c r="C660" i="1"/>
  <c r="B660" i="1"/>
  <c r="A660" i="1" s="1"/>
  <c r="L659" i="1"/>
  <c r="K659" i="1"/>
  <c r="J659" i="1"/>
  <c r="I659" i="1"/>
  <c r="H659" i="1"/>
  <c r="G659" i="1"/>
  <c r="F659" i="1"/>
  <c r="E659" i="1"/>
  <c r="D659" i="1"/>
  <c r="C659" i="1"/>
  <c r="B659" i="1"/>
  <c r="A659" i="1" s="1"/>
  <c r="L658" i="1"/>
  <c r="K658" i="1"/>
  <c r="J658" i="1"/>
  <c r="I658" i="1"/>
  <c r="H658" i="1"/>
  <c r="G658" i="1"/>
  <c r="F658" i="1"/>
  <c r="E658" i="1"/>
  <c r="D658" i="1"/>
  <c r="C658" i="1"/>
  <c r="B658" i="1"/>
  <c r="A658" i="1" s="1"/>
  <c r="L657" i="1"/>
  <c r="J657" i="1"/>
  <c r="I657" i="1"/>
  <c r="H657" i="1"/>
  <c r="G657" i="1"/>
  <c r="F657" i="1"/>
  <c r="K657" i="1" s="1"/>
  <c r="E657" i="1"/>
  <c r="D657" i="1"/>
  <c r="C657" i="1"/>
  <c r="B657" i="1"/>
  <c r="A657" i="1" s="1"/>
  <c r="L656" i="1"/>
  <c r="K656" i="1"/>
  <c r="J656" i="1"/>
  <c r="I656" i="1"/>
  <c r="H656" i="1"/>
  <c r="G656" i="1"/>
  <c r="F656" i="1"/>
  <c r="E656" i="1"/>
  <c r="D656" i="1"/>
  <c r="C656" i="1"/>
  <c r="B656" i="1"/>
  <c r="A656" i="1" s="1"/>
  <c r="L655" i="1"/>
  <c r="J655" i="1"/>
  <c r="I655" i="1"/>
  <c r="H655" i="1"/>
  <c r="G655" i="1"/>
  <c r="F655" i="1"/>
  <c r="K655" i="1" s="1"/>
  <c r="E655" i="1"/>
  <c r="D655" i="1"/>
  <c r="C655" i="1"/>
  <c r="B655" i="1"/>
  <c r="A655" i="1" s="1"/>
  <c r="L654" i="1"/>
  <c r="J654" i="1"/>
  <c r="I654" i="1"/>
  <c r="H654" i="1"/>
  <c r="G654" i="1"/>
  <c r="F654" i="1"/>
  <c r="K654" i="1" s="1"/>
  <c r="E654" i="1"/>
  <c r="D654" i="1"/>
  <c r="C654" i="1"/>
  <c r="B654" i="1"/>
  <c r="A654" i="1" s="1"/>
  <c r="L653" i="1"/>
  <c r="J653" i="1"/>
  <c r="I653" i="1"/>
  <c r="H653" i="1"/>
  <c r="G653" i="1"/>
  <c r="F653" i="1"/>
  <c r="K653" i="1" s="1"/>
  <c r="E653" i="1"/>
  <c r="D653" i="1"/>
  <c r="C653" i="1"/>
  <c r="B653" i="1"/>
  <c r="A653" i="1" s="1"/>
  <c r="L652" i="1"/>
  <c r="K652" i="1"/>
  <c r="J652" i="1"/>
  <c r="I652" i="1"/>
  <c r="H652" i="1"/>
  <c r="G652" i="1"/>
  <c r="F652" i="1"/>
  <c r="E652" i="1"/>
  <c r="D652" i="1"/>
  <c r="C652" i="1"/>
  <c r="B652" i="1"/>
  <c r="A652" i="1" s="1"/>
  <c r="L651" i="1"/>
  <c r="J651" i="1"/>
  <c r="I651" i="1"/>
  <c r="H651" i="1"/>
  <c r="G651" i="1"/>
  <c r="F651" i="1"/>
  <c r="K651" i="1" s="1"/>
  <c r="E651" i="1"/>
  <c r="D651" i="1"/>
  <c r="C651" i="1"/>
  <c r="B651" i="1"/>
  <c r="A651" i="1" s="1"/>
  <c r="L650" i="1"/>
  <c r="K650" i="1"/>
  <c r="J650" i="1"/>
  <c r="I650" i="1"/>
  <c r="H650" i="1"/>
  <c r="G650" i="1"/>
  <c r="F650" i="1"/>
  <c r="E650" i="1"/>
  <c r="D650" i="1"/>
  <c r="C650" i="1"/>
  <c r="B650" i="1"/>
  <c r="A650" i="1" s="1"/>
  <c r="L649" i="1"/>
  <c r="J649" i="1"/>
  <c r="I649" i="1"/>
  <c r="H649" i="1"/>
  <c r="G649" i="1"/>
  <c r="F649" i="1"/>
  <c r="K649" i="1" s="1"/>
  <c r="E649" i="1"/>
  <c r="D649" i="1"/>
  <c r="C649" i="1"/>
  <c r="B649" i="1"/>
  <c r="A649" i="1" s="1"/>
  <c r="L648" i="1"/>
  <c r="K648" i="1"/>
  <c r="J648" i="1"/>
  <c r="I648" i="1"/>
  <c r="H648" i="1"/>
  <c r="G648" i="1"/>
  <c r="F648" i="1"/>
  <c r="E648" i="1"/>
  <c r="D648" i="1"/>
  <c r="C648" i="1"/>
  <c r="B648" i="1"/>
  <c r="A648" i="1" s="1"/>
  <c r="L647" i="1"/>
  <c r="J647" i="1"/>
  <c r="I647" i="1"/>
  <c r="H647" i="1"/>
  <c r="G647" i="1"/>
  <c r="F647" i="1"/>
  <c r="K647" i="1" s="1"/>
  <c r="E647" i="1"/>
  <c r="D647" i="1"/>
  <c r="C647" i="1"/>
  <c r="B647" i="1"/>
  <c r="A647" i="1" s="1"/>
  <c r="L646" i="1"/>
  <c r="J646" i="1"/>
  <c r="I646" i="1"/>
  <c r="H646" i="1"/>
  <c r="G646" i="1"/>
  <c r="F646" i="1"/>
  <c r="K646" i="1" s="1"/>
  <c r="E646" i="1"/>
  <c r="D646" i="1"/>
  <c r="C646" i="1"/>
  <c r="B646" i="1"/>
  <c r="A646" i="1" s="1"/>
  <c r="L645" i="1"/>
  <c r="K645" i="1"/>
  <c r="J645" i="1"/>
  <c r="I645" i="1"/>
  <c r="H645" i="1"/>
  <c r="G645" i="1"/>
  <c r="F645" i="1"/>
  <c r="E645" i="1"/>
  <c r="D645" i="1"/>
  <c r="C645" i="1"/>
  <c r="B645" i="1"/>
  <c r="A645" i="1" s="1"/>
  <c r="L644" i="1"/>
  <c r="J644" i="1"/>
  <c r="I644" i="1"/>
  <c r="H644" i="1"/>
  <c r="G644" i="1"/>
  <c r="F644" i="1"/>
  <c r="K644" i="1" s="1"/>
  <c r="E644" i="1"/>
  <c r="D644" i="1"/>
  <c r="C644" i="1"/>
  <c r="B644" i="1"/>
  <c r="A644" i="1" s="1"/>
  <c r="L643" i="1"/>
  <c r="K643" i="1"/>
  <c r="J643" i="1"/>
  <c r="I643" i="1"/>
  <c r="H643" i="1"/>
  <c r="G643" i="1"/>
  <c r="F643" i="1"/>
  <c r="E643" i="1"/>
  <c r="D643" i="1"/>
  <c r="C643" i="1"/>
  <c r="B643" i="1"/>
  <c r="A643" i="1" s="1"/>
  <c r="L642" i="1"/>
  <c r="K642" i="1"/>
  <c r="J642" i="1"/>
  <c r="I642" i="1"/>
  <c r="H642" i="1"/>
  <c r="G642" i="1"/>
  <c r="F642" i="1"/>
  <c r="E642" i="1"/>
  <c r="D642" i="1"/>
  <c r="C642" i="1"/>
  <c r="B642" i="1"/>
  <c r="A642" i="1" s="1"/>
  <c r="L641" i="1"/>
  <c r="J641" i="1"/>
  <c r="I641" i="1"/>
  <c r="H641" i="1"/>
  <c r="G641" i="1"/>
  <c r="F641" i="1"/>
  <c r="K641" i="1" s="1"/>
  <c r="E641" i="1"/>
  <c r="D641" i="1"/>
  <c r="C641" i="1"/>
  <c r="B641" i="1"/>
  <c r="A641" i="1" s="1"/>
  <c r="L640" i="1"/>
  <c r="J640" i="1"/>
  <c r="I640" i="1"/>
  <c r="H640" i="1"/>
  <c r="G640" i="1"/>
  <c r="F640" i="1"/>
  <c r="K640" i="1" s="1"/>
  <c r="E640" i="1"/>
  <c r="D640" i="1"/>
  <c r="C640" i="1"/>
  <c r="B640" i="1"/>
  <c r="A640" i="1" s="1"/>
  <c r="L639" i="1"/>
  <c r="K639" i="1"/>
  <c r="J639" i="1"/>
  <c r="I639" i="1"/>
  <c r="H639" i="1"/>
  <c r="G639" i="1"/>
  <c r="F639" i="1"/>
  <c r="E639" i="1"/>
  <c r="D639" i="1"/>
  <c r="C639" i="1"/>
  <c r="B639" i="1"/>
  <c r="A639" i="1" s="1"/>
  <c r="L638" i="1"/>
  <c r="K638" i="1"/>
  <c r="J638" i="1"/>
  <c r="I638" i="1"/>
  <c r="H638" i="1"/>
  <c r="G638" i="1"/>
  <c r="F638" i="1"/>
  <c r="E638" i="1"/>
  <c r="D638" i="1"/>
  <c r="C638" i="1"/>
  <c r="B638" i="1"/>
  <c r="A638" i="1" s="1"/>
  <c r="L637" i="1"/>
  <c r="J637" i="1"/>
  <c r="I637" i="1"/>
  <c r="H637" i="1"/>
  <c r="G637" i="1"/>
  <c r="F637" i="1"/>
  <c r="K637" i="1" s="1"/>
  <c r="E637" i="1"/>
  <c r="D637" i="1"/>
  <c r="C637" i="1"/>
  <c r="B637" i="1"/>
  <c r="A637" i="1" s="1"/>
  <c r="L636" i="1"/>
  <c r="K636" i="1"/>
  <c r="J636" i="1"/>
  <c r="I636" i="1"/>
  <c r="H636" i="1"/>
  <c r="G636" i="1"/>
  <c r="F636" i="1"/>
  <c r="E636" i="1"/>
  <c r="D636" i="1"/>
  <c r="C636" i="1"/>
  <c r="B636" i="1"/>
  <c r="A636" i="1" s="1"/>
  <c r="L635" i="1"/>
  <c r="K635" i="1"/>
  <c r="J635" i="1"/>
  <c r="I635" i="1"/>
  <c r="H635" i="1"/>
  <c r="G635" i="1"/>
  <c r="F635" i="1"/>
  <c r="E635" i="1"/>
  <c r="D635" i="1"/>
  <c r="C635" i="1"/>
  <c r="B635" i="1"/>
  <c r="A635" i="1" s="1"/>
  <c r="L634" i="1"/>
  <c r="K634" i="1"/>
  <c r="J634" i="1"/>
  <c r="I634" i="1"/>
  <c r="H634" i="1"/>
  <c r="G634" i="1"/>
  <c r="F634" i="1"/>
  <c r="E634" i="1"/>
  <c r="D634" i="1"/>
  <c r="C634" i="1"/>
  <c r="B634" i="1"/>
  <c r="A634" i="1" s="1"/>
  <c r="L633" i="1"/>
  <c r="K633" i="1"/>
  <c r="J633" i="1"/>
  <c r="I633" i="1"/>
  <c r="H633" i="1"/>
  <c r="G633" i="1"/>
  <c r="F633" i="1"/>
  <c r="E633" i="1"/>
  <c r="D633" i="1"/>
  <c r="C633" i="1"/>
  <c r="B633" i="1"/>
  <c r="A633" i="1" s="1"/>
  <c r="L632" i="1"/>
  <c r="J632" i="1"/>
  <c r="I632" i="1"/>
  <c r="H632" i="1"/>
  <c r="G632" i="1"/>
  <c r="F632" i="1"/>
  <c r="K632" i="1" s="1"/>
  <c r="E632" i="1"/>
  <c r="D632" i="1"/>
  <c r="C632" i="1"/>
  <c r="B632" i="1"/>
  <c r="A632" i="1" s="1"/>
  <c r="L631" i="1"/>
  <c r="K631" i="1"/>
  <c r="J631" i="1"/>
  <c r="I631" i="1"/>
  <c r="H631" i="1"/>
  <c r="G631" i="1"/>
  <c r="F631" i="1"/>
  <c r="E631" i="1"/>
  <c r="D631" i="1"/>
  <c r="C631" i="1"/>
  <c r="B631" i="1"/>
  <c r="A631" i="1" s="1"/>
  <c r="L630" i="1"/>
  <c r="K630" i="1"/>
  <c r="J630" i="1"/>
  <c r="I630" i="1"/>
  <c r="H630" i="1"/>
  <c r="G630" i="1"/>
  <c r="F630" i="1"/>
  <c r="E630" i="1"/>
  <c r="D630" i="1"/>
  <c r="C630" i="1"/>
  <c r="B630" i="1"/>
  <c r="A630" i="1" s="1"/>
  <c r="L629" i="1"/>
  <c r="J629" i="1"/>
  <c r="I629" i="1"/>
  <c r="H629" i="1"/>
  <c r="G629" i="1"/>
  <c r="F629" i="1"/>
  <c r="K629" i="1" s="1"/>
  <c r="E629" i="1"/>
  <c r="D629" i="1"/>
  <c r="C629" i="1"/>
  <c r="B629" i="1"/>
  <c r="A629" i="1" s="1"/>
  <c r="L628" i="1"/>
  <c r="J628" i="1"/>
  <c r="I628" i="1"/>
  <c r="H628" i="1"/>
  <c r="G628" i="1"/>
  <c r="F628" i="1"/>
  <c r="K628" i="1" s="1"/>
  <c r="E628" i="1"/>
  <c r="D628" i="1"/>
  <c r="C628" i="1"/>
  <c r="B628" i="1"/>
  <c r="A628" i="1" s="1"/>
  <c r="L627" i="1"/>
  <c r="K627" i="1"/>
  <c r="J627" i="1"/>
  <c r="I627" i="1"/>
  <c r="H627" i="1"/>
  <c r="G627" i="1"/>
  <c r="F627" i="1"/>
  <c r="E627" i="1"/>
  <c r="D627" i="1"/>
  <c r="C627" i="1"/>
  <c r="B627" i="1"/>
  <c r="A627" i="1" s="1"/>
  <c r="L626" i="1"/>
  <c r="J626" i="1"/>
  <c r="I626" i="1"/>
  <c r="H626" i="1"/>
  <c r="G626" i="1"/>
  <c r="F626" i="1"/>
  <c r="K626" i="1" s="1"/>
  <c r="E626" i="1"/>
  <c r="D626" i="1"/>
  <c r="C626" i="1"/>
  <c r="B626" i="1"/>
  <c r="A626" i="1" s="1"/>
  <c r="L625" i="1"/>
  <c r="J625" i="1"/>
  <c r="I625" i="1"/>
  <c r="H625" i="1"/>
  <c r="G625" i="1"/>
  <c r="F625" i="1"/>
  <c r="K625" i="1" s="1"/>
  <c r="E625" i="1"/>
  <c r="D625" i="1"/>
  <c r="C625" i="1"/>
  <c r="B625" i="1"/>
  <c r="A625" i="1" s="1"/>
  <c r="L624" i="1"/>
  <c r="J624" i="1"/>
  <c r="I624" i="1"/>
  <c r="H624" i="1"/>
  <c r="G624" i="1"/>
  <c r="F624" i="1"/>
  <c r="K624" i="1" s="1"/>
  <c r="E624" i="1"/>
  <c r="D624" i="1"/>
  <c r="C624" i="1"/>
  <c r="B624" i="1"/>
  <c r="A624" i="1" s="1"/>
  <c r="L623" i="1"/>
  <c r="K623" i="1"/>
  <c r="J623" i="1"/>
  <c r="I623" i="1"/>
  <c r="H623" i="1"/>
  <c r="G623" i="1"/>
  <c r="F623" i="1"/>
  <c r="E623" i="1"/>
  <c r="D623" i="1"/>
  <c r="C623" i="1"/>
  <c r="B623" i="1"/>
  <c r="A623" i="1" s="1"/>
  <c r="L622" i="1"/>
  <c r="K622" i="1"/>
  <c r="J622" i="1"/>
  <c r="I622" i="1"/>
  <c r="H622" i="1"/>
  <c r="G622" i="1"/>
  <c r="F622" i="1"/>
  <c r="E622" i="1"/>
  <c r="D622" i="1"/>
  <c r="C622" i="1"/>
  <c r="B622" i="1"/>
  <c r="A622" i="1" s="1"/>
  <c r="L621" i="1"/>
  <c r="K621" i="1"/>
  <c r="J621" i="1"/>
  <c r="I621" i="1"/>
  <c r="H621" i="1"/>
  <c r="G621" i="1"/>
  <c r="F621" i="1"/>
  <c r="E621" i="1"/>
  <c r="D621" i="1"/>
  <c r="C621" i="1"/>
  <c r="B621" i="1"/>
  <c r="A621" i="1" s="1"/>
  <c r="L620" i="1"/>
  <c r="J620" i="1"/>
  <c r="I620" i="1"/>
  <c r="H620" i="1"/>
  <c r="G620" i="1"/>
  <c r="F620" i="1"/>
  <c r="K620" i="1" s="1"/>
  <c r="E620" i="1"/>
  <c r="D620" i="1"/>
  <c r="C620" i="1"/>
  <c r="B620" i="1"/>
  <c r="A620" i="1" s="1"/>
  <c r="L619" i="1"/>
  <c r="K619" i="1"/>
  <c r="J619" i="1"/>
  <c r="I619" i="1"/>
  <c r="H619" i="1"/>
  <c r="G619" i="1"/>
  <c r="F619" i="1"/>
  <c r="E619" i="1"/>
  <c r="D619" i="1"/>
  <c r="C619" i="1"/>
  <c r="B619" i="1"/>
  <c r="A619" i="1" s="1"/>
  <c r="L618" i="1"/>
  <c r="K618" i="1"/>
  <c r="J618" i="1"/>
  <c r="I618" i="1"/>
  <c r="H618" i="1"/>
  <c r="G618" i="1"/>
  <c r="F618" i="1"/>
  <c r="E618" i="1"/>
  <c r="D618" i="1"/>
  <c r="C618" i="1"/>
  <c r="B618" i="1"/>
  <c r="A618" i="1" s="1"/>
  <c r="L617" i="1"/>
  <c r="J617" i="1"/>
  <c r="I617" i="1"/>
  <c r="H617" i="1"/>
  <c r="G617" i="1"/>
  <c r="F617" i="1"/>
  <c r="K617" i="1" s="1"/>
  <c r="E617" i="1"/>
  <c r="D617" i="1"/>
  <c r="C617" i="1"/>
  <c r="B617" i="1"/>
  <c r="A617" i="1" s="1"/>
  <c r="L616" i="1"/>
  <c r="J616" i="1"/>
  <c r="I616" i="1"/>
  <c r="H616" i="1"/>
  <c r="G616" i="1"/>
  <c r="F616" i="1"/>
  <c r="K616" i="1" s="1"/>
  <c r="E616" i="1"/>
  <c r="D616" i="1"/>
  <c r="C616" i="1"/>
  <c r="B616" i="1"/>
  <c r="A616" i="1" s="1"/>
  <c r="L615" i="1"/>
  <c r="K615" i="1"/>
  <c r="J615" i="1"/>
  <c r="I615" i="1"/>
  <c r="H615" i="1"/>
  <c r="G615" i="1"/>
  <c r="F615" i="1"/>
  <c r="E615" i="1"/>
  <c r="D615" i="1"/>
  <c r="C615" i="1"/>
  <c r="B615" i="1"/>
  <c r="A615" i="1" s="1"/>
  <c r="L614" i="1"/>
  <c r="J614" i="1"/>
  <c r="I614" i="1"/>
  <c r="H614" i="1"/>
  <c r="G614" i="1"/>
  <c r="F614" i="1"/>
  <c r="K614" i="1" s="1"/>
  <c r="E614" i="1"/>
  <c r="D614" i="1"/>
  <c r="C614" i="1"/>
  <c r="B614" i="1"/>
  <c r="A614" i="1" s="1"/>
  <c r="L613" i="1"/>
  <c r="J613" i="1"/>
  <c r="I613" i="1"/>
  <c r="H613" i="1"/>
  <c r="G613" i="1"/>
  <c r="F613" i="1"/>
  <c r="K613" i="1" s="1"/>
  <c r="E613" i="1"/>
  <c r="D613" i="1"/>
  <c r="C613" i="1"/>
  <c r="B613" i="1"/>
  <c r="A613" i="1" s="1"/>
  <c r="L612" i="1"/>
  <c r="J612" i="1"/>
  <c r="I612" i="1"/>
  <c r="H612" i="1"/>
  <c r="G612" i="1"/>
  <c r="F612" i="1"/>
  <c r="K612" i="1" s="1"/>
  <c r="E612" i="1"/>
  <c r="D612" i="1"/>
  <c r="C612" i="1"/>
  <c r="B612" i="1"/>
  <c r="A612" i="1" s="1"/>
  <c r="L611" i="1"/>
  <c r="K611" i="1"/>
  <c r="J611" i="1"/>
  <c r="I611" i="1"/>
  <c r="H611" i="1"/>
  <c r="G611" i="1"/>
  <c r="F611" i="1"/>
  <c r="E611" i="1"/>
  <c r="D611" i="1"/>
  <c r="C611" i="1"/>
  <c r="B611" i="1"/>
  <c r="A611" i="1" s="1"/>
  <c r="L610" i="1"/>
  <c r="K610" i="1"/>
  <c r="J610" i="1"/>
  <c r="I610" i="1"/>
  <c r="H610" i="1"/>
  <c r="G610" i="1"/>
  <c r="F610" i="1"/>
  <c r="E610" i="1"/>
  <c r="D610" i="1"/>
  <c r="C610" i="1"/>
  <c r="B610" i="1"/>
  <c r="A610" i="1" s="1"/>
  <c r="L609" i="1"/>
  <c r="J609" i="1"/>
  <c r="I609" i="1"/>
  <c r="H609" i="1"/>
  <c r="G609" i="1"/>
  <c r="F609" i="1"/>
  <c r="K609" i="1" s="1"/>
  <c r="E609" i="1"/>
  <c r="D609" i="1"/>
  <c r="C609" i="1"/>
  <c r="B609" i="1"/>
  <c r="A609" i="1" s="1"/>
  <c r="L608" i="1"/>
  <c r="J608" i="1"/>
  <c r="I608" i="1"/>
  <c r="H608" i="1"/>
  <c r="G608" i="1"/>
  <c r="F608" i="1"/>
  <c r="K608" i="1" s="1"/>
  <c r="E608" i="1"/>
  <c r="D608" i="1"/>
  <c r="C608" i="1"/>
  <c r="B608" i="1"/>
  <c r="A608" i="1" s="1"/>
  <c r="L607" i="1"/>
  <c r="K607" i="1"/>
  <c r="J607" i="1"/>
  <c r="I607" i="1"/>
  <c r="H607" i="1"/>
  <c r="G607" i="1"/>
  <c r="F607" i="1"/>
  <c r="E607" i="1"/>
  <c r="D607" i="1"/>
  <c r="C607" i="1"/>
  <c r="B607" i="1"/>
  <c r="A607" i="1" s="1"/>
  <c r="L606" i="1"/>
  <c r="K606" i="1"/>
  <c r="J606" i="1"/>
  <c r="I606" i="1"/>
  <c r="H606" i="1"/>
  <c r="G606" i="1"/>
  <c r="F606" i="1"/>
  <c r="E606" i="1"/>
  <c r="D606" i="1"/>
  <c r="C606" i="1"/>
  <c r="B606" i="1"/>
  <c r="A606" i="1" s="1"/>
  <c r="L605" i="1"/>
  <c r="J605" i="1"/>
  <c r="I605" i="1"/>
  <c r="H605" i="1"/>
  <c r="G605" i="1"/>
  <c r="F605" i="1"/>
  <c r="K605" i="1" s="1"/>
  <c r="E605" i="1"/>
  <c r="D605" i="1"/>
  <c r="C605" i="1"/>
  <c r="B605" i="1"/>
  <c r="A605" i="1" s="1"/>
  <c r="L604" i="1"/>
  <c r="J604" i="1"/>
  <c r="I604" i="1"/>
  <c r="H604" i="1"/>
  <c r="G604" i="1"/>
  <c r="F604" i="1"/>
  <c r="K604" i="1" s="1"/>
  <c r="E604" i="1"/>
  <c r="D604" i="1"/>
  <c r="C604" i="1"/>
  <c r="B604" i="1"/>
  <c r="A604" i="1" s="1"/>
  <c r="L603" i="1"/>
  <c r="K603" i="1"/>
  <c r="J603" i="1"/>
  <c r="I603" i="1"/>
  <c r="H603" i="1"/>
  <c r="G603" i="1"/>
  <c r="F603" i="1"/>
  <c r="E603" i="1"/>
  <c r="D603" i="1"/>
  <c r="C603" i="1"/>
  <c r="B603" i="1"/>
  <c r="A603" i="1" s="1"/>
  <c r="L602" i="1"/>
  <c r="J602" i="1"/>
  <c r="I602" i="1"/>
  <c r="H602" i="1"/>
  <c r="G602" i="1"/>
  <c r="F602" i="1"/>
  <c r="K602" i="1" s="1"/>
  <c r="E602" i="1"/>
  <c r="D602" i="1"/>
  <c r="C602" i="1"/>
  <c r="B602" i="1"/>
  <c r="A602" i="1" s="1"/>
  <c r="L601" i="1"/>
  <c r="J601" i="1"/>
  <c r="I601" i="1"/>
  <c r="H601" i="1"/>
  <c r="G601" i="1"/>
  <c r="F601" i="1"/>
  <c r="K601" i="1" s="1"/>
  <c r="E601" i="1"/>
  <c r="D601" i="1"/>
  <c r="C601" i="1"/>
  <c r="B601" i="1"/>
  <c r="A601" i="1" s="1"/>
  <c r="L600" i="1"/>
  <c r="J600" i="1"/>
  <c r="I600" i="1"/>
  <c r="H600" i="1"/>
  <c r="G600" i="1"/>
  <c r="F600" i="1"/>
  <c r="K600" i="1" s="1"/>
  <c r="E600" i="1"/>
  <c r="D600" i="1"/>
  <c r="C600" i="1"/>
  <c r="B600" i="1"/>
  <c r="A600" i="1" s="1"/>
  <c r="L599" i="1"/>
  <c r="J599" i="1"/>
  <c r="I599" i="1"/>
  <c r="H599" i="1"/>
  <c r="G599" i="1"/>
  <c r="F599" i="1"/>
  <c r="K599" i="1" s="1"/>
  <c r="E599" i="1"/>
  <c r="D599" i="1"/>
  <c r="C599" i="1"/>
  <c r="B599" i="1"/>
  <c r="A599" i="1" s="1"/>
  <c r="L598" i="1"/>
  <c r="J598" i="1"/>
  <c r="I598" i="1"/>
  <c r="H598" i="1"/>
  <c r="G598" i="1"/>
  <c r="F598" i="1"/>
  <c r="K598" i="1" s="1"/>
  <c r="E598" i="1"/>
  <c r="D598" i="1"/>
  <c r="C598" i="1"/>
  <c r="B598" i="1"/>
  <c r="A598" i="1" s="1"/>
  <c r="L597" i="1"/>
  <c r="K597" i="1"/>
  <c r="J597" i="1"/>
  <c r="I597" i="1"/>
  <c r="H597" i="1"/>
  <c r="G597" i="1"/>
  <c r="F597" i="1"/>
  <c r="E597" i="1"/>
  <c r="D597" i="1"/>
  <c r="C597" i="1"/>
  <c r="B597" i="1"/>
  <c r="A597" i="1" s="1"/>
  <c r="L596" i="1"/>
  <c r="K596" i="1"/>
  <c r="J596" i="1"/>
  <c r="I596" i="1"/>
  <c r="H596" i="1"/>
  <c r="G596" i="1"/>
  <c r="F596" i="1"/>
  <c r="E596" i="1"/>
  <c r="D596" i="1"/>
  <c r="C596" i="1"/>
  <c r="B596" i="1"/>
  <c r="A596" i="1" s="1"/>
  <c r="L595" i="1"/>
  <c r="K595" i="1"/>
  <c r="J595" i="1"/>
  <c r="I595" i="1"/>
  <c r="H595" i="1"/>
  <c r="G595" i="1"/>
  <c r="F595" i="1"/>
  <c r="E595" i="1"/>
  <c r="D595" i="1"/>
  <c r="C595" i="1"/>
  <c r="B595" i="1"/>
  <c r="A595" i="1" s="1"/>
  <c r="L594" i="1"/>
  <c r="J594" i="1"/>
  <c r="I594" i="1"/>
  <c r="H594" i="1"/>
  <c r="G594" i="1"/>
  <c r="F594" i="1"/>
  <c r="K594" i="1" s="1"/>
  <c r="E594" i="1"/>
  <c r="D594" i="1"/>
  <c r="C594" i="1"/>
  <c r="B594" i="1"/>
  <c r="A594" i="1" s="1"/>
  <c r="L593" i="1"/>
  <c r="K593" i="1"/>
  <c r="J593" i="1"/>
  <c r="I593" i="1"/>
  <c r="H593" i="1"/>
  <c r="G593" i="1"/>
  <c r="F593" i="1"/>
  <c r="E593" i="1"/>
  <c r="D593" i="1"/>
  <c r="C593" i="1"/>
  <c r="B593" i="1"/>
  <c r="A593" i="1" s="1"/>
  <c r="L592" i="1"/>
  <c r="K592" i="1"/>
  <c r="J592" i="1"/>
  <c r="I592" i="1"/>
  <c r="H592" i="1"/>
  <c r="G592" i="1"/>
  <c r="F592" i="1"/>
  <c r="E592" i="1"/>
  <c r="D592" i="1"/>
  <c r="C592" i="1"/>
  <c r="B592" i="1"/>
  <c r="A592" i="1" s="1"/>
  <c r="L591" i="1"/>
  <c r="J591" i="1"/>
  <c r="I591" i="1"/>
  <c r="H591" i="1"/>
  <c r="G591" i="1"/>
  <c r="F591" i="1"/>
  <c r="K591" i="1" s="1"/>
  <c r="E591" i="1"/>
  <c r="D591" i="1"/>
  <c r="C591" i="1"/>
  <c r="B591" i="1"/>
  <c r="A591" i="1" s="1"/>
  <c r="L590" i="1"/>
  <c r="J590" i="1"/>
  <c r="I590" i="1"/>
  <c r="H590" i="1"/>
  <c r="G590" i="1"/>
  <c r="F590" i="1"/>
  <c r="K590" i="1" s="1"/>
  <c r="E590" i="1"/>
  <c r="D590" i="1"/>
  <c r="C590" i="1"/>
  <c r="B590" i="1"/>
  <c r="A590" i="1" s="1"/>
  <c r="L589" i="1"/>
  <c r="K589" i="1"/>
  <c r="J589" i="1"/>
  <c r="I589" i="1"/>
  <c r="H589" i="1"/>
  <c r="G589" i="1"/>
  <c r="F589" i="1"/>
  <c r="E589" i="1"/>
  <c r="D589" i="1"/>
  <c r="C589" i="1"/>
  <c r="B589" i="1"/>
  <c r="A589" i="1" s="1"/>
  <c r="L588" i="1"/>
  <c r="K588" i="1"/>
  <c r="J588" i="1"/>
  <c r="I588" i="1"/>
  <c r="H588" i="1"/>
  <c r="G588" i="1"/>
  <c r="F588" i="1"/>
  <c r="E588" i="1"/>
  <c r="D588" i="1"/>
  <c r="C588" i="1"/>
  <c r="B588" i="1"/>
  <c r="A588" i="1" s="1"/>
  <c r="L587" i="1"/>
  <c r="K587" i="1"/>
  <c r="J587" i="1"/>
  <c r="I587" i="1"/>
  <c r="H587" i="1"/>
  <c r="G587" i="1"/>
  <c r="F587" i="1"/>
  <c r="E587" i="1"/>
  <c r="D587" i="1"/>
  <c r="C587" i="1"/>
  <c r="B587" i="1"/>
  <c r="A587" i="1" s="1"/>
  <c r="L586" i="1"/>
  <c r="K586" i="1"/>
  <c r="J586" i="1"/>
  <c r="I586" i="1"/>
  <c r="H586" i="1"/>
  <c r="G586" i="1"/>
  <c r="F586" i="1"/>
  <c r="E586" i="1"/>
  <c r="D586" i="1"/>
  <c r="C586" i="1"/>
  <c r="B586" i="1"/>
  <c r="A586" i="1" s="1"/>
  <c r="L585" i="1"/>
  <c r="K585" i="1"/>
  <c r="J585" i="1"/>
  <c r="I585" i="1"/>
  <c r="H585" i="1"/>
  <c r="G585" i="1"/>
  <c r="F585" i="1"/>
  <c r="E585" i="1"/>
  <c r="D585" i="1"/>
  <c r="C585" i="1"/>
  <c r="B585" i="1"/>
  <c r="A585" i="1" s="1"/>
  <c r="L584" i="1"/>
  <c r="K584" i="1"/>
  <c r="J584" i="1"/>
  <c r="I584" i="1"/>
  <c r="H584" i="1"/>
  <c r="G584" i="1"/>
  <c r="F584" i="1"/>
  <c r="E584" i="1"/>
  <c r="D584" i="1"/>
  <c r="C584" i="1"/>
  <c r="B584" i="1"/>
  <c r="A584" i="1" s="1"/>
  <c r="L583" i="1"/>
  <c r="K583" i="1"/>
  <c r="J583" i="1"/>
  <c r="I583" i="1"/>
  <c r="H583" i="1"/>
  <c r="G583" i="1"/>
  <c r="F583" i="1"/>
  <c r="E583" i="1"/>
  <c r="D583" i="1"/>
  <c r="C583" i="1"/>
  <c r="B583" i="1"/>
  <c r="A583" i="1" s="1"/>
  <c r="L582" i="1"/>
  <c r="J582" i="1"/>
  <c r="I582" i="1"/>
  <c r="H582" i="1"/>
  <c r="G582" i="1"/>
  <c r="F582" i="1"/>
  <c r="K582" i="1" s="1"/>
  <c r="E582" i="1"/>
  <c r="D582" i="1"/>
  <c r="C582" i="1"/>
  <c r="B582" i="1"/>
  <c r="A582" i="1" s="1"/>
  <c r="L581" i="1"/>
  <c r="J581" i="1"/>
  <c r="I581" i="1"/>
  <c r="H581" i="1"/>
  <c r="G581" i="1"/>
  <c r="F581" i="1"/>
  <c r="K581" i="1" s="1"/>
  <c r="E581" i="1"/>
  <c r="D581" i="1"/>
  <c r="C581" i="1"/>
  <c r="B581" i="1"/>
  <c r="A581" i="1" s="1"/>
  <c r="L580" i="1"/>
  <c r="J580" i="1"/>
  <c r="I580" i="1"/>
  <c r="H580" i="1"/>
  <c r="G580" i="1"/>
  <c r="F580" i="1"/>
  <c r="K580" i="1" s="1"/>
  <c r="E580" i="1"/>
  <c r="D580" i="1"/>
  <c r="C580" i="1"/>
  <c r="B580" i="1"/>
  <c r="A580" i="1" s="1"/>
  <c r="L579" i="1"/>
  <c r="J579" i="1"/>
  <c r="I579" i="1"/>
  <c r="H579" i="1"/>
  <c r="G579" i="1"/>
  <c r="F579" i="1"/>
  <c r="K579" i="1" s="1"/>
  <c r="E579" i="1"/>
  <c r="D579" i="1"/>
  <c r="C579" i="1"/>
  <c r="B579" i="1"/>
  <c r="A579" i="1" s="1"/>
  <c r="L578" i="1"/>
  <c r="J578" i="1"/>
  <c r="I578" i="1"/>
  <c r="H578" i="1"/>
  <c r="G578" i="1"/>
  <c r="F578" i="1"/>
  <c r="K578" i="1" s="1"/>
  <c r="E578" i="1"/>
  <c r="D578" i="1"/>
  <c r="C578" i="1"/>
  <c r="B578" i="1"/>
  <c r="A578" i="1" s="1"/>
  <c r="L577" i="1"/>
  <c r="K577" i="1"/>
  <c r="J577" i="1"/>
  <c r="I577" i="1"/>
  <c r="H577" i="1"/>
  <c r="G577" i="1"/>
  <c r="F577" i="1"/>
  <c r="E577" i="1"/>
  <c r="D577" i="1"/>
  <c r="C577" i="1"/>
  <c r="B577" i="1"/>
  <c r="A577" i="1" s="1"/>
  <c r="L576" i="1"/>
  <c r="K576" i="1"/>
  <c r="J576" i="1"/>
  <c r="I576" i="1"/>
  <c r="H576" i="1"/>
  <c r="G576" i="1"/>
  <c r="F576" i="1"/>
  <c r="E576" i="1"/>
  <c r="D576" i="1"/>
  <c r="C576" i="1"/>
  <c r="B576" i="1"/>
  <c r="A576" i="1" s="1"/>
  <c r="L575" i="1"/>
  <c r="K575" i="1"/>
  <c r="J575" i="1"/>
  <c r="I575" i="1"/>
  <c r="H575" i="1"/>
  <c r="G575" i="1"/>
  <c r="F575" i="1"/>
  <c r="E575" i="1"/>
  <c r="D575" i="1"/>
  <c r="C575" i="1"/>
  <c r="B575" i="1"/>
  <c r="A575" i="1" s="1"/>
  <c r="L574" i="1"/>
  <c r="K574" i="1"/>
  <c r="J574" i="1"/>
  <c r="I574" i="1"/>
  <c r="H574" i="1"/>
  <c r="G574" i="1"/>
  <c r="F574" i="1"/>
  <c r="E574" i="1"/>
  <c r="D574" i="1"/>
  <c r="C574" i="1"/>
  <c r="B574" i="1"/>
  <c r="A574" i="1" s="1"/>
  <c r="L573" i="1"/>
  <c r="K573" i="1"/>
  <c r="J573" i="1"/>
  <c r="I573" i="1"/>
  <c r="H573" i="1"/>
  <c r="G573" i="1"/>
  <c r="F573" i="1"/>
  <c r="E573" i="1"/>
  <c r="D573" i="1"/>
  <c r="C573" i="1"/>
  <c r="B573" i="1"/>
  <c r="A573" i="1" s="1"/>
  <c r="L572" i="1"/>
  <c r="K572" i="1"/>
  <c r="J572" i="1"/>
  <c r="I572" i="1"/>
  <c r="H572" i="1"/>
  <c r="G572" i="1"/>
  <c r="F572" i="1"/>
  <c r="E572" i="1"/>
  <c r="D572" i="1"/>
  <c r="C572" i="1"/>
  <c r="B572" i="1"/>
  <c r="A572" i="1" s="1"/>
  <c r="L571" i="1"/>
  <c r="K571" i="1"/>
  <c r="J571" i="1"/>
  <c r="I571" i="1"/>
  <c r="H571" i="1"/>
  <c r="G571" i="1"/>
  <c r="F571" i="1"/>
  <c r="E571" i="1"/>
  <c r="D571" i="1"/>
  <c r="C571" i="1"/>
  <c r="B571" i="1"/>
  <c r="A571" i="1" s="1"/>
  <c r="L570" i="1"/>
  <c r="J570" i="1"/>
  <c r="I570" i="1"/>
  <c r="H570" i="1"/>
  <c r="G570" i="1"/>
  <c r="F570" i="1"/>
  <c r="K570" i="1" s="1"/>
  <c r="E570" i="1"/>
  <c r="D570" i="1"/>
  <c r="C570" i="1"/>
  <c r="B570" i="1"/>
  <c r="A570" i="1" s="1"/>
  <c r="L569" i="1"/>
  <c r="J569" i="1"/>
  <c r="I569" i="1"/>
  <c r="H569" i="1"/>
  <c r="G569" i="1"/>
  <c r="F569" i="1"/>
  <c r="K569" i="1" s="1"/>
  <c r="E569" i="1"/>
  <c r="D569" i="1"/>
  <c r="C569" i="1"/>
  <c r="B569" i="1"/>
  <c r="A569" i="1" s="1"/>
  <c r="L568" i="1"/>
  <c r="J568" i="1"/>
  <c r="I568" i="1"/>
  <c r="H568" i="1"/>
  <c r="G568" i="1"/>
  <c r="F568" i="1"/>
  <c r="K568" i="1" s="1"/>
  <c r="E568" i="1"/>
  <c r="D568" i="1"/>
  <c r="C568" i="1"/>
  <c r="B568" i="1"/>
  <c r="A568" i="1"/>
  <c r="L567" i="1"/>
  <c r="J567" i="1"/>
  <c r="I567" i="1"/>
  <c r="H567" i="1"/>
  <c r="G567" i="1"/>
  <c r="F567" i="1"/>
  <c r="K567" i="1" s="1"/>
  <c r="E567" i="1"/>
  <c r="D567" i="1"/>
  <c r="C567" i="1"/>
  <c r="B567" i="1"/>
  <c r="A567" i="1"/>
  <c r="L566" i="1"/>
  <c r="J566" i="1"/>
  <c r="I566" i="1"/>
  <c r="H566" i="1"/>
  <c r="G566" i="1"/>
  <c r="F566" i="1"/>
  <c r="K566" i="1" s="1"/>
  <c r="E566" i="1"/>
  <c r="D566" i="1"/>
  <c r="C566" i="1"/>
  <c r="B566" i="1"/>
  <c r="A566" i="1"/>
  <c r="L565" i="1"/>
  <c r="J565" i="1"/>
  <c r="I565" i="1"/>
  <c r="H565" i="1"/>
  <c r="G565" i="1"/>
  <c r="F565" i="1"/>
  <c r="K565" i="1" s="1"/>
  <c r="E565" i="1"/>
  <c r="D565" i="1"/>
  <c r="C565" i="1"/>
  <c r="B565" i="1"/>
  <c r="A565" i="1"/>
  <c r="L564" i="1"/>
  <c r="J564" i="1"/>
  <c r="I564" i="1"/>
  <c r="H564" i="1"/>
  <c r="G564" i="1"/>
  <c r="F564" i="1"/>
  <c r="K564" i="1" s="1"/>
  <c r="E564" i="1"/>
  <c r="D564" i="1"/>
  <c r="C564" i="1"/>
  <c r="B564" i="1"/>
  <c r="A564" i="1"/>
  <c r="L563" i="1"/>
  <c r="J563" i="1"/>
  <c r="I563" i="1"/>
  <c r="H563" i="1"/>
  <c r="G563" i="1"/>
  <c r="F563" i="1"/>
  <c r="K563" i="1" s="1"/>
  <c r="E563" i="1"/>
  <c r="D563" i="1"/>
  <c r="C563" i="1"/>
  <c r="B563" i="1"/>
  <c r="A563" i="1"/>
  <c r="L562" i="1"/>
  <c r="J562" i="1"/>
  <c r="I562" i="1"/>
  <c r="H562" i="1"/>
  <c r="G562" i="1"/>
  <c r="F562" i="1"/>
  <c r="K562" i="1" s="1"/>
  <c r="E562" i="1"/>
  <c r="D562" i="1"/>
  <c r="C562" i="1"/>
  <c r="B562" i="1"/>
  <c r="A562" i="1"/>
  <c r="L561" i="1"/>
  <c r="J561" i="1"/>
  <c r="I561" i="1"/>
  <c r="H561" i="1"/>
  <c r="G561" i="1"/>
  <c r="F561" i="1"/>
  <c r="K561" i="1" s="1"/>
  <c r="E561" i="1"/>
  <c r="D561" i="1"/>
  <c r="C561" i="1"/>
  <c r="B561" i="1"/>
  <c r="A561" i="1"/>
  <c r="L560" i="1"/>
  <c r="J560" i="1"/>
  <c r="I560" i="1"/>
  <c r="H560" i="1"/>
  <c r="G560" i="1"/>
  <c r="F560" i="1"/>
  <c r="K560" i="1" s="1"/>
  <c r="E560" i="1"/>
  <c r="D560" i="1"/>
  <c r="C560" i="1"/>
  <c r="B560" i="1"/>
  <c r="A560" i="1"/>
  <c r="L559" i="1"/>
  <c r="J559" i="1"/>
  <c r="I559" i="1"/>
  <c r="H559" i="1"/>
  <c r="G559" i="1"/>
  <c r="F559" i="1"/>
  <c r="K559" i="1" s="1"/>
  <c r="E559" i="1"/>
  <c r="D559" i="1"/>
  <c r="C559" i="1"/>
  <c r="B559" i="1"/>
  <c r="A559" i="1"/>
  <c r="L558" i="1"/>
  <c r="J558" i="1"/>
  <c r="I558" i="1"/>
  <c r="H558" i="1"/>
  <c r="G558" i="1"/>
  <c r="F558" i="1"/>
  <c r="K558" i="1" s="1"/>
  <c r="E558" i="1"/>
  <c r="D558" i="1"/>
  <c r="C558" i="1"/>
  <c r="B558" i="1"/>
  <c r="A558" i="1"/>
  <c r="L557" i="1"/>
  <c r="J557" i="1"/>
  <c r="I557" i="1"/>
  <c r="H557" i="1"/>
  <c r="G557" i="1"/>
  <c r="F557" i="1"/>
  <c r="K557" i="1" s="1"/>
  <c r="E557" i="1"/>
  <c r="D557" i="1"/>
  <c r="C557" i="1"/>
  <c r="B557" i="1"/>
  <c r="A557" i="1"/>
  <c r="L556" i="1"/>
  <c r="J556" i="1"/>
  <c r="I556" i="1"/>
  <c r="H556" i="1"/>
  <c r="G556" i="1"/>
  <c r="F556" i="1"/>
  <c r="K556" i="1" s="1"/>
  <c r="E556" i="1"/>
  <c r="D556" i="1"/>
  <c r="C556" i="1"/>
  <c r="B556" i="1"/>
  <c r="A556" i="1"/>
  <c r="L555" i="1"/>
  <c r="J555" i="1"/>
  <c r="I555" i="1"/>
  <c r="H555" i="1"/>
  <c r="G555" i="1"/>
  <c r="F555" i="1"/>
  <c r="K555" i="1" s="1"/>
  <c r="E555" i="1"/>
  <c r="D555" i="1"/>
  <c r="C555" i="1"/>
  <c r="B555" i="1"/>
  <c r="A555" i="1"/>
  <c r="L554" i="1"/>
  <c r="J554" i="1"/>
  <c r="I554" i="1"/>
  <c r="H554" i="1"/>
  <c r="G554" i="1"/>
  <c r="F554" i="1"/>
  <c r="K554" i="1" s="1"/>
  <c r="E554" i="1"/>
  <c r="D554" i="1"/>
  <c r="C554" i="1"/>
  <c r="B554" i="1"/>
  <c r="A554" i="1"/>
  <c r="L553" i="1"/>
  <c r="J553" i="1"/>
  <c r="I553" i="1"/>
  <c r="H553" i="1"/>
  <c r="G553" i="1"/>
  <c r="F553" i="1"/>
  <c r="K553" i="1" s="1"/>
  <c r="E553" i="1"/>
  <c r="D553" i="1"/>
  <c r="C553" i="1"/>
  <c r="B553" i="1"/>
  <c r="A553" i="1"/>
  <c r="L552" i="1"/>
  <c r="J552" i="1"/>
  <c r="I552" i="1"/>
  <c r="H552" i="1"/>
  <c r="G552" i="1"/>
  <c r="F552" i="1"/>
  <c r="K552" i="1" s="1"/>
  <c r="E552" i="1"/>
  <c r="D552" i="1"/>
  <c r="C552" i="1"/>
  <c r="B552" i="1"/>
  <c r="A552" i="1"/>
  <c r="L551" i="1"/>
  <c r="J551" i="1"/>
  <c r="I551" i="1"/>
  <c r="H551" i="1"/>
  <c r="G551" i="1"/>
  <c r="F551" i="1"/>
  <c r="K551" i="1" s="1"/>
  <c r="E551" i="1"/>
  <c r="D551" i="1"/>
  <c r="C551" i="1"/>
  <c r="B551" i="1"/>
  <c r="A551" i="1"/>
  <c r="L550" i="1"/>
  <c r="J550" i="1"/>
  <c r="I550" i="1"/>
  <c r="H550" i="1"/>
  <c r="G550" i="1"/>
  <c r="F550" i="1"/>
  <c r="K550" i="1" s="1"/>
  <c r="E550" i="1"/>
  <c r="D550" i="1"/>
  <c r="C550" i="1"/>
  <c r="B550" i="1"/>
  <c r="A550" i="1"/>
  <c r="L549" i="1"/>
  <c r="J549" i="1"/>
  <c r="I549" i="1"/>
  <c r="H549" i="1"/>
  <c r="G549" i="1"/>
  <c r="F549" i="1"/>
  <c r="K549" i="1" s="1"/>
  <c r="E549" i="1"/>
  <c r="D549" i="1"/>
  <c r="C549" i="1"/>
  <c r="B549" i="1"/>
  <c r="A549" i="1"/>
  <c r="L548" i="1"/>
  <c r="J548" i="1"/>
  <c r="I548" i="1"/>
  <c r="H548" i="1"/>
  <c r="G548" i="1"/>
  <c r="F548" i="1"/>
  <c r="K548" i="1" s="1"/>
  <c r="E548" i="1"/>
  <c r="D548" i="1"/>
  <c r="C548" i="1"/>
  <c r="B548" i="1"/>
  <c r="A548" i="1"/>
  <c r="L547" i="1"/>
  <c r="J547" i="1"/>
  <c r="I547" i="1"/>
  <c r="H547" i="1"/>
  <c r="G547" i="1"/>
  <c r="F547" i="1"/>
  <c r="K547" i="1" s="1"/>
  <c r="E547" i="1"/>
  <c r="D547" i="1"/>
  <c r="C547" i="1"/>
  <c r="B547" i="1"/>
  <c r="A547" i="1"/>
  <c r="L546" i="1"/>
  <c r="J546" i="1"/>
  <c r="I546" i="1"/>
  <c r="H546" i="1"/>
  <c r="G546" i="1"/>
  <c r="F546" i="1"/>
  <c r="K546" i="1" s="1"/>
  <c r="E546" i="1"/>
  <c r="D546" i="1"/>
  <c r="C546" i="1"/>
  <c r="B546" i="1"/>
  <c r="A546" i="1"/>
  <c r="L545" i="1"/>
  <c r="J545" i="1"/>
  <c r="I545" i="1"/>
  <c r="H545" i="1"/>
  <c r="G545" i="1"/>
  <c r="F545" i="1"/>
  <c r="K545" i="1" s="1"/>
  <c r="E545" i="1"/>
  <c r="D545" i="1"/>
  <c r="C545" i="1"/>
  <c r="B545" i="1"/>
  <c r="A545" i="1"/>
  <c r="L544" i="1"/>
  <c r="J544" i="1"/>
  <c r="I544" i="1"/>
  <c r="H544" i="1"/>
  <c r="G544" i="1"/>
  <c r="F544" i="1"/>
  <c r="K544" i="1" s="1"/>
  <c r="E544" i="1"/>
  <c r="D544" i="1"/>
  <c r="C544" i="1"/>
  <c r="B544" i="1"/>
  <c r="A544" i="1"/>
  <c r="L543" i="1"/>
  <c r="J543" i="1"/>
  <c r="I543" i="1"/>
  <c r="H543" i="1"/>
  <c r="G543" i="1"/>
  <c r="F543" i="1"/>
  <c r="K543" i="1" s="1"/>
  <c r="E543" i="1"/>
  <c r="D543" i="1"/>
  <c r="C543" i="1"/>
  <c r="B543" i="1"/>
  <c r="A543" i="1"/>
  <c r="L542" i="1"/>
  <c r="J542" i="1"/>
  <c r="I542" i="1"/>
  <c r="H542" i="1"/>
  <c r="G542" i="1"/>
  <c r="F542" i="1"/>
  <c r="K542" i="1" s="1"/>
  <c r="E542" i="1"/>
  <c r="D542" i="1"/>
  <c r="C542" i="1"/>
  <c r="B542" i="1"/>
  <c r="A542" i="1"/>
  <c r="L541" i="1"/>
  <c r="J541" i="1"/>
  <c r="I541" i="1"/>
  <c r="H541" i="1"/>
  <c r="G541" i="1"/>
  <c r="F541" i="1"/>
  <c r="K541" i="1" s="1"/>
  <c r="E541" i="1"/>
  <c r="D541" i="1"/>
  <c r="C541" i="1"/>
  <c r="B541" i="1"/>
  <c r="A541" i="1"/>
  <c r="L540" i="1"/>
  <c r="J540" i="1"/>
  <c r="I540" i="1"/>
  <c r="H540" i="1"/>
  <c r="G540" i="1"/>
  <c r="F540" i="1"/>
  <c r="K540" i="1" s="1"/>
  <c r="E540" i="1"/>
  <c r="D540" i="1"/>
  <c r="C540" i="1"/>
  <c r="B540" i="1"/>
  <c r="A540" i="1"/>
  <c r="L539" i="1"/>
  <c r="J539" i="1"/>
  <c r="I539" i="1"/>
  <c r="H539" i="1"/>
  <c r="G539" i="1"/>
  <c r="F539" i="1"/>
  <c r="K539" i="1" s="1"/>
  <c r="E539" i="1"/>
  <c r="D539" i="1"/>
  <c r="C539" i="1"/>
  <c r="B539" i="1"/>
  <c r="A539" i="1"/>
  <c r="L538" i="1"/>
  <c r="J538" i="1"/>
  <c r="I538" i="1"/>
  <c r="H538" i="1"/>
  <c r="G538" i="1"/>
  <c r="F538" i="1"/>
  <c r="K538" i="1" s="1"/>
  <c r="E538" i="1"/>
  <c r="D538" i="1"/>
  <c r="C538" i="1"/>
  <c r="B538" i="1"/>
  <c r="A538" i="1"/>
  <c r="L537" i="1"/>
  <c r="J537" i="1"/>
  <c r="I537" i="1"/>
  <c r="H537" i="1"/>
  <c r="G537" i="1"/>
  <c r="F537" i="1"/>
  <c r="K537" i="1" s="1"/>
  <c r="E537" i="1"/>
  <c r="D537" i="1"/>
  <c r="C537" i="1"/>
  <c r="B537" i="1"/>
  <c r="A537" i="1"/>
  <c r="L536" i="1"/>
  <c r="J536" i="1"/>
  <c r="I536" i="1"/>
  <c r="H536" i="1"/>
  <c r="G536" i="1"/>
  <c r="F536" i="1"/>
  <c r="K536" i="1" s="1"/>
  <c r="E536" i="1"/>
  <c r="D536" i="1"/>
  <c r="C536" i="1"/>
  <c r="B536" i="1"/>
  <c r="A536" i="1"/>
  <c r="L535" i="1"/>
  <c r="J535" i="1"/>
  <c r="I535" i="1"/>
  <c r="H535" i="1"/>
  <c r="G535" i="1"/>
  <c r="F535" i="1"/>
  <c r="K535" i="1" s="1"/>
  <c r="E535" i="1"/>
  <c r="D535" i="1"/>
  <c r="C535" i="1"/>
  <c r="B535" i="1"/>
  <c r="A535" i="1"/>
  <c r="L534" i="1"/>
  <c r="J534" i="1"/>
  <c r="I534" i="1"/>
  <c r="H534" i="1"/>
  <c r="G534" i="1"/>
  <c r="F534" i="1"/>
  <c r="K534" i="1" s="1"/>
  <c r="E534" i="1"/>
  <c r="D534" i="1"/>
  <c r="C534" i="1"/>
  <c r="B534" i="1"/>
  <c r="A534" i="1"/>
  <c r="L533" i="1"/>
  <c r="J533" i="1"/>
  <c r="I533" i="1"/>
  <c r="H533" i="1"/>
  <c r="G533" i="1"/>
  <c r="F533" i="1"/>
  <c r="K533" i="1" s="1"/>
  <c r="E533" i="1"/>
  <c r="D533" i="1"/>
  <c r="C533" i="1"/>
  <c r="B533" i="1"/>
  <c r="A533" i="1"/>
  <c r="L532" i="1"/>
  <c r="J532" i="1"/>
  <c r="I532" i="1"/>
  <c r="H532" i="1"/>
  <c r="G532" i="1"/>
  <c r="F532" i="1"/>
  <c r="K532" i="1" s="1"/>
  <c r="E532" i="1"/>
  <c r="D532" i="1"/>
  <c r="C532" i="1"/>
  <c r="B532" i="1"/>
  <c r="A532" i="1"/>
  <c r="L531" i="1"/>
  <c r="J531" i="1"/>
  <c r="I531" i="1"/>
  <c r="H531" i="1"/>
  <c r="G531" i="1"/>
  <c r="F531" i="1"/>
  <c r="K531" i="1" s="1"/>
  <c r="E531" i="1"/>
  <c r="D531" i="1"/>
  <c r="C531" i="1"/>
  <c r="B531" i="1"/>
  <c r="A531" i="1"/>
  <c r="L530" i="1"/>
  <c r="J530" i="1"/>
  <c r="I530" i="1"/>
  <c r="H530" i="1"/>
  <c r="G530" i="1"/>
  <c r="F530" i="1"/>
  <c r="K530" i="1" s="1"/>
  <c r="E530" i="1"/>
  <c r="D530" i="1"/>
  <c r="C530" i="1"/>
  <c r="B530" i="1"/>
  <c r="A530" i="1"/>
  <c r="L529" i="1"/>
  <c r="J529" i="1"/>
  <c r="I529" i="1"/>
  <c r="H529" i="1"/>
  <c r="G529" i="1"/>
  <c r="F529" i="1"/>
  <c r="K529" i="1" s="1"/>
  <c r="E529" i="1"/>
  <c r="D529" i="1"/>
  <c r="C529" i="1"/>
  <c r="B529" i="1"/>
  <c r="A529" i="1"/>
  <c r="L528" i="1"/>
  <c r="J528" i="1"/>
  <c r="I528" i="1"/>
  <c r="H528" i="1"/>
  <c r="G528" i="1"/>
  <c r="F528" i="1"/>
  <c r="K528" i="1" s="1"/>
  <c r="E528" i="1"/>
  <c r="D528" i="1"/>
  <c r="C528" i="1"/>
  <c r="B528" i="1"/>
  <c r="A528" i="1"/>
  <c r="L527" i="1"/>
  <c r="J527" i="1"/>
  <c r="I527" i="1"/>
  <c r="H527" i="1"/>
  <c r="G527" i="1"/>
  <c r="F527" i="1"/>
  <c r="K527" i="1" s="1"/>
  <c r="E527" i="1"/>
  <c r="D527" i="1"/>
  <c r="C527" i="1"/>
  <c r="B527" i="1"/>
  <c r="A527" i="1"/>
  <c r="L526" i="1"/>
  <c r="J526" i="1"/>
  <c r="I526" i="1"/>
  <c r="H526" i="1"/>
  <c r="G526" i="1"/>
  <c r="F526" i="1"/>
  <c r="K526" i="1" s="1"/>
  <c r="E526" i="1"/>
  <c r="D526" i="1"/>
  <c r="C526" i="1"/>
  <c r="B526" i="1"/>
  <c r="A526" i="1"/>
  <c r="L525" i="1"/>
  <c r="J525" i="1"/>
  <c r="I525" i="1"/>
  <c r="H525" i="1"/>
  <c r="G525" i="1"/>
  <c r="F525" i="1"/>
  <c r="K525" i="1" s="1"/>
  <c r="E525" i="1"/>
  <c r="D525" i="1"/>
  <c r="C525" i="1"/>
  <c r="B525" i="1"/>
  <c r="A525" i="1"/>
  <c r="L524" i="1"/>
  <c r="J524" i="1"/>
  <c r="I524" i="1"/>
  <c r="H524" i="1"/>
  <c r="G524" i="1"/>
  <c r="F524" i="1"/>
  <c r="K524" i="1" s="1"/>
  <c r="E524" i="1"/>
  <c r="D524" i="1"/>
  <c r="C524" i="1"/>
  <c r="B524" i="1"/>
  <c r="A524" i="1"/>
  <c r="L523" i="1"/>
  <c r="J523" i="1"/>
  <c r="I523" i="1"/>
  <c r="H523" i="1"/>
  <c r="G523" i="1"/>
  <c r="F523" i="1"/>
  <c r="K523" i="1" s="1"/>
  <c r="E523" i="1"/>
  <c r="D523" i="1"/>
  <c r="C523" i="1"/>
  <c r="B523" i="1"/>
  <c r="A523" i="1"/>
  <c r="L522" i="1"/>
  <c r="J522" i="1"/>
  <c r="I522" i="1"/>
  <c r="H522" i="1"/>
  <c r="G522" i="1"/>
  <c r="F522" i="1"/>
  <c r="K522" i="1" s="1"/>
  <c r="E522" i="1"/>
  <c r="D522" i="1"/>
  <c r="C522" i="1"/>
  <c r="B522" i="1"/>
  <c r="A522" i="1"/>
  <c r="L521" i="1"/>
  <c r="J521" i="1"/>
  <c r="I521" i="1"/>
  <c r="H521" i="1"/>
  <c r="G521" i="1"/>
  <c r="F521" i="1"/>
  <c r="K521" i="1" s="1"/>
  <c r="E521" i="1"/>
  <c r="D521" i="1"/>
  <c r="C521" i="1"/>
  <c r="B521" i="1"/>
  <c r="A521" i="1"/>
  <c r="L520" i="1"/>
  <c r="J520" i="1"/>
  <c r="I520" i="1"/>
  <c r="H520" i="1"/>
  <c r="G520" i="1"/>
  <c r="F520" i="1"/>
  <c r="K520" i="1" s="1"/>
  <c r="E520" i="1"/>
  <c r="D520" i="1"/>
  <c r="C520" i="1"/>
  <c r="B520" i="1"/>
  <c r="A520" i="1"/>
  <c r="L519" i="1"/>
  <c r="J519" i="1"/>
  <c r="I519" i="1"/>
  <c r="H519" i="1"/>
  <c r="G519" i="1"/>
  <c r="F519" i="1"/>
  <c r="K519" i="1" s="1"/>
  <c r="E519" i="1"/>
  <c r="D519" i="1"/>
  <c r="C519" i="1"/>
  <c r="B519" i="1"/>
  <c r="A519" i="1"/>
  <c r="L518" i="1"/>
  <c r="J518" i="1"/>
  <c r="I518" i="1"/>
  <c r="H518" i="1"/>
  <c r="G518" i="1"/>
  <c r="F518" i="1"/>
  <c r="K518" i="1" s="1"/>
  <c r="E518" i="1"/>
  <c r="D518" i="1"/>
  <c r="C518" i="1"/>
  <c r="B518" i="1"/>
  <c r="A518" i="1" s="1"/>
  <c r="L517" i="1"/>
  <c r="J517" i="1"/>
  <c r="I517" i="1"/>
  <c r="H517" i="1"/>
  <c r="G517" i="1"/>
  <c r="F517" i="1"/>
  <c r="K517" i="1" s="1"/>
  <c r="E517" i="1"/>
  <c r="D517" i="1"/>
  <c r="C517" i="1"/>
  <c r="B517" i="1"/>
  <c r="A517" i="1"/>
  <c r="L516" i="1"/>
  <c r="J516" i="1"/>
  <c r="I516" i="1"/>
  <c r="H516" i="1"/>
  <c r="G516" i="1"/>
  <c r="F516" i="1"/>
  <c r="K516" i="1" s="1"/>
  <c r="E516" i="1"/>
  <c r="D516" i="1"/>
  <c r="C516" i="1"/>
  <c r="B516" i="1"/>
  <c r="A516" i="1" s="1"/>
  <c r="L515" i="1"/>
  <c r="J515" i="1"/>
  <c r="I515" i="1"/>
  <c r="H515" i="1"/>
  <c r="G515" i="1"/>
  <c r="F515" i="1"/>
  <c r="K515" i="1" s="1"/>
  <c r="E515" i="1"/>
  <c r="D515" i="1"/>
  <c r="C515" i="1"/>
  <c r="B515" i="1"/>
  <c r="A515" i="1" s="1"/>
  <c r="L514" i="1"/>
  <c r="J514" i="1"/>
  <c r="I514" i="1"/>
  <c r="H514" i="1"/>
  <c r="G514" i="1"/>
  <c r="F514" i="1"/>
  <c r="K514" i="1" s="1"/>
  <c r="E514" i="1"/>
  <c r="D514" i="1"/>
  <c r="C514" i="1"/>
  <c r="B514" i="1"/>
  <c r="A514" i="1"/>
  <c r="L513" i="1"/>
  <c r="J513" i="1"/>
  <c r="I513" i="1"/>
  <c r="H513" i="1"/>
  <c r="G513" i="1"/>
  <c r="F513" i="1"/>
  <c r="K513" i="1" s="1"/>
  <c r="E513" i="1"/>
  <c r="D513" i="1"/>
  <c r="C513" i="1"/>
  <c r="B513" i="1"/>
  <c r="A513" i="1" s="1"/>
  <c r="L512" i="1"/>
  <c r="J512" i="1"/>
  <c r="I512" i="1"/>
  <c r="H512" i="1"/>
  <c r="G512" i="1"/>
  <c r="F512" i="1"/>
  <c r="K512" i="1" s="1"/>
  <c r="E512" i="1"/>
  <c r="D512" i="1"/>
  <c r="C512" i="1"/>
  <c r="B512" i="1"/>
  <c r="A512" i="1" s="1"/>
  <c r="L511" i="1"/>
  <c r="J511" i="1"/>
  <c r="I511" i="1"/>
  <c r="H511" i="1"/>
  <c r="G511" i="1"/>
  <c r="F511" i="1"/>
  <c r="K511" i="1" s="1"/>
  <c r="E511" i="1"/>
  <c r="D511" i="1"/>
  <c r="C511" i="1"/>
  <c r="B511" i="1"/>
  <c r="A511" i="1"/>
  <c r="L510" i="1"/>
  <c r="J510" i="1"/>
  <c r="I510" i="1"/>
  <c r="H510" i="1"/>
  <c r="G510" i="1"/>
  <c r="F510" i="1"/>
  <c r="K510" i="1" s="1"/>
  <c r="E510" i="1"/>
  <c r="D510" i="1"/>
  <c r="C510" i="1"/>
  <c r="B510" i="1"/>
  <c r="A510" i="1" s="1"/>
  <c r="L509" i="1"/>
  <c r="J509" i="1"/>
  <c r="I509" i="1"/>
  <c r="H509" i="1"/>
  <c r="G509" i="1"/>
  <c r="F509" i="1"/>
  <c r="K509" i="1" s="1"/>
  <c r="E509" i="1"/>
  <c r="D509" i="1"/>
  <c r="C509" i="1"/>
  <c r="B509" i="1"/>
  <c r="A509" i="1" s="1"/>
  <c r="L508" i="1"/>
  <c r="J508" i="1"/>
  <c r="I508" i="1"/>
  <c r="H508" i="1"/>
  <c r="G508" i="1"/>
  <c r="F508" i="1"/>
  <c r="K508" i="1" s="1"/>
  <c r="E508" i="1"/>
  <c r="D508" i="1"/>
  <c r="C508" i="1"/>
  <c r="B508" i="1"/>
  <c r="A508" i="1"/>
  <c r="L507" i="1"/>
  <c r="J507" i="1"/>
  <c r="I507" i="1"/>
  <c r="H507" i="1"/>
  <c r="G507" i="1"/>
  <c r="F507" i="1"/>
  <c r="K507" i="1" s="1"/>
  <c r="E507" i="1"/>
  <c r="D507" i="1"/>
  <c r="C507" i="1"/>
  <c r="B507" i="1"/>
  <c r="A507" i="1" s="1"/>
  <c r="L506" i="1"/>
  <c r="J506" i="1"/>
  <c r="I506" i="1"/>
  <c r="H506" i="1"/>
  <c r="G506" i="1"/>
  <c r="F506" i="1"/>
  <c r="K506" i="1" s="1"/>
  <c r="E506" i="1"/>
  <c r="D506" i="1"/>
  <c r="C506" i="1"/>
  <c r="B506" i="1"/>
  <c r="A506" i="1" s="1"/>
  <c r="L505" i="1"/>
  <c r="J505" i="1"/>
  <c r="I505" i="1"/>
  <c r="H505" i="1"/>
  <c r="G505" i="1"/>
  <c r="F505" i="1"/>
  <c r="K505" i="1" s="1"/>
  <c r="E505" i="1"/>
  <c r="D505" i="1"/>
  <c r="C505" i="1"/>
  <c r="B505" i="1"/>
  <c r="A505" i="1"/>
  <c r="L504" i="1"/>
  <c r="J504" i="1"/>
  <c r="I504" i="1"/>
  <c r="H504" i="1"/>
  <c r="G504" i="1"/>
  <c r="F504" i="1"/>
  <c r="K504" i="1" s="1"/>
  <c r="E504" i="1"/>
  <c r="D504" i="1"/>
  <c r="C504" i="1"/>
  <c r="B504" i="1"/>
  <c r="A504" i="1"/>
  <c r="L503" i="1"/>
  <c r="J503" i="1"/>
  <c r="I503" i="1"/>
  <c r="H503" i="1"/>
  <c r="G503" i="1"/>
  <c r="F503" i="1"/>
  <c r="K503" i="1" s="1"/>
  <c r="E503" i="1"/>
  <c r="D503" i="1"/>
  <c r="C503" i="1"/>
  <c r="B503" i="1"/>
  <c r="A503" i="1" s="1"/>
  <c r="L502" i="1"/>
  <c r="J502" i="1"/>
  <c r="I502" i="1"/>
  <c r="H502" i="1"/>
  <c r="G502" i="1"/>
  <c r="F502" i="1"/>
  <c r="K502" i="1" s="1"/>
  <c r="E502" i="1"/>
  <c r="D502" i="1"/>
  <c r="C502" i="1"/>
  <c r="B502" i="1"/>
  <c r="A502" i="1"/>
  <c r="L501" i="1"/>
  <c r="J501" i="1"/>
  <c r="I501" i="1"/>
  <c r="H501" i="1"/>
  <c r="G501" i="1"/>
  <c r="F501" i="1"/>
  <c r="K501" i="1" s="1"/>
  <c r="E501" i="1"/>
  <c r="D501" i="1"/>
  <c r="C501" i="1"/>
  <c r="B501" i="1"/>
  <c r="A501" i="1" s="1"/>
  <c r="L500" i="1"/>
  <c r="J500" i="1"/>
  <c r="I500" i="1"/>
  <c r="H500" i="1"/>
  <c r="G500" i="1"/>
  <c r="F500" i="1"/>
  <c r="K500" i="1" s="1"/>
  <c r="E500" i="1"/>
  <c r="D500" i="1"/>
  <c r="C500" i="1"/>
  <c r="B500" i="1"/>
  <c r="A500" i="1"/>
  <c r="L499" i="1"/>
  <c r="J499" i="1"/>
  <c r="I499" i="1"/>
  <c r="H499" i="1"/>
  <c r="G499" i="1"/>
  <c r="F499" i="1"/>
  <c r="K499" i="1" s="1"/>
  <c r="E499" i="1"/>
  <c r="D499" i="1"/>
  <c r="C499" i="1"/>
  <c r="B499" i="1"/>
  <c r="A499" i="1" s="1"/>
  <c r="L498" i="1"/>
  <c r="J498" i="1"/>
  <c r="I498" i="1"/>
  <c r="H498" i="1"/>
  <c r="G498" i="1"/>
  <c r="F498" i="1"/>
  <c r="K498" i="1" s="1"/>
  <c r="E498" i="1"/>
  <c r="D498" i="1"/>
  <c r="C498" i="1"/>
  <c r="B498" i="1"/>
  <c r="A498" i="1"/>
  <c r="L497" i="1"/>
  <c r="J497" i="1"/>
  <c r="I497" i="1"/>
  <c r="H497" i="1"/>
  <c r="G497" i="1"/>
  <c r="F497" i="1"/>
  <c r="K497" i="1" s="1"/>
  <c r="E497" i="1"/>
  <c r="D497" i="1"/>
  <c r="C497" i="1"/>
  <c r="B497" i="1"/>
  <c r="A497" i="1" s="1"/>
  <c r="L496" i="1"/>
  <c r="J496" i="1"/>
  <c r="I496" i="1"/>
  <c r="H496" i="1"/>
  <c r="G496" i="1"/>
  <c r="F496" i="1"/>
  <c r="K496" i="1" s="1"/>
  <c r="E496" i="1"/>
  <c r="D496" i="1"/>
  <c r="C496" i="1"/>
  <c r="B496" i="1"/>
  <c r="A496" i="1"/>
  <c r="L495" i="1"/>
  <c r="J495" i="1"/>
  <c r="I495" i="1"/>
  <c r="H495" i="1"/>
  <c r="G495" i="1"/>
  <c r="F495" i="1"/>
  <c r="K495" i="1" s="1"/>
  <c r="E495" i="1"/>
  <c r="D495" i="1"/>
  <c r="C495" i="1"/>
  <c r="B495" i="1"/>
  <c r="A495" i="1" s="1"/>
  <c r="L494" i="1"/>
  <c r="J494" i="1"/>
  <c r="I494" i="1"/>
  <c r="H494" i="1"/>
  <c r="G494" i="1"/>
  <c r="F494" i="1"/>
  <c r="K494" i="1" s="1"/>
  <c r="E494" i="1"/>
  <c r="D494" i="1"/>
  <c r="C494" i="1"/>
  <c r="B494" i="1"/>
  <c r="A494" i="1" s="1"/>
  <c r="L493" i="1"/>
  <c r="J493" i="1"/>
  <c r="I493" i="1"/>
  <c r="H493" i="1"/>
  <c r="G493" i="1"/>
  <c r="F493" i="1"/>
  <c r="K493" i="1" s="1"/>
  <c r="E493" i="1"/>
  <c r="D493" i="1"/>
  <c r="C493" i="1"/>
  <c r="B493" i="1"/>
  <c r="A493" i="1"/>
  <c r="L492" i="1"/>
  <c r="J492" i="1"/>
  <c r="I492" i="1"/>
  <c r="H492" i="1"/>
  <c r="G492" i="1"/>
  <c r="F492" i="1"/>
  <c r="K492" i="1" s="1"/>
  <c r="E492" i="1"/>
  <c r="D492" i="1"/>
  <c r="C492" i="1"/>
  <c r="B492" i="1"/>
  <c r="A492" i="1"/>
  <c r="L491" i="1"/>
  <c r="J491" i="1"/>
  <c r="I491" i="1"/>
  <c r="H491" i="1"/>
  <c r="G491" i="1"/>
  <c r="F491" i="1"/>
  <c r="K491" i="1" s="1"/>
  <c r="E491" i="1"/>
  <c r="D491" i="1"/>
  <c r="C491" i="1"/>
  <c r="B491" i="1"/>
  <c r="A491" i="1" s="1"/>
  <c r="L490" i="1"/>
  <c r="J490" i="1"/>
  <c r="I490" i="1"/>
  <c r="H490" i="1"/>
  <c r="G490" i="1"/>
  <c r="F490" i="1"/>
  <c r="K490" i="1" s="1"/>
  <c r="E490" i="1"/>
  <c r="D490" i="1"/>
  <c r="C490" i="1"/>
  <c r="B490" i="1"/>
  <c r="A490" i="1"/>
  <c r="L489" i="1"/>
  <c r="J489" i="1"/>
  <c r="I489" i="1"/>
  <c r="H489" i="1"/>
  <c r="G489" i="1"/>
  <c r="F489" i="1"/>
  <c r="K489" i="1" s="1"/>
  <c r="E489" i="1"/>
  <c r="D489" i="1"/>
  <c r="C489" i="1"/>
  <c r="B489" i="1"/>
  <c r="A489" i="1" s="1"/>
  <c r="L488" i="1"/>
  <c r="J488" i="1"/>
  <c r="I488" i="1"/>
  <c r="H488" i="1"/>
  <c r="G488" i="1"/>
  <c r="F488" i="1"/>
  <c r="K488" i="1" s="1"/>
  <c r="E488" i="1"/>
  <c r="D488" i="1"/>
  <c r="C488" i="1"/>
  <c r="B488" i="1"/>
  <c r="A488" i="1"/>
  <c r="L487" i="1"/>
  <c r="J487" i="1"/>
  <c r="I487" i="1"/>
  <c r="H487" i="1"/>
  <c r="G487" i="1"/>
  <c r="F487" i="1"/>
  <c r="K487" i="1" s="1"/>
  <c r="E487" i="1"/>
  <c r="D487" i="1"/>
  <c r="C487" i="1"/>
  <c r="B487" i="1"/>
  <c r="A487" i="1" s="1"/>
  <c r="L486" i="1"/>
  <c r="J486" i="1"/>
  <c r="I486" i="1"/>
  <c r="H486" i="1"/>
  <c r="G486" i="1"/>
  <c r="F486" i="1"/>
  <c r="K486" i="1" s="1"/>
  <c r="E486" i="1"/>
  <c r="D486" i="1"/>
  <c r="C486" i="1"/>
  <c r="B486" i="1"/>
  <c r="A486" i="1"/>
  <c r="L485" i="1"/>
  <c r="J485" i="1"/>
  <c r="I485" i="1"/>
  <c r="H485" i="1"/>
  <c r="G485" i="1"/>
  <c r="F485" i="1"/>
  <c r="K485" i="1" s="1"/>
  <c r="E485" i="1"/>
  <c r="D485" i="1"/>
  <c r="C485" i="1"/>
  <c r="B485" i="1"/>
  <c r="A485" i="1" s="1"/>
  <c r="L484" i="1"/>
  <c r="J484" i="1"/>
  <c r="I484" i="1"/>
  <c r="H484" i="1"/>
  <c r="G484" i="1"/>
  <c r="F484" i="1"/>
  <c r="K484" i="1" s="1"/>
  <c r="E484" i="1"/>
  <c r="D484" i="1"/>
  <c r="C484" i="1"/>
  <c r="B484" i="1"/>
  <c r="A484" i="1"/>
  <c r="L483" i="1"/>
  <c r="J483" i="1"/>
  <c r="I483" i="1"/>
  <c r="H483" i="1"/>
  <c r="G483" i="1"/>
  <c r="F483" i="1"/>
  <c r="K483" i="1" s="1"/>
  <c r="E483" i="1"/>
  <c r="D483" i="1"/>
  <c r="C483" i="1"/>
  <c r="B483" i="1"/>
  <c r="A483" i="1" s="1"/>
  <c r="L482" i="1"/>
  <c r="J482" i="1"/>
  <c r="I482" i="1"/>
  <c r="H482" i="1"/>
  <c r="G482" i="1"/>
  <c r="F482" i="1"/>
  <c r="K482" i="1" s="1"/>
  <c r="E482" i="1"/>
  <c r="D482" i="1"/>
  <c r="C482" i="1"/>
  <c r="B482" i="1"/>
  <c r="A482" i="1" s="1"/>
  <c r="L481" i="1"/>
  <c r="J481" i="1"/>
  <c r="I481" i="1"/>
  <c r="H481" i="1"/>
  <c r="G481" i="1"/>
  <c r="F481" i="1"/>
  <c r="K481" i="1" s="1"/>
  <c r="E481" i="1"/>
  <c r="D481" i="1"/>
  <c r="C481" i="1"/>
  <c r="B481" i="1"/>
  <c r="A481" i="1"/>
  <c r="L480" i="1"/>
  <c r="J480" i="1"/>
  <c r="I480" i="1"/>
  <c r="H480" i="1"/>
  <c r="G480" i="1"/>
  <c r="F480" i="1"/>
  <c r="K480" i="1" s="1"/>
  <c r="E480" i="1"/>
  <c r="D480" i="1"/>
  <c r="C480" i="1"/>
  <c r="B480" i="1"/>
  <c r="A480" i="1"/>
  <c r="L479" i="1"/>
  <c r="J479" i="1"/>
  <c r="I479" i="1"/>
  <c r="H479" i="1"/>
  <c r="G479" i="1"/>
  <c r="F479" i="1"/>
  <c r="K479" i="1" s="1"/>
  <c r="E479" i="1"/>
  <c r="D479" i="1"/>
  <c r="C479" i="1"/>
  <c r="B479" i="1"/>
  <c r="A479" i="1" s="1"/>
  <c r="L478" i="1"/>
  <c r="J478" i="1"/>
  <c r="I478" i="1"/>
  <c r="H478" i="1"/>
  <c r="G478" i="1"/>
  <c r="F478" i="1"/>
  <c r="K478" i="1" s="1"/>
  <c r="E478" i="1"/>
  <c r="D478" i="1"/>
  <c r="C478" i="1"/>
  <c r="B478" i="1"/>
  <c r="A478" i="1"/>
  <c r="L477" i="1"/>
  <c r="J477" i="1"/>
  <c r="I477" i="1"/>
  <c r="H477" i="1"/>
  <c r="G477" i="1"/>
  <c r="F477" i="1"/>
  <c r="K477" i="1" s="1"/>
  <c r="E477" i="1"/>
  <c r="D477" i="1"/>
  <c r="C477" i="1"/>
  <c r="B477" i="1"/>
  <c r="A477" i="1" s="1"/>
  <c r="L476" i="1"/>
  <c r="J476" i="1"/>
  <c r="I476" i="1"/>
  <c r="H476" i="1"/>
  <c r="G476" i="1"/>
  <c r="F476" i="1"/>
  <c r="K476" i="1" s="1"/>
  <c r="E476" i="1"/>
  <c r="D476" i="1"/>
  <c r="C476" i="1"/>
  <c r="B476" i="1"/>
  <c r="A476" i="1"/>
  <c r="L475" i="1"/>
  <c r="J475" i="1"/>
  <c r="I475" i="1"/>
  <c r="H475" i="1"/>
  <c r="G475" i="1"/>
  <c r="F475" i="1"/>
  <c r="K475" i="1" s="1"/>
  <c r="E475" i="1"/>
  <c r="D475" i="1"/>
  <c r="C475" i="1"/>
  <c r="B475" i="1"/>
  <c r="A475" i="1" s="1"/>
  <c r="L474" i="1"/>
  <c r="J474" i="1"/>
  <c r="I474" i="1"/>
  <c r="H474" i="1"/>
  <c r="G474" i="1"/>
  <c r="F474" i="1"/>
  <c r="K474" i="1" s="1"/>
  <c r="E474" i="1"/>
  <c r="D474" i="1"/>
  <c r="C474" i="1"/>
  <c r="B474" i="1"/>
  <c r="A474" i="1"/>
  <c r="L473" i="1"/>
  <c r="J473" i="1"/>
  <c r="I473" i="1"/>
  <c r="H473" i="1"/>
  <c r="G473" i="1"/>
  <c r="F473" i="1"/>
  <c r="K473" i="1" s="1"/>
  <c r="E473" i="1"/>
  <c r="D473" i="1"/>
  <c r="C473" i="1"/>
  <c r="B473" i="1"/>
  <c r="A473" i="1" s="1"/>
  <c r="L472" i="1"/>
  <c r="J472" i="1"/>
  <c r="I472" i="1"/>
  <c r="H472" i="1"/>
  <c r="G472" i="1"/>
  <c r="F472" i="1"/>
  <c r="K472" i="1" s="1"/>
  <c r="E472" i="1"/>
  <c r="D472" i="1"/>
  <c r="C472" i="1"/>
  <c r="B472" i="1"/>
  <c r="A472" i="1"/>
  <c r="L471" i="1"/>
  <c r="J471" i="1"/>
  <c r="I471" i="1"/>
  <c r="H471" i="1"/>
  <c r="G471" i="1"/>
  <c r="F471" i="1"/>
  <c r="K471" i="1" s="1"/>
  <c r="E471" i="1"/>
  <c r="D471" i="1"/>
  <c r="C471" i="1"/>
  <c r="B471" i="1"/>
  <c r="A471" i="1" s="1"/>
  <c r="L470" i="1"/>
  <c r="J470" i="1"/>
  <c r="I470" i="1"/>
  <c r="H470" i="1"/>
  <c r="G470" i="1"/>
  <c r="F470" i="1"/>
  <c r="K470" i="1" s="1"/>
  <c r="E470" i="1"/>
  <c r="D470" i="1"/>
  <c r="C470" i="1"/>
  <c r="B470" i="1"/>
  <c r="A470" i="1" s="1"/>
  <c r="L469" i="1"/>
  <c r="J469" i="1"/>
  <c r="I469" i="1"/>
  <c r="H469" i="1"/>
  <c r="G469" i="1"/>
  <c r="F469" i="1"/>
  <c r="K469" i="1" s="1"/>
  <c r="E469" i="1"/>
  <c r="D469" i="1"/>
  <c r="C469" i="1"/>
  <c r="B469" i="1"/>
  <c r="A469" i="1"/>
  <c r="L468" i="1"/>
  <c r="J468" i="1"/>
  <c r="I468" i="1"/>
  <c r="H468" i="1"/>
  <c r="G468" i="1"/>
  <c r="F468" i="1"/>
  <c r="K468" i="1" s="1"/>
  <c r="E468" i="1"/>
  <c r="D468" i="1"/>
  <c r="C468" i="1"/>
  <c r="B468" i="1"/>
  <c r="A468" i="1"/>
  <c r="L467" i="1"/>
  <c r="J467" i="1"/>
  <c r="I467" i="1"/>
  <c r="H467" i="1"/>
  <c r="G467" i="1"/>
  <c r="F467" i="1"/>
  <c r="K467" i="1" s="1"/>
  <c r="E467" i="1"/>
  <c r="D467" i="1"/>
  <c r="C467" i="1"/>
  <c r="B467" i="1"/>
  <c r="A467" i="1" s="1"/>
  <c r="L466" i="1"/>
  <c r="J466" i="1"/>
  <c r="I466" i="1"/>
  <c r="H466" i="1"/>
  <c r="G466" i="1"/>
  <c r="F466" i="1"/>
  <c r="K466" i="1" s="1"/>
  <c r="E466" i="1"/>
  <c r="D466" i="1"/>
  <c r="C466" i="1"/>
  <c r="B466" i="1"/>
  <c r="A466" i="1"/>
  <c r="L465" i="1"/>
  <c r="J465" i="1"/>
  <c r="I465" i="1"/>
  <c r="H465" i="1"/>
  <c r="G465" i="1"/>
  <c r="F465" i="1"/>
  <c r="K465" i="1" s="1"/>
  <c r="E465" i="1"/>
  <c r="D465" i="1"/>
  <c r="C465" i="1"/>
  <c r="B465" i="1"/>
  <c r="A465" i="1" s="1"/>
  <c r="L464" i="1"/>
  <c r="J464" i="1"/>
  <c r="I464" i="1"/>
  <c r="H464" i="1"/>
  <c r="G464" i="1"/>
  <c r="F464" i="1"/>
  <c r="K464" i="1" s="1"/>
  <c r="E464" i="1"/>
  <c r="D464" i="1"/>
  <c r="C464" i="1"/>
  <c r="B464" i="1"/>
  <c r="A464" i="1"/>
  <c r="L463" i="1"/>
  <c r="J463" i="1"/>
  <c r="I463" i="1"/>
  <c r="H463" i="1"/>
  <c r="G463" i="1"/>
  <c r="F463" i="1"/>
  <c r="K463" i="1" s="1"/>
  <c r="E463" i="1"/>
  <c r="D463" i="1"/>
  <c r="C463" i="1"/>
  <c r="B463" i="1"/>
  <c r="A463" i="1" s="1"/>
  <c r="L462" i="1"/>
  <c r="J462" i="1"/>
  <c r="I462" i="1"/>
  <c r="H462" i="1"/>
  <c r="G462" i="1"/>
  <c r="F462" i="1"/>
  <c r="K462" i="1" s="1"/>
  <c r="E462" i="1"/>
  <c r="D462" i="1"/>
  <c r="C462" i="1"/>
  <c r="B462" i="1"/>
  <c r="A462" i="1"/>
  <c r="L461" i="1"/>
  <c r="J461" i="1"/>
  <c r="I461" i="1"/>
  <c r="H461" i="1"/>
  <c r="G461" i="1"/>
  <c r="F461" i="1"/>
  <c r="K461" i="1" s="1"/>
  <c r="E461" i="1"/>
  <c r="D461" i="1"/>
  <c r="C461" i="1"/>
  <c r="B461" i="1"/>
  <c r="A461" i="1" s="1"/>
  <c r="L460" i="1"/>
  <c r="J460" i="1"/>
  <c r="I460" i="1"/>
  <c r="H460" i="1"/>
  <c r="G460" i="1"/>
  <c r="F460" i="1"/>
  <c r="K460" i="1" s="1"/>
  <c r="E460" i="1"/>
  <c r="D460" i="1"/>
  <c r="C460" i="1"/>
  <c r="B460" i="1"/>
  <c r="A460" i="1"/>
  <c r="L459" i="1"/>
  <c r="J459" i="1"/>
  <c r="I459" i="1"/>
  <c r="H459" i="1"/>
  <c r="G459" i="1"/>
  <c r="F459" i="1"/>
  <c r="K459" i="1" s="1"/>
  <c r="E459" i="1"/>
  <c r="D459" i="1"/>
  <c r="C459" i="1"/>
  <c r="B459" i="1"/>
  <c r="A459" i="1" s="1"/>
  <c r="L458" i="1"/>
  <c r="J458" i="1"/>
  <c r="I458" i="1"/>
  <c r="H458" i="1"/>
  <c r="G458" i="1"/>
  <c r="F458" i="1"/>
  <c r="K458" i="1" s="1"/>
  <c r="E458" i="1"/>
  <c r="D458" i="1"/>
  <c r="C458" i="1"/>
  <c r="B458" i="1"/>
  <c r="A458" i="1" s="1"/>
  <c r="L457" i="1"/>
  <c r="J457" i="1"/>
  <c r="I457" i="1"/>
  <c r="H457" i="1"/>
  <c r="G457" i="1"/>
  <c r="F457" i="1"/>
  <c r="K457" i="1" s="1"/>
  <c r="E457" i="1"/>
  <c r="D457" i="1"/>
  <c r="C457" i="1"/>
  <c r="B457" i="1"/>
  <c r="A457" i="1"/>
  <c r="L456" i="1"/>
  <c r="J456" i="1"/>
  <c r="I456" i="1"/>
  <c r="H456" i="1"/>
  <c r="G456" i="1"/>
  <c r="F456" i="1"/>
  <c r="K456" i="1" s="1"/>
  <c r="E456" i="1"/>
  <c r="D456" i="1"/>
  <c r="C456" i="1"/>
  <c r="B456" i="1"/>
  <c r="A456" i="1"/>
  <c r="L455" i="1"/>
  <c r="J455" i="1"/>
  <c r="I455" i="1"/>
  <c r="H455" i="1"/>
  <c r="G455" i="1"/>
  <c r="F455" i="1"/>
  <c r="K455" i="1" s="1"/>
  <c r="E455" i="1"/>
  <c r="D455" i="1"/>
  <c r="C455" i="1"/>
  <c r="B455" i="1"/>
  <c r="A455" i="1" s="1"/>
  <c r="L454" i="1"/>
  <c r="J454" i="1"/>
  <c r="I454" i="1"/>
  <c r="H454" i="1"/>
  <c r="G454" i="1"/>
  <c r="F454" i="1"/>
  <c r="K454" i="1" s="1"/>
  <c r="E454" i="1"/>
  <c r="D454" i="1"/>
  <c r="C454" i="1"/>
  <c r="B454" i="1"/>
  <c r="A454" i="1"/>
  <c r="L453" i="1"/>
  <c r="J453" i="1"/>
  <c r="I453" i="1"/>
  <c r="H453" i="1"/>
  <c r="G453" i="1"/>
  <c r="F453" i="1"/>
  <c r="K453" i="1" s="1"/>
  <c r="E453" i="1"/>
  <c r="D453" i="1"/>
  <c r="C453" i="1"/>
  <c r="B453" i="1"/>
  <c r="A453" i="1" s="1"/>
  <c r="L452" i="1"/>
  <c r="J452" i="1"/>
  <c r="I452" i="1"/>
  <c r="H452" i="1"/>
  <c r="G452" i="1"/>
  <c r="F452" i="1"/>
  <c r="K452" i="1" s="1"/>
  <c r="E452" i="1"/>
  <c r="D452" i="1"/>
  <c r="C452" i="1"/>
  <c r="B452" i="1"/>
  <c r="A452" i="1"/>
  <c r="L451" i="1"/>
  <c r="J451" i="1"/>
  <c r="I451" i="1"/>
  <c r="H451" i="1"/>
  <c r="G451" i="1"/>
  <c r="F451" i="1"/>
  <c r="K451" i="1" s="1"/>
  <c r="E451" i="1"/>
  <c r="D451" i="1"/>
  <c r="C451" i="1"/>
  <c r="B451" i="1"/>
  <c r="A451" i="1" s="1"/>
  <c r="L450" i="1"/>
  <c r="J450" i="1"/>
  <c r="I450" i="1"/>
  <c r="H450" i="1"/>
  <c r="G450" i="1"/>
  <c r="F450" i="1"/>
  <c r="K450" i="1" s="1"/>
  <c r="E450" i="1"/>
  <c r="D450" i="1"/>
  <c r="C450" i="1"/>
  <c r="B450" i="1"/>
  <c r="A450" i="1"/>
  <c r="L449" i="1"/>
  <c r="J449" i="1"/>
  <c r="I449" i="1"/>
  <c r="H449" i="1"/>
  <c r="G449" i="1"/>
  <c r="F449" i="1"/>
  <c r="K449" i="1" s="1"/>
  <c r="E449" i="1"/>
  <c r="D449" i="1"/>
  <c r="C449" i="1"/>
  <c r="B449" i="1"/>
  <c r="A449" i="1" s="1"/>
  <c r="L448" i="1"/>
  <c r="J448" i="1"/>
  <c r="I448" i="1"/>
  <c r="H448" i="1"/>
  <c r="G448" i="1"/>
  <c r="F448" i="1"/>
  <c r="K448" i="1" s="1"/>
  <c r="E448" i="1"/>
  <c r="D448" i="1"/>
  <c r="C448" i="1"/>
  <c r="B448" i="1"/>
  <c r="A448" i="1"/>
  <c r="L447" i="1"/>
  <c r="J447" i="1"/>
  <c r="I447" i="1"/>
  <c r="H447" i="1"/>
  <c r="G447" i="1"/>
  <c r="F447" i="1"/>
  <c r="K447" i="1" s="1"/>
  <c r="E447" i="1"/>
  <c r="D447" i="1"/>
  <c r="C447" i="1"/>
  <c r="B447" i="1"/>
  <c r="A447" i="1" s="1"/>
  <c r="L446" i="1"/>
  <c r="J446" i="1"/>
  <c r="I446" i="1"/>
  <c r="H446" i="1"/>
  <c r="G446" i="1"/>
  <c r="F446" i="1"/>
  <c r="K446" i="1" s="1"/>
  <c r="E446" i="1"/>
  <c r="D446" i="1"/>
  <c r="C446" i="1"/>
  <c r="B446" i="1"/>
  <c r="A446" i="1" s="1"/>
  <c r="L445" i="1"/>
  <c r="J445" i="1"/>
  <c r="I445" i="1"/>
  <c r="H445" i="1"/>
  <c r="G445" i="1"/>
  <c r="F445" i="1"/>
  <c r="K445" i="1" s="1"/>
  <c r="E445" i="1"/>
  <c r="D445" i="1"/>
  <c r="C445" i="1"/>
  <c r="B445" i="1"/>
  <c r="A445" i="1"/>
  <c r="L444" i="1"/>
  <c r="J444" i="1"/>
  <c r="I444" i="1"/>
  <c r="H444" i="1"/>
  <c r="G444" i="1"/>
  <c r="F444" i="1"/>
  <c r="K444" i="1" s="1"/>
  <c r="E444" i="1"/>
  <c r="D444" i="1"/>
  <c r="C444" i="1"/>
  <c r="B444" i="1"/>
  <c r="A444" i="1"/>
  <c r="L443" i="1"/>
  <c r="J443" i="1"/>
  <c r="I443" i="1"/>
  <c r="H443" i="1"/>
  <c r="G443" i="1"/>
  <c r="F443" i="1"/>
  <c r="K443" i="1" s="1"/>
  <c r="E443" i="1"/>
  <c r="D443" i="1"/>
  <c r="C443" i="1"/>
  <c r="B443" i="1"/>
  <c r="A443" i="1" s="1"/>
  <c r="L442" i="1"/>
  <c r="J442" i="1"/>
  <c r="I442" i="1"/>
  <c r="H442" i="1"/>
  <c r="G442" i="1"/>
  <c r="F442" i="1"/>
  <c r="K442" i="1" s="1"/>
  <c r="E442" i="1"/>
  <c r="D442" i="1"/>
  <c r="C442" i="1"/>
  <c r="B442" i="1"/>
  <c r="A442" i="1"/>
  <c r="L441" i="1"/>
  <c r="J441" i="1"/>
  <c r="I441" i="1"/>
  <c r="H441" i="1"/>
  <c r="G441" i="1"/>
  <c r="F441" i="1"/>
  <c r="K441" i="1" s="1"/>
  <c r="E441" i="1"/>
  <c r="D441" i="1"/>
  <c r="C441" i="1"/>
  <c r="B441" i="1"/>
  <c r="A441" i="1" s="1"/>
  <c r="L440" i="1"/>
  <c r="J440" i="1"/>
  <c r="I440" i="1"/>
  <c r="H440" i="1"/>
  <c r="G440" i="1"/>
  <c r="F440" i="1"/>
  <c r="K440" i="1" s="1"/>
  <c r="E440" i="1"/>
  <c r="D440" i="1"/>
  <c r="C440" i="1"/>
  <c r="B440" i="1"/>
  <c r="A440" i="1"/>
  <c r="L439" i="1"/>
  <c r="J439" i="1"/>
  <c r="I439" i="1"/>
  <c r="H439" i="1"/>
  <c r="G439" i="1"/>
  <c r="F439" i="1"/>
  <c r="K439" i="1" s="1"/>
  <c r="E439" i="1"/>
  <c r="D439" i="1"/>
  <c r="C439" i="1"/>
  <c r="B439" i="1"/>
  <c r="A439" i="1" s="1"/>
  <c r="L438" i="1"/>
  <c r="J438" i="1"/>
  <c r="I438" i="1"/>
  <c r="H438" i="1"/>
  <c r="G438" i="1"/>
  <c r="F438" i="1"/>
  <c r="K438" i="1" s="1"/>
  <c r="E438" i="1"/>
  <c r="D438" i="1"/>
  <c r="C438" i="1"/>
  <c r="B438" i="1"/>
  <c r="A438" i="1"/>
  <c r="L437" i="1"/>
  <c r="J437" i="1"/>
  <c r="I437" i="1"/>
  <c r="H437" i="1"/>
  <c r="G437" i="1"/>
  <c r="F437" i="1"/>
  <c r="K437" i="1" s="1"/>
  <c r="E437" i="1"/>
  <c r="D437" i="1"/>
  <c r="C437" i="1"/>
  <c r="B437" i="1"/>
  <c r="A437" i="1" s="1"/>
  <c r="L436" i="1"/>
  <c r="J436" i="1"/>
  <c r="I436" i="1"/>
  <c r="H436" i="1"/>
  <c r="G436" i="1"/>
  <c r="F436" i="1"/>
  <c r="K436" i="1" s="1"/>
  <c r="E436" i="1"/>
  <c r="D436" i="1"/>
  <c r="C436" i="1"/>
  <c r="B436" i="1"/>
  <c r="A436" i="1"/>
  <c r="L435" i="1"/>
  <c r="J435" i="1"/>
  <c r="I435" i="1"/>
  <c r="H435" i="1"/>
  <c r="G435" i="1"/>
  <c r="F435" i="1"/>
  <c r="K435" i="1" s="1"/>
  <c r="E435" i="1"/>
  <c r="D435" i="1"/>
  <c r="C435" i="1"/>
  <c r="B435" i="1"/>
  <c r="A435" i="1" s="1"/>
  <c r="L434" i="1"/>
  <c r="J434" i="1"/>
  <c r="I434" i="1"/>
  <c r="H434" i="1"/>
  <c r="G434" i="1"/>
  <c r="F434" i="1"/>
  <c r="K434" i="1" s="1"/>
  <c r="E434" i="1"/>
  <c r="D434" i="1"/>
  <c r="C434" i="1"/>
  <c r="B434" i="1"/>
  <c r="A434" i="1" s="1"/>
  <c r="L433" i="1"/>
  <c r="K433" i="1"/>
  <c r="J433" i="1"/>
  <c r="I433" i="1"/>
  <c r="H433" i="1"/>
  <c r="G433" i="1"/>
  <c r="F433" i="1"/>
  <c r="E433" i="1"/>
  <c r="D433" i="1"/>
  <c r="C433" i="1"/>
  <c r="B433" i="1"/>
  <c r="A433" i="1" s="1"/>
  <c r="L432" i="1"/>
  <c r="K432" i="1"/>
  <c r="J432" i="1"/>
  <c r="I432" i="1"/>
  <c r="H432" i="1"/>
  <c r="G432" i="1"/>
  <c r="F432" i="1"/>
  <c r="E432" i="1"/>
  <c r="D432" i="1"/>
  <c r="C432" i="1"/>
  <c r="B432" i="1"/>
  <c r="A432" i="1" s="1"/>
  <c r="L431" i="1"/>
  <c r="K431" i="1"/>
  <c r="J431" i="1"/>
  <c r="I431" i="1"/>
  <c r="H431" i="1"/>
  <c r="G431" i="1"/>
  <c r="F431" i="1"/>
  <c r="E431" i="1"/>
  <c r="D431" i="1"/>
  <c r="C431" i="1"/>
  <c r="B431" i="1"/>
  <c r="A431" i="1" s="1"/>
  <c r="L430" i="1"/>
  <c r="K430" i="1"/>
  <c r="J430" i="1"/>
  <c r="I430" i="1"/>
  <c r="H430" i="1"/>
  <c r="G430" i="1"/>
  <c r="F430" i="1"/>
  <c r="E430" i="1"/>
  <c r="D430" i="1"/>
  <c r="C430" i="1"/>
  <c r="B430" i="1"/>
  <c r="A430" i="1" s="1"/>
  <c r="L429" i="1"/>
  <c r="K429" i="1"/>
  <c r="J429" i="1"/>
  <c r="I429" i="1"/>
  <c r="H429" i="1"/>
  <c r="G429" i="1"/>
  <c r="F429" i="1"/>
  <c r="E429" i="1"/>
  <c r="D429" i="1"/>
  <c r="C429" i="1"/>
  <c r="B429" i="1"/>
  <c r="A429" i="1" s="1"/>
  <c r="L428" i="1"/>
  <c r="K428" i="1"/>
  <c r="J428" i="1"/>
  <c r="I428" i="1"/>
  <c r="H428" i="1"/>
  <c r="G428" i="1"/>
  <c r="F428" i="1"/>
  <c r="E428" i="1"/>
  <c r="D428" i="1"/>
  <c r="C428" i="1"/>
  <c r="B428" i="1"/>
  <c r="A428" i="1" s="1"/>
  <c r="L427" i="1"/>
  <c r="K427" i="1"/>
  <c r="J427" i="1"/>
  <c r="I427" i="1"/>
  <c r="H427" i="1"/>
  <c r="G427" i="1"/>
  <c r="F427" i="1"/>
  <c r="E427" i="1"/>
  <c r="D427" i="1"/>
  <c r="C427" i="1"/>
  <c r="B427" i="1"/>
  <c r="A427" i="1" s="1"/>
  <c r="L426" i="1"/>
  <c r="K426" i="1"/>
  <c r="J426" i="1"/>
  <c r="I426" i="1"/>
  <c r="H426" i="1"/>
  <c r="G426" i="1"/>
  <c r="F426" i="1"/>
  <c r="E426" i="1"/>
  <c r="D426" i="1"/>
  <c r="C426" i="1"/>
  <c r="B426" i="1"/>
  <c r="A426" i="1" s="1"/>
  <c r="L425" i="1"/>
  <c r="K425" i="1"/>
  <c r="J425" i="1"/>
  <c r="I425" i="1"/>
  <c r="H425" i="1"/>
  <c r="G425" i="1"/>
  <c r="F425" i="1"/>
  <c r="E425" i="1"/>
  <c r="D425" i="1"/>
  <c r="C425" i="1"/>
  <c r="B425" i="1"/>
  <c r="A425" i="1" s="1"/>
  <c r="L424" i="1"/>
  <c r="K424" i="1"/>
  <c r="J424" i="1"/>
  <c r="I424" i="1"/>
  <c r="H424" i="1"/>
  <c r="G424" i="1"/>
  <c r="F424" i="1"/>
  <c r="E424" i="1"/>
  <c r="D424" i="1"/>
  <c r="C424" i="1"/>
  <c r="B424" i="1"/>
  <c r="A424" i="1" s="1"/>
  <c r="L423" i="1"/>
  <c r="K423" i="1"/>
  <c r="J423" i="1"/>
  <c r="I423" i="1"/>
  <c r="H423" i="1"/>
  <c r="G423" i="1"/>
  <c r="F423" i="1"/>
  <c r="E423" i="1"/>
  <c r="D423" i="1"/>
  <c r="C423" i="1"/>
  <c r="B423" i="1"/>
  <c r="A423" i="1" s="1"/>
  <c r="L422" i="1"/>
  <c r="K422" i="1"/>
  <c r="J422" i="1"/>
  <c r="I422" i="1"/>
  <c r="H422" i="1"/>
  <c r="G422" i="1"/>
  <c r="F422" i="1"/>
  <c r="E422" i="1"/>
  <c r="D422" i="1"/>
  <c r="C422" i="1"/>
  <c r="B422" i="1"/>
  <c r="A422" i="1" s="1"/>
  <c r="L421" i="1"/>
  <c r="K421" i="1"/>
  <c r="J421" i="1"/>
  <c r="I421" i="1"/>
  <c r="H421" i="1"/>
  <c r="G421" i="1"/>
  <c r="F421" i="1"/>
  <c r="E421" i="1"/>
  <c r="D421" i="1"/>
  <c r="C421" i="1"/>
  <c r="B421" i="1"/>
  <c r="A421" i="1" s="1"/>
  <c r="L420" i="1"/>
  <c r="K420" i="1"/>
  <c r="J420" i="1"/>
  <c r="I420" i="1"/>
  <c r="H420" i="1"/>
  <c r="G420" i="1"/>
  <c r="F420" i="1"/>
  <c r="E420" i="1"/>
  <c r="D420" i="1"/>
  <c r="C420" i="1"/>
  <c r="B420" i="1"/>
  <c r="A420" i="1" s="1"/>
  <c r="L419" i="1"/>
  <c r="K419" i="1"/>
  <c r="J419" i="1"/>
  <c r="I419" i="1"/>
  <c r="H419" i="1"/>
  <c r="G419" i="1"/>
  <c r="F419" i="1"/>
  <c r="E419" i="1"/>
  <c r="D419" i="1"/>
  <c r="C419" i="1"/>
  <c r="B419" i="1"/>
  <c r="A419" i="1" s="1"/>
  <c r="L418" i="1"/>
  <c r="K418" i="1"/>
  <c r="J418" i="1"/>
  <c r="I418" i="1"/>
  <c r="H418" i="1"/>
  <c r="G418" i="1"/>
  <c r="F418" i="1"/>
  <c r="E418" i="1"/>
  <c r="D418" i="1"/>
  <c r="C418" i="1"/>
  <c r="B418" i="1"/>
  <c r="A418" i="1" s="1"/>
  <c r="L417" i="1"/>
  <c r="K417" i="1"/>
  <c r="J417" i="1"/>
  <c r="I417" i="1"/>
  <c r="H417" i="1"/>
  <c r="G417" i="1"/>
  <c r="F417" i="1"/>
  <c r="E417" i="1"/>
  <c r="D417" i="1"/>
  <c r="C417" i="1"/>
  <c r="B417" i="1"/>
  <c r="A417" i="1" s="1"/>
  <c r="L416" i="1"/>
  <c r="K416" i="1"/>
  <c r="J416" i="1"/>
  <c r="I416" i="1"/>
  <c r="H416" i="1"/>
  <c r="G416" i="1"/>
  <c r="F416" i="1"/>
  <c r="E416" i="1"/>
  <c r="D416" i="1"/>
  <c r="C416" i="1"/>
  <c r="B416" i="1"/>
  <c r="A416" i="1" s="1"/>
  <c r="L415" i="1"/>
  <c r="K415" i="1"/>
  <c r="J415" i="1"/>
  <c r="I415" i="1"/>
  <c r="H415" i="1"/>
  <c r="G415" i="1"/>
  <c r="F415" i="1"/>
  <c r="E415" i="1"/>
  <c r="D415" i="1"/>
  <c r="C415" i="1"/>
  <c r="B415" i="1"/>
  <c r="A415" i="1" s="1"/>
  <c r="L414" i="1"/>
  <c r="K414" i="1"/>
  <c r="J414" i="1"/>
  <c r="I414" i="1"/>
  <c r="H414" i="1"/>
  <c r="G414" i="1"/>
  <c r="F414" i="1"/>
  <c r="E414" i="1"/>
  <c r="D414" i="1"/>
  <c r="C414" i="1"/>
  <c r="B414" i="1"/>
  <c r="A414" i="1" s="1"/>
  <c r="L413" i="1"/>
  <c r="K413" i="1"/>
  <c r="J413" i="1"/>
  <c r="I413" i="1"/>
  <c r="H413" i="1"/>
  <c r="G413" i="1"/>
  <c r="F413" i="1"/>
  <c r="E413" i="1"/>
  <c r="D413" i="1"/>
  <c r="C413" i="1"/>
  <c r="B413" i="1"/>
  <c r="A413" i="1" s="1"/>
  <c r="L412" i="1"/>
  <c r="K412" i="1"/>
  <c r="J412" i="1"/>
  <c r="I412" i="1"/>
  <c r="H412" i="1"/>
  <c r="G412" i="1"/>
  <c r="F412" i="1"/>
  <c r="E412" i="1"/>
  <c r="D412" i="1"/>
  <c r="C412" i="1"/>
  <c r="B412" i="1"/>
  <c r="A412" i="1" s="1"/>
  <c r="L411" i="1"/>
  <c r="K411" i="1"/>
  <c r="J411" i="1"/>
  <c r="I411" i="1"/>
  <c r="H411" i="1"/>
  <c r="G411" i="1"/>
  <c r="F411" i="1"/>
  <c r="E411" i="1"/>
  <c r="D411" i="1"/>
  <c r="C411" i="1"/>
  <c r="B411" i="1"/>
  <c r="A411" i="1" s="1"/>
  <c r="L410" i="1"/>
  <c r="K410" i="1"/>
  <c r="J410" i="1"/>
  <c r="I410" i="1"/>
  <c r="H410" i="1"/>
  <c r="G410" i="1"/>
  <c r="F410" i="1"/>
  <c r="E410" i="1"/>
  <c r="D410" i="1"/>
  <c r="C410" i="1"/>
  <c r="B410" i="1"/>
  <c r="A410" i="1" s="1"/>
  <c r="L409" i="1"/>
  <c r="K409" i="1"/>
  <c r="J409" i="1"/>
  <c r="I409" i="1"/>
  <c r="H409" i="1"/>
  <c r="G409" i="1"/>
  <c r="F409" i="1"/>
  <c r="E409" i="1"/>
  <c r="D409" i="1"/>
  <c r="C409" i="1"/>
  <c r="B409" i="1"/>
  <c r="A409" i="1" s="1"/>
  <c r="L408" i="1"/>
  <c r="K408" i="1"/>
  <c r="J408" i="1"/>
  <c r="I408" i="1"/>
  <c r="H408" i="1"/>
  <c r="G408" i="1"/>
  <c r="F408" i="1"/>
  <c r="E408" i="1"/>
  <c r="D408" i="1"/>
  <c r="C408" i="1"/>
  <c r="B408" i="1"/>
  <c r="A408" i="1" s="1"/>
  <c r="L407" i="1"/>
  <c r="K407" i="1"/>
  <c r="J407" i="1"/>
  <c r="I407" i="1"/>
  <c r="H407" i="1"/>
  <c r="G407" i="1"/>
  <c r="F407" i="1"/>
  <c r="E407" i="1"/>
  <c r="D407" i="1"/>
  <c r="C407" i="1"/>
  <c r="B407" i="1"/>
  <c r="A407" i="1" s="1"/>
  <c r="L406" i="1"/>
  <c r="K406" i="1"/>
  <c r="J406" i="1"/>
  <c r="I406" i="1"/>
  <c r="H406" i="1"/>
  <c r="G406" i="1"/>
  <c r="F406" i="1"/>
  <c r="E406" i="1"/>
  <c r="D406" i="1"/>
  <c r="C406" i="1"/>
  <c r="B406" i="1"/>
  <c r="A406" i="1" s="1"/>
  <c r="L405" i="1"/>
  <c r="K405" i="1"/>
  <c r="J405" i="1"/>
  <c r="I405" i="1"/>
  <c r="H405" i="1"/>
  <c r="G405" i="1"/>
  <c r="F405" i="1"/>
  <c r="E405" i="1"/>
  <c r="D405" i="1"/>
  <c r="C405" i="1"/>
  <c r="B405" i="1"/>
  <c r="A405" i="1" s="1"/>
  <c r="L404" i="1"/>
  <c r="K404" i="1"/>
  <c r="J404" i="1"/>
  <c r="I404" i="1"/>
  <c r="H404" i="1"/>
  <c r="G404" i="1"/>
  <c r="F404" i="1"/>
  <c r="E404" i="1"/>
  <c r="D404" i="1"/>
  <c r="C404" i="1"/>
  <c r="B404" i="1"/>
  <c r="A404" i="1" s="1"/>
  <c r="L403" i="1"/>
  <c r="K403" i="1"/>
  <c r="J403" i="1"/>
  <c r="I403" i="1"/>
  <c r="H403" i="1"/>
  <c r="G403" i="1"/>
  <c r="F403" i="1"/>
  <c r="E403" i="1"/>
  <c r="D403" i="1"/>
  <c r="C403" i="1"/>
  <c r="B403" i="1"/>
  <c r="A403" i="1" s="1"/>
  <c r="L402" i="1"/>
  <c r="K402" i="1"/>
  <c r="J402" i="1"/>
  <c r="I402" i="1"/>
  <c r="H402" i="1"/>
  <c r="G402" i="1"/>
  <c r="F402" i="1"/>
  <c r="E402" i="1"/>
  <c r="D402" i="1"/>
  <c r="C402" i="1"/>
  <c r="B402" i="1"/>
  <c r="A402" i="1" s="1"/>
  <c r="L401" i="1"/>
  <c r="K401" i="1"/>
  <c r="J401" i="1"/>
  <c r="I401" i="1"/>
  <c r="H401" i="1"/>
  <c r="G401" i="1"/>
  <c r="F401" i="1"/>
  <c r="E401" i="1"/>
  <c r="D401" i="1"/>
  <c r="C401" i="1"/>
  <c r="B401" i="1"/>
  <c r="A401" i="1" s="1"/>
  <c r="L400" i="1"/>
  <c r="K400" i="1"/>
  <c r="J400" i="1"/>
  <c r="I400" i="1"/>
  <c r="H400" i="1"/>
  <c r="G400" i="1"/>
  <c r="F400" i="1"/>
  <c r="E400" i="1"/>
  <c r="D400" i="1"/>
  <c r="C400" i="1"/>
  <c r="B400" i="1"/>
  <c r="A400" i="1" s="1"/>
  <c r="L399" i="1"/>
  <c r="K399" i="1"/>
  <c r="J399" i="1"/>
  <c r="I399" i="1"/>
  <c r="H399" i="1"/>
  <c r="G399" i="1"/>
  <c r="F399" i="1"/>
  <c r="E399" i="1"/>
  <c r="D399" i="1"/>
  <c r="C399" i="1"/>
  <c r="B399" i="1"/>
  <c r="A399" i="1" s="1"/>
  <c r="L398" i="1"/>
  <c r="K398" i="1"/>
  <c r="J398" i="1"/>
  <c r="I398" i="1"/>
  <c r="H398" i="1"/>
  <c r="G398" i="1"/>
  <c r="F398" i="1"/>
  <c r="E398" i="1"/>
  <c r="D398" i="1"/>
  <c r="C398" i="1"/>
  <c r="B398" i="1"/>
  <c r="A398" i="1" s="1"/>
  <c r="L397" i="1"/>
  <c r="K397" i="1"/>
  <c r="J397" i="1"/>
  <c r="I397" i="1"/>
  <c r="H397" i="1"/>
  <c r="G397" i="1"/>
  <c r="F397" i="1"/>
  <c r="E397" i="1"/>
  <c r="D397" i="1"/>
  <c r="C397" i="1"/>
  <c r="B397" i="1"/>
  <c r="A397" i="1" s="1"/>
  <c r="L396" i="1"/>
  <c r="K396" i="1"/>
  <c r="J396" i="1"/>
  <c r="I396" i="1"/>
  <c r="H396" i="1"/>
  <c r="G396" i="1"/>
  <c r="F396" i="1"/>
  <c r="E396" i="1"/>
  <c r="D396" i="1"/>
  <c r="C396" i="1"/>
  <c r="B396" i="1"/>
  <c r="A396" i="1" s="1"/>
  <c r="L395" i="1"/>
  <c r="K395" i="1"/>
  <c r="J395" i="1"/>
  <c r="I395" i="1"/>
  <c r="H395" i="1"/>
  <c r="G395" i="1"/>
  <c r="F395" i="1"/>
  <c r="E395" i="1"/>
  <c r="D395" i="1"/>
  <c r="C395" i="1"/>
  <c r="B395" i="1"/>
  <c r="A395" i="1" s="1"/>
  <c r="L394" i="1"/>
  <c r="K394" i="1"/>
  <c r="J394" i="1"/>
  <c r="I394" i="1"/>
  <c r="H394" i="1"/>
  <c r="G394" i="1"/>
  <c r="F394" i="1"/>
  <c r="E394" i="1"/>
  <c r="D394" i="1"/>
  <c r="C394" i="1"/>
  <c r="B394" i="1"/>
  <c r="A394" i="1" s="1"/>
  <c r="L393" i="1"/>
  <c r="K393" i="1"/>
  <c r="J393" i="1"/>
  <c r="I393" i="1"/>
  <c r="H393" i="1"/>
  <c r="G393" i="1"/>
  <c r="F393" i="1"/>
  <c r="E393" i="1"/>
  <c r="D393" i="1"/>
  <c r="C393" i="1"/>
  <c r="B393" i="1"/>
  <c r="A393" i="1" s="1"/>
  <c r="L392" i="1"/>
  <c r="K392" i="1"/>
  <c r="J392" i="1"/>
  <c r="I392" i="1"/>
  <c r="H392" i="1"/>
  <c r="G392" i="1"/>
  <c r="F392" i="1"/>
  <c r="E392" i="1"/>
  <c r="D392" i="1"/>
  <c r="C392" i="1"/>
  <c r="B392" i="1"/>
  <c r="A392" i="1" s="1"/>
  <c r="L391" i="1"/>
  <c r="K391" i="1"/>
  <c r="J391" i="1"/>
  <c r="I391" i="1"/>
  <c r="H391" i="1"/>
  <c r="G391" i="1"/>
  <c r="F391" i="1"/>
  <c r="E391" i="1"/>
  <c r="D391" i="1"/>
  <c r="C391" i="1"/>
  <c r="B391" i="1"/>
  <c r="A391" i="1" s="1"/>
  <c r="L390" i="1"/>
  <c r="K390" i="1"/>
  <c r="J390" i="1"/>
  <c r="I390" i="1"/>
  <c r="H390" i="1"/>
  <c r="G390" i="1"/>
  <c r="F390" i="1"/>
  <c r="E390" i="1"/>
  <c r="D390" i="1"/>
  <c r="C390" i="1"/>
  <c r="B390" i="1"/>
  <c r="A390" i="1" s="1"/>
  <c r="L389" i="1"/>
  <c r="K389" i="1"/>
  <c r="J389" i="1"/>
  <c r="I389" i="1"/>
  <c r="H389" i="1"/>
  <c r="G389" i="1"/>
  <c r="F389" i="1"/>
  <c r="E389" i="1"/>
  <c r="D389" i="1"/>
  <c r="C389" i="1"/>
  <c r="B389" i="1"/>
  <c r="A389" i="1" s="1"/>
  <c r="L388" i="1"/>
  <c r="K388" i="1"/>
  <c r="J388" i="1"/>
  <c r="I388" i="1"/>
  <c r="H388" i="1"/>
  <c r="G388" i="1"/>
  <c r="F388" i="1"/>
  <c r="E388" i="1"/>
  <c r="D388" i="1"/>
  <c r="C388" i="1"/>
  <c r="B388" i="1"/>
  <c r="A388" i="1" s="1"/>
  <c r="L387" i="1"/>
  <c r="K387" i="1"/>
  <c r="J387" i="1"/>
  <c r="I387" i="1"/>
  <c r="H387" i="1"/>
  <c r="G387" i="1"/>
  <c r="F387" i="1"/>
  <c r="E387" i="1"/>
  <c r="D387" i="1"/>
  <c r="C387" i="1"/>
  <c r="B387" i="1"/>
  <c r="A387" i="1" s="1"/>
  <c r="L386" i="1"/>
  <c r="K386" i="1"/>
  <c r="J386" i="1"/>
  <c r="I386" i="1"/>
  <c r="H386" i="1"/>
  <c r="G386" i="1"/>
  <c r="F386" i="1"/>
  <c r="E386" i="1"/>
  <c r="D386" i="1"/>
  <c r="C386" i="1"/>
  <c r="B386" i="1"/>
  <c r="A386" i="1" s="1"/>
  <c r="L385" i="1"/>
  <c r="K385" i="1"/>
  <c r="J385" i="1"/>
  <c r="I385" i="1"/>
  <c r="H385" i="1"/>
  <c r="G385" i="1"/>
  <c r="F385" i="1"/>
  <c r="E385" i="1"/>
  <c r="D385" i="1"/>
  <c r="C385" i="1"/>
  <c r="B385" i="1"/>
  <c r="A385" i="1" s="1"/>
  <c r="L384" i="1"/>
  <c r="K384" i="1"/>
  <c r="J384" i="1"/>
  <c r="I384" i="1"/>
  <c r="H384" i="1"/>
  <c r="G384" i="1"/>
  <c r="F384" i="1"/>
  <c r="E384" i="1"/>
  <c r="D384" i="1"/>
  <c r="C384" i="1"/>
  <c r="B384" i="1"/>
  <c r="A384" i="1" s="1"/>
  <c r="L383" i="1"/>
  <c r="K383" i="1"/>
  <c r="J383" i="1"/>
  <c r="I383" i="1"/>
  <c r="H383" i="1"/>
  <c r="G383" i="1"/>
  <c r="F383" i="1"/>
  <c r="E383" i="1"/>
  <c r="D383" i="1"/>
  <c r="C383" i="1"/>
  <c r="B383" i="1"/>
  <c r="A383" i="1" s="1"/>
  <c r="L382" i="1"/>
  <c r="K382" i="1"/>
  <c r="J382" i="1"/>
  <c r="I382" i="1"/>
  <c r="H382" i="1"/>
  <c r="G382" i="1"/>
  <c r="F382" i="1"/>
  <c r="E382" i="1"/>
  <c r="D382" i="1"/>
  <c r="C382" i="1"/>
  <c r="B382" i="1"/>
  <c r="A382" i="1" s="1"/>
  <c r="L381" i="1"/>
  <c r="K381" i="1"/>
  <c r="J381" i="1"/>
  <c r="I381" i="1"/>
  <c r="H381" i="1"/>
  <c r="G381" i="1"/>
  <c r="F381" i="1"/>
  <c r="E381" i="1"/>
  <c r="D381" i="1"/>
  <c r="C381" i="1"/>
  <c r="B381" i="1"/>
  <c r="A381" i="1" s="1"/>
  <c r="L380" i="1"/>
  <c r="K380" i="1"/>
  <c r="J380" i="1"/>
  <c r="I380" i="1"/>
  <c r="H380" i="1"/>
  <c r="G380" i="1"/>
  <c r="F380" i="1"/>
  <c r="E380" i="1"/>
  <c r="D380" i="1"/>
  <c r="C380" i="1"/>
  <c r="B380" i="1"/>
  <c r="A380" i="1" s="1"/>
  <c r="L379" i="1"/>
  <c r="K379" i="1"/>
  <c r="J379" i="1"/>
  <c r="I379" i="1"/>
  <c r="H379" i="1"/>
  <c r="G379" i="1"/>
  <c r="F379" i="1"/>
  <c r="E379" i="1"/>
  <c r="D379" i="1"/>
  <c r="C379" i="1"/>
  <c r="B379" i="1"/>
  <c r="A379" i="1" s="1"/>
  <c r="L378" i="1"/>
  <c r="K378" i="1"/>
  <c r="J378" i="1"/>
  <c r="I378" i="1"/>
  <c r="H378" i="1"/>
  <c r="G378" i="1"/>
  <c r="F378" i="1"/>
  <c r="E378" i="1"/>
  <c r="D378" i="1"/>
  <c r="C378" i="1"/>
  <c r="B378" i="1"/>
  <c r="A378" i="1" s="1"/>
  <c r="L377" i="1"/>
  <c r="K377" i="1"/>
  <c r="J377" i="1"/>
  <c r="I377" i="1"/>
  <c r="H377" i="1"/>
  <c r="G377" i="1"/>
  <c r="F377" i="1"/>
  <c r="E377" i="1"/>
  <c r="D377" i="1"/>
  <c r="C377" i="1"/>
  <c r="B377" i="1"/>
  <c r="A377" i="1" s="1"/>
  <c r="L376" i="1"/>
  <c r="K376" i="1"/>
  <c r="J376" i="1"/>
  <c r="I376" i="1"/>
  <c r="H376" i="1"/>
  <c r="G376" i="1"/>
  <c r="F376" i="1"/>
  <c r="E376" i="1"/>
  <c r="D376" i="1"/>
  <c r="C376" i="1"/>
  <c r="B376" i="1"/>
  <c r="A376" i="1" s="1"/>
  <c r="L375" i="1"/>
  <c r="K375" i="1"/>
  <c r="J375" i="1"/>
  <c r="I375" i="1"/>
  <c r="H375" i="1"/>
  <c r="G375" i="1"/>
  <c r="F375" i="1"/>
  <c r="E375" i="1"/>
  <c r="D375" i="1"/>
  <c r="C375" i="1"/>
  <c r="B375" i="1"/>
  <c r="A375" i="1" s="1"/>
  <c r="L374" i="1"/>
  <c r="K374" i="1"/>
  <c r="J374" i="1"/>
  <c r="I374" i="1"/>
  <c r="H374" i="1"/>
  <c r="G374" i="1"/>
  <c r="F374" i="1"/>
  <c r="E374" i="1"/>
  <c r="D374" i="1"/>
  <c r="C374" i="1"/>
  <c r="B374" i="1"/>
  <c r="A374" i="1" s="1"/>
  <c r="L373" i="1"/>
  <c r="K373" i="1"/>
  <c r="J373" i="1"/>
  <c r="I373" i="1"/>
  <c r="H373" i="1"/>
  <c r="G373" i="1"/>
  <c r="F373" i="1"/>
  <c r="E373" i="1"/>
  <c r="D373" i="1"/>
  <c r="C373" i="1"/>
  <c r="B373" i="1"/>
  <c r="A373" i="1" s="1"/>
  <c r="L372" i="1"/>
  <c r="K372" i="1"/>
  <c r="J372" i="1"/>
  <c r="I372" i="1"/>
  <c r="H372" i="1"/>
  <c r="G372" i="1"/>
  <c r="F372" i="1"/>
  <c r="E372" i="1"/>
  <c r="D372" i="1"/>
  <c r="C372" i="1"/>
  <c r="B372" i="1"/>
  <c r="A372" i="1" s="1"/>
  <c r="L371" i="1"/>
  <c r="K371" i="1"/>
  <c r="J371" i="1"/>
  <c r="I371" i="1"/>
  <c r="H371" i="1"/>
  <c r="G371" i="1"/>
  <c r="F371" i="1"/>
  <c r="E371" i="1"/>
  <c r="D371" i="1"/>
  <c r="C371" i="1"/>
  <c r="B371" i="1"/>
  <c r="A371" i="1" s="1"/>
  <c r="L370" i="1"/>
  <c r="K370" i="1"/>
  <c r="J370" i="1"/>
  <c r="I370" i="1"/>
  <c r="H370" i="1"/>
  <c r="G370" i="1"/>
  <c r="F370" i="1"/>
  <c r="E370" i="1"/>
  <c r="D370" i="1"/>
  <c r="C370" i="1"/>
  <c r="B370" i="1"/>
  <c r="A370" i="1" s="1"/>
  <c r="L369" i="1"/>
  <c r="K369" i="1"/>
  <c r="J369" i="1"/>
  <c r="I369" i="1"/>
  <c r="H369" i="1"/>
  <c r="G369" i="1"/>
  <c r="F369" i="1"/>
  <c r="E369" i="1"/>
  <c r="D369" i="1"/>
  <c r="C369" i="1"/>
  <c r="B369" i="1"/>
  <c r="A369" i="1" s="1"/>
  <c r="L368" i="1"/>
  <c r="K368" i="1"/>
  <c r="J368" i="1"/>
  <c r="I368" i="1"/>
  <c r="H368" i="1"/>
  <c r="G368" i="1"/>
  <c r="F368" i="1"/>
  <c r="E368" i="1"/>
  <c r="D368" i="1"/>
  <c r="C368" i="1"/>
  <c r="B368" i="1"/>
  <c r="A368" i="1" s="1"/>
  <c r="L367" i="1"/>
  <c r="K367" i="1"/>
  <c r="J367" i="1"/>
  <c r="I367" i="1"/>
  <c r="H367" i="1"/>
  <c r="G367" i="1"/>
  <c r="F367" i="1"/>
  <c r="E367" i="1"/>
  <c r="D367" i="1"/>
  <c r="C367" i="1"/>
  <c r="B367" i="1"/>
  <c r="A367" i="1" s="1"/>
  <c r="L366" i="1"/>
  <c r="K366" i="1"/>
  <c r="J366" i="1"/>
  <c r="I366" i="1"/>
  <c r="H366" i="1"/>
  <c r="G366" i="1"/>
  <c r="F366" i="1"/>
  <c r="E366" i="1"/>
  <c r="D366" i="1"/>
  <c r="C366" i="1"/>
  <c r="B366" i="1"/>
  <c r="A366" i="1" s="1"/>
  <c r="L365" i="1"/>
  <c r="K365" i="1"/>
  <c r="J365" i="1"/>
  <c r="I365" i="1"/>
  <c r="H365" i="1"/>
  <c r="G365" i="1"/>
  <c r="F365" i="1"/>
  <c r="E365" i="1"/>
  <c r="D365" i="1"/>
  <c r="C365" i="1"/>
  <c r="B365" i="1"/>
  <c r="A365" i="1" s="1"/>
  <c r="L364" i="1"/>
  <c r="K364" i="1"/>
  <c r="J364" i="1"/>
  <c r="I364" i="1"/>
  <c r="H364" i="1"/>
  <c r="G364" i="1"/>
  <c r="F364" i="1"/>
  <c r="E364" i="1"/>
  <c r="D364" i="1"/>
  <c r="C364" i="1"/>
  <c r="B364" i="1"/>
  <c r="A364" i="1" s="1"/>
  <c r="L363" i="1"/>
  <c r="K363" i="1"/>
  <c r="J363" i="1"/>
  <c r="I363" i="1"/>
  <c r="H363" i="1"/>
  <c r="G363" i="1"/>
  <c r="F363" i="1"/>
  <c r="E363" i="1"/>
  <c r="D363" i="1"/>
  <c r="C363" i="1"/>
  <c r="B363" i="1"/>
  <c r="A363" i="1" s="1"/>
  <c r="L362" i="1"/>
  <c r="K362" i="1"/>
  <c r="J362" i="1"/>
  <c r="I362" i="1"/>
  <c r="H362" i="1"/>
  <c r="G362" i="1"/>
  <c r="F362" i="1"/>
  <c r="E362" i="1"/>
  <c r="D362" i="1"/>
  <c r="C362" i="1"/>
  <c r="B362" i="1"/>
  <c r="A362" i="1" s="1"/>
  <c r="L361" i="1"/>
  <c r="K361" i="1"/>
  <c r="J361" i="1"/>
  <c r="I361" i="1"/>
  <c r="H361" i="1"/>
  <c r="G361" i="1"/>
  <c r="F361" i="1"/>
  <c r="E361" i="1"/>
  <c r="D361" i="1"/>
  <c r="C361" i="1"/>
  <c r="B361" i="1"/>
  <c r="A361" i="1" s="1"/>
  <c r="L360" i="1"/>
  <c r="K360" i="1"/>
  <c r="J360" i="1"/>
  <c r="I360" i="1"/>
  <c r="H360" i="1"/>
  <c r="G360" i="1"/>
  <c r="F360" i="1"/>
  <c r="E360" i="1"/>
  <c r="D360" i="1"/>
  <c r="C360" i="1"/>
  <c r="B360" i="1"/>
  <c r="A360" i="1" s="1"/>
  <c r="L359" i="1"/>
  <c r="K359" i="1"/>
  <c r="J359" i="1"/>
  <c r="I359" i="1"/>
  <c r="H359" i="1"/>
  <c r="G359" i="1"/>
  <c r="F359" i="1"/>
  <c r="E359" i="1"/>
  <c r="D359" i="1"/>
  <c r="C359" i="1"/>
  <c r="B359" i="1"/>
  <c r="A359" i="1" s="1"/>
  <c r="L358" i="1"/>
  <c r="K358" i="1"/>
  <c r="J358" i="1"/>
  <c r="I358" i="1"/>
  <c r="H358" i="1"/>
  <c r="G358" i="1"/>
  <c r="F358" i="1"/>
  <c r="E358" i="1"/>
  <c r="D358" i="1"/>
  <c r="C358" i="1"/>
  <c r="B358" i="1"/>
  <c r="A358" i="1" s="1"/>
  <c r="L357" i="1"/>
  <c r="K357" i="1"/>
  <c r="J357" i="1"/>
  <c r="I357" i="1"/>
  <c r="H357" i="1"/>
  <c r="G357" i="1"/>
  <c r="F357" i="1"/>
  <c r="E357" i="1"/>
  <c r="D357" i="1"/>
  <c r="C357" i="1"/>
  <c r="B357" i="1"/>
  <c r="A357" i="1" s="1"/>
  <c r="L356" i="1"/>
  <c r="K356" i="1"/>
  <c r="J356" i="1"/>
  <c r="I356" i="1"/>
  <c r="H356" i="1"/>
  <c r="G356" i="1"/>
  <c r="F356" i="1"/>
  <c r="E356" i="1"/>
  <c r="D356" i="1"/>
  <c r="C356" i="1"/>
  <c r="B356" i="1"/>
  <c r="A356" i="1" s="1"/>
  <c r="L355" i="1"/>
  <c r="K355" i="1"/>
  <c r="J355" i="1"/>
  <c r="I355" i="1"/>
  <c r="H355" i="1"/>
  <c r="G355" i="1"/>
  <c r="F355" i="1"/>
  <c r="E355" i="1"/>
  <c r="D355" i="1"/>
  <c r="C355" i="1"/>
  <c r="B355" i="1"/>
  <c r="A355" i="1" s="1"/>
  <c r="L354" i="1"/>
  <c r="K354" i="1"/>
  <c r="J354" i="1"/>
  <c r="I354" i="1"/>
  <c r="H354" i="1"/>
  <c r="G354" i="1"/>
  <c r="F354" i="1"/>
  <c r="E354" i="1"/>
  <c r="D354" i="1"/>
  <c r="C354" i="1"/>
  <c r="B354" i="1"/>
  <c r="A354" i="1" s="1"/>
  <c r="L353" i="1"/>
  <c r="K353" i="1"/>
  <c r="J353" i="1"/>
  <c r="I353" i="1"/>
  <c r="H353" i="1"/>
  <c r="G353" i="1"/>
  <c r="F353" i="1"/>
  <c r="E353" i="1"/>
  <c r="D353" i="1"/>
  <c r="C353" i="1"/>
  <c r="B353" i="1"/>
  <c r="A353" i="1" s="1"/>
  <c r="L352" i="1"/>
  <c r="K352" i="1"/>
  <c r="J352" i="1"/>
  <c r="I352" i="1"/>
  <c r="H352" i="1"/>
  <c r="G352" i="1"/>
  <c r="F352" i="1"/>
  <c r="E352" i="1"/>
  <c r="D352" i="1"/>
  <c r="C352" i="1"/>
  <c r="B352" i="1"/>
  <c r="A352" i="1" s="1"/>
  <c r="L351" i="1"/>
  <c r="K351" i="1"/>
  <c r="J351" i="1"/>
  <c r="I351" i="1"/>
  <c r="H351" i="1"/>
  <c r="G351" i="1"/>
  <c r="F351" i="1"/>
  <c r="E351" i="1"/>
  <c r="D351" i="1"/>
  <c r="C351" i="1"/>
  <c r="B351" i="1"/>
  <c r="A351" i="1" s="1"/>
  <c r="L350" i="1"/>
  <c r="K350" i="1"/>
  <c r="J350" i="1"/>
  <c r="I350" i="1"/>
  <c r="H350" i="1"/>
  <c r="G350" i="1"/>
  <c r="F350" i="1"/>
  <c r="E350" i="1"/>
  <c r="D350" i="1"/>
  <c r="C350" i="1"/>
  <c r="B350" i="1"/>
  <c r="A350" i="1" s="1"/>
  <c r="L349" i="1"/>
  <c r="K349" i="1"/>
  <c r="J349" i="1"/>
  <c r="I349" i="1"/>
  <c r="H349" i="1"/>
  <c r="G349" i="1"/>
  <c r="F349" i="1"/>
  <c r="E349" i="1"/>
  <c r="D349" i="1"/>
  <c r="C349" i="1"/>
  <c r="B349" i="1"/>
  <c r="A349" i="1" s="1"/>
  <c r="L348" i="1"/>
  <c r="K348" i="1"/>
  <c r="J348" i="1"/>
  <c r="I348" i="1"/>
  <c r="H348" i="1"/>
  <c r="G348" i="1"/>
  <c r="F348" i="1"/>
  <c r="E348" i="1"/>
  <c r="D348" i="1"/>
  <c r="C348" i="1"/>
  <c r="B348" i="1"/>
  <c r="A348" i="1" s="1"/>
  <c r="L347" i="1"/>
  <c r="K347" i="1"/>
  <c r="J347" i="1"/>
  <c r="I347" i="1"/>
  <c r="H347" i="1"/>
  <c r="G347" i="1"/>
  <c r="F347" i="1"/>
  <c r="E347" i="1"/>
  <c r="D347" i="1"/>
  <c r="C347" i="1"/>
  <c r="B347" i="1"/>
  <c r="A347" i="1" s="1"/>
  <c r="L346" i="1"/>
  <c r="K346" i="1"/>
  <c r="J346" i="1"/>
  <c r="I346" i="1"/>
  <c r="H346" i="1"/>
  <c r="G346" i="1"/>
  <c r="F346" i="1"/>
  <c r="E346" i="1"/>
  <c r="D346" i="1"/>
  <c r="C346" i="1"/>
  <c r="B346" i="1"/>
  <c r="A346" i="1" s="1"/>
  <c r="L345" i="1"/>
  <c r="K345" i="1"/>
  <c r="J345" i="1"/>
  <c r="I345" i="1"/>
  <c r="H345" i="1"/>
  <c r="G345" i="1"/>
  <c r="F345" i="1"/>
  <c r="E345" i="1"/>
  <c r="D345" i="1"/>
  <c r="C345" i="1"/>
  <c r="B345" i="1"/>
  <c r="A345" i="1" s="1"/>
  <c r="L344" i="1"/>
  <c r="K344" i="1"/>
  <c r="J344" i="1"/>
  <c r="I344" i="1"/>
  <c r="H344" i="1"/>
  <c r="G344" i="1"/>
  <c r="F344" i="1"/>
  <c r="E344" i="1"/>
  <c r="D344" i="1"/>
  <c r="C344" i="1"/>
  <c r="B344" i="1"/>
  <c r="A344" i="1" s="1"/>
  <c r="L343" i="1"/>
  <c r="K343" i="1"/>
  <c r="J343" i="1"/>
  <c r="I343" i="1"/>
  <c r="H343" i="1"/>
  <c r="G343" i="1"/>
  <c r="F343" i="1"/>
  <c r="E343" i="1"/>
  <c r="D343" i="1"/>
  <c r="C343" i="1"/>
  <c r="B343" i="1"/>
  <c r="A343" i="1" s="1"/>
  <c r="L342" i="1"/>
  <c r="K342" i="1"/>
  <c r="J342" i="1"/>
  <c r="I342" i="1"/>
  <c r="H342" i="1"/>
  <c r="G342" i="1"/>
  <c r="F342" i="1"/>
  <c r="E342" i="1"/>
  <c r="D342" i="1"/>
  <c r="C342" i="1"/>
  <c r="B342" i="1"/>
  <c r="A342" i="1" s="1"/>
  <c r="L341" i="1"/>
  <c r="J341" i="1"/>
  <c r="I341" i="1"/>
  <c r="H341" i="1"/>
  <c r="G341" i="1"/>
  <c r="F341" i="1"/>
  <c r="K341" i="1" s="1"/>
  <c r="E341" i="1"/>
  <c r="D341" i="1"/>
  <c r="C341" i="1"/>
  <c r="B341" i="1"/>
  <c r="A341" i="1" s="1"/>
  <c r="L340" i="1"/>
  <c r="J340" i="1"/>
  <c r="I340" i="1"/>
  <c r="H340" i="1"/>
  <c r="G340" i="1"/>
  <c r="F340" i="1"/>
  <c r="K340" i="1" s="1"/>
  <c r="E340" i="1"/>
  <c r="D340" i="1"/>
  <c r="C340" i="1"/>
  <c r="B340" i="1"/>
  <c r="A340" i="1" s="1"/>
  <c r="L339" i="1"/>
  <c r="J339" i="1"/>
  <c r="I339" i="1"/>
  <c r="H339" i="1"/>
  <c r="G339" i="1"/>
  <c r="F339" i="1"/>
  <c r="K339" i="1" s="1"/>
  <c r="E339" i="1"/>
  <c r="D339" i="1"/>
  <c r="C339" i="1"/>
  <c r="B339" i="1"/>
  <c r="A339" i="1" s="1"/>
  <c r="L338" i="1"/>
  <c r="J338" i="1"/>
  <c r="I338" i="1"/>
  <c r="H338" i="1"/>
  <c r="G338" i="1"/>
  <c r="F338" i="1"/>
  <c r="K338" i="1" s="1"/>
  <c r="E338" i="1"/>
  <c r="D338" i="1"/>
  <c r="C338" i="1"/>
  <c r="B338" i="1"/>
  <c r="A338" i="1" s="1"/>
  <c r="L337" i="1"/>
  <c r="K337" i="1"/>
  <c r="J337" i="1"/>
  <c r="I337" i="1"/>
  <c r="H337" i="1"/>
  <c r="G337" i="1"/>
  <c r="F337" i="1"/>
  <c r="E337" i="1"/>
  <c r="D337" i="1"/>
  <c r="C337" i="1"/>
  <c r="B337" i="1"/>
  <c r="A337" i="1" s="1"/>
  <c r="L336" i="1"/>
  <c r="K336" i="1"/>
  <c r="J336" i="1"/>
  <c r="I336" i="1"/>
  <c r="H336" i="1"/>
  <c r="G336" i="1"/>
  <c r="F336" i="1"/>
  <c r="E336" i="1"/>
  <c r="D336" i="1"/>
  <c r="C336" i="1"/>
  <c r="B336" i="1"/>
  <c r="A336" i="1" s="1"/>
  <c r="L335" i="1"/>
  <c r="J335" i="1"/>
  <c r="I335" i="1"/>
  <c r="H335" i="1"/>
  <c r="G335" i="1"/>
  <c r="F335" i="1"/>
  <c r="K335" i="1" s="1"/>
  <c r="E335" i="1"/>
  <c r="D335" i="1"/>
  <c r="C335" i="1"/>
  <c r="B335" i="1"/>
  <c r="A335" i="1" s="1"/>
  <c r="L334" i="1"/>
  <c r="K334" i="1"/>
  <c r="J334" i="1"/>
  <c r="I334" i="1"/>
  <c r="H334" i="1"/>
  <c r="G334" i="1"/>
  <c r="F334" i="1"/>
  <c r="E334" i="1"/>
  <c r="D334" i="1"/>
  <c r="C334" i="1"/>
  <c r="B334" i="1"/>
  <c r="A334" i="1" s="1"/>
  <c r="L333" i="1"/>
  <c r="K333" i="1"/>
  <c r="J333" i="1"/>
  <c r="I333" i="1"/>
  <c r="H333" i="1"/>
  <c r="G333" i="1"/>
  <c r="F333" i="1"/>
  <c r="E333" i="1"/>
  <c r="D333" i="1"/>
  <c r="C333" i="1"/>
  <c r="B333" i="1"/>
  <c r="A333" i="1" s="1"/>
  <c r="L332" i="1"/>
  <c r="J332" i="1"/>
  <c r="I332" i="1"/>
  <c r="H332" i="1"/>
  <c r="G332" i="1"/>
  <c r="F332" i="1"/>
  <c r="K332" i="1" s="1"/>
  <c r="E332" i="1"/>
  <c r="D332" i="1"/>
  <c r="C332" i="1"/>
  <c r="B332" i="1"/>
  <c r="A332" i="1" s="1"/>
  <c r="L331" i="1"/>
  <c r="J331" i="1"/>
  <c r="I331" i="1"/>
  <c r="H331" i="1"/>
  <c r="G331" i="1"/>
  <c r="F331" i="1"/>
  <c r="K331" i="1" s="1"/>
  <c r="E331" i="1"/>
  <c r="D331" i="1"/>
  <c r="C331" i="1"/>
  <c r="B331" i="1"/>
  <c r="A331" i="1" s="1"/>
  <c r="L330" i="1"/>
  <c r="K330" i="1"/>
  <c r="J330" i="1"/>
  <c r="I330" i="1"/>
  <c r="H330" i="1"/>
  <c r="G330" i="1"/>
  <c r="F330" i="1"/>
  <c r="E330" i="1"/>
  <c r="D330" i="1"/>
  <c r="C330" i="1"/>
  <c r="B330" i="1"/>
  <c r="A330" i="1" s="1"/>
  <c r="L329" i="1"/>
  <c r="J329" i="1"/>
  <c r="I329" i="1"/>
  <c r="H329" i="1"/>
  <c r="G329" i="1"/>
  <c r="F329" i="1"/>
  <c r="K329" i="1" s="1"/>
  <c r="E329" i="1"/>
  <c r="D329" i="1"/>
  <c r="C329" i="1"/>
  <c r="B329" i="1"/>
  <c r="A329" i="1" s="1"/>
  <c r="L328" i="1"/>
  <c r="J328" i="1"/>
  <c r="I328" i="1"/>
  <c r="H328" i="1"/>
  <c r="G328" i="1"/>
  <c r="F328" i="1"/>
  <c r="K328" i="1" s="1"/>
  <c r="E328" i="1"/>
  <c r="D328" i="1"/>
  <c r="C328" i="1"/>
  <c r="B328" i="1"/>
  <c r="A328" i="1" s="1"/>
  <c r="L327" i="1"/>
  <c r="J327" i="1"/>
  <c r="I327" i="1"/>
  <c r="H327" i="1"/>
  <c r="G327" i="1"/>
  <c r="F327" i="1"/>
  <c r="K327" i="1" s="1"/>
  <c r="E327" i="1"/>
  <c r="D327" i="1"/>
  <c r="C327" i="1"/>
  <c r="B327" i="1"/>
  <c r="A327" i="1" s="1"/>
  <c r="L326" i="1"/>
  <c r="J326" i="1"/>
  <c r="I326" i="1"/>
  <c r="H326" i="1"/>
  <c r="G326" i="1"/>
  <c r="F326" i="1"/>
  <c r="K326" i="1" s="1"/>
  <c r="E326" i="1"/>
  <c r="D326" i="1"/>
  <c r="C326" i="1"/>
  <c r="B326" i="1"/>
  <c r="A326" i="1" s="1"/>
  <c r="L325" i="1"/>
  <c r="K325" i="1"/>
  <c r="J325" i="1"/>
  <c r="I325" i="1"/>
  <c r="H325" i="1"/>
  <c r="G325" i="1"/>
  <c r="F325" i="1"/>
  <c r="E325" i="1"/>
  <c r="D325" i="1"/>
  <c r="C325" i="1"/>
  <c r="B325" i="1"/>
  <c r="A325" i="1" s="1"/>
  <c r="L324" i="1"/>
  <c r="K324" i="1"/>
  <c r="J324" i="1"/>
  <c r="I324" i="1"/>
  <c r="H324" i="1"/>
  <c r="G324" i="1"/>
  <c r="F324" i="1"/>
  <c r="E324" i="1"/>
  <c r="D324" i="1"/>
  <c r="C324" i="1"/>
  <c r="B324" i="1"/>
  <c r="A324" i="1" s="1"/>
  <c r="L323" i="1"/>
  <c r="J323" i="1"/>
  <c r="I323" i="1"/>
  <c r="H323" i="1"/>
  <c r="G323" i="1"/>
  <c r="F323" i="1"/>
  <c r="K323" i="1" s="1"/>
  <c r="E323" i="1"/>
  <c r="D323" i="1"/>
  <c r="C323" i="1"/>
  <c r="B323" i="1"/>
  <c r="A323" i="1" s="1"/>
  <c r="L322" i="1"/>
  <c r="K322" i="1"/>
  <c r="J322" i="1"/>
  <c r="I322" i="1"/>
  <c r="H322" i="1"/>
  <c r="G322" i="1"/>
  <c r="F322" i="1"/>
  <c r="E322" i="1"/>
  <c r="D322" i="1"/>
  <c r="C322" i="1"/>
  <c r="B322" i="1"/>
  <c r="A322" i="1" s="1"/>
  <c r="L321" i="1"/>
  <c r="K321" i="1"/>
  <c r="J321" i="1"/>
  <c r="I321" i="1"/>
  <c r="H321" i="1"/>
  <c r="G321" i="1"/>
  <c r="F321" i="1"/>
  <c r="E321" i="1"/>
  <c r="D321" i="1"/>
  <c r="C321" i="1"/>
  <c r="B321" i="1"/>
  <c r="A321" i="1" s="1"/>
  <c r="L320" i="1"/>
  <c r="K320" i="1"/>
  <c r="J320" i="1"/>
  <c r="I320" i="1"/>
  <c r="H320" i="1"/>
  <c r="G320" i="1"/>
  <c r="F320" i="1"/>
  <c r="E320" i="1"/>
  <c r="D320" i="1"/>
  <c r="C320" i="1"/>
  <c r="B320" i="1"/>
  <c r="A320" i="1" s="1"/>
  <c r="L319" i="1"/>
  <c r="K319" i="1"/>
  <c r="J319" i="1"/>
  <c r="I319" i="1"/>
  <c r="H319" i="1"/>
  <c r="G319" i="1"/>
  <c r="F319" i="1"/>
  <c r="E319" i="1"/>
  <c r="D319" i="1"/>
  <c r="C319" i="1"/>
  <c r="B319" i="1"/>
  <c r="A319" i="1" s="1"/>
  <c r="L318" i="1"/>
  <c r="K318" i="1"/>
  <c r="J318" i="1"/>
  <c r="I318" i="1"/>
  <c r="H318" i="1"/>
  <c r="G318" i="1"/>
  <c r="F318" i="1"/>
  <c r="E318" i="1"/>
  <c r="D318" i="1"/>
  <c r="C318" i="1"/>
  <c r="B318" i="1"/>
  <c r="A318" i="1" s="1"/>
  <c r="L317" i="1"/>
  <c r="K317" i="1"/>
  <c r="J317" i="1"/>
  <c r="I317" i="1"/>
  <c r="H317" i="1"/>
  <c r="G317" i="1"/>
  <c r="F317" i="1"/>
  <c r="E317" i="1"/>
  <c r="D317" i="1"/>
  <c r="C317" i="1"/>
  <c r="B317" i="1"/>
  <c r="A317" i="1" s="1"/>
  <c r="L316" i="1"/>
  <c r="J316" i="1"/>
  <c r="I316" i="1"/>
  <c r="H316" i="1"/>
  <c r="G316" i="1"/>
  <c r="F316" i="1"/>
  <c r="K316" i="1" s="1"/>
  <c r="E316" i="1"/>
  <c r="D316" i="1"/>
  <c r="C316" i="1"/>
  <c r="B316" i="1"/>
  <c r="A316" i="1" s="1"/>
  <c r="L315" i="1"/>
  <c r="J315" i="1"/>
  <c r="I315" i="1"/>
  <c r="H315" i="1"/>
  <c r="G315" i="1"/>
  <c r="F315" i="1"/>
  <c r="K315" i="1" s="1"/>
  <c r="E315" i="1"/>
  <c r="D315" i="1"/>
  <c r="C315" i="1"/>
  <c r="B315" i="1"/>
  <c r="A315" i="1" s="1"/>
  <c r="L314" i="1"/>
  <c r="J314" i="1"/>
  <c r="I314" i="1"/>
  <c r="H314" i="1"/>
  <c r="G314" i="1"/>
  <c r="F314" i="1"/>
  <c r="K314" i="1" s="1"/>
  <c r="E314" i="1"/>
  <c r="D314" i="1"/>
  <c r="C314" i="1"/>
  <c r="B314" i="1"/>
  <c r="A314" i="1" s="1"/>
  <c r="L313" i="1"/>
  <c r="K313" i="1"/>
  <c r="J313" i="1"/>
  <c r="I313" i="1"/>
  <c r="H313" i="1"/>
  <c r="G313" i="1"/>
  <c r="F313" i="1"/>
  <c r="E313" i="1"/>
  <c r="D313" i="1"/>
  <c r="C313" i="1"/>
  <c r="B313" i="1"/>
  <c r="A313" i="1" s="1"/>
  <c r="L312" i="1"/>
  <c r="K312" i="1"/>
  <c r="J312" i="1"/>
  <c r="I312" i="1"/>
  <c r="H312" i="1"/>
  <c r="G312" i="1"/>
  <c r="F312" i="1"/>
  <c r="E312" i="1"/>
  <c r="D312" i="1"/>
  <c r="C312" i="1"/>
  <c r="B312" i="1"/>
  <c r="A312" i="1" s="1"/>
  <c r="L311" i="1"/>
  <c r="J311" i="1"/>
  <c r="I311" i="1"/>
  <c r="H311" i="1"/>
  <c r="G311" i="1"/>
  <c r="F311" i="1"/>
  <c r="K311" i="1" s="1"/>
  <c r="E311" i="1"/>
  <c r="D311" i="1"/>
  <c r="C311" i="1"/>
  <c r="B311" i="1"/>
  <c r="A311" i="1" s="1"/>
  <c r="L310" i="1"/>
  <c r="K310" i="1"/>
  <c r="J310" i="1"/>
  <c r="I310" i="1"/>
  <c r="H310" i="1"/>
  <c r="G310" i="1"/>
  <c r="F310" i="1"/>
  <c r="E310" i="1"/>
  <c r="D310" i="1"/>
  <c r="C310" i="1"/>
  <c r="B310" i="1"/>
  <c r="A310" i="1" s="1"/>
  <c r="L309" i="1"/>
  <c r="K309" i="1"/>
  <c r="J309" i="1"/>
  <c r="I309" i="1"/>
  <c r="H309" i="1"/>
  <c r="G309" i="1"/>
  <c r="F309" i="1"/>
  <c r="E309" i="1"/>
  <c r="D309" i="1"/>
  <c r="C309" i="1"/>
  <c r="B309" i="1"/>
  <c r="A309" i="1" s="1"/>
  <c r="L308" i="1"/>
  <c r="J308" i="1"/>
  <c r="I308" i="1"/>
  <c r="H308" i="1"/>
  <c r="G308" i="1"/>
  <c r="F308" i="1"/>
  <c r="K308" i="1" s="1"/>
  <c r="E308" i="1"/>
  <c r="D308" i="1"/>
  <c r="C308" i="1"/>
  <c r="B308" i="1"/>
  <c r="A308" i="1" s="1"/>
  <c r="L307" i="1"/>
  <c r="J307" i="1"/>
  <c r="I307" i="1"/>
  <c r="H307" i="1"/>
  <c r="G307" i="1"/>
  <c r="F307" i="1"/>
  <c r="K307" i="1" s="1"/>
  <c r="E307" i="1"/>
  <c r="D307" i="1"/>
  <c r="C307" i="1"/>
  <c r="B307" i="1"/>
  <c r="A307" i="1" s="1"/>
  <c r="L306" i="1"/>
  <c r="K306" i="1"/>
  <c r="J306" i="1"/>
  <c r="I306" i="1"/>
  <c r="H306" i="1"/>
  <c r="G306" i="1"/>
  <c r="F306" i="1"/>
  <c r="E306" i="1"/>
  <c r="D306" i="1"/>
  <c r="C306" i="1"/>
  <c r="B306" i="1"/>
  <c r="A306" i="1" s="1"/>
  <c r="L305" i="1"/>
  <c r="K305" i="1"/>
  <c r="J305" i="1"/>
  <c r="I305" i="1"/>
  <c r="H305" i="1"/>
  <c r="G305" i="1"/>
  <c r="F305" i="1"/>
  <c r="E305" i="1"/>
  <c r="D305" i="1"/>
  <c r="C305" i="1"/>
  <c r="B305" i="1"/>
  <c r="A305" i="1" s="1"/>
  <c r="L304" i="1"/>
  <c r="J304" i="1"/>
  <c r="I304" i="1"/>
  <c r="H304" i="1"/>
  <c r="G304" i="1"/>
  <c r="F304" i="1"/>
  <c r="K304" i="1" s="1"/>
  <c r="E304" i="1"/>
  <c r="D304" i="1"/>
  <c r="C304" i="1"/>
  <c r="B304" i="1"/>
  <c r="A304" i="1" s="1"/>
  <c r="L303" i="1"/>
  <c r="J303" i="1"/>
  <c r="I303" i="1"/>
  <c r="H303" i="1"/>
  <c r="G303" i="1"/>
  <c r="F303" i="1"/>
  <c r="K303" i="1" s="1"/>
  <c r="E303" i="1"/>
  <c r="D303" i="1"/>
  <c r="C303" i="1"/>
  <c r="B303" i="1"/>
  <c r="A303" i="1" s="1"/>
  <c r="L302" i="1"/>
  <c r="J302" i="1"/>
  <c r="I302" i="1"/>
  <c r="H302" i="1"/>
  <c r="G302" i="1"/>
  <c r="F302" i="1"/>
  <c r="K302" i="1" s="1"/>
  <c r="E302" i="1"/>
  <c r="D302" i="1"/>
  <c r="C302" i="1"/>
  <c r="B302" i="1"/>
  <c r="A302" i="1" s="1"/>
  <c r="L301" i="1"/>
  <c r="K301" i="1"/>
  <c r="J301" i="1"/>
  <c r="I301" i="1"/>
  <c r="H301" i="1"/>
  <c r="G301" i="1"/>
  <c r="F301" i="1"/>
  <c r="E301" i="1"/>
  <c r="D301" i="1"/>
  <c r="C301" i="1"/>
  <c r="B301" i="1"/>
  <c r="A301" i="1" s="1"/>
  <c r="L300" i="1"/>
  <c r="K300" i="1"/>
  <c r="J300" i="1"/>
  <c r="I300" i="1"/>
  <c r="H300" i="1"/>
  <c r="G300" i="1"/>
  <c r="F300" i="1"/>
  <c r="E300" i="1"/>
  <c r="D300" i="1"/>
  <c r="C300" i="1"/>
  <c r="B300" i="1"/>
  <c r="A300" i="1" s="1"/>
  <c r="L299" i="1"/>
  <c r="J299" i="1"/>
  <c r="I299" i="1"/>
  <c r="H299" i="1"/>
  <c r="G299" i="1"/>
  <c r="F299" i="1"/>
  <c r="K299" i="1" s="1"/>
  <c r="E299" i="1"/>
  <c r="D299" i="1"/>
  <c r="C299" i="1"/>
  <c r="B299" i="1"/>
  <c r="A299" i="1" s="1"/>
  <c r="L298" i="1"/>
  <c r="K298" i="1"/>
  <c r="J298" i="1"/>
  <c r="I298" i="1"/>
  <c r="H298" i="1"/>
  <c r="G298" i="1"/>
  <c r="F298" i="1"/>
  <c r="E298" i="1"/>
  <c r="D298" i="1"/>
  <c r="C298" i="1"/>
  <c r="B298" i="1"/>
  <c r="A298" i="1" s="1"/>
  <c r="L297" i="1"/>
  <c r="K297" i="1"/>
  <c r="J297" i="1"/>
  <c r="I297" i="1"/>
  <c r="H297" i="1"/>
  <c r="G297" i="1"/>
  <c r="F297" i="1"/>
  <c r="E297" i="1"/>
  <c r="D297" i="1"/>
  <c r="C297" i="1"/>
  <c r="B297" i="1"/>
  <c r="A297" i="1" s="1"/>
  <c r="L296" i="1"/>
  <c r="J296" i="1"/>
  <c r="I296" i="1"/>
  <c r="H296" i="1"/>
  <c r="G296" i="1"/>
  <c r="F296" i="1"/>
  <c r="K296" i="1" s="1"/>
  <c r="E296" i="1"/>
  <c r="D296" i="1"/>
  <c r="C296" i="1"/>
  <c r="B296" i="1"/>
  <c r="A296" i="1" s="1"/>
  <c r="L295" i="1"/>
  <c r="K295" i="1"/>
  <c r="J295" i="1"/>
  <c r="I295" i="1"/>
  <c r="H295" i="1"/>
  <c r="G295" i="1"/>
  <c r="F295" i="1"/>
  <c r="E295" i="1"/>
  <c r="D295" i="1"/>
  <c r="C295" i="1"/>
  <c r="B295" i="1"/>
  <c r="A295" i="1" s="1"/>
  <c r="L294" i="1"/>
  <c r="K294" i="1"/>
  <c r="J294" i="1"/>
  <c r="I294" i="1"/>
  <c r="H294" i="1"/>
  <c r="G294" i="1"/>
  <c r="F294" i="1"/>
  <c r="E294" i="1"/>
  <c r="D294" i="1"/>
  <c r="C294" i="1"/>
  <c r="B294" i="1"/>
  <c r="A294" i="1" s="1"/>
  <c r="L293" i="1"/>
  <c r="J293" i="1"/>
  <c r="I293" i="1"/>
  <c r="H293" i="1"/>
  <c r="G293" i="1"/>
  <c r="F293" i="1"/>
  <c r="K293" i="1" s="1"/>
  <c r="E293" i="1"/>
  <c r="D293" i="1"/>
  <c r="C293" i="1"/>
  <c r="B293" i="1"/>
  <c r="A293" i="1" s="1"/>
  <c r="L292" i="1"/>
  <c r="J292" i="1"/>
  <c r="I292" i="1"/>
  <c r="H292" i="1"/>
  <c r="G292" i="1"/>
  <c r="F292" i="1"/>
  <c r="K292" i="1" s="1"/>
  <c r="E292" i="1"/>
  <c r="D292" i="1"/>
  <c r="C292" i="1"/>
  <c r="B292" i="1"/>
  <c r="A292" i="1" s="1"/>
  <c r="L291" i="1"/>
  <c r="J291" i="1"/>
  <c r="I291" i="1"/>
  <c r="H291" i="1"/>
  <c r="G291" i="1"/>
  <c r="F291" i="1"/>
  <c r="K291" i="1" s="1"/>
  <c r="E291" i="1"/>
  <c r="D291" i="1"/>
  <c r="C291" i="1"/>
  <c r="B291" i="1"/>
  <c r="A291" i="1" s="1"/>
  <c r="L290" i="1"/>
  <c r="J290" i="1"/>
  <c r="I290" i="1"/>
  <c r="H290" i="1"/>
  <c r="G290" i="1"/>
  <c r="F290" i="1"/>
  <c r="K290" i="1" s="1"/>
  <c r="E290" i="1"/>
  <c r="D290" i="1"/>
  <c r="C290" i="1"/>
  <c r="B290" i="1"/>
  <c r="A290" i="1" s="1"/>
  <c r="L289" i="1"/>
  <c r="K289" i="1"/>
  <c r="J289" i="1"/>
  <c r="I289" i="1"/>
  <c r="H289" i="1"/>
  <c r="G289" i="1"/>
  <c r="F289" i="1"/>
  <c r="E289" i="1"/>
  <c r="D289" i="1"/>
  <c r="C289" i="1"/>
  <c r="B289" i="1"/>
  <c r="A289" i="1" s="1"/>
  <c r="L288" i="1"/>
  <c r="K288" i="1"/>
  <c r="J288" i="1"/>
  <c r="I288" i="1"/>
  <c r="H288" i="1"/>
  <c r="G288" i="1"/>
  <c r="F288" i="1"/>
  <c r="E288" i="1"/>
  <c r="D288" i="1"/>
  <c r="C288" i="1"/>
  <c r="B288" i="1"/>
  <c r="A288" i="1" s="1"/>
  <c r="L287" i="1"/>
  <c r="J287" i="1"/>
  <c r="I287" i="1"/>
  <c r="H287" i="1"/>
  <c r="G287" i="1"/>
  <c r="F287" i="1"/>
  <c r="K287" i="1" s="1"/>
  <c r="E287" i="1"/>
  <c r="D287" i="1"/>
  <c r="C287" i="1"/>
  <c r="B287" i="1"/>
  <c r="A287" i="1" s="1"/>
  <c r="L286" i="1"/>
  <c r="J286" i="1"/>
  <c r="I286" i="1"/>
  <c r="H286" i="1"/>
  <c r="G286" i="1"/>
  <c r="F286" i="1"/>
  <c r="K286" i="1" s="1"/>
  <c r="E286" i="1"/>
  <c r="D286" i="1"/>
  <c r="C286" i="1"/>
  <c r="B286" i="1"/>
  <c r="A286" i="1" s="1"/>
  <c r="L285" i="1"/>
  <c r="K285" i="1"/>
  <c r="J285" i="1"/>
  <c r="I285" i="1"/>
  <c r="H285" i="1"/>
  <c r="G285" i="1"/>
  <c r="F285" i="1"/>
  <c r="E285" i="1"/>
  <c r="D285" i="1"/>
  <c r="C285" i="1"/>
  <c r="B285" i="1"/>
  <c r="A285" i="1" s="1"/>
  <c r="L284" i="1"/>
  <c r="J284" i="1"/>
  <c r="I284" i="1"/>
  <c r="H284" i="1"/>
  <c r="G284" i="1"/>
  <c r="F284" i="1"/>
  <c r="K284" i="1" s="1"/>
  <c r="E284" i="1"/>
  <c r="D284" i="1"/>
  <c r="C284" i="1"/>
  <c r="B284" i="1"/>
  <c r="A284" i="1" s="1"/>
  <c r="L283" i="1"/>
  <c r="K283" i="1"/>
  <c r="J283" i="1"/>
  <c r="I283" i="1"/>
  <c r="H283" i="1"/>
  <c r="G283" i="1"/>
  <c r="F283" i="1"/>
  <c r="E283" i="1"/>
  <c r="D283" i="1"/>
  <c r="C283" i="1"/>
  <c r="B283" i="1"/>
  <c r="A283" i="1" s="1"/>
  <c r="L282" i="1"/>
  <c r="K282" i="1"/>
  <c r="J282" i="1"/>
  <c r="I282" i="1"/>
  <c r="H282" i="1"/>
  <c r="G282" i="1"/>
  <c r="F282" i="1"/>
  <c r="E282" i="1"/>
  <c r="D282" i="1"/>
  <c r="C282" i="1"/>
  <c r="B282" i="1"/>
  <c r="A282" i="1" s="1"/>
  <c r="L281" i="1"/>
  <c r="J281" i="1"/>
  <c r="I281" i="1"/>
  <c r="H281" i="1"/>
  <c r="G281" i="1"/>
  <c r="F281" i="1"/>
  <c r="K281" i="1" s="1"/>
  <c r="E281" i="1"/>
  <c r="D281" i="1"/>
  <c r="C281" i="1"/>
  <c r="B281" i="1"/>
  <c r="A281" i="1" s="1"/>
  <c r="L280" i="1"/>
  <c r="J280" i="1"/>
  <c r="I280" i="1"/>
  <c r="H280" i="1"/>
  <c r="G280" i="1"/>
  <c r="F280" i="1"/>
  <c r="K280" i="1" s="1"/>
  <c r="E280" i="1"/>
  <c r="D280" i="1"/>
  <c r="C280" i="1"/>
  <c r="B280" i="1"/>
  <c r="A280" i="1" s="1"/>
  <c r="L279" i="1"/>
  <c r="J279" i="1"/>
  <c r="I279" i="1"/>
  <c r="H279" i="1"/>
  <c r="G279" i="1"/>
  <c r="F279" i="1"/>
  <c r="K279" i="1" s="1"/>
  <c r="E279" i="1"/>
  <c r="D279" i="1"/>
  <c r="C279" i="1"/>
  <c r="B279" i="1"/>
  <c r="A279" i="1" s="1"/>
  <c r="L278" i="1"/>
  <c r="J278" i="1"/>
  <c r="I278" i="1"/>
  <c r="H278" i="1"/>
  <c r="G278" i="1"/>
  <c r="F278" i="1"/>
  <c r="K278" i="1" s="1"/>
  <c r="E278" i="1"/>
  <c r="D278" i="1"/>
  <c r="C278" i="1"/>
  <c r="B278" i="1"/>
  <c r="A278" i="1" s="1"/>
  <c r="L277" i="1"/>
  <c r="K277" i="1"/>
  <c r="J277" i="1"/>
  <c r="I277" i="1"/>
  <c r="H277" i="1"/>
  <c r="G277" i="1"/>
  <c r="F277" i="1"/>
  <c r="E277" i="1"/>
  <c r="D277" i="1"/>
  <c r="C277" i="1"/>
  <c r="B277" i="1"/>
  <c r="A277" i="1" s="1"/>
  <c r="L276" i="1"/>
  <c r="K276" i="1"/>
  <c r="J276" i="1"/>
  <c r="I276" i="1"/>
  <c r="H276" i="1"/>
  <c r="G276" i="1"/>
  <c r="F276" i="1"/>
  <c r="E276" i="1"/>
  <c r="D276" i="1"/>
  <c r="C276" i="1"/>
  <c r="B276" i="1"/>
  <c r="A276" i="1" s="1"/>
  <c r="L275" i="1"/>
  <c r="K275" i="1"/>
  <c r="J275" i="1"/>
  <c r="I275" i="1"/>
  <c r="H275" i="1"/>
  <c r="G275" i="1"/>
  <c r="F275" i="1"/>
  <c r="E275" i="1"/>
  <c r="D275" i="1"/>
  <c r="C275" i="1"/>
  <c r="B275" i="1"/>
  <c r="A275" i="1" s="1"/>
  <c r="L274" i="1"/>
  <c r="K274" i="1"/>
  <c r="J274" i="1"/>
  <c r="I274" i="1"/>
  <c r="H274" i="1"/>
  <c r="G274" i="1"/>
  <c r="F274" i="1"/>
  <c r="E274" i="1"/>
  <c r="D274" i="1"/>
  <c r="C274" i="1"/>
  <c r="B274" i="1"/>
  <c r="A274" i="1" s="1"/>
  <c r="L273" i="1"/>
  <c r="K273" i="1"/>
  <c r="J273" i="1"/>
  <c r="I273" i="1"/>
  <c r="H273" i="1"/>
  <c r="G273" i="1"/>
  <c r="F273" i="1"/>
  <c r="E273" i="1"/>
  <c r="D273" i="1"/>
  <c r="C273" i="1"/>
  <c r="B273" i="1"/>
  <c r="A273" i="1" s="1"/>
  <c r="L272" i="1"/>
  <c r="J272" i="1"/>
  <c r="I272" i="1"/>
  <c r="H272" i="1"/>
  <c r="G272" i="1"/>
  <c r="F272" i="1"/>
  <c r="K272" i="1" s="1"/>
  <c r="E272" i="1"/>
  <c r="D272" i="1"/>
  <c r="C272" i="1"/>
  <c r="B272" i="1"/>
  <c r="A272" i="1" s="1"/>
  <c r="L271" i="1"/>
  <c r="J271" i="1"/>
  <c r="I271" i="1"/>
  <c r="H271" i="1"/>
  <c r="G271" i="1"/>
  <c r="F271" i="1"/>
  <c r="K271" i="1" s="1"/>
  <c r="E271" i="1"/>
  <c r="D271" i="1"/>
  <c r="C271" i="1"/>
  <c r="B271" i="1"/>
  <c r="A271" i="1"/>
  <c r="L270" i="1"/>
  <c r="J270" i="1"/>
  <c r="I270" i="1"/>
  <c r="H270" i="1"/>
  <c r="G270" i="1"/>
  <c r="F270" i="1"/>
  <c r="K270" i="1" s="1"/>
  <c r="E270" i="1"/>
  <c r="D270" i="1"/>
  <c r="C270" i="1"/>
  <c r="B270" i="1"/>
  <c r="A270" i="1"/>
  <c r="L269" i="1"/>
  <c r="J269" i="1"/>
  <c r="I269" i="1"/>
  <c r="H269" i="1"/>
  <c r="G269" i="1"/>
  <c r="F269" i="1"/>
  <c r="K269" i="1" s="1"/>
  <c r="E269" i="1"/>
  <c r="D269" i="1"/>
  <c r="C269" i="1"/>
  <c r="B269" i="1"/>
  <c r="A269" i="1"/>
  <c r="L268" i="1"/>
  <c r="J268" i="1"/>
  <c r="I268" i="1"/>
  <c r="H268" i="1"/>
  <c r="G268" i="1"/>
  <c r="F268" i="1"/>
  <c r="K268" i="1" s="1"/>
  <c r="E268" i="1"/>
  <c r="D268" i="1"/>
  <c r="C268" i="1"/>
  <c r="B268" i="1"/>
  <c r="A268" i="1"/>
  <c r="L267" i="1"/>
  <c r="J267" i="1"/>
  <c r="I267" i="1"/>
  <c r="H267" i="1"/>
  <c r="G267" i="1"/>
  <c r="F267" i="1"/>
  <c r="K267" i="1" s="1"/>
  <c r="E267" i="1"/>
  <c r="D267" i="1"/>
  <c r="C267" i="1"/>
  <c r="B267" i="1"/>
  <c r="A267" i="1"/>
  <c r="L266" i="1"/>
  <c r="J266" i="1"/>
  <c r="I266" i="1"/>
  <c r="H266" i="1"/>
  <c r="G266" i="1"/>
  <c r="F266" i="1"/>
  <c r="K266" i="1" s="1"/>
  <c r="E266" i="1"/>
  <c r="D266" i="1"/>
  <c r="C266" i="1"/>
  <c r="B266" i="1"/>
  <c r="A266" i="1"/>
  <c r="L265" i="1"/>
  <c r="J265" i="1"/>
  <c r="I265" i="1"/>
  <c r="H265" i="1"/>
  <c r="G265" i="1"/>
  <c r="F265" i="1"/>
  <c r="K265" i="1" s="1"/>
  <c r="E265" i="1"/>
  <c r="D265" i="1"/>
  <c r="C265" i="1"/>
  <c r="B265" i="1"/>
  <c r="A265" i="1"/>
  <c r="L264" i="1"/>
  <c r="J264" i="1"/>
  <c r="I264" i="1"/>
  <c r="H264" i="1"/>
  <c r="G264" i="1"/>
  <c r="F264" i="1"/>
  <c r="K264" i="1" s="1"/>
  <c r="E264" i="1"/>
  <c r="D264" i="1"/>
  <c r="C264" i="1"/>
  <c r="B264" i="1"/>
  <c r="A264" i="1"/>
  <c r="L263" i="1"/>
  <c r="J263" i="1"/>
  <c r="I263" i="1"/>
  <c r="H263" i="1"/>
  <c r="G263" i="1"/>
  <c r="F263" i="1"/>
  <c r="K263" i="1" s="1"/>
  <c r="E263" i="1"/>
  <c r="D263" i="1"/>
  <c r="C263" i="1"/>
  <c r="B263" i="1"/>
  <c r="A263" i="1" s="1"/>
  <c r="L262" i="1"/>
  <c r="J262" i="1"/>
  <c r="I262" i="1"/>
  <c r="H262" i="1"/>
  <c r="G262" i="1"/>
  <c r="F262" i="1"/>
  <c r="K262" i="1" s="1"/>
  <c r="E262" i="1"/>
  <c r="D262" i="1"/>
  <c r="C262" i="1"/>
  <c r="B262" i="1"/>
  <c r="A262" i="1" s="1"/>
  <c r="L261" i="1"/>
  <c r="K261" i="1"/>
  <c r="J261" i="1"/>
  <c r="I261" i="1"/>
  <c r="H261" i="1"/>
  <c r="G261" i="1"/>
  <c r="F261" i="1"/>
  <c r="E261" i="1"/>
  <c r="D261" i="1"/>
  <c r="C261" i="1"/>
  <c r="B261" i="1"/>
  <c r="A261" i="1" s="1"/>
  <c r="L260" i="1"/>
  <c r="K260" i="1"/>
  <c r="J260" i="1"/>
  <c r="I260" i="1"/>
  <c r="H260" i="1"/>
  <c r="G260" i="1"/>
  <c r="F260" i="1"/>
  <c r="E260" i="1"/>
  <c r="D260" i="1"/>
  <c r="C260" i="1"/>
  <c r="B260" i="1"/>
  <c r="A260" i="1" s="1"/>
  <c r="L259" i="1"/>
  <c r="K259" i="1"/>
  <c r="J259" i="1"/>
  <c r="I259" i="1"/>
  <c r="H259" i="1"/>
  <c r="G259" i="1"/>
  <c r="F259" i="1"/>
  <c r="E259" i="1"/>
  <c r="D259" i="1"/>
  <c r="C259" i="1"/>
  <c r="B259" i="1"/>
  <c r="A259" i="1" s="1"/>
  <c r="L258" i="1"/>
  <c r="K258" i="1"/>
  <c r="J258" i="1"/>
  <c r="I258" i="1"/>
  <c r="H258" i="1"/>
  <c r="G258" i="1"/>
  <c r="F258" i="1"/>
  <c r="E258" i="1"/>
  <c r="D258" i="1"/>
  <c r="C258" i="1"/>
  <c r="B258" i="1"/>
  <c r="A258" i="1" s="1"/>
  <c r="L257" i="1"/>
  <c r="K257" i="1"/>
  <c r="J257" i="1"/>
  <c r="I257" i="1"/>
  <c r="H257" i="1"/>
  <c r="G257" i="1"/>
  <c r="F257" i="1"/>
  <c r="E257" i="1"/>
  <c r="D257" i="1"/>
  <c r="C257" i="1"/>
  <c r="B257" i="1"/>
  <c r="A257" i="1" s="1"/>
  <c r="L256" i="1"/>
  <c r="J256" i="1"/>
  <c r="I256" i="1"/>
  <c r="H256" i="1"/>
  <c r="G256" i="1"/>
  <c r="F256" i="1"/>
  <c r="K256" i="1" s="1"/>
  <c r="E256" i="1"/>
  <c r="D256" i="1"/>
  <c r="C256" i="1"/>
  <c r="B256" i="1"/>
  <c r="A256" i="1" s="1"/>
  <c r="L255" i="1"/>
  <c r="K255" i="1"/>
  <c r="J255" i="1"/>
  <c r="I255" i="1"/>
  <c r="H255" i="1"/>
  <c r="G255" i="1"/>
  <c r="F255" i="1"/>
  <c r="E255" i="1"/>
  <c r="D255" i="1"/>
  <c r="C255" i="1"/>
  <c r="B255" i="1"/>
  <c r="A255" i="1" s="1"/>
  <c r="L254" i="1"/>
  <c r="J254" i="1"/>
  <c r="I254" i="1"/>
  <c r="H254" i="1"/>
  <c r="G254" i="1"/>
  <c r="F254" i="1"/>
  <c r="K254" i="1" s="1"/>
  <c r="E254" i="1"/>
  <c r="D254" i="1"/>
  <c r="C254" i="1"/>
  <c r="B254" i="1"/>
  <c r="A254" i="1" s="1"/>
  <c r="L253" i="1"/>
  <c r="J253" i="1"/>
  <c r="I253" i="1"/>
  <c r="H253" i="1"/>
  <c r="G253" i="1"/>
  <c r="F253" i="1"/>
  <c r="K253" i="1" s="1"/>
  <c r="E253" i="1"/>
  <c r="D253" i="1"/>
  <c r="C253" i="1"/>
  <c r="B253" i="1"/>
  <c r="A253" i="1" s="1"/>
  <c r="L252" i="1"/>
  <c r="J252" i="1"/>
  <c r="I252" i="1"/>
  <c r="H252" i="1"/>
  <c r="G252" i="1"/>
  <c r="F252" i="1"/>
  <c r="K252" i="1" s="1"/>
  <c r="E252" i="1"/>
  <c r="D252" i="1"/>
  <c r="C252" i="1"/>
  <c r="B252" i="1"/>
  <c r="A252" i="1" s="1"/>
  <c r="L251" i="1"/>
  <c r="J251" i="1"/>
  <c r="I251" i="1"/>
  <c r="H251" i="1"/>
  <c r="G251" i="1"/>
  <c r="F251" i="1"/>
  <c r="K251" i="1" s="1"/>
  <c r="E251" i="1"/>
  <c r="D251" i="1"/>
  <c r="C251" i="1"/>
  <c r="B251" i="1"/>
  <c r="A251" i="1" s="1"/>
  <c r="L250" i="1"/>
  <c r="J250" i="1"/>
  <c r="I250" i="1"/>
  <c r="H250" i="1"/>
  <c r="G250" i="1"/>
  <c r="F250" i="1"/>
  <c r="K250" i="1" s="1"/>
  <c r="E250" i="1"/>
  <c r="D250" i="1"/>
  <c r="C250" i="1"/>
  <c r="B250" i="1"/>
  <c r="A250" i="1" s="1"/>
  <c r="L249" i="1"/>
  <c r="K249" i="1"/>
  <c r="J249" i="1"/>
  <c r="I249" i="1"/>
  <c r="H249" i="1"/>
  <c r="G249" i="1"/>
  <c r="F249" i="1"/>
  <c r="E249" i="1"/>
  <c r="D249" i="1"/>
  <c r="C249" i="1"/>
  <c r="B249" i="1"/>
  <c r="A249" i="1" s="1"/>
  <c r="L248" i="1"/>
  <c r="K248" i="1"/>
  <c r="J248" i="1"/>
  <c r="I248" i="1"/>
  <c r="H248" i="1"/>
  <c r="G248" i="1"/>
  <c r="F248" i="1"/>
  <c r="E248" i="1"/>
  <c r="D248" i="1"/>
  <c r="C248" i="1"/>
  <c r="B248" i="1"/>
  <c r="A248" i="1" s="1"/>
  <c r="L247" i="1"/>
  <c r="K247" i="1"/>
  <c r="J247" i="1"/>
  <c r="I247" i="1"/>
  <c r="H247" i="1"/>
  <c r="G247" i="1"/>
  <c r="F247" i="1"/>
  <c r="E247" i="1"/>
  <c r="D247" i="1"/>
  <c r="C247" i="1"/>
  <c r="B247" i="1"/>
  <c r="A247" i="1" s="1"/>
  <c r="L246" i="1"/>
  <c r="K246" i="1"/>
  <c r="J246" i="1"/>
  <c r="I246" i="1"/>
  <c r="H246" i="1"/>
  <c r="G246" i="1"/>
  <c r="F246" i="1"/>
  <c r="E246" i="1"/>
  <c r="D246" i="1"/>
  <c r="C246" i="1"/>
  <c r="B246" i="1"/>
  <c r="A246" i="1" s="1"/>
  <c r="L245" i="1"/>
  <c r="K245" i="1"/>
  <c r="J245" i="1"/>
  <c r="I245" i="1"/>
  <c r="H245" i="1"/>
  <c r="G245" i="1"/>
  <c r="F245" i="1"/>
  <c r="E245" i="1"/>
  <c r="D245" i="1"/>
  <c r="C245" i="1"/>
  <c r="B245" i="1"/>
  <c r="A245" i="1" s="1"/>
  <c r="L244" i="1"/>
  <c r="J244" i="1"/>
  <c r="I244" i="1"/>
  <c r="H244" i="1"/>
  <c r="G244" i="1"/>
  <c r="F244" i="1"/>
  <c r="K244" i="1" s="1"/>
  <c r="E244" i="1"/>
  <c r="D244" i="1"/>
  <c r="C244" i="1"/>
  <c r="B244" i="1"/>
  <c r="A244" i="1" s="1"/>
  <c r="L243" i="1"/>
  <c r="K243" i="1"/>
  <c r="J243" i="1"/>
  <c r="I243" i="1"/>
  <c r="H243" i="1"/>
  <c r="G243" i="1"/>
  <c r="F243" i="1"/>
  <c r="E243" i="1"/>
  <c r="D243" i="1"/>
  <c r="C243" i="1"/>
  <c r="B243" i="1"/>
  <c r="A243" i="1" s="1"/>
  <c r="L242" i="1"/>
  <c r="J242" i="1"/>
  <c r="I242" i="1"/>
  <c r="H242" i="1"/>
  <c r="G242" i="1"/>
  <c r="F242" i="1"/>
  <c r="K242" i="1" s="1"/>
  <c r="E242" i="1"/>
  <c r="D242" i="1"/>
  <c r="C242" i="1"/>
  <c r="B242" i="1"/>
  <c r="A242" i="1" s="1"/>
  <c r="L241" i="1"/>
  <c r="J241" i="1"/>
  <c r="I241" i="1"/>
  <c r="H241" i="1"/>
  <c r="G241" i="1"/>
  <c r="F241" i="1"/>
  <c r="K241" i="1" s="1"/>
  <c r="E241" i="1"/>
  <c r="D241" i="1"/>
  <c r="C241" i="1"/>
  <c r="B241" i="1"/>
  <c r="A241" i="1" s="1"/>
  <c r="L240" i="1"/>
  <c r="J240" i="1"/>
  <c r="I240" i="1"/>
  <c r="H240" i="1"/>
  <c r="G240" i="1"/>
  <c r="F240" i="1"/>
  <c r="K240" i="1" s="1"/>
  <c r="E240" i="1"/>
  <c r="D240" i="1"/>
  <c r="C240" i="1"/>
  <c r="B240" i="1"/>
  <c r="A240" i="1" s="1"/>
  <c r="L239" i="1"/>
  <c r="J239" i="1"/>
  <c r="I239" i="1"/>
  <c r="H239" i="1"/>
  <c r="G239" i="1"/>
  <c r="F239" i="1"/>
  <c r="K239" i="1" s="1"/>
  <c r="E239" i="1"/>
  <c r="D239" i="1"/>
  <c r="C239" i="1"/>
  <c r="B239" i="1"/>
  <c r="A239" i="1" s="1"/>
  <c r="L238" i="1"/>
  <c r="J238" i="1"/>
  <c r="I238" i="1"/>
  <c r="H238" i="1"/>
  <c r="G238" i="1"/>
  <c r="F238" i="1"/>
  <c r="K238" i="1" s="1"/>
  <c r="E238" i="1"/>
  <c r="D238" i="1"/>
  <c r="C238" i="1"/>
  <c r="B238" i="1"/>
  <c r="A238" i="1" s="1"/>
  <c r="L237" i="1"/>
  <c r="K237" i="1"/>
  <c r="J237" i="1"/>
  <c r="I237" i="1"/>
  <c r="H237" i="1"/>
  <c r="G237" i="1"/>
  <c r="F237" i="1"/>
  <c r="E237" i="1"/>
  <c r="D237" i="1"/>
  <c r="C237" i="1"/>
  <c r="B237" i="1"/>
  <c r="A237" i="1" s="1"/>
  <c r="L236" i="1"/>
  <c r="K236" i="1"/>
  <c r="J236" i="1"/>
  <c r="I236" i="1"/>
  <c r="H236" i="1"/>
  <c r="G236" i="1"/>
  <c r="F236" i="1"/>
  <c r="E236" i="1"/>
  <c r="D236" i="1"/>
  <c r="C236" i="1"/>
  <c r="B236" i="1"/>
  <c r="A236" i="1" s="1"/>
  <c r="L235" i="1"/>
  <c r="K235" i="1"/>
  <c r="J235" i="1"/>
  <c r="I235" i="1"/>
  <c r="H235" i="1"/>
  <c r="G235" i="1"/>
  <c r="F235" i="1"/>
  <c r="E235" i="1"/>
  <c r="D235" i="1"/>
  <c r="C235" i="1"/>
  <c r="B235" i="1"/>
  <c r="A235" i="1" s="1"/>
  <c r="L234" i="1"/>
  <c r="K234" i="1"/>
  <c r="J234" i="1"/>
  <c r="I234" i="1"/>
  <c r="H234" i="1"/>
  <c r="G234" i="1"/>
  <c r="F234" i="1"/>
  <c r="E234" i="1"/>
  <c r="D234" i="1"/>
  <c r="C234" i="1"/>
  <c r="B234" i="1"/>
  <c r="A234" i="1" s="1"/>
  <c r="L233" i="1"/>
  <c r="K233" i="1"/>
  <c r="J233" i="1"/>
  <c r="I233" i="1"/>
  <c r="H233" i="1"/>
  <c r="G233" i="1"/>
  <c r="F233" i="1"/>
  <c r="E233" i="1"/>
  <c r="D233" i="1"/>
  <c r="C233" i="1"/>
  <c r="B233" i="1"/>
  <c r="A233" i="1" s="1"/>
  <c r="L232" i="1"/>
  <c r="J232" i="1"/>
  <c r="I232" i="1"/>
  <c r="H232" i="1"/>
  <c r="G232" i="1"/>
  <c r="F232" i="1"/>
  <c r="K232" i="1" s="1"/>
  <c r="E232" i="1"/>
  <c r="D232" i="1"/>
  <c r="C232" i="1"/>
  <c r="B232" i="1"/>
  <c r="A232" i="1" s="1"/>
  <c r="L231" i="1"/>
  <c r="K231" i="1"/>
  <c r="J231" i="1"/>
  <c r="I231" i="1"/>
  <c r="H231" i="1"/>
  <c r="G231" i="1"/>
  <c r="F231" i="1"/>
  <c r="E231" i="1"/>
  <c r="D231" i="1"/>
  <c r="C231" i="1"/>
  <c r="B231" i="1"/>
  <c r="A231" i="1" s="1"/>
  <c r="L230" i="1"/>
  <c r="J230" i="1"/>
  <c r="I230" i="1"/>
  <c r="H230" i="1"/>
  <c r="G230" i="1"/>
  <c r="F230" i="1"/>
  <c r="K230" i="1" s="1"/>
  <c r="E230" i="1"/>
  <c r="D230" i="1"/>
  <c r="C230" i="1"/>
  <c r="B230" i="1"/>
  <c r="A230" i="1" s="1"/>
  <c r="L229" i="1"/>
  <c r="J229" i="1"/>
  <c r="I229" i="1"/>
  <c r="H229" i="1"/>
  <c r="G229" i="1"/>
  <c r="F229" i="1"/>
  <c r="K229" i="1" s="1"/>
  <c r="E229" i="1"/>
  <c r="D229" i="1"/>
  <c r="C229" i="1"/>
  <c r="B229" i="1"/>
  <c r="A229" i="1" s="1"/>
  <c r="L228" i="1"/>
  <c r="J228" i="1"/>
  <c r="I228" i="1"/>
  <c r="H228" i="1"/>
  <c r="G228" i="1"/>
  <c r="F228" i="1"/>
  <c r="K228" i="1" s="1"/>
  <c r="E228" i="1"/>
  <c r="D228" i="1"/>
  <c r="C228" i="1"/>
  <c r="B228" i="1"/>
  <c r="A228" i="1" s="1"/>
  <c r="L227" i="1"/>
  <c r="J227" i="1"/>
  <c r="I227" i="1"/>
  <c r="H227" i="1"/>
  <c r="G227" i="1"/>
  <c r="F227" i="1"/>
  <c r="K227" i="1" s="1"/>
  <c r="E227" i="1"/>
  <c r="D227" i="1"/>
  <c r="C227" i="1"/>
  <c r="B227" i="1"/>
  <c r="A227" i="1" s="1"/>
  <c r="L226" i="1"/>
  <c r="J226" i="1"/>
  <c r="I226" i="1"/>
  <c r="H226" i="1"/>
  <c r="G226" i="1"/>
  <c r="F226" i="1"/>
  <c r="K226" i="1" s="1"/>
  <c r="E226" i="1"/>
  <c r="D226" i="1"/>
  <c r="C226" i="1"/>
  <c r="B226" i="1"/>
  <c r="A226" i="1" s="1"/>
  <c r="L225" i="1"/>
  <c r="K225" i="1"/>
  <c r="J225" i="1"/>
  <c r="I225" i="1"/>
  <c r="H225" i="1"/>
  <c r="G225" i="1"/>
  <c r="F225" i="1"/>
  <c r="E225" i="1"/>
  <c r="D225" i="1"/>
  <c r="C225" i="1"/>
  <c r="B225" i="1"/>
  <c r="A225" i="1" s="1"/>
  <c r="L224" i="1"/>
  <c r="K224" i="1"/>
  <c r="J224" i="1"/>
  <c r="I224" i="1"/>
  <c r="H224" i="1"/>
  <c r="G224" i="1"/>
  <c r="F224" i="1"/>
  <c r="E224" i="1"/>
  <c r="D224" i="1"/>
  <c r="C224" i="1"/>
  <c r="B224" i="1"/>
  <c r="A224" i="1" s="1"/>
  <c r="L223" i="1"/>
  <c r="K223" i="1"/>
  <c r="J223" i="1"/>
  <c r="I223" i="1"/>
  <c r="H223" i="1"/>
  <c r="G223" i="1"/>
  <c r="F223" i="1"/>
  <c r="E223" i="1"/>
  <c r="D223" i="1"/>
  <c r="C223" i="1"/>
  <c r="B223" i="1"/>
  <c r="A223" i="1" s="1"/>
  <c r="L222" i="1"/>
  <c r="K222" i="1"/>
  <c r="J222" i="1"/>
  <c r="I222" i="1"/>
  <c r="H222" i="1"/>
  <c r="G222" i="1"/>
  <c r="F222" i="1"/>
  <c r="E222" i="1"/>
  <c r="D222" i="1"/>
  <c r="C222" i="1"/>
  <c r="B222" i="1"/>
  <c r="A222" i="1" s="1"/>
  <c r="L221" i="1"/>
  <c r="K221" i="1"/>
  <c r="J221" i="1"/>
  <c r="I221" i="1"/>
  <c r="H221" i="1"/>
  <c r="G221" i="1"/>
  <c r="F221" i="1"/>
  <c r="E221" i="1"/>
  <c r="D221" i="1"/>
  <c r="C221" i="1"/>
  <c r="B221" i="1"/>
  <c r="A221" i="1" s="1"/>
  <c r="L220" i="1"/>
  <c r="J220" i="1"/>
  <c r="I220" i="1"/>
  <c r="H220" i="1"/>
  <c r="G220" i="1"/>
  <c r="F220" i="1"/>
  <c r="K220" i="1" s="1"/>
  <c r="E220" i="1"/>
  <c r="D220" i="1"/>
  <c r="C220" i="1"/>
  <c r="B220" i="1"/>
  <c r="A220" i="1" s="1"/>
  <c r="L219" i="1"/>
  <c r="K219" i="1"/>
  <c r="J219" i="1"/>
  <c r="I219" i="1"/>
  <c r="H219" i="1"/>
  <c r="G219" i="1"/>
  <c r="F219" i="1"/>
  <c r="E219" i="1"/>
  <c r="D219" i="1"/>
  <c r="C219" i="1"/>
  <c r="B219" i="1"/>
  <c r="A219" i="1" s="1"/>
  <c r="L218" i="1"/>
  <c r="J218" i="1"/>
  <c r="I218" i="1"/>
  <c r="H218" i="1"/>
  <c r="G218" i="1"/>
  <c r="F218" i="1"/>
  <c r="K218" i="1" s="1"/>
  <c r="E218" i="1"/>
  <c r="D218" i="1"/>
  <c r="C218" i="1"/>
  <c r="B218" i="1"/>
  <c r="A218" i="1" s="1"/>
  <c r="L217" i="1"/>
  <c r="J217" i="1"/>
  <c r="I217" i="1"/>
  <c r="H217" i="1"/>
  <c r="G217" i="1"/>
  <c r="F217" i="1"/>
  <c r="K217" i="1" s="1"/>
  <c r="E217" i="1"/>
  <c r="D217" i="1"/>
  <c r="C217" i="1"/>
  <c r="B217" i="1"/>
  <c r="A217" i="1" s="1"/>
  <c r="L216" i="1"/>
  <c r="J216" i="1"/>
  <c r="I216" i="1"/>
  <c r="H216" i="1"/>
  <c r="G216" i="1"/>
  <c r="F216" i="1"/>
  <c r="K216" i="1" s="1"/>
  <c r="E216" i="1"/>
  <c r="D216" i="1"/>
  <c r="C216" i="1"/>
  <c r="B216" i="1"/>
  <c r="A216" i="1" s="1"/>
  <c r="L215" i="1"/>
  <c r="J215" i="1"/>
  <c r="I215" i="1"/>
  <c r="H215" i="1"/>
  <c r="G215" i="1"/>
  <c r="F215" i="1"/>
  <c r="K215" i="1" s="1"/>
  <c r="E215" i="1"/>
  <c r="D215" i="1"/>
  <c r="C215" i="1"/>
  <c r="B215" i="1"/>
  <c r="A215" i="1" s="1"/>
  <c r="L214" i="1"/>
  <c r="J214" i="1"/>
  <c r="I214" i="1"/>
  <c r="H214" i="1"/>
  <c r="G214" i="1"/>
  <c r="F214" i="1"/>
  <c r="K214" i="1" s="1"/>
  <c r="E214" i="1"/>
  <c r="D214" i="1"/>
  <c r="C214" i="1"/>
  <c r="B214" i="1"/>
  <c r="A214" i="1" s="1"/>
  <c r="L213" i="1"/>
  <c r="K213" i="1"/>
  <c r="J213" i="1"/>
  <c r="I213" i="1"/>
  <c r="H213" i="1"/>
  <c r="G213" i="1"/>
  <c r="F213" i="1"/>
  <c r="E213" i="1"/>
  <c r="D213" i="1"/>
  <c r="C213" i="1"/>
  <c r="B213" i="1"/>
  <c r="A213" i="1" s="1"/>
  <c r="L212" i="1"/>
  <c r="K212" i="1"/>
  <c r="J212" i="1"/>
  <c r="I212" i="1"/>
  <c r="H212" i="1"/>
  <c r="G212" i="1"/>
  <c r="F212" i="1"/>
  <c r="E212" i="1"/>
  <c r="D212" i="1"/>
  <c r="C212" i="1"/>
  <c r="B212" i="1"/>
  <c r="A212" i="1" s="1"/>
  <c r="L211" i="1"/>
  <c r="K211" i="1"/>
  <c r="J211" i="1"/>
  <c r="I211" i="1"/>
  <c r="H211" i="1"/>
  <c r="G211" i="1"/>
  <c r="F211" i="1"/>
  <c r="E211" i="1"/>
  <c r="D211" i="1"/>
  <c r="C211" i="1"/>
  <c r="B211" i="1"/>
  <c r="A211" i="1" s="1"/>
  <c r="L210" i="1"/>
  <c r="K210" i="1"/>
  <c r="J210" i="1"/>
  <c r="I210" i="1"/>
  <c r="H210" i="1"/>
  <c r="G210" i="1"/>
  <c r="F210" i="1"/>
  <c r="E210" i="1"/>
  <c r="D210" i="1"/>
  <c r="C210" i="1"/>
  <c r="B210" i="1"/>
  <c r="A210" i="1" s="1"/>
  <c r="L209" i="1"/>
  <c r="K209" i="1"/>
  <c r="J209" i="1"/>
  <c r="I209" i="1"/>
  <c r="H209" i="1"/>
  <c r="G209" i="1"/>
  <c r="F209" i="1"/>
  <c r="E209" i="1"/>
  <c r="D209" i="1"/>
  <c r="C209" i="1"/>
  <c r="B209" i="1"/>
  <c r="A209" i="1" s="1"/>
  <c r="L208" i="1"/>
  <c r="J208" i="1"/>
  <c r="I208" i="1"/>
  <c r="H208" i="1"/>
  <c r="G208" i="1"/>
  <c r="F208" i="1"/>
  <c r="K208" i="1" s="1"/>
  <c r="E208" i="1"/>
  <c r="D208" i="1"/>
  <c r="C208" i="1"/>
  <c r="B208" i="1"/>
  <c r="A208" i="1" s="1"/>
  <c r="L207" i="1"/>
  <c r="K207" i="1"/>
  <c r="J207" i="1"/>
  <c r="I207" i="1"/>
  <c r="H207" i="1"/>
  <c r="G207" i="1"/>
  <c r="F207" i="1"/>
  <c r="E207" i="1"/>
  <c r="D207" i="1"/>
  <c r="C207" i="1"/>
  <c r="B207" i="1"/>
  <c r="A207" i="1" s="1"/>
  <c r="L206" i="1"/>
  <c r="J206" i="1"/>
  <c r="I206" i="1"/>
  <c r="H206" i="1"/>
  <c r="G206" i="1"/>
  <c r="F206" i="1"/>
  <c r="K206" i="1" s="1"/>
  <c r="E206" i="1"/>
  <c r="D206" i="1"/>
  <c r="C206" i="1"/>
  <c r="B206" i="1"/>
  <c r="A206" i="1" s="1"/>
  <c r="L205" i="1"/>
  <c r="J205" i="1"/>
  <c r="I205" i="1"/>
  <c r="H205" i="1"/>
  <c r="G205" i="1"/>
  <c r="F205" i="1"/>
  <c r="K205" i="1" s="1"/>
  <c r="E205" i="1"/>
  <c r="D205" i="1"/>
  <c r="C205" i="1"/>
  <c r="B205" i="1"/>
  <c r="A205" i="1" s="1"/>
  <c r="L204" i="1"/>
  <c r="J204" i="1"/>
  <c r="I204" i="1"/>
  <c r="H204" i="1"/>
  <c r="G204" i="1"/>
  <c r="F204" i="1"/>
  <c r="K204" i="1" s="1"/>
  <c r="E204" i="1"/>
  <c r="D204" i="1"/>
  <c r="C204" i="1"/>
  <c r="B204" i="1"/>
  <c r="A204" i="1" s="1"/>
  <c r="L203" i="1"/>
  <c r="J203" i="1"/>
  <c r="I203" i="1"/>
  <c r="H203" i="1"/>
  <c r="G203" i="1"/>
  <c r="F203" i="1"/>
  <c r="K203" i="1" s="1"/>
  <c r="E203" i="1"/>
  <c r="D203" i="1"/>
  <c r="C203" i="1"/>
  <c r="B203" i="1"/>
  <c r="A203" i="1" s="1"/>
  <c r="L202" i="1"/>
  <c r="J202" i="1"/>
  <c r="I202" i="1"/>
  <c r="H202" i="1"/>
  <c r="G202" i="1"/>
  <c r="F202" i="1"/>
  <c r="K202" i="1" s="1"/>
  <c r="E202" i="1"/>
  <c r="D202" i="1"/>
  <c r="C202" i="1"/>
  <c r="B202" i="1"/>
  <c r="A202" i="1" s="1"/>
  <c r="L201" i="1"/>
  <c r="K201" i="1"/>
  <c r="J201" i="1"/>
  <c r="I201" i="1"/>
  <c r="H201" i="1"/>
  <c r="G201" i="1"/>
  <c r="F201" i="1"/>
  <c r="E201" i="1"/>
  <c r="D201" i="1"/>
  <c r="C201" i="1"/>
  <c r="B201" i="1"/>
  <c r="A201" i="1" s="1"/>
  <c r="L200" i="1"/>
  <c r="K200" i="1"/>
  <c r="J200" i="1"/>
  <c r="I200" i="1"/>
  <c r="H200" i="1"/>
  <c r="G200" i="1"/>
  <c r="F200" i="1"/>
  <c r="E200" i="1"/>
  <c r="D200" i="1"/>
  <c r="C200" i="1"/>
  <c r="B200" i="1"/>
  <c r="A200" i="1" s="1"/>
  <c r="L199" i="1"/>
  <c r="K199" i="1"/>
  <c r="J199" i="1"/>
  <c r="I199" i="1"/>
  <c r="H199" i="1"/>
  <c r="G199" i="1"/>
  <c r="F199" i="1"/>
  <c r="E199" i="1"/>
  <c r="D199" i="1"/>
  <c r="C199" i="1"/>
  <c r="B199" i="1"/>
  <c r="A199" i="1" s="1"/>
  <c r="L198" i="1"/>
  <c r="K198" i="1"/>
  <c r="J198" i="1"/>
  <c r="I198" i="1"/>
  <c r="H198" i="1"/>
  <c r="G198" i="1"/>
  <c r="F198" i="1"/>
  <c r="E198" i="1"/>
  <c r="D198" i="1"/>
  <c r="C198" i="1"/>
  <c r="B198" i="1"/>
  <c r="A198" i="1" s="1"/>
  <c r="L197" i="1"/>
  <c r="K197" i="1"/>
  <c r="J197" i="1"/>
  <c r="I197" i="1"/>
  <c r="H197" i="1"/>
  <c r="G197" i="1"/>
  <c r="F197" i="1"/>
  <c r="E197" i="1"/>
  <c r="D197" i="1"/>
  <c r="C197" i="1"/>
  <c r="B197" i="1"/>
  <c r="A197" i="1" s="1"/>
  <c r="L196" i="1"/>
  <c r="J196" i="1"/>
  <c r="I196" i="1"/>
  <c r="H196" i="1"/>
  <c r="G196" i="1"/>
  <c r="F196" i="1"/>
  <c r="K196" i="1" s="1"/>
  <c r="E196" i="1"/>
  <c r="D196" i="1"/>
  <c r="C196" i="1"/>
  <c r="B196" i="1"/>
  <c r="A196" i="1" s="1"/>
  <c r="L195" i="1"/>
  <c r="K195" i="1"/>
  <c r="J195" i="1"/>
  <c r="I195" i="1"/>
  <c r="H195" i="1"/>
  <c r="G195" i="1"/>
  <c r="F195" i="1"/>
  <c r="E195" i="1"/>
  <c r="D195" i="1"/>
  <c r="C195" i="1"/>
  <c r="B195" i="1"/>
  <c r="A195" i="1" s="1"/>
  <c r="L194" i="1"/>
  <c r="J194" i="1"/>
  <c r="I194" i="1"/>
  <c r="H194" i="1"/>
  <c r="G194" i="1"/>
  <c r="F194" i="1"/>
  <c r="K194" i="1" s="1"/>
  <c r="E194" i="1"/>
  <c r="D194" i="1"/>
  <c r="C194" i="1"/>
  <c r="B194" i="1"/>
  <c r="A194" i="1" s="1"/>
  <c r="L193" i="1"/>
  <c r="J193" i="1"/>
  <c r="I193" i="1"/>
  <c r="H193" i="1"/>
  <c r="G193" i="1"/>
  <c r="F193" i="1"/>
  <c r="K193" i="1" s="1"/>
  <c r="E193" i="1"/>
  <c r="D193" i="1"/>
  <c r="C193" i="1"/>
  <c r="B193" i="1"/>
  <c r="A193" i="1" s="1"/>
  <c r="L192" i="1"/>
  <c r="J192" i="1"/>
  <c r="I192" i="1"/>
  <c r="H192" i="1"/>
  <c r="G192" i="1"/>
  <c r="F192" i="1"/>
  <c r="K192" i="1" s="1"/>
  <c r="E192" i="1"/>
  <c r="D192" i="1"/>
  <c r="C192" i="1"/>
  <c r="B192" i="1"/>
  <c r="A192" i="1" s="1"/>
  <c r="L191" i="1"/>
  <c r="J191" i="1"/>
  <c r="I191" i="1"/>
  <c r="H191" i="1"/>
  <c r="G191" i="1"/>
  <c r="F191" i="1"/>
  <c r="K191" i="1" s="1"/>
  <c r="E191" i="1"/>
  <c r="D191" i="1"/>
  <c r="C191" i="1"/>
  <c r="B191" i="1"/>
  <c r="A191" i="1" s="1"/>
  <c r="L190" i="1"/>
  <c r="J190" i="1"/>
  <c r="I190" i="1"/>
  <c r="H190" i="1"/>
  <c r="G190" i="1"/>
  <c r="F190" i="1"/>
  <c r="K190" i="1" s="1"/>
  <c r="E190" i="1"/>
  <c r="D190" i="1"/>
  <c r="C190" i="1"/>
  <c r="B190" i="1"/>
  <c r="A190" i="1" s="1"/>
  <c r="L189" i="1"/>
  <c r="K189" i="1"/>
  <c r="J189" i="1"/>
  <c r="I189" i="1"/>
  <c r="H189" i="1"/>
  <c r="G189" i="1"/>
  <c r="F189" i="1"/>
  <c r="E189" i="1"/>
  <c r="D189" i="1"/>
  <c r="C189" i="1"/>
  <c r="B189" i="1"/>
  <c r="A189" i="1" s="1"/>
  <c r="L188" i="1"/>
  <c r="K188" i="1"/>
  <c r="J188" i="1"/>
  <c r="I188" i="1"/>
  <c r="H188" i="1"/>
  <c r="G188" i="1"/>
  <c r="F188" i="1"/>
  <c r="E188" i="1"/>
  <c r="D188" i="1"/>
  <c r="C188" i="1"/>
  <c r="B188" i="1"/>
  <c r="A188" i="1" s="1"/>
  <c r="L187" i="1"/>
  <c r="K187" i="1"/>
  <c r="J187" i="1"/>
  <c r="I187" i="1"/>
  <c r="H187" i="1"/>
  <c r="G187" i="1"/>
  <c r="F187" i="1"/>
  <c r="E187" i="1"/>
  <c r="D187" i="1"/>
  <c r="C187" i="1"/>
  <c r="B187" i="1"/>
  <c r="A187" i="1" s="1"/>
  <c r="L186" i="1"/>
  <c r="K186" i="1"/>
  <c r="J186" i="1"/>
  <c r="I186" i="1"/>
  <c r="H186" i="1"/>
  <c r="G186" i="1"/>
  <c r="F186" i="1"/>
  <c r="E186" i="1"/>
  <c r="D186" i="1"/>
  <c r="C186" i="1"/>
  <c r="B186" i="1"/>
  <c r="A186" i="1" s="1"/>
  <c r="L185" i="1"/>
  <c r="K185" i="1"/>
  <c r="J185" i="1"/>
  <c r="I185" i="1"/>
  <c r="H185" i="1"/>
  <c r="G185" i="1"/>
  <c r="F185" i="1"/>
  <c r="E185" i="1"/>
  <c r="D185" i="1"/>
  <c r="C185" i="1"/>
  <c r="B185" i="1"/>
  <c r="A185" i="1" s="1"/>
  <c r="L184" i="1"/>
  <c r="J184" i="1"/>
  <c r="I184" i="1"/>
  <c r="H184" i="1"/>
  <c r="G184" i="1"/>
  <c r="F184" i="1"/>
  <c r="K184" i="1" s="1"/>
  <c r="E184" i="1"/>
  <c r="D184" i="1"/>
  <c r="C184" i="1"/>
  <c r="B184" i="1"/>
  <c r="A184" i="1" s="1"/>
  <c r="L183" i="1"/>
  <c r="K183" i="1"/>
  <c r="J183" i="1"/>
  <c r="I183" i="1"/>
  <c r="H183" i="1"/>
  <c r="G183" i="1"/>
  <c r="F183" i="1"/>
  <c r="E183" i="1"/>
  <c r="D183" i="1"/>
  <c r="C183" i="1"/>
  <c r="B183" i="1"/>
  <c r="A183" i="1" s="1"/>
  <c r="L182" i="1"/>
  <c r="J182" i="1"/>
  <c r="I182" i="1"/>
  <c r="H182" i="1"/>
  <c r="G182" i="1"/>
  <c r="F182" i="1"/>
  <c r="K182" i="1" s="1"/>
  <c r="E182" i="1"/>
  <c r="D182" i="1"/>
  <c r="C182" i="1"/>
  <c r="B182" i="1"/>
  <c r="A182" i="1" s="1"/>
  <c r="L181" i="1"/>
  <c r="J181" i="1"/>
  <c r="I181" i="1"/>
  <c r="H181" i="1"/>
  <c r="G181" i="1"/>
  <c r="F181" i="1"/>
  <c r="K181" i="1" s="1"/>
  <c r="E181" i="1"/>
  <c r="D181" i="1"/>
  <c r="C181" i="1"/>
  <c r="B181" i="1"/>
  <c r="A181" i="1" s="1"/>
  <c r="L180" i="1"/>
  <c r="J180" i="1"/>
  <c r="I180" i="1"/>
  <c r="H180" i="1"/>
  <c r="G180" i="1"/>
  <c r="F180" i="1"/>
  <c r="K180" i="1" s="1"/>
  <c r="E180" i="1"/>
  <c r="D180" i="1"/>
  <c r="C180" i="1"/>
  <c r="B180" i="1"/>
  <c r="A180" i="1" s="1"/>
  <c r="L179" i="1"/>
  <c r="J179" i="1"/>
  <c r="I179" i="1"/>
  <c r="H179" i="1"/>
  <c r="G179" i="1"/>
  <c r="F179" i="1"/>
  <c r="K179" i="1" s="1"/>
  <c r="E179" i="1"/>
  <c r="D179" i="1"/>
  <c r="C179" i="1"/>
  <c r="B179" i="1"/>
  <c r="A179" i="1" s="1"/>
  <c r="L178" i="1"/>
  <c r="J178" i="1"/>
  <c r="I178" i="1"/>
  <c r="H178" i="1"/>
  <c r="G178" i="1"/>
  <c r="F178" i="1"/>
  <c r="K178" i="1" s="1"/>
  <c r="E178" i="1"/>
  <c r="D178" i="1"/>
  <c r="C178" i="1"/>
  <c r="B178" i="1"/>
  <c r="A178" i="1" s="1"/>
  <c r="L177" i="1"/>
  <c r="K177" i="1"/>
  <c r="J177" i="1"/>
  <c r="I177" i="1"/>
  <c r="H177" i="1"/>
  <c r="G177" i="1"/>
  <c r="F177" i="1"/>
  <c r="E177" i="1"/>
  <c r="D177" i="1"/>
  <c r="C177" i="1"/>
  <c r="B177" i="1"/>
  <c r="A177" i="1" s="1"/>
  <c r="L176" i="1"/>
  <c r="K176" i="1"/>
  <c r="J176" i="1"/>
  <c r="I176" i="1"/>
  <c r="H176" i="1"/>
  <c r="G176" i="1"/>
  <c r="F176" i="1"/>
  <c r="E176" i="1"/>
  <c r="D176" i="1"/>
  <c r="C176" i="1"/>
  <c r="B176" i="1"/>
  <c r="A176" i="1" s="1"/>
  <c r="L175" i="1"/>
  <c r="K175" i="1"/>
  <c r="J175" i="1"/>
  <c r="I175" i="1"/>
  <c r="H175" i="1"/>
  <c r="G175" i="1"/>
  <c r="F175" i="1"/>
  <c r="E175" i="1"/>
  <c r="D175" i="1"/>
  <c r="C175" i="1"/>
  <c r="B175" i="1"/>
  <c r="A175" i="1" s="1"/>
  <c r="L174" i="1"/>
  <c r="K174" i="1"/>
  <c r="J174" i="1"/>
  <c r="I174" i="1"/>
  <c r="H174" i="1"/>
  <c r="G174" i="1"/>
  <c r="F174" i="1"/>
  <c r="E174" i="1"/>
  <c r="D174" i="1"/>
  <c r="C174" i="1"/>
  <c r="B174" i="1"/>
  <c r="A174" i="1" s="1"/>
  <c r="L173" i="1"/>
  <c r="K173" i="1"/>
  <c r="J173" i="1"/>
  <c r="I173" i="1"/>
  <c r="H173" i="1"/>
  <c r="G173" i="1"/>
  <c r="F173" i="1"/>
  <c r="E173" i="1"/>
  <c r="D173" i="1"/>
  <c r="C173" i="1"/>
  <c r="B173" i="1"/>
  <c r="A173" i="1" s="1"/>
  <c r="L172" i="1"/>
  <c r="J172" i="1"/>
  <c r="I172" i="1"/>
  <c r="H172" i="1"/>
  <c r="G172" i="1"/>
  <c r="F172" i="1"/>
  <c r="K172" i="1" s="1"/>
  <c r="E172" i="1"/>
  <c r="D172" i="1"/>
  <c r="C172" i="1"/>
  <c r="B172" i="1"/>
  <c r="A172" i="1" s="1"/>
  <c r="L171" i="1"/>
  <c r="K171" i="1"/>
  <c r="J171" i="1"/>
  <c r="I171" i="1"/>
  <c r="H171" i="1"/>
  <c r="G171" i="1"/>
  <c r="F171" i="1"/>
  <c r="E171" i="1"/>
  <c r="D171" i="1"/>
  <c r="C171" i="1"/>
  <c r="B171" i="1"/>
  <c r="A171" i="1" s="1"/>
  <c r="L170" i="1"/>
  <c r="J170" i="1"/>
  <c r="I170" i="1"/>
  <c r="H170" i="1"/>
  <c r="G170" i="1"/>
  <c r="F170" i="1"/>
  <c r="K170" i="1" s="1"/>
  <c r="E170" i="1"/>
  <c r="D170" i="1"/>
  <c r="C170" i="1"/>
  <c r="B170" i="1"/>
  <c r="A170" i="1" s="1"/>
  <c r="L169" i="1"/>
  <c r="J169" i="1"/>
  <c r="I169" i="1"/>
  <c r="H169" i="1"/>
  <c r="G169" i="1"/>
  <c r="F169" i="1"/>
  <c r="K169" i="1" s="1"/>
  <c r="E169" i="1"/>
  <c r="D169" i="1"/>
  <c r="C169" i="1"/>
  <c r="B169" i="1"/>
  <c r="A169" i="1" s="1"/>
  <c r="L168" i="1"/>
  <c r="J168" i="1"/>
  <c r="I168" i="1"/>
  <c r="H168" i="1"/>
  <c r="G168" i="1"/>
  <c r="F168" i="1"/>
  <c r="K168" i="1" s="1"/>
  <c r="E168" i="1"/>
  <c r="D168" i="1"/>
  <c r="C168" i="1"/>
  <c r="B168" i="1"/>
  <c r="A168" i="1" s="1"/>
  <c r="L167" i="1"/>
  <c r="J167" i="1"/>
  <c r="I167" i="1"/>
  <c r="H167" i="1"/>
  <c r="G167" i="1"/>
  <c r="F167" i="1"/>
  <c r="K167" i="1" s="1"/>
  <c r="E167" i="1"/>
  <c r="D167" i="1"/>
  <c r="C167" i="1"/>
  <c r="B167" i="1"/>
  <c r="A167" i="1" s="1"/>
  <c r="L166" i="1"/>
  <c r="J166" i="1"/>
  <c r="I166" i="1"/>
  <c r="H166" i="1"/>
  <c r="G166" i="1"/>
  <c r="F166" i="1"/>
  <c r="K166" i="1" s="1"/>
  <c r="E166" i="1"/>
  <c r="D166" i="1"/>
  <c r="C166" i="1"/>
  <c r="B166" i="1"/>
  <c r="A166" i="1" s="1"/>
  <c r="L165" i="1"/>
  <c r="K165" i="1"/>
  <c r="J165" i="1"/>
  <c r="I165" i="1"/>
  <c r="H165" i="1"/>
  <c r="G165" i="1"/>
  <c r="F165" i="1"/>
  <c r="E165" i="1"/>
  <c r="D165" i="1"/>
  <c r="C165" i="1"/>
  <c r="B165" i="1"/>
  <c r="A165" i="1" s="1"/>
  <c r="L164" i="1"/>
  <c r="K164" i="1"/>
  <c r="J164" i="1"/>
  <c r="I164" i="1"/>
  <c r="H164" i="1"/>
  <c r="G164" i="1"/>
  <c r="F164" i="1"/>
  <c r="E164" i="1"/>
  <c r="D164" i="1"/>
  <c r="C164" i="1"/>
  <c r="B164" i="1"/>
  <c r="A164" i="1" s="1"/>
  <c r="L163" i="1"/>
  <c r="K163" i="1"/>
  <c r="J163" i="1"/>
  <c r="I163" i="1"/>
  <c r="H163" i="1"/>
  <c r="G163" i="1"/>
  <c r="F163" i="1"/>
  <c r="E163" i="1"/>
  <c r="D163" i="1"/>
  <c r="C163" i="1"/>
  <c r="B163" i="1"/>
  <c r="A163" i="1" s="1"/>
  <c r="L162" i="1"/>
  <c r="K162" i="1"/>
  <c r="J162" i="1"/>
  <c r="I162" i="1"/>
  <c r="H162" i="1"/>
  <c r="G162" i="1"/>
  <c r="F162" i="1"/>
  <c r="E162" i="1"/>
  <c r="D162" i="1"/>
  <c r="C162" i="1"/>
  <c r="B162" i="1"/>
  <c r="A162" i="1" s="1"/>
  <c r="L161" i="1"/>
  <c r="K161" i="1"/>
  <c r="J161" i="1"/>
  <c r="I161" i="1"/>
  <c r="H161" i="1"/>
  <c r="G161" i="1"/>
  <c r="F161" i="1"/>
  <c r="E161" i="1"/>
  <c r="D161" i="1"/>
  <c r="C161" i="1"/>
  <c r="B161" i="1"/>
  <c r="A161" i="1" s="1"/>
  <c r="L160" i="1"/>
  <c r="J160" i="1"/>
  <c r="I160" i="1"/>
  <c r="H160" i="1"/>
  <c r="G160" i="1"/>
  <c r="F160" i="1"/>
  <c r="K160" i="1" s="1"/>
  <c r="E160" i="1"/>
  <c r="D160" i="1"/>
  <c r="C160" i="1"/>
  <c r="B160" i="1"/>
  <c r="A160" i="1" s="1"/>
  <c r="L159" i="1"/>
  <c r="K159" i="1"/>
  <c r="J159" i="1"/>
  <c r="I159" i="1"/>
  <c r="H159" i="1"/>
  <c r="G159" i="1"/>
  <c r="F159" i="1"/>
  <c r="E159" i="1"/>
  <c r="D159" i="1"/>
  <c r="C159" i="1"/>
  <c r="B159" i="1"/>
  <c r="A159" i="1" s="1"/>
  <c r="L158" i="1"/>
  <c r="J158" i="1"/>
  <c r="I158" i="1"/>
  <c r="H158" i="1"/>
  <c r="G158" i="1"/>
  <c r="F158" i="1"/>
  <c r="K158" i="1" s="1"/>
  <c r="E158" i="1"/>
  <c r="D158" i="1"/>
  <c r="C158" i="1"/>
  <c r="B158" i="1"/>
  <c r="A158" i="1" s="1"/>
  <c r="L157" i="1"/>
  <c r="J157" i="1"/>
  <c r="I157" i="1"/>
  <c r="H157" i="1"/>
  <c r="G157" i="1"/>
  <c r="F157" i="1"/>
  <c r="K157" i="1" s="1"/>
  <c r="E157" i="1"/>
  <c r="D157" i="1"/>
  <c r="C157" i="1"/>
  <c r="B157" i="1"/>
  <c r="A157" i="1" s="1"/>
  <c r="L156" i="1"/>
  <c r="J156" i="1"/>
  <c r="I156" i="1"/>
  <c r="H156" i="1"/>
  <c r="G156" i="1"/>
  <c r="F156" i="1"/>
  <c r="K156" i="1" s="1"/>
  <c r="E156" i="1"/>
  <c r="D156" i="1"/>
  <c r="C156" i="1"/>
  <c r="B156" i="1"/>
  <c r="A156" i="1" s="1"/>
  <c r="L155" i="1"/>
  <c r="J155" i="1"/>
  <c r="I155" i="1"/>
  <c r="H155" i="1"/>
  <c r="G155" i="1"/>
  <c r="F155" i="1"/>
  <c r="K155" i="1" s="1"/>
  <c r="E155" i="1"/>
  <c r="D155" i="1"/>
  <c r="C155" i="1"/>
  <c r="B155" i="1"/>
  <c r="A155" i="1" s="1"/>
  <c r="L154" i="1"/>
  <c r="J154" i="1"/>
  <c r="I154" i="1"/>
  <c r="H154" i="1"/>
  <c r="G154" i="1"/>
  <c r="F154" i="1"/>
  <c r="K154" i="1" s="1"/>
  <c r="E154" i="1"/>
  <c r="D154" i="1"/>
  <c r="C154" i="1"/>
  <c r="B154" i="1"/>
  <c r="A154" i="1" s="1"/>
  <c r="L153" i="1"/>
  <c r="K153" i="1"/>
  <c r="J153" i="1"/>
  <c r="I153" i="1"/>
  <c r="H153" i="1"/>
  <c r="G153" i="1"/>
  <c r="F153" i="1"/>
  <c r="E153" i="1"/>
  <c r="D153" i="1"/>
  <c r="C153" i="1"/>
  <c r="B153" i="1"/>
  <c r="A153" i="1" s="1"/>
  <c r="L152" i="1"/>
  <c r="K152" i="1"/>
  <c r="J152" i="1"/>
  <c r="I152" i="1"/>
  <c r="H152" i="1"/>
  <c r="G152" i="1"/>
  <c r="F152" i="1"/>
  <c r="E152" i="1"/>
  <c r="D152" i="1"/>
  <c r="C152" i="1"/>
  <c r="B152" i="1"/>
  <c r="A152" i="1" s="1"/>
  <c r="L151" i="1"/>
  <c r="K151" i="1"/>
  <c r="J151" i="1"/>
  <c r="I151" i="1"/>
  <c r="H151" i="1"/>
  <c r="G151" i="1"/>
  <c r="F151" i="1"/>
  <c r="E151" i="1"/>
  <c r="D151" i="1"/>
  <c r="C151" i="1"/>
  <c r="B151" i="1"/>
  <c r="A151" i="1" s="1"/>
  <c r="L150" i="1"/>
  <c r="K150" i="1"/>
  <c r="J150" i="1"/>
  <c r="I150" i="1"/>
  <c r="H150" i="1"/>
  <c r="G150" i="1"/>
  <c r="F150" i="1"/>
  <c r="E150" i="1"/>
  <c r="D150" i="1"/>
  <c r="C150" i="1"/>
  <c r="B150" i="1"/>
  <c r="A150" i="1" s="1"/>
  <c r="L149" i="1"/>
  <c r="K149" i="1"/>
  <c r="J149" i="1"/>
  <c r="I149" i="1"/>
  <c r="H149" i="1"/>
  <c r="G149" i="1"/>
  <c r="F149" i="1"/>
  <c r="E149" i="1"/>
  <c r="D149" i="1"/>
  <c r="C149" i="1"/>
  <c r="B149" i="1"/>
  <c r="A149" i="1" s="1"/>
  <c r="L148" i="1"/>
  <c r="J148" i="1"/>
  <c r="I148" i="1"/>
  <c r="H148" i="1"/>
  <c r="G148" i="1"/>
  <c r="F148" i="1"/>
  <c r="K148" i="1" s="1"/>
  <c r="E148" i="1"/>
  <c r="D148" i="1"/>
  <c r="C148" i="1"/>
  <c r="B148" i="1"/>
  <c r="A148" i="1" s="1"/>
  <c r="L147" i="1"/>
  <c r="K147" i="1"/>
  <c r="J147" i="1"/>
  <c r="I147" i="1"/>
  <c r="H147" i="1"/>
  <c r="G147" i="1"/>
  <c r="F147" i="1"/>
  <c r="E147" i="1"/>
  <c r="D147" i="1"/>
  <c r="C147" i="1"/>
  <c r="B147" i="1"/>
  <c r="A147" i="1" s="1"/>
  <c r="L146" i="1"/>
  <c r="J146" i="1"/>
  <c r="I146" i="1"/>
  <c r="H146" i="1"/>
  <c r="G146" i="1"/>
  <c r="F146" i="1"/>
  <c r="K146" i="1" s="1"/>
  <c r="E146" i="1"/>
  <c r="D146" i="1"/>
  <c r="C146" i="1"/>
  <c r="B146" i="1"/>
  <c r="A146" i="1" s="1"/>
  <c r="L145" i="1"/>
  <c r="J145" i="1"/>
  <c r="I145" i="1"/>
  <c r="H145" i="1"/>
  <c r="G145" i="1"/>
  <c r="F145" i="1"/>
  <c r="K145" i="1" s="1"/>
  <c r="E145" i="1"/>
  <c r="D145" i="1"/>
  <c r="C145" i="1"/>
  <c r="B145" i="1"/>
  <c r="A145" i="1" s="1"/>
  <c r="L144" i="1"/>
  <c r="J144" i="1"/>
  <c r="I144" i="1"/>
  <c r="H144" i="1"/>
  <c r="G144" i="1"/>
  <c r="F144" i="1"/>
  <c r="K144" i="1" s="1"/>
  <c r="E144" i="1"/>
  <c r="D144" i="1"/>
  <c r="C144" i="1"/>
  <c r="B144" i="1"/>
  <c r="A144" i="1" s="1"/>
  <c r="L143" i="1"/>
  <c r="J143" i="1"/>
  <c r="I143" i="1"/>
  <c r="H143" i="1"/>
  <c r="G143" i="1"/>
  <c r="F143" i="1"/>
  <c r="K143" i="1" s="1"/>
  <c r="E143" i="1"/>
  <c r="D143" i="1"/>
  <c r="C143" i="1"/>
  <c r="B143" i="1"/>
  <c r="A143" i="1" s="1"/>
  <c r="L142" i="1"/>
  <c r="J142" i="1"/>
  <c r="I142" i="1"/>
  <c r="H142" i="1"/>
  <c r="G142" i="1"/>
  <c r="F142" i="1"/>
  <c r="K142" i="1" s="1"/>
  <c r="E142" i="1"/>
  <c r="D142" i="1"/>
  <c r="C142" i="1"/>
  <c r="B142" i="1"/>
  <c r="A142" i="1" s="1"/>
  <c r="L141" i="1"/>
  <c r="K141" i="1"/>
  <c r="J141" i="1"/>
  <c r="I141" i="1"/>
  <c r="H141" i="1"/>
  <c r="G141" i="1"/>
  <c r="F141" i="1"/>
  <c r="E141" i="1"/>
  <c r="D141" i="1"/>
  <c r="C141" i="1"/>
  <c r="B141" i="1"/>
  <c r="A141" i="1" s="1"/>
  <c r="L140" i="1"/>
  <c r="K140" i="1"/>
  <c r="J140" i="1"/>
  <c r="I140" i="1"/>
  <c r="H140" i="1"/>
  <c r="G140" i="1"/>
  <c r="F140" i="1"/>
  <c r="E140" i="1"/>
  <c r="D140" i="1"/>
  <c r="C140" i="1"/>
  <c r="B140" i="1"/>
  <c r="A140" i="1" s="1"/>
  <c r="L139" i="1"/>
  <c r="K139" i="1"/>
  <c r="J139" i="1"/>
  <c r="I139" i="1"/>
  <c r="H139" i="1"/>
  <c r="G139" i="1"/>
  <c r="F139" i="1"/>
  <c r="E139" i="1"/>
  <c r="D139" i="1"/>
  <c r="C139" i="1"/>
  <c r="B139" i="1"/>
  <c r="A139" i="1" s="1"/>
  <c r="L138" i="1"/>
  <c r="K138" i="1"/>
  <c r="J138" i="1"/>
  <c r="I138" i="1"/>
  <c r="H138" i="1"/>
  <c r="G138" i="1"/>
  <c r="F138" i="1"/>
  <c r="E138" i="1"/>
  <c r="D138" i="1"/>
  <c r="C138" i="1"/>
  <c r="B138" i="1"/>
  <c r="A138" i="1" s="1"/>
  <c r="L137" i="1"/>
  <c r="K137" i="1"/>
  <c r="J137" i="1"/>
  <c r="I137" i="1"/>
  <c r="H137" i="1"/>
  <c r="G137" i="1"/>
  <c r="F137" i="1"/>
  <c r="E137" i="1"/>
  <c r="D137" i="1"/>
  <c r="C137" i="1"/>
  <c r="B137" i="1"/>
  <c r="A137" i="1" s="1"/>
  <c r="L136" i="1"/>
  <c r="J136" i="1"/>
  <c r="I136" i="1"/>
  <c r="H136" i="1"/>
  <c r="G136" i="1"/>
  <c r="F136" i="1"/>
  <c r="K136" i="1" s="1"/>
  <c r="E136" i="1"/>
  <c r="D136" i="1"/>
  <c r="C136" i="1"/>
  <c r="B136" i="1"/>
  <c r="A136" i="1" s="1"/>
  <c r="L135" i="1"/>
  <c r="K135" i="1"/>
  <c r="J135" i="1"/>
  <c r="I135" i="1"/>
  <c r="H135" i="1"/>
  <c r="G135" i="1"/>
  <c r="F135" i="1"/>
  <c r="E135" i="1"/>
  <c r="D135" i="1"/>
  <c r="C135" i="1"/>
  <c r="B135" i="1"/>
  <c r="A135" i="1" s="1"/>
  <c r="L134" i="1"/>
  <c r="J134" i="1"/>
  <c r="I134" i="1"/>
  <c r="H134" i="1"/>
  <c r="G134" i="1"/>
  <c r="F134" i="1"/>
  <c r="K134" i="1" s="1"/>
  <c r="E134" i="1"/>
  <c r="D134" i="1"/>
  <c r="C134" i="1"/>
  <c r="B134" i="1"/>
  <c r="A134" i="1" s="1"/>
  <c r="L133" i="1"/>
  <c r="J133" i="1"/>
  <c r="I133" i="1"/>
  <c r="H133" i="1"/>
  <c r="G133" i="1"/>
  <c r="F133" i="1"/>
  <c r="K133" i="1" s="1"/>
  <c r="E133" i="1"/>
  <c r="D133" i="1"/>
  <c r="C133" i="1"/>
  <c r="B133" i="1"/>
  <c r="A133" i="1" s="1"/>
  <c r="L132" i="1"/>
  <c r="J132" i="1"/>
  <c r="I132" i="1"/>
  <c r="H132" i="1"/>
  <c r="G132" i="1"/>
  <c r="F132" i="1"/>
  <c r="K132" i="1" s="1"/>
  <c r="E132" i="1"/>
  <c r="D132" i="1"/>
  <c r="C132" i="1"/>
  <c r="B132" i="1"/>
  <c r="A132" i="1" s="1"/>
  <c r="L131" i="1"/>
  <c r="J131" i="1"/>
  <c r="I131" i="1"/>
  <c r="H131" i="1"/>
  <c r="G131" i="1"/>
  <c r="F131" i="1"/>
  <c r="K131" i="1" s="1"/>
  <c r="E131" i="1"/>
  <c r="D131" i="1"/>
  <c r="C131" i="1"/>
  <c r="B131" i="1"/>
  <c r="A131" i="1" s="1"/>
  <c r="L130" i="1"/>
  <c r="J130" i="1"/>
  <c r="I130" i="1"/>
  <c r="H130" i="1"/>
  <c r="G130" i="1"/>
  <c r="F130" i="1"/>
  <c r="K130" i="1" s="1"/>
  <c r="E130" i="1"/>
  <c r="D130" i="1"/>
  <c r="C130" i="1"/>
  <c r="B130" i="1"/>
  <c r="A130" i="1" s="1"/>
  <c r="L129" i="1"/>
  <c r="K129" i="1"/>
  <c r="J129" i="1"/>
  <c r="I129" i="1"/>
  <c r="H129" i="1"/>
  <c r="G129" i="1"/>
  <c r="F129" i="1"/>
  <c r="E129" i="1"/>
  <c r="D129" i="1"/>
  <c r="C129" i="1"/>
  <c r="B129" i="1"/>
  <c r="A129" i="1" s="1"/>
  <c r="L128" i="1"/>
  <c r="K128" i="1"/>
  <c r="J128" i="1"/>
  <c r="I128" i="1"/>
  <c r="H128" i="1"/>
  <c r="G128" i="1"/>
  <c r="F128" i="1"/>
  <c r="E128" i="1"/>
  <c r="D128" i="1"/>
  <c r="C128" i="1"/>
  <c r="B128" i="1"/>
  <c r="A128" i="1" s="1"/>
  <c r="L127" i="1"/>
  <c r="K127" i="1"/>
  <c r="J127" i="1"/>
  <c r="I127" i="1"/>
  <c r="H127" i="1"/>
  <c r="G127" i="1"/>
  <c r="F127" i="1"/>
  <c r="E127" i="1"/>
  <c r="D127" i="1"/>
  <c r="C127" i="1"/>
  <c r="B127" i="1"/>
  <c r="A127" i="1" s="1"/>
  <c r="L126" i="1"/>
  <c r="K126" i="1"/>
  <c r="J126" i="1"/>
  <c r="I126" i="1"/>
  <c r="H126" i="1"/>
  <c r="G126" i="1"/>
  <c r="F126" i="1"/>
  <c r="E126" i="1"/>
  <c r="D126" i="1"/>
  <c r="C126" i="1"/>
  <c r="B126" i="1"/>
  <c r="A126" i="1" s="1"/>
  <c r="L125" i="1"/>
  <c r="K125" i="1"/>
  <c r="J125" i="1"/>
  <c r="I125" i="1"/>
  <c r="H125" i="1"/>
  <c r="G125" i="1"/>
  <c r="F125" i="1"/>
  <c r="E125" i="1"/>
  <c r="D125" i="1"/>
  <c r="C125" i="1"/>
  <c r="B125" i="1"/>
  <c r="A125" i="1" s="1"/>
  <c r="L124" i="1"/>
  <c r="J124" i="1"/>
  <c r="I124" i="1"/>
  <c r="H124" i="1"/>
  <c r="G124" i="1"/>
  <c r="F124" i="1"/>
  <c r="K124" i="1" s="1"/>
  <c r="E124" i="1"/>
  <c r="D124" i="1"/>
  <c r="C124" i="1"/>
  <c r="B124" i="1"/>
  <c r="A124" i="1" s="1"/>
  <c r="L123" i="1"/>
  <c r="K123" i="1"/>
  <c r="J123" i="1"/>
  <c r="I123" i="1"/>
  <c r="H123" i="1"/>
  <c r="G123" i="1"/>
  <c r="F123" i="1"/>
  <c r="E123" i="1"/>
  <c r="D123" i="1"/>
  <c r="C123" i="1"/>
  <c r="B123" i="1"/>
  <c r="A123" i="1" s="1"/>
  <c r="L122" i="1"/>
  <c r="J122" i="1"/>
  <c r="I122" i="1"/>
  <c r="H122" i="1"/>
  <c r="G122" i="1"/>
  <c r="F122" i="1"/>
  <c r="K122" i="1" s="1"/>
  <c r="E122" i="1"/>
  <c r="D122" i="1"/>
  <c r="C122" i="1"/>
  <c r="B122" i="1"/>
  <c r="A122" i="1" s="1"/>
  <c r="L121" i="1"/>
  <c r="J121" i="1"/>
  <c r="I121" i="1"/>
  <c r="H121" i="1"/>
  <c r="G121" i="1"/>
  <c r="F121" i="1"/>
  <c r="K121" i="1" s="1"/>
  <c r="E121" i="1"/>
  <c r="D121" i="1"/>
  <c r="C121" i="1"/>
  <c r="B121" i="1"/>
  <c r="A121" i="1" s="1"/>
  <c r="L120" i="1"/>
  <c r="J120" i="1"/>
  <c r="I120" i="1"/>
  <c r="H120" i="1"/>
  <c r="G120" i="1"/>
  <c r="F120" i="1"/>
  <c r="K120" i="1" s="1"/>
  <c r="E120" i="1"/>
  <c r="D120" i="1"/>
  <c r="C120" i="1"/>
  <c r="B120" i="1"/>
  <c r="A120" i="1" s="1"/>
  <c r="L119" i="1"/>
  <c r="J119" i="1"/>
  <c r="I119" i="1"/>
  <c r="H119" i="1"/>
  <c r="G119" i="1"/>
  <c r="F119" i="1"/>
  <c r="K119" i="1" s="1"/>
  <c r="E119" i="1"/>
  <c r="D119" i="1"/>
  <c r="C119" i="1"/>
  <c r="B119" i="1"/>
  <c r="A119" i="1" s="1"/>
  <c r="L118" i="1"/>
  <c r="J118" i="1"/>
  <c r="I118" i="1"/>
  <c r="H118" i="1"/>
  <c r="G118" i="1"/>
  <c r="F118" i="1"/>
  <c r="K118" i="1" s="1"/>
  <c r="E118" i="1"/>
  <c r="D118" i="1"/>
  <c r="C118" i="1"/>
  <c r="B118" i="1"/>
  <c r="A118" i="1" s="1"/>
  <c r="L117" i="1"/>
  <c r="K117" i="1"/>
  <c r="J117" i="1"/>
  <c r="I117" i="1"/>
  <c r="H117" i="1"/>
  <c r="G117" i="1"/>
  <c r="F117" i="1"/>
  <c r="E117" i="1"/>
  <c r="D117" i="1"/>
  <c r="C117" i="1"/>
  <c r="B117" i="1"/>
  <c r="A117" i="1" s="1"/>
  <c r="L116" i="1"/>
  <c r="K116" i="1"/>
  <c r="J116" i="1"/>
  <c r="I116" i="1"/>
  <c r="H116" i="1"/>
  <c r="G116" i="1"/>
  <c r="F116" i="1"/>
  <c r="E116" i="1"/>
  <c r="D116" i="1"/>
  <c r="C116" i="1"/>
  <c r="B116" i="1"/>
  <c r="A116" i="1" s="1"/>
  <c r="L115" i="1"/>
  <c r="K115" i="1"/>
  <c r="J115" i="1"/>
  <c r="I115" i="1"/>
  <c r="H115" i="1"/>
  <c r="G115" i="1"/>
  <c r="F115" i="1"/>
  <c r="E115" i="1"/>
  <c r="D115" i="1"/>
  <c r="C115" i="1"/>
  <c r="B115" i="1"/>
  <c r="A115" i="1" s="1"/>
  <c r="L114" i="1"/>
  <c r="K114" i="1"/>
  <c r="J114" i="1"/>
  <c r="I114" i="1"/>
  <c r="H114" i="1"/>
  <c r="G114" i="1"/>
  <c r="F114" i="1"/>
  <c r="E114" i="1"/>
  <c r="D114" i="1"/>
  <c r="C114" i="1"/>
  <c r="B114" i="1"/>
  <c r="A114" i="1" s="1"/>
  <c r="L113" i="1"/>
  <c r="K113" i="1"/>
  <c r="J113" i="1"/>
  <c r="I113" i="1"/>
  <c r="H113" i="1"/>
  <c r="G113" i="1"/>
  <c r="F113" i="1"/>
  <c r="E113" i="1"/>
  <c r="D113" i="1"/>
  <c r="C113" i="1"/>
  <c r="B113" i="1"/>
  <c r="A113" i="1" s="1"/>
  <c r="L112" i="1"/>
  <c r="J112" i="1"/>
  <c r="I112" i="1"/>
  <c r="H112" i="1"/>
  <c r="G112" i="1"/>
  <c r="F112" i="1"/>
  <c r="K112" i="1" s="1"/>
  <c r="E112" i="1"/>
  <c r="D112" i="1"/>
  <c r="C112" i="1"/>
  <c r="B112" i="1"/>
  <c r="A112" i="1" s="1"/>
  <c r="L111" i="1"/>
  <c r="K111" i="1"/>
  <c r="J111" i="1"/>
  <c r="I111" i="1"/>
  <c r="H111" i="1"/>
  <c r="G111" i="1"/>
  <c r="F111" i="1"/>
  <c r="E111" i="1"/>
  <c r="D111" i="1"/>
  <c r="C111" i="1"/>
  <c r="B111" i="1"/>
  <c r="A111" i="1" s="1"/>
  <c r="L110" i="1"/>
  <c r="J110" i="1"/>
  <c r="I110" i="1"/>
  <c r="H110" i="1"/>
  <c r="G110" i="1"/>
  <c r="F110" i="1"/>
  <c r="K110" i="1" s="1"/>
  <c r="E110" i="1"/>
  <c r="D110" i="1"/>
  <c r="C110" i="1"/>
  <c r="B110" i="1"/>
  <c r="A110" i="1" s="1"/>
  <c r="L109" i="1"/>
  <c r="J109" i="1"/>
  <c r="I109" i="1"/>
  <c r="H109" i="1"/>
  <c r="G109" i="1"/>
  <c r="F109" i="1"/>
  <c r="K109" i="1" s="1"/>
  <c r="E109" i="1"/>
  <c r="D109" i="1"/>
  <c r="C109" i="1"/>
  <c r="B109" i="1"/>
  <c r="A109" i="1" s="1"/>
  <c r="L108" i="1"/>
  <c r="J108" i="1"/>
  <c r="I108" i="1"/>
  <c r="H108" i="1"/>
  <c r="G108" i="1"/>
  <c r="F108" i="1"/>
  <c r="K108" i="1" s="1"/>
  <c r="E108" i="1"/>
  <c r="D108" i="1"/>
  <c r="C108" i="1"/>
  <c r="B108" i="1"/>
  <c r="A108" i="1" s="1"/>
  <c r="L107" i="1"/>
  <c r="J107" i="1"/>
  <c r="I107" i="1"/>
  <c r="H107" i="1"/>
  <c r="G107" i="1"/>
  <c r="F107" i="1"/>
  <c r="K107" i="1" s="1"/>
  <c r="E107" i="1"/>
  <c r="D107" i="1"/>
  <c r="C107" i="1"/>
  <c r="B107" i="1"/>
  <c r="A107" i="1" s="1"/>
  <c r="L106" i="1"/>
  <c r="J106" i="1"/>
  <c r="I106" i="1"/>
  <c r="H106" i="1"/>
  <c r="G106" i="1"/>
  <c r="F106" i="1"/>
  <c r="K106" i="1" s="1"/>
  <c r="E106" i="1"/>
  <c r="D106" i="1"/>
  <c r="C106" i="1"/>
  <c r="B106" i="1"/>
  <c r="A106" i="1" s="1"/>
  <c r="L105" i="1"/>
  <c r="K105" i="1"/>
  <c r="J105" i="1"/>
  <c r="I105" i="1"/>
  <c r="H105" i="1"/>
  <c r="G105" i="1"/>
  <c r="F105" i="1"/>
  <c r="E105" i="1"/>
  <c r="D105" i="1"/>
  <c r="C105" i="1"/>
  <c r="B105" i="1"/>
  <c r="A105" i="1" s="1"/>
  <c r="L104" i="1"/>
  <c r="K104" i="1"/>
  <c r="J104" i="1"/>
  <c r="I104" i="1"/>
  <c r="H104" i="1"/>
  <c r="G104" i="1"/>
  <c r="F104" i="1"/>
  <c r="E104" i="1"/>
  <c r="D104" i="1"/>
  <c r="C104" i="1"/>
  <c r="B104" i="1"/>
  <c r="A104" i="1" s="1"/>
  <c r="L103" i="1"/>
  <c r="K103" i="1"/>
  <c r="J103" i="1"/>
  <c r="I103" i="1"/>
  <c r="H103" i="1"/>
  <c r="G103" i="1"/>
  <c r="F103" i="1"/>
  <c r="E103" i="1"/>
  <c r="D103" i="1"/>
  <c r="C103" i="1"/>
  <c r="B103" i="1"/>
  <c r="A103" i="1" s="1"/>
  <c r="L102" i="1"/>
  <c r="K102" i="1"/>
  <c r="J102" i="1"/>
  <c r="I102" i="1"/>
  <c r="H102" i="1"/>
  <c r="G102" i="1"/>
  <c r="F102" i="1"/>
  <c r="E102" i="1"/>
  <c r="D102" i="1"/>
  <c r="C102" i="1"/>
  <c r="B102" i="1"/>
  <c r="A102" i="1" s="1"/>
  <c r="L101" i="1"/>
  <c r="K101" i="1"/>
  <c r="J101" i="1"/>
  <c r="I101" i="1"/>
  <c r="H101" i="1"/>
  <c r="G101" i="1"/>
  <c r="F101" i="1"/>
  <c r="E101" i="1"/>
  <c r="D101" i="1"/>
  <c r="C101" i="1"/>
  <c r="B101" i="1"/>
  <c r="A101" i="1" s="1"/>
  <c r="L100" i="1"/>
  <c r="J100" i="1"/>
  <c r="I100" i="1"/>
  <c r="H100" i="1"/>
  <c r="G100" i="1"/>
  <c r="F100" i="1"/>
  <c r="K100" i="1" s="1"/>
  <c r="E100" i="1"/>
  <c r="D100" i="1"/>
  <c r="C100" i="1"/>
  <c r="B100" i="1"/>
  <c r="A100" i="1" s="1"/>
  <c r="L99" i="1"/>
  <c r="K99" i="1"/>
  <c r="J99" i="1"/>
  <c r="I99" i="1"/>
  <c r="H99" i="1"/>
  <c r="G99" i="1"/>
  <c r="F99" i="1"/>
  <c r="E99" i="1"/>
  <c r="D99" i="1"/>
  <c r="C99" i="1"/>
  <c r="B99" i="1"/>
  <c r="A99" i="1" s="1"/>
  <c r="L98" i="1"/>
  <c r="J98" i="1"/>
  <c r="I98" i="1"/>
  <c r="H98" i="1"/>
  <c r="G98" i="1"/>
  <c r="F98" i="1"/>
  <c r="K98" i="1" s="1"/>
  <c r="E98" i="1"/>
  <c r="D98" i="1"/>
  <c r="C98" i="1"/>
  <c r="B98" i="1"/>
  <c r="A98" i="1" s="1"/>
  <c r="L97" i="1"/>
  <c r="J97" i="1"/>
  <c r="I97" i="1"/>
  <c r="H97" i="1"/>
  <c r="G97" i="1"/>
  <c r="F97" i="1"/>
  <c r="K97" i="1" s="1"/>
  <c r="E97" i="1"/>
  <c r="D97" i="1"/>
  <c r="C97" i="1"/>
  <c r="B97" i="1"/>
  <c r="A97" i="1"/>
  <c r="L96" i="1"/>
  <c r="J96" i="1"/>
  <c r="I96" i="1"/>
  <c r="H96" i="1"/>
  <c r="G96" i="1"/>
  <c r="F96" i="1"/>
  <c r="K96" i="1" s="1"/>
  <c r="E96" i="1"/>
  <c r="D96" i="1"/>
  <c r="C96" i="1"/>
  <c r="B96" i="1"/>
  <c r="A96" i="1"/>
  <c r="L95" i="1"/>
  <c r="J95" i="1"/>
  <c r="I95" i="1"/>
  <c r="H95" i="1"/>
  <c r="G95" i="1"/>
  <c r="F95" i="1"/>
  <c r="K95" i="1" s="1"/>
  <c r="E95" i="1"/>
  <c r="D95" i="1"/>
  <c r="C95" i="1"/>
  <c r="B95" i="1"/>
  <c r="A95" i="1"/>
  <c r="L94" i="1"/>
  <c r="J94" i="1"/>
  <c r="I94" i="1"/>
  <c r="H94" i="1"/>
  <c r="G94" i="1"/>
  <c r="F94" i="1"/>
  <c r="K94" i="1" s="1"/>
  <c r="E94" i="1"/>
  <c r="D94" i="1"/>
  <c r="C94" i="1"/>
  <c r="B94" i="1"/>
  <c r="A94" i="1"/>
  <c r="L93" i="1"/>
  <c r="J93" i="1"/>
  <c r="I93" i="1"/>
  <c r="H93" i="1"/>
  <c r="G93" i="1"/>
  <c r="F93" i="1"/>
  <c r="K93" i="1" s="1"/>
  <c r="E93" i="1"/>
  <c r="D93" i="1"/>
  <c r="C93" i="1"/>
  <c r="B93" i="1"/>
  <c r="A93" i="1"/>
  <c r="L92" i="1"/>
  <c r="J92" i="1"/>
  <c r="I92" i="1"/>
  <c r="H92" i="1"/>
  <c r="G92" i="1"/>
  <c r="F92" i="1"/>
  <c r="K92" i="1" s="1"/>
  <c r="E92" i="1"/>
  <c r="D92" i="1"/>
  <c r="C92" i="1"/>
  <c r="B92" i="1"/>
  <c r="A92" i="1"/>
  <c r="L91" i="1"/>
  <c r="J91" i="1"/>
  <c r="I91" i="1"/>
  <c r="H91" i="1"/>
  <c r="G91" i="1"/>
  <c r="F91" i="1"/>
  <c r="K91" i="1" s="1"/>
  <c r="E91" i="1"/>
  <c r="D91" i="1"/>
  <c r="C91" i="1"/>
  <c r="B91" i="1"/>
  <c r="A91" i="1"/>
  <c r="L90" i="1"/>
  <c r="J90" i="1"/>
  <c r="I90" i="1"/>
  <c r="H90" i="1"/>
  <c r="G90" i="1"/>
  <c r="F90" i="1"/>
  <c r="K90" i="1" s="1"/>
  <c r="E90" i="1"/>
  <c r="D90" i="1"/>
  <c r="C90" i="1"/>
  <c r="B90" i="1"/>
  <c r="A90" i="1"/>
  <c r="L89" i="1"/>
  <c r="J89" i="1"/>
  <c r="I89" i="1"/>
  <c r="H89" i="1"/>
  <c r="G89" i="1"/>
  <c r="F89" i="1"/>
  <c r="K89" i="1" s="1"/>
  <c r="E89" i="1"/>
  <c r="D89" i="1"/>
  <c r="C89" i="1"/>
  <c r="B89" i="1"/>
  <c r="A89" i="1"/>
  <c r="L88" i="1"/>
  <c r="J88" i="1"/>
  <c r="I88" i="1"/>
  <c r="H88" i="1"/>
  <c r="G88" i="1"/>
  <c r="F88" i="1"/>
  <c r="K88" i="1" s="1"/>
  <c r="E88" i="1"/>
  <c r="D88" i="1"/>
  <c r="C88" i="1"/>
  <c r="B88" i="1"/>
  <c r="A88" i="1"/>
  <c r="L87" i="1"/>
  <c r="J87" i="1"/>
  <c r="I87" i="1"/>
  <c r="H87" i="1"/>
  <c r="G87" i="1"/>
  <c r="F87" i="1"/>
  <c r="K87" i="1" s="1"/>
  <c r="E87" i="1"/>
  <c r="D87" i="1"/>
  <c r="C87" i="1"/>
  <c r="B87" i="1"/>
  <c r="A87" i="1"/>
  <c r="L86" i="1"/>
  <c r="J86" i="1"/>
  <c r="I86" i="1"/>
  <c r="H86" i="1"/>
  <c r="G86" i="1"/>
  <c r="F86" i="1"/>
  <c r="K86" i="1" s="1"/>
  <c r="E86" i="1"/>
  <c r="D86" i="1"/>
  <c r="C86" i="1"/>
  <c r="B86" i="1"/>
  <c r="A86" i="1"/>
  <c r="L85" i="1"/>
  <c r="J85" i="1"/>
  <c r="I85" i="1"/>
  <c r="H85" i="1"/>
  <c r="G85" i="1"/>
  <c r="F85" i="1"/>
  <c r="K85" i="1" s="1"/>
  <c r="E85" i="1"/>
  <c r="D85" i="1"/>
  <c r="C85" i="1"/>
  <c r="B85" i="1"/>
  <c r="A85" i="1"/>
  <c r="L84" i="1"/>
  <c r="J84" i="1"/>
  <c r="I84" i="1"/>
  <c r="H84" i="1"/>
  <c r="G84" i="1"/>
  <c r="F84" i="1"/>
  <c r="K84" i="1" s="1"/>
  <c r="E84" i="1"/>
  <c r="D84" i="1"/>
  <c r="C84" i="1"/>
  <c r="B84" i="1"/>
  <c r="A84" i="1"/>
  <c r="L83" i="1"/>
  <c r="J83" i="1"/>
  <c r="I83" i="1"/>
  <c r="H83" i="1"/>
  <c r="G83" i="1"/>
  <c r="F83" i="1"/>
  <c r="K83" i="1" s="1"/>
  <c r="E83" i="1"/>
  <c r="D83" i="1"/>
  <c r="C83" i="1"/>
  <c r="B83" i="1"/>
  <c r="A83" i="1"/>
  <c r="L82" i="1"/>
  <c r="J82" i="1"/>
  <c r="I82" i="1"/>
  <c r="H82" i="1"/>
  <c r="G82" i="1"/>
  <c r="F82" i="1"/>
  <c r="K82" i="1" s="1"/>
  <c r="E82" i="1"/>
  <c r="D82" i="1"/>
  <c r="C82" i="1"/>
  <c r="B82" i="1"/>
  <c r="A82" i="1"/>
  <c r="L81" i="1"/>
  <c r="J81" i="1"/>
  <c r="I81" i="1"/>
  <c r="H81" i="1"/>
  <c r="G81" i="1"/>
  <c r="F81" i="1"/>
  <c r="K81" i="1" s="1"/>
  <c r="E81" i="1"/>
  <c r="D81" i="1"/>
  <c r="C81" i="1"/>
  <c r="B81" i="1"/>
  <c r="A81" i="1"/>
  <c r="L80" i="1"/>
  <c r="J80" i="1"/>
  <c r="I80" i="1"/>
  <c r="H80" i="1"/>
  <c r="G80" i="1"/>
  <c r="F80" i="1"/>
  <c r="K80" i="1" s="1"/>
  <c r="E80" i="1"/>
  <c r="D80" i="1"/>
  <c r="C80" i="1"/>
  <c r="B80" i="1"/>
  <c r="A80" i="1"/>
  <c r="L79" i="1"/>
  <c r="J79" i="1"/>
  <c r="I79" i="1"/>
  <c r="H79" i="1"/>
  <c r="G79" i="1"/>
  <c r="F79" i="1"/>
  <c r="K79" i="1" s="1"/>
  <c r="E79" i="1"/>
  <c r="D79" i="1"/>
  <c r="C79" i="1"/>
  <c r="B79" i="1"/>
  <c r="A79" i="1"/>
  <c r="L78" i="1"/>
  <c r="J78" i="1"/>
  <c r="I78" i="1"/>
  <c r="H78" i="1"/>
  <c r="G78" i="1"/>
  <c r="F78" i="1"/>
  <c r="K78" i="1" s="1"/>
  <c r="E78" i="1"/>
  <c r="D78" i="1"/>
  <c r="C78" i="1"/>
  <c r="B78" i="1"/>
  <c r="A78" i="1"/>
  <c r="L77" i="1"/>
  <c r="J77" i="1"/>
  <c r="I77" i="1"/>
  <c r="H77" i="1"/>
  <c r="G77" i="1"/>
  <c r="F77" i="1"/>
  <c r="K77" i="1" s="1"/>
  <c r="E77" i="1"/>
  <c r="D77" i="1"/>
  <c r="C77" i="1"/>
  <c r="B77" i="1"/>
  <c r="A77" i="1"/>
  <c r="L76" i="1"/>
  <c r="J76" i="1"/>
  <c r="I76" i="1"/>
  <c r="H76" i="1"/>
  <c r="G76" i="1"/>
  <c r="F76" i="1"/>
  <c r="K76" i="1" s="1"/>
  <c r="E76" i="1"/>
  <c r="D76" i="1"/>
  <c r="C76" i="1"/>
  <c r="B76" i="1"/>
  <c r="A76" i="1"/>
  <c r="L75" i="1"/>
  <c r="J75" i="1"/>
  <c r="I75" i="1"/>
  <c r="H75" i="1"/>
  <c r="G75" i="1"/>
  <c r="F75" i="1"/>
  <c r="K75" i="1" s="1"/>
  <c r="E75" i="1"/>
  <c r="D75" i="1"/>
  <c r="C75" i="1"/>
  <c r="B75" i="1"/>
  <c r="A75" i="1"/>
  <c r="L74" i="1"/>
  <c r="J74" i="1"/>
  <c r="I74" i="1"/>
  <c r="H74" i="1"/>
  <c r="G74" i="1"/>
  <c r="F74" i="1"/>
  <c r="K74" i="1" s="1"/>
  <c r="E74" i="1"/>
  <c r="D74" i="1"/>
  <c r="C74" i="1"/>
  <c r="B74" i="1"/>
  <c r="A74" i="1"/>
  <c r="L73" i="1"/>
  <c r="J73" i="1"/>
  <c r="I73" i="1"/>
  <c r="H73" i="1"/>
  <c r="G73" i="1"/>
  <c r="F73" i="1"/>
  <c r="K73" i="1" s="1"/>
  <c r="E73" i="1"/>
  <c r="D73" i="1"/>
  <c r="C73" i="1"/>
  <c r="B73" i="1"/>
  <c r="A73" i="1"/>
  <c r="L72" i="1"/>
  <c r="J72" i="1"/>
  <c r="I72" i="1"/>
  <c r="H72" i="1"/>
  <c r="G72" i="1"/>
  <c r="F72" i="1"/>
  <c r="K72" i="1" s="1"/>
  <c r="E72" i="1"/>
  <c r="D72" i="1"/>
  <c r="C72" i="1"/>
  <c r="B72" i="1"/>
  <c r="A72" i="1"/>
  <c r="L71" i="1"/>
  <c r="J71" i="1"/>
  <c r="I71" i="1"/>
  <c r="H71" i="1"/>
  <c r="G71" i="1"/>
  <c r="F71" i="1"/>
  <c r="K71" i="1" s="1"/>
  <c r="E71" i="1"/>
  <c r="D71" i="1"/>
  <c r="C71" i="1"/>
  <c r="B71" i="1"/>
  <c r="A71" i="1"/>
  <c r="L70" i="1"/>
  <c r="J70" i="1"/>
  <c r="I70" i="1"/>
  <c r="H70" i="1"/>
  <c r="G70" i="1"/>
  <c r="F70" i="1"/>
  <c r="K70" i="1" s="1"/>
  <c r="E70" i="1"/>
  <c r="D70" i="1"/>
  <c r="C70" i="1"/>
  <c r="B70" i="1"/>
  <c r="A70" i="1"/>
  <c r="L69" i="1"/>
  <c r="J69" i="1"/>
  <c r="I69" i="1"/>
  <c r="H69" i="1"/>
  <c r="G69" i="1"/>
  <c r="F69" i="1"/>
  <c r="K69" i="1" s="1"/>
  <c r="E69" i="1"/>
  <c r="D69" i="1"/>
  <c r="C69" i="1"/>
  <c r="B69" i="1"/>
  <c r="A69" i="1"/>
  <c r="L68" i="1"/>
  <c r="J68" i="1"/>
  <c r="I68" i="1"/>
  <c r="H68" i="1"/>
  <c r="G68" i="1"/>
  <c r="F68" i="1"/>
  <c r="K68" i="1" s="1"/>
  <c r="E68" i="1"/>
  <c r="D68" i="1"/>
  <c r="C68" i="1"/>
  <c r="B68" i="1"/>
  <c r="A68" i="1"/>
  <c r="L67" i="1"/>
  <c r="J67" i="1"/>
  <c r="I67" i="1"/>
  <c r="H67" i="1"/>
  <c r="G67" i="1"/>
  <c r="F67" i="1"/>
  <c r="K67" i="1" s="1"/>
  <c r="E67" i="1"/>
  <c r="D67" i="1"/>
  <c r="C67" i="1"/>
  <c r="B67" i="1"/>
  <c r="A67" i="1"/>
  <c r="L66" i="1"/>
  <c r="J66" i="1"/>
  <c r="I66" i="1"/>
  <c r="H66" i="1"/>
  <c r="G66" i="1"/>
  <c r="F66" i="1"/>
  <c r="K66" i="1" s="1"/>
  <c r="E66" i="1"/>
  <c r="D66" i="1"/>
  <c r="C66" i="1"/>
  <c r="B66" i="1"/>
  <c r="A66" i="1"/>
  <c r="L65" i="1"/>
  <c r="J65" i="1"/>
  <c r="I65" i="1"/>
  <c r="H65" i="1"/>
  <c r="G65" i="1"/>
  <c r="F65" i="1"/>
  <c r="K65" i="1" s="1"/>
  <c r="E65" i="1"/>
  <c r="D65" i="1"/>
  <c r="C65" i="1"/>
  <c r="B65" i="1"/>
  <c r="A65" i="1"/>
  <c r="L64" i="1"/>
  <c r="J64" i="1"/>
  <c r="I64" i="1"/>
  <c r="H64" i="1"/>
  <c r="G64" i="1"/>
  <c r="F64" i="1"/>
  <c r="K64" i="1" s="1"/>
  <c r="E64" i="1"/>
  <c r="D64" i="1"/>
  <c r="C64" i="1"/>
  <c r="B64" i="1"/>
  <c r="A64" i="1"/>
  <c r="L63" i="1"/>
  <c r="J63" i="1"/>
  <c r="I63" i="1"/>
  <c r="H63" i="1"/>
  <c r="G63" i="1"/>
  <c r="F63" i="1"/>
  <c r="K63" i="1" s="1"/>
  <c r="E63" i="1"/>
  <c r="D63" i="1"/>
  <c r="C63" i="1"/>
  <c r="B63" i="1"/>
  <c r="A63" i="1"/>
  <c r="L62" i="1"/>
  <c r="J62" i="1"/>
  <c r="I62" i="1"/>
  <c r="H62" i="1"/>
  <c r="G62" i="1"/>
  <c r="F62" i="1"/>
  <c r="K62" i="1" s="1"/>
  <c r="E62" i="1"/>
  <c r="D62" i="1"/>
  <c r="C62" i="1"/>
  <c r="B62" i="1"/>
  <c r="A62" i="1"/>
  <c r="L61" i="1"/>
  <c r="J61" i="1"/>
  <c r="I61" i="1"/>
  <c r="H61" i="1"/>
  <c r="G61" i="1"/>
  <c r="F61" i="1"/>
  <c r="K61" i="1" s="1"/>
  <c r="E61" i="1"/>
  <c r="D61" i="1"/>
  <c r="C61" i="1"/>
  <c r="B61" i="1"/>
  <c r="A61" i="1"/>
  <c r="L60" i="1"/>
  <c r="J60" i="1"/>
  <c r="I60" i="1"/>
  <c r="H60" i="1"/>
  <c r="G60" i="1"/>
  <c r="F60" i="1"/>
  <c r="K60" i="1" s="1"/>
  <c r="E60" i="1"/>
  <c r="D60" i="1"/>
  <c r="C60" i="1"/>
  <c r="B60" i="1"/>
  <c r="A60" i="1"/>
  <c r="L59" i="1"/>
  <c r="J59" i="1"/>
  <c r="I59" i="1"/>
  <c r="H59" i="1"/>
  <c r="G59" i="1"/>
  <c r="F59" i="1"/>
  <c r="K59" i="1" s="1"/>
  <c r="E59" i="1"/>
  <c r="D59" i="1"/>
  <c r="C59" i="1"/>
  <c r="B59" i="1"/>
  <c r="A59" i="1"/>
  <c r="L58" i="1"/>
  <c r="J58" i="1"/>
  <c r="I58" i="1"/>
  <c r="H58" i="1"/>
  <c r="G58" i="1"/>
  <c r="F58" i="1"/>
  <c r="K58" i="1" s="1"/>
  <c r="E58" i="1"/>
  <c r="D58" i="1"/>
  <c r="C58" i="1"/>
  <c r="B58" i="1"/>
  <c r="A58" i="1"/>
  <c r="L57" i="1"/>
  <c r="J57" i="1"/>
  <c r="I57" i="1"/>
  <c r="H57" i="1"/>
  <c r="G57" i="1"/>
  <c r="F57" i="1"/>
  <c r="K57" i="1" s="1"/>
  <c r="E57" i="1"/>
  <c r="D57" i="1"/>
  <c r="C57" i="1"/>
  <c r="B57" i="1"/>
  <c r="A57" i="1"/>
  <c r="L56" i="1"/>
  <c r="J56" i="1"/>
  <c r="I56" i="1"/>
  <c r="H56" i="1"/>
  <c r="G56" i="1"/>
  <c r="F56" i="1"/>
  <c r="K56" i="1" s="1"/>
  <c r="E56" i="1"/>
  <c r="D56" i="1"/>
  <c r="C56" i="1"/>
  <c r="B56" i="1"/>
  <c r="A56" i="1"/>
  <c r="L55" i="1"/>
  <c r="J55" i="1"/>
  <c r="I55" i="1"/>
  <c r="H55" i="1"/>
  <c r="G55" i="1"/>
  <c r="F55" i="1"/>
  <c r="K55" i="1" s="1"/>
  <c r="E55" i="1"/>
  <c r="D55" i="1"/>
  <c r="C55" i="1"/>
  <c r="B55" i="1"/>
  <c r="A55" i="1"/>
  <c r="L54" i="1"/>
  <c r="J54" i="1"/>
  <c r="I54" i="1"/>
  <c r="H54" i="1"/>
  <c r="G54" i="1"/>
  <c r="F54" i="1"/>
  <c r="K54" i="1" s="1"/>
  <c r="E54" i="1"/>
  <c r="D54" i="1"/>
  <c r="C54" i="1"/>
  <c r="B54" i="1"/>
  <c r="A54" i="1"/>
  <c r="L53" i="1"/>
  <c r="J53" i="1"/>
  <c r="I53" i="1"/>
  <c r="H53" i="1"/>
  <c r="G53" i="1"/>
  <c r="F53" i="1"/>
  <c r="K53" i="1" s="1"/>
  <c r="E53" i="1"/>
  <c r="D53" i="1"/>
  <c r="C53" i="1"/>
  <c r="B53" i="1"/>
  <c r="A53" i="1"/>
  <c r="L52" i="1"/>
  <c r="J52" i="1"/>
  <c r="I52" i="1"/>
  <c r="H52" i="1"/>
  <c r="G52" i="1"/>
  <c r="F52" i="1"/>
  <c r="K52" i="1" s="1"/>
  <c r="E52" i="1"/>
  <c r="D52" i="1"/>
  <c r="C52" i="1"/>
  <c r="B52" i="1"/>
  <c r="A52" i="1"/>
  <c r="L51" i="1"/>
  <c r="J51" i="1"/>
  <c r="I51" i="1"/>
  <c r="H51" i="1"/>
  <c r="G51" i="1"/>
  <c r="F51" i="1"/>
  <c r="K51" i="1" s="1"/>
  <c r="E51" i="1"/>
  <c r="D51" i="1"/>
  <c r="C51" i="1"/>
  <c r="B51" i="1"/>
  <c r="A51" i="1"/>
  <c r="L50" i="1"/>
  <c r="J50" i="1"/>
  <c r="I50" i="1"/>
  <c r="H50" i="1"/>
  <c r="G50" i="1"/>
  <c r="F50" i="1"/>
  <c r="K50" i="1" s="1"/>
  <c r="E50" i="1"/>
  <c r="D50" i="1"/>
  <c r="C50" i="1"/>
  <c r="B50" i="1"/>
  <c r="A50" i="1"/>
  <c r="L49" i="1"/>
  <c r="J49" i="1"/>
  <c r="I49" i="1"/>
  <c r="H49" i="1"/>
  <c r="G49" i="1"/>
  <c r="F49" i="1"/>
  <c r="K49" i="1" s="1"/>
  <c r="E49" i="1"/>
  <c r="D49" i="1"/>
  <c r="C49" i="1"/>
  <c r="B49" i="1"/>
  <c r="A49" i="1"/>
  <c r="L48" i="1"/>
  <c r="J48" i="1"/>
  <c r="I48" i="1"/>
  <c r="H48" i="1"/>
  <c r="G48" i="1"/>
  <c r="F48" i="1"/>
  <c r="K48" i="1" s="1"/>
  <c r="E48" i="1"/>
  <c r="D48" i="1"/>
  <c r="C48" i="1"/>
  <c r="B48" i="1"/>
  <c r="A48" i="1"/>
  <c r="L47" i="1"/>
  <c r="J47" i="1"/>
  <c r="I47" i="1"/>
  <c r="H47" i="1"/>
  <c r="G47" i="1"/>
  <c r="F47" i="1"/>
  <c r="K47" i="1" s="1"/>
  <c r="E47" i="1"/>
  <c r="D47" i="1"/>
  <c r="C47" i="1"/>
  <c r="B47" i="1"/>
  <c r="A47" i="1"/>
  <c r="L46" i="1"/>
  <c r="J46" i="1"/>
  <c r="I46" i="1"/>
  <c r="H46" i="1"/>
  <c r="G46" i="1"/>
  <c r="F46" i="1"/>
  <c r="K46" i="1" s="1"/>
  <c r="E46" i="1"/>
  <c r="D46" i="1"/>
  <c r="C46" i="1"/>
  <c r="B46" i="1"/>
  <c r="A46" i="1"/>
  <c r="L45" i="1"/>
  <c r="J45" i="1"/>
  <c r="I45" i="1"/>
  <c r="H45" i="1"/>
  <c r="G45" i="1"/>
  <c r="F45" i="1"/>
  <c r="K45" i="1" s="1"/>
  <c r="E45" i="1"/>
  <c r="D45" i="1"/>
  <c r="C45" i="1"/>
  <c r="B45" i="1"/>
  <c r="A45" i="1"/>
  <c r="L44" i="1"/>
  <c r="J44" i="1"/>
  <c r="I44" i="1"/>
  <c r="H44" i="1"/>
  <c r="G44" i="1"/>
  <c r="F44" i="1"/>
  <c r="K44" i="1" s="1"/>
  <c r="E44" i="1"/>
  <c r="D44" i="1"/>
  <c r="C44" i="1"/>
  <c r="B44" i="1"/>
  <c r="A44" i="1"/>
  <c r="L43" i="1"/>
  <c r="J43" i="1"/>
  <c r="I43" i="1"/>
  <c r="H43" i="1"/>
  <c r="G43" i="1"/>
  <c r="F43" i="1"/>
  <c r="K43" i="1" s="1"/>
  <c r="E43" i="1"/>
  <c r="D43" i="1"/>
  <c r="C43" i="1"/>
  <c r="B43" i="1"/>
  <c r="A43" i="1"/>
  <c r="L42" i="1"/>
  <c r="J42" i="1"/>
  <c r="I42" i="1"/>
  <c r="H42" i="1"/>
  <c r="G42" i="1"/>
  <c r="F42" i="1"/>
  <c r="K42" i="1" s="1"/>
  <c r="E42" i="1"/>
  <c r="D42" i="1"/>
  <c r="C42" i="1"/>
  <c r="B42" i="1"/>
  <c r="A42" i="1"/>
  <c r="L41" i="1"/>
  <c r="J41" i="1"/>
  <c r="I41" i="1"/>
  <c r="H41" i="1"/>
  <c r="G41" i="1"/>
  <c r="F41" i="1"/>
  <c r="K41" i="1" s="1"/>
  <c r="E41" i="1"/>
  <c r="D41" i="1"/>
  <c r="C41" i="1"/>
  <c r="B41" i="1"/>
  <c r="A41" i="1"/>
  <c r="L40" i="1"/>
  <c r="J40" i="1"/>
  <c r="I40" i="1"/>
  <c r="H40" i="1"/>
  <c r="G40" i="1"/>
  <c r="F40" i="1"/>
  <c r="K40" i="1" s="1"/>
  <c r="E40" i="1"/>
  <c r="D40" i="1"/>
  <c r="C40" i="1"/>
  <c r="B40" i="1"/>
  <c r="A40" i="1"/>
  <c r="L39" i="1"/>
  <c r="J39" i="1"/>
  <c r="I39" i="1"/>
  <c r="H39" i="1"/>
  <c r="G39" i="1"/>
  <c r="F39" i="1"/>
  <c r="K39" i="1" s="1"/>
  <c r="E39" i="1"/>
  <c r="D39" i="1"/>
  <c r="C39" i="1"/>
  <c r="B39" i="1"/>
  <c r="A39" i="1"/>
  <c r="L38" i="1"/>
  <c r="J38" i="1"/>
  <c r="I38" i="1"/>
  <c r="H38" i="1"/>
  <c r="G38" i="1"/>
  <c r="F38" i="1"/>
  <c r="K38" i="1" s="1"/>
  <c r="E38" i="1"/>
  <c r="D38" i="1"/>
  <c r="C38" i="1"/>
  <c r="B38" i="1"/>
  <c r="A38" i="1"/>
  <c r="L37" i="1"/>
  <c r="J37" i="1"/>
  <c r="I37" i="1"/>
  <c r="H37" i="1"/>
  <c r="G37" i="1"/>
  <c r="F37" i="1"/>
  <c r="K37" i="1" s="1"/>
  <c r="E37" i="1"/>
  <c r="D37" i="1"/>
  <c r="C37" i="1"/>
  <c r="B37" i="1"/>
  <c r="A37" i="1"/>
  <c r="L36" i="1"/>
  <c r="J36" i="1"/>
  <c r="I36" i="1"/>
  <c r="H36" i="1"/>
  <c r="G36" i="1"/>
  <c r="F36" i="1"/>
  <c r="K36" i="1" s="1"/>
  <c r="E36" i="1"/>
  <c r="D36" i="1"/>
  <c r="C36" i="1"/>
  <c r="B36" i="1"/>
  <c r="A36" i="1"/>
  <c r="L35" i="1"/>
  <c r="J35" i="1"/>
  <c r="I35" i="1"/>
  <c r="H35" i="1"/>
  <c r="G35" i="1"/>
  <c r="F35" i="1"/>
  <c r="K35" i="1" s="1"/>
  <c r="E35" i="1"/>
  <c r="D35" i="1"/>
  <c r="C35" i="1"/>
  <c r="B35" i="1"/>
  <c r="A35" i="1"/>
  <c r="L34" i="1"/>
  <c r="J34" i="1"/>
  <c r="I34" i="1"/>
  <c r="H34" i="1"/>
  <c r="G34" i="1"/>
  <c r="F34" i="1"/>
  <c r="K34" i="1" s="1"/>
  <c r="E34" i="1"/>
  <c r="D34" i="1"/>
  <c r="C34" i="1"/>
  <c r="B34" i="1"/>
  <c r="A34" i="1"/>
  <c r="L33" i="1"/>
  <c r="J33" i="1"/>
  <c r="I33" i="1"/>
  <c r="H33" i="1"/>
  <c r="G33" i="1"/>
  <c r="F33" i="1"/>
  <c r="K33" i="1" s="1"/>
  <c r="E33" i="1"/>
  <c r="D33" i="1"/>
  <c r="C33" i="1"/>
  <c r="B33" i="1"/>
  <c r="A33" i="1"/>
  <c r="L32" i="1"/>
  <c r="J32" i="1"/>
  <c r="I32" i="1"/>
  <c r="H32" i="1"/>
  <c r="G32" i="1"/>
  <c r="F32" i="1"/>
  <c r="K32" i="1" s="1"/>
  <c r="E32" i="1"/>
  <c r="D32" i="1"/>
  <c r="C32" i="1"/>
  <c r="B32" i="1"/>
  <c r="A32" i="1"/>
  <c r="L31" i="1"/>
  <c r="J31" i="1"/>
  <c r="I31" i="1"/>
  <c r="H31" i="1"/>
  <c r="G31" i="1"/>
  <c r="F31" i="1"/>
  <c r="K31" i="1" s="1"/>
  <c r="E31" i="1"/>
  <c r="D31" i="1"/>
  <c r="C31" i="1"/>
  <c r="B31" i="1"/>
  <c r="A31" i="1"/>
  <c r="L30" i="1"/>
  <c r="J30" i="1"/>
  <c r="I30" i="1"/>
  <c r="H30" i="1"/>
  <c r="G30" i="1"/>
  <c r="F30" i="1"/>
  <c r="K30" i="1" s="1"/>
  <c r="E30" i="1"/>
  <c r="D30" i="1"/>
  <c r="C30" i="1"/>
  <c r="B30" i="1"/>
  <c r="A30" i="1"/>
  <c r="L29" i="1"/>
  <c r="J29" i="1"/>
  <c r="I29" i="1"/>
  <c r="H29" i="1"/>
  <c r="G29" i="1"/>
  <c r="F29" i="1"/>
  <c r="K29" i="1" s="1"/>
  <c r="E29" i="1"/>
  <c r="D29" i="1"/>
  <c r="C29" i="1"/>
  <c r="B29" i="1"/>
  <c r="A29" i="1"/>
  <c r="L28" i="1"/>
  <c r="J28" i="1"/>
  <c r="I28" i="1"/>
  <c r="H28" i="1"/>
  <c r="G28" i="1"/>
  <c r="F28" i="1"/>
  <c r="K28" i="1" s="1"/>
  <c r="E28" i="1"/>
  <c r="D28" i="1"/>
  <c r="C28" i="1"/>
  <c r="B28" i="1"/>
  <c r="A28" i="1"/>
  <c r="L27" i="1"/>
  <c r="J27" i="1"/>
  <c r="I27" i="1"/>
  <c r="H27" i="1"/>
  <c r="G27" i="1"/>
  <c r="F27" i="1"/>
  <c r="K27" i="1" s="1"/>
  <c r="E27" i="1"/>
  <c r="D27" i="1"/>
  <c r="C27" i="1"/>
  <c r="B27" i="1"/>
  <c r="A27" i="1"/>
  <c r="L26" i="1"/>
  <c r="J26" i="1"/>
  <c r="I26" i="1"/>
  <c r="H26" i="1"/>
  <c r="G26" i="1"/>
  <c r="F26" i="1"/>
  <c r="K26" i="1" s="1"/>
  <c r="E26" i="1"/>
  <c r="D26" i="1"/>
  <c r="C26" i="1"/>
  <c r="B26" i="1"/>
  <c r="A26" i="1"/>
  <c r="L25" i="1"/>
  <c r="J25" i="1"/>
  <c r="I25" i="1"/>
  <c r="H25" i="1"/>
  <c r="G25" i="1"/>
  <c r="F25" i="1"/>
  <c r="K25" i="1" s="1"/>
  <c r="E25" i="1"/>
  <c r="D25" i="1"/>
  <c r="C25" i="1"/>
  <c r="B25" i="1"/>
  <c r="A25" i="1"/>
  <c r="L24" i="1"/>
  <c r="J24" i="1"/>
  <c r="I24" i="1"/>
  <c r="H24" i="1"/>
  <c r="G24" i="1"/>
  <c r="F24" i="1"/>
  <c r="K24" i="1" s="1"/>
  <c r="E24" i="1"/>
  <c r="D24" i="1"/>
  <c r="C24" i="1"/>
  <c r="B24" i="1"/>
  <c r="A24" i="1"/>
  <c r="L23" i="1"/>
  <c r="J23" i="1"/>
  <c r="I23" i="1"/>
  <c r="H23" i="1"/>
  <c r="G23" i="1"/>
  <c r="F23" i="1"/>
  <c r="K23" i="1" s="1"/>
  <c r="E23" i="1"/>
  <c r="D23" i="1"/>
  <c r="C23" i="1"/>
  <c r="B23" i="1"/>
  <c r="A23" i="1"/>
  <c r="L22" i="1"/>
  <c r="J22" i="1"/>
  <c r="I22" i="1"/>
  <c r="H22" i="1"/>
  <c r="G22" i="1"/>
  <c r="F22" i="1"/>
  <c r="K22" i="1" s="1"/>
  <c r="E22" i="1"/>
  <c r="D22" i="1"/>
  <c r="C22" i="1"/>
  <c r="B22" i="1"/>
  <c r="A22" i="1"/>
  <c r="L21" i="1"/>
  <c r="J21" i="1"/>
  <c r="I21" i="1"/>
  <c r="H21" i="1"/>
  <c r="G21" i="1"/>
  <c r="F21" i="1"/>
  <c r="K21" i="1" s="1"/>
  <c r="E21" i="1"/>
  <c r="D21" i="1"/>
  <c r="C21" i="1"/>
  <c r="B21" i="1"/>
  <c r="A21" i="1"/>
  <c r="L20" i="1"/>
  <c r="J20" i="1"/>
  <c r="I20" i="1"/>
  <c r="H20" i="1"/>
  <c r="G20" i="1"/>
  <c r="F20" i="1"/>
  <c r="K20" i="1" s="1"/>
  <c r="E20" i="1"/>
  <c r="D20" i="1"/>
  <c r="C20" i="1"/>
  <c r="B20" i="1"/>
  <c r="A20" i="1"/>
  <c r="L19" i="1"/>
  <c r="J19" i="1"/>
  <c r="I19" i="1"/>
  <c r="H19" i="1"/>
  <c r="G19" i="1"/>
  <c r="F19" i="1"/>
  <c r="K19" i="1" s="1"/>
  <c r="E19" i="1"/>
  <c r="D19" i="1"/>
  <c r="C19" i="1"/>
  <c r="B19" i="1"/>
  <c r="A19" i="1"/>
  <c r="L18" i="1"/>
  <c r="J18" i="1"/>
  <c r="I18" i="1"/>
  <c r="H18" i="1"/>
  <c r="G18" i="1"/>
  <c r="F18" i="1"/>
  <c r="K18" i="1" s="1"/>
  <c r="E18" i="1"/>
  <c r="D18" i="1"/>
  <c r="C18" i="1"/>
  <c r="B18" i="1"/>
  <c r="A18" i="1"/>
  <c r="L17" i="1"/>
  <c r="J17" i="1"/>
  <c r="I17" i="1"/>
  <c r="H17" i="1"/>
  <c r="G17" i="1"/>
  <c r="F17" i="1"/>
  <c r="K17" i="1" s="1"/>
  <c r="E17" i="1"/>
  <c r="D17" i="1"/>
  <c r="C17" i="1"/>
  <c r="B17" i="1"/>
  <c r="A17" i="1"/>
  <c r="L16" i="1"/>
  <c r="J16" i="1"/>
  <c r="I16" i="1"/>
  <c r="H16" i="1"/>
  <c r="G16" i="1"/>
  <c r="F16" i="1"/>
  <c r="K16" i="1" s="1"/>
  <c r="E16" i="1"/>
  <c r="D16" i="1"/>
  <c r="C16" i="1"/>
  <c r="B16" i="1"/>
  <c r="A16" i="1"/>
  <c r="L15" i="1"/>
  <c r="J15" i="1"/>
  <c r="I15" i="1"/>
  <c r="H15" i="1"/>
  <c r="G15" i="1"/>
  <c r="F15" i="1"/>
  <c r="K15" i="1" s="1"/>
  <c r="E15" i="1"/>
  <c r="D15" i="1"/>
  <c r="C15" i="1"/>
  <c r="B15" i="1"/>
  <c r="A15" i="1"/>
  <c r="L14" i="1"/>
  <c r="J14" i="1"/>
  <c r="I14" i="1"/>
  <c r="H14" i="1"/>
  <c r="G14" i="1"/>
  <c r="F14" i="1"/>
  <c r="K14" i="1" s="1"/>
  <c r="E14" i="1"/>
  <c r="D14" i="1"/>
  <c r="C14" i="1"/>
  <c r="B14" i="1"/>
  <c r="A14" i="1"/>
  <c r="L13" i="1"/>
  <c r="J13" i="1"/>
  <c r="I13" i="1"/>
  <c r="H13" i="1"/>
  <c r="G13" i="1"/>
  <c r="F13" i="1"/>
  <c r="K13" i="1" s="1"/>
  <c r="E13" i="1"/>
  <c r="D13" i="1"/>
  <c r="C13" i="1"/>
  <c r="B13" i="1"/>
  <c r="A13" i="1"/>
  <c r="L12" i="1"/>
  <c r="J12" i="1"/>
  <c r="I12" i="1"/>
  <c r="H12" i="1"/>
  <c r="G12" i="1"/>
  <c r="F12" i="1"/>
  <c r="K12" i="1" s="1"/>
  <c r="E12" i="1"/>
  <c r="D12" i="1"/>
  <c r="C12" i="1"/>
  <c r="B12" i="1"/>
  <c r="A12" i="1"/>
  <c r="L11" i="1"/>
  <c r="J11" i="1"/>
  <c r="I11" i="1"/>
  <c r="H11" i="1"/>
  <c r="G11" i="1"/>
  <c r="F11" i="1"/>
  <c r="K11" i="1" s="1"/>
  <c r="E11" i="1"/>
  <c r="D11" i="1"/>
  <c r="C11" i="1"/>
  <c r="B11" i="1"/>
  <c r="A11" i="1"/>
  <c r="L10" i="1"/>
  <c r="J10" i="1"/>
  <c r="I10" i="1"/>
  <c r="H10" i="1"/>
  <c r="G10" i="1"/>
  <c r="F10" i="1"/>
  <c r="K10" i="1" s="1"/>
  <c r="E10" i="1"/>
  <c r="D10" i="1"/>
  <c r="C10" i="1"/>
  <c r="B10" i="1"/>
  <c r="A10" i="1"/>
  <c r="L9" i="1"/>
  <c r="J9" i="1"/>
  <c r="I9" i="1"/>
  <c r="H9" i="1"/>
  <c r="G9" i="1"/>
  <c r="F9" i="1"/>
  <c r="K9" i="1" s="1"/>
  <c r="E9" i="1"/>
  <c r="D9" i="1"/>
  <c r="C9" i="1"/>
  <c r="B9" i="1"/>
  <c r="A9" i="1"/>
  <c r="L8" i="1"/>
  <c r="J8" i="1"/>
  <c r="I8" i="1"/>
  <c r="H8" i="1"/>
  <c r="G8" i="1"/>
  <c r="F8" i="1"/>
  <c r="K8" i="1" s="1"/>
  <c r="E8" i="1"/>
  <c r="D8" i="1"/>
  <c r="C8" i="1"/>
  <c r="B8" i="1"/>
  <c r="A8" i="1"/>
  <c r="L7" i="1"/>
  <c r="J7" i="1"/>
  <c r="I7" i="1"/>
  <c r="H7" i="1"/>
  <c r="G7" i="1"/>
  <c r="F7" i="1"/>
  <c r="K7" i="1" s="1"/>
  <c r="E7" i="1"/>
  <c r="D7" i="1"/>
  <c r="C7" i="1"/>
  <c r="B7" i="1"/>
  <c r="A7" i="1"/>
  <c r="L6" i="1"/>
  <c r="J6" i="1"/>
  <c r="I6" i="1"/>
  <c r="H6" i="1"/>
  <c r="G6" i="1"/>
  <c r="F6" i="1"/>
  <c r="K6" i="1" s="1"/>
  <c r="E6" i="1"/>
  <c r="D6" i="1"/>
  <c r="C6" i="1"/>
  <c r="B6" i="1"/>
  <c r="A6" i="1"/>
  <c r="L5" i="1"/>
  <c r="J5" i="1"/>
  <c r="I5" i="1"/>
  <c r="H5" i="1"/>
  <c r="G5" i="1"/>
  <c r="F5" i="1"/>
  <c r="K5" i="1" s="1"/>
  <c r="E5" i="1"/>
  <c r="D5" i="1"/>
  <c r="C5" i="1"/>
  <c r="B5" i="1"/>
  <c r="A5" i="1"/>
  <c r="L4" i="1"/>
  <c r="J4" i="1"/>
  <c r="I4" i="1"/>
  <c r="H4" i="1"/>
  <c r="G4" i="1"/>
  <c r="F4" i="1"/>
  <c r="K4" i="1" s="1"/>
  <c r="E4" i="1"/>
  <c r="D4" i="1"/>
  <c r="C4" i="1"/>
  <c r="B4" i="1"/>
  <c r="A4" i="1"/>
  <c r="L3" i="1"/>
  <c r="J3" i="1"/>
  <c r="I3" i="1"/>
  <c r="H3" i="1"/>
  <c r="G3" i="1"/>
  <c r="F3" i="1"/>
  <c r="K3" i="1" s="1"/>
  <c r="E3" i="1"/>
  <c r="D3" i="1"/>
  <c r="C3" i="1"/>
  <c r="B3" i="1"/>
  <c r="A3" i="1"/>
  <c r="L2" i="1"/>
  <c r="J2" i="1"/>
  <c r="I2" i="1"/>
  <c r="H2" i="1"/>
  <c r="G2" i="1"/>
  <c r="F2" i="1"/>
  <c r="K2" i="1" s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<sst xmlns="http://schemas.openxmlformats.org/spreadsheetml/2006/main" count="12" uniqueCount="12">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</sst>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ENA&#199;&#195;O%20-%20PRESTA&#199;&#195;O%20DE%20CONTAS/8.%20HPS%20-%20HOSPITAL%20PEL&#211;PIDAS%20SILVEIRA/ANO%202026/03.%20MAR&#199;O/13.2%20PCF%20em%20Excel%20-%202026_03%20-%20H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PELÓPIDAS SILVEIRA - CG Nº 017/2022</v>
          </cell>
          <cell r="E11" t="str">
            <v>1.99 - Outras Despesas com Pessoal</v>
          </cell>
          <cell r="F11" t="str">
            <v xml:space="preserve">33.608.308/0001-73 </v>
          </cell>
          <cell r="G11" t="str">
            <v>MONGERAL AEGON SEGUROS E PREVIDENCIA S/A</v>
          </cell>
          <cell r="H11" t="str">
            <v>S</v>
          </cell>
          <cell r="I11" t="str">
            <v>N</v>
          </cell>
          <cell r="J11" t="str">
            <v>19</v>
          </cell>
          <cell r="K11">
            <v>46122</v>
          </cell>
          <cell r="M11" t="str">
            <v>3550308 - São Paulo - SP</v>
          </cell>
          <cell r="N11">
            <v>2837.92</v>
          </cell>
        </row>
        <row r="12">
          <cell r="C12" t="str">
            <v>HOSPITAL PELÓPIDAS SILVEIRA - CG Nº 017/2022</v>
          </cell>
          <cell r="E12" t="str">
            <v>1.99 - Outras Despesas com Pessoal</v>
          </cell>
          <cell r="F12" t="str">
            <v xml:space="preserve">09.759.606/0001-80 </v>
          </cell>
          <cell r="G12" t="str">
            <v>VEM GRANDE RECIFE</v>
          </cell>
          <cell r="H12" t="str">
            <v>B</v>
          </cell>
          <cell r="I12" t="str">
            <v>N</v>
          </cell>
          <cell r="J12" t="str">
            <v>00000</v>
          </cell>
          <cell r="K12">
            <v>46082</v>
          </cell>
          <cell r="M12" t="str">
            <v>26 - Pernambuco</v>
          </cell>
          <cell r="N12">
            <v>110673.69</v>
          </cell>
        </row>
        <row r="13">
          <cell r="C13" t="str">
            <v>HOSPITAL PELÓPIDAS SILVEIRA - CG Nº 017/2022</v>
          </cell>
          <cell r="E13" t="str">
            <v>1.99 - Outras Despesas com Pessoal</v>
          </cell>
          <cell r="F13" t="str">
            <v xml:space="preserve">09.039.744/0027-23 </v>
          </cell>
          <cell r="G13" t="str">
            <v>REFEITORIO</v>
          </cell>
          <cell r="H13" t="str">
            <v>B</v>
          </cell>
          <cell r="I13" t="str">
            <v>N</v>
          </cell>
          <cell r="J13" t="str">
            <v>00000</v>
          </cell>
          <cell r="K13">
            <v>46082</v>
          </cell>
          <cell r="M13" t="str">
            <v>26 - Pernambuco</v>
          </cell>
          <cell r="N13">
            <v>128619.31</v>
          </cell>
        </row>
        <row r="14">
          <cell r="C14" t="str">
            <v>HOSPITAL PELÓPIDAS SILVEIRA - CG Nº 017/2022</v>
          </cell>
          <cell r="E14" t="str">
            <v>3.12 - Material Hospitalar</v>
          </cell>
          <cell r="F14" t="str">
            <v>55.111.043/0001-36</v>
          </cell>
          <cell r="G14" t="str">
            <v>A5 DISTRIBUIDORA ATACADISTA DE PRODUTOS LTDA</v>
          </cell>
          <cell r="H14" t="str">
            <v>B</v>
          </cell>
          <cell r="I14" t="str">
            <v>S</v>
          </cell>
          <cell r="J14" t="str">
            <v>000004378</v>
          </cell>
          <cell r="K14" t="str">
            <v>13/03/2026</v>
          </cell>
          <cell r="L14" t="str">
            <v>26260355111043000136550010000043781623921221</v>
          </cell>
          <cell r="M14" t="str">
            <v>26 - Pernambuco</v>
          </cell>
          <cell r="N14">
            <v>2160</v>
          </cell>
        </row>
        <row r="15">
          <cell r="C15" t="str">
            <v>HOSPITAL PELÓPIDAS SILVEIRA - CG Nº 017/2022</v>
          </cell>
          <cell r="E15" t="str">
            <v>3.12 - Material Hospitalar</v>
          </cell>
          <cell r="F15" t="str">
            <v>55.111.043/0001-36</v>
          </cell>
          <cell r="G15" t="str">
            <v>A5 DISTRIBUIDORA ATACADISTA DE PRODUTOS LTDA</v>
          </cell>
          <cell r="H15" t="str">
            <v>B</v>
          </cell>
          <cell r="I15" t="str">
            <v>S</v>
          </cell>
          <cell r="J15" t="str">
            <v>000004379</v>
          </cell>
          <cell r="K15" t="str">
            <v>13/03/2026</v>
          </cell>
          <cell r="L15" t="str">
            <v>26260355111043000136550010000043791532785845</v>
          </cell>
          <cell r="M15" t="str">
            <v>26 - Pernambuco</v>
          </cell>
          <cell r="N15">
            <v>2380</v>
          </cell>
        </row>
        <row r="16">
          <cell r="C16" t="str">
            <v>HOSPITAL PELÓPIDAS SILVEIRA - CG Nº 017/2022</v>
          </cell>
          <cell r="E16" t="str">
            <v>3.12 - Material Hospitalar</v>
          </cell>
          <cell r="F16" t="str">
            <v>15.131.757/0001-91</v>
          </cell>
          <cell r="G16" t="str">
            <v>ABSOLUTA COM PROD HOSPITALARES LTDA</v>
          </cell>
          <cell r="H16" t="str">
            <v>B</v>
          </cell>
          <cell r="I16" t="str">
            <v>S</v>
          </cell>
          <cell r="J16" t="str">
            <v>000042253</v>
          </cell>
          <cell r="K16" t="str">
            <v>13/03/2026</v>
          </cell>
          <cell r="L16" t="str">
            <v>43260315131757000191550000000422531406038771</v>
          </cell>
          <cell r="M16" t="str">
            <v>43 -  Rio Grande do Sul</v>
          </cell>
          <cell r="N16">
            <v>14798.8</v>
          </cell>
        </row>
        <row r="17">
          <cell r="C17" t="str">
            <v>HOSPITAL PELÓPIDAS SILVEIRA - CG Nº 017/2022</v>
          </cell>
          <cell r="E17" t="str">
            <v>3.12 - Material Hospitalar</v>
          </cell>
          <cell r="F17" t="str">
            <v>24.436.602/0001-54</v>
          </cell>
          <cell r="G17" t="str">
            <v>ART CIRURGICA COMERCIO DE PRODUTOS HOSPITALARES LTDA</v>
          </cell>
          <cell r="H17" t="str">
            <v>B</v>
          </cell>
          <cell r="I17" t="str">
            <v>S</v>
          </cell>
          <cell r="J17" t="str">
            <v>000162263</v>
          </cell>
          <cell r="K17" t="str">
            <v>05/03/2026</v>
          </cell>
          <cell r="L17" t="str">
            <v>26260324436602000154550010001622631164289000</v>
          </cell>
          <cell r="M17" t="str">
            <v>26 - Pernambuco</v>
          </cell>
          <cell r="N17">
            <v>26000</v>
          </cell>
        </row>
        <row r="18">
          <cell r="C18" t="str">
            <v>HOSPITAL PELÓPIDAS SILVEIRA - CG Nº 017/2022</v>
          </cell>
          <cell r="E18" t="str">
            <v>3.12 - Material Hospitalar</v>
          </cell>
          <cell r="F18" t="str">
            <v>24.436.602/0001-54</v>
          </cell>
          <cell r="G18" t="str">
            <v>ART CIRURGICA COMERCIO DE PRODUTOS HOSPITALARES LTDA</v>
          </cell>
          <cell r="H18" t="str">
            <v>B</v>
          </cell>
          <cell r="I18" t="str">
            <v>S</v>
          </cell>
          <cell r="J18" t="str">
            <v>000162544</v>
          </cell>
          <cell r="K18" t="str">
            <v>13/03/2026</v>
          </cell>
          <cell r="L18" t="str">
            <v>26260324436602000154550010001625441164570001</v>
          </cell>
          <cell r="M18" t="str">
            <v>26 - Pernambuco</v>
          </cell>
          <cell r="N18">
            <v>1100</v>
          </cell>
        </row>
        <row r="19">
          <cell r="C19" t="str">
            <v>HOSPITAL PELÓPIDAS SILVEIRA - CG Nº 017/2022</v>
          </cell>
          <cell r="E19" t="str">
            <v>3.12 - Material Hospitalar</v>
          </cell>
          <cell r="F19" t="str">
            <v>24.436.602/0001-54</v>
          </cell>
          <cell r="G19" t="str">
            <v>ART CIRURGICA COMERCIO DE PRODUTOS HOSPITALARES LTDA</v>
          </cell>
          <cell r="H19" t="str">
            <v>B</v>
          </cell>
          <cell r="I19" t="str">
            <v>S</v>
          </cell>
          <cell r="J19" t="str">
            <v>000162868</v>
          </cell>
          <cell r="K19" t="str">
            <v>20/03/2026</v>
          </cell>
          <cell r="L19" t="str">
            <v>26260324436602000154550010001628681164894000</v>
          </cell>
          <cell r="M19" t="str">
            <v>26 - Pernambuco</v>
          </cell>
          <cell r="N19">
            <v>9750</v>
          </cell>
        </row>
        <row r="20">
          <cell r="C20" t="str">
            <v>HOSPITAL PELÓPIDAS SILVEIRA - CG Nº 017/2022</v>
          </cell>
          <cell r="E20" t="str">
            <v>3.12 - Material Hospitalar</v>
          </cell>
          <cell r="F20" t="str">
            <v>24.436.602/0001-54</v>
          </cell>
          <cell r="G20" t="str">
            <v>ART CIRURGICA COMERCIO DE PRODUTOS HOSPITALARES LTDA</v>
          </cell>
          <cell r="H20" t="str">
            <v>B</v>
          </cell>
          <cell r="I20" t="str">
            <v>S</v>
          </cell>
          <cell r="J20" t="str">
            <v>000162898</v>
          </cell>
          <cell r="K20" t="str">
            <v>20/03/2026</v>
          </cell>
          <cell r="L20" t="str">
            <v>26260324436602000154550010001628981164924005</v>
          </cell>
          <cell r="M20" t="str">
            <v>26 - Pernambuco</v>
          </cell>
          <cell r="N20">
            <v>9750</v>
          </cell>
        </row>
        <row r="21">
          <cell r="C21" t="str">
            <v>HOSPITAL PELÓPIDAS SILVEIRA - CG Nº 017/2022</v>
          </cell>
          <cell r="E21" t="str">
            <v>3.12 - Material Hospitalar</v>
          </cell>
          <cell r="F21" t="str">
            <v>21.939.878/0001-67</v>
          </cell>
          <cell r="G21" t="str">
            <v>BEM ESTAR PRODUTOS FARMACEUTICOS LTDA</v>
          </cell>
          <cell r="H21" t="str">
            <v>B</v>
          </cell>
          <cell r="I21" t="str">
            <v>S</v>
          </cell>
          <cell r="J21" t="str">
            <v>000013185</v>
          </cell>
          <cell r="K21" t="str">
            <v>13/03/2026</v>
          </cell>
          <cell r="L21" t="str">
            <v>26260321939878000167550010000131851152110003</v>
          </cell>
          <cell r="M21" t="str">
            <v>26 - Pernambuco</v>
          </cell>
          <cell r="N21">
            <v>900</v>
          </cell>
        </row>
        <row r="22">
          <cell r="C22" t="str">
            <v>HOSPITAL PELÓPIDAS SILVEIRA - CG Nº 017/2022</v>
          </cell>
          <cell r="E22" t="str">
            <v>3.12 - Material Hospitalar</v>
          </cell>
          <cell r="F22" t="str">
            <v>21.939.878/0001-67</v>
          </cell>
          <cell r="G22" t="str">
            <v>BEM ESTAR PRODUTOS FARMACEUTICOS LTDA</v>
          </cell>
          <cell r="H22" t="str">
            <v>B</v>
          </cell>
          <cell r="I22" t="str">
            <v>S</v>
          </cell>
          <cell r="J22" t="str">
            <v>000013240</v>
          </cell>
          <cell r="K22" t="str">
            <v>19/03/2026</v>
          </cell>
          <cell r="L22" t="str">
            <v>26260321939878000167550010000132401152660007</v>
          </cell>
          <cell r="M22" t="str">
            <v>26 - Pernambuco</v>
          </cell>
          <cell r="N22">
            <v>960</v>
          </cell>
        </row>
        <row r="23">
          <cell r="C23" t="str">
            <v>HOSPITAL PELÓPIDAS SILVEIRA - CG Nº 017/2022</v>
          </cell>
          <cell r="E23" t="str">
            <v>3.12 - Material Hospitalar</v>
          </cell>
          <cell r="F23" t="str">
            <v>48.495.866/0001-47</v>
          </cell>
          <cell r="G23" t="str">
            <v>BEMED COMERCIO ATACADISTA DE MEDICAMENTOS LTDA</v>
          </cell>
          <cell r="H23" t="str">
            <v>B</v>
          </cell>
          <cell r="I23" t="str">
            <v>S</v>
          </cell>
          <cell r="J23" t="str">
            <v>000006070</v>
          </cell>
          <cell r="K23" t="str">
            <v>24/03/2026</v>
          </cell>
          <cell r="L23" t="str">
            <v>26260348495866000147550010000060701349041220</v>
          </cell>
          <cell r="M23" t="str">
            <v>26 - Pernambuco</v>
          </cell>
          <cell r="N23">
            <v>400</v>
          </cell>
        </row>
        <row r="24">
          <cell r="C24" t="str">
            <v>HOSPITAL PELÓPIDAS SILVEIRA - CG Nº 017/2022</v>
          </cell>
          <cell r="E24" t="str">
            <v>3.12 - Material Hospitalar</v>
          </cell>
          <cell r="F24" t="str">
            <v>41.601.210/0001-12</v>
          </cell>
          <cell r="G24" t="str">
            <v>CLS HOSPITALAR LTDA</v>
          </cell>
          <cell r="H24" t="str">
            <v>B</v>
          </cell>
          <cell r="I24" t="str">
            <v>S</v>
          </cell>
          <cell r="J24" t="str">
            <v>000002151</v>
          </cell>
          <cell r="K24" t="str">
            <v>24/03/2026</v>
          </cell>
          <cell r="L24" t="str">
            <v>26260341601210000112550010000021511046403272</v>
          </cell>
          <cell r="M24" t="str">
            <v>26 - Pernambuco</v>
          </cell>
          <cell r="N24">
            <v>10000</v>
          </cell>
        </row>
        <row r="25">
          <cell r="C25" t="str">
            <v>HOSPITAL PELÓPIDAS SILVEIRA - CG Nº 017/2022</v>
          </cell>
          <cell r="E25" t="str">
            <v>3.12 - Material Hospitalar</v>
          </cell>
          <cell r="F25" t="str">
            <v>12.420.164/0010-48</v>
          </cell>
          <cell r="G25" t="str">
            <v>CM HOSPITALAR S A  RECIFE</v>
          </cell>
          <cell r="H25" t="str">
            <v>B</v>
          </cell>
          <cell r="I25" t="str">
            <v>S</v>
          </cell>
          <cell r="J25" t="str">
            <v>000364302</v>
          </cell>
          <cell r="K25" t="str">
            <v>13/03/2026</v>
          </cell>
          <cell r="L25" t="str">
            <v>26260312420164001048550010003643021582787930</v>
          </cell>
          <cell r="M25" t="str">
            <v>26 - Pernambuco</v>
          </cell>
          <cell r="N25">
            <v>3025</v>
          </cell>
        </row>
        <row r="26">
          <cell r="C26" t="str">
            <v>HOSPITAL PELÓPIDAS SILVEIRA - CG Nº 017/2022</v>
          </cell>
          <cell r="E26" t="str">
            <v>3.12 - Material Hospitalar</v>
          </cell>
          <cell r="F26" t="str">
            <v>67.729.178/0006-53</v>
          </cell>
          <cell r="G26" t="str">
            <v>COMERCIAL CIRURGICA RIOCLARENSE LTDA</v>
          </cell>
          <cell r="H26" t="str">
            <v>B</v>
          </cell>
          <cell r="I26" t="str">
            <v>S</v>
          </cell>
          <cell r="J26" t="str">
            <v>0128364</v>
          </cell>
          <cell r="K26" t="str">
            <v>10/03/2026</v>
          </cell>
          <cell r="L26" t="str">
            <v>26260367729178000653550010001283641838145018</v>
          </cell>
          <cell r="M26" t="str">
            <v>26 - Pernambuco</v>
          </cell>
          <cell r="N26">
            <v>3666</v>
          </cell>
        </row>
        <row r="27">
          <cell r="C27" t="str">
            <v>HOSPITAL PELÓPIDAS SILVEIRA - CG Nº 017/2022</v>
          </cell>
          <cell r="E27" t="str">
            <v>3.12 - Material Hospitalar</v>
          </cell>
          <cell r="F27" t="str">
            <v>67.729.178/0006-53</v>
          </cell>
          <cell r="G27" t="str">
            <v>COMERCIAL CIRURGICA RIOCLARENSE LTDA</v>
          </cell>
          <cell r="H27" t="str">
            <v>B</v>
          </cell>
          <cell r="I27" t="str">
            <v>S</v>
          </cell>
          <cell r="J27" t="str">
            <v>0128751</v>
          </cell>
          <cell r="K27" t="str">
            <v>12/03/2026</v>
          </cell>
          <cell r="L27" t="str">
            <v>26260367729178000653550010001287511755874369</v>
          </cell>
          <cell r="M27" t="str">
            <v>26 - Pernambuco</v>
          </cell>
          <cell r="N27">
            <v>36096.04</v>
          </cell>
        </row>
        <row r="28">
          <cell r="C28" t="str">
            <v>HOSPITAL PELÓPIDAS SILVEIRA - CG Nº 017/2022</v>
          </cell>
          <cell r="E28" t="str">
            <v>3.12 - Material Hospitalar</v>
          </cell>
          <cell r="F28" t="str">
            <v>67.729.178/0006-53</v>
          </cell>
          <cell r="G28" t="str">
            <v>COMERCIAL CIRURGICA RIOCLARENSE LTDA</v>
          </cell>
          <cell r="H28" t="str">
            <v>B</v>
          </cell>
          <cell r="I28" t="str">
            <v>S</v>
          </cell>
          <cell r="J28" t="str">
            <v>0128971</v>
          </cell>
          <cell r="K28" t="str">
            <v>16/03/2026</v>
          </cell>
          <cell r="L28" t="str">
            <v>26260367729178000653550010001289711104927182</v>
          </cell>
          <cell r="M28" t="str">
            <v>26 - Pernambuco</v>
          </cell>
          <cell r="N28">
            <v>14885</v>
          </cell>
        </row>
        <row r="29">
          <cell r="C29" t="str">
            <v>HOSPITAL PELÓPIDAS SILVEIRA - CG Nº 017/2022</v>
          </cell>
          <cell r="E29" t="str">
            <v>3.12 - Material Hospitalar</v>
          </cell>
          <cell r="F29" t="str">
            <v>67.729.178/0006-53</v>
          </cell>
          <cell r="G29" t="str">
            <v>COMERCIAL CIRURGICA RIOCLARENSE LTDA</v>
          </cell>
          <cell r="H29" t="str">
            <v>B</v>
          </cell>
          <cell r="I29" t="str">
            <v>S</v>
          </cell>
          <cell r="J29" t="str">
            <v>0129193</v>
          </cell>
          <cell r="K29" t="str">
            <v>18/03/2026</v>
          </cell>
          <cell r="L29" t="str">
            <v>26260367729178000653550010001291931750042901</v>
          </cell>
          <cell r="M29" t="str">
            <v>26 - Pernambuco</v>
          </cell>
          <cell r="N29">
            <v>4180</v>
          </cell>
        </row>
        <row r="30">
          <cell r="C30" t="str">
            <v>HOSPITAL PELÓPIDAS SILVEIRA - CG Nº 017/2022</v>
          </cell>
          <cell r="E30" t="str">
            <v>3.12 - Material Hospitalar</v>
          </cell>
          <cell r="F30" t="str">
            <v>67.729.178/0006-53</v>
          </cell>
          <cell r="G30" t="str">
            <v>COMERCIAL CIRURGICA RIOCLARENSE LTDA</v>
          </cell>
          <cell r="H30" t="str">
            <v>B</v>
          </cell>
          <cell r="I30" t="str">
            <v>S</v>
          </cell>
          <cell r="J30" t="str">
            <v>0129576</v>
          </cell>
          <cell r="K30" t="str">
            <v>20/03/2026</v>
          </cell>
          <cell r="L30" t="str">
            <v>26260367729178000653550010001295761126753933</v>
          </cell>
          <cell r="M30" t="str">
            <v>26 - Pernambuco</v>
          </cell>
          <cell r="N30">
            <v>3275</v>
          </cell>
        </row>
        <row r="31">
          <cell r="C31" t="str">
            <v>HOSPITAL PELÓPIDAS SILVEIRA - CG Nº 017/2022</v>
          </cell>
          <cell r="E31" t="str">
            <v>3.12 - Material Hospitalar</v>
          </cell>
          <cell r="F31" t="str">
            <v>23.680.034/0001-70</v>
          </cell>
          <cell r="G31" t="str">
            <v>D ARAUJO COMERCIAL EIRELI</v>
          </cell>
          <cell r="H31" t="str">
            <v>B</v>
          </cell>
          <cell r="I31" t="str">
            <v>S</v>
          </cell>
          <cell r="J31" t="str">
            <v>000025417</v>
          </cell>
          <cell r="K31" t="str">
            <v>24/03/2026</v>
          </cell>
          <cell r="L31" t="str">
            <v>26260323680034000170550010000254171447254099</v>
          </cell>
          <cell r="M31" t="str">
            <v>26 - Pernambuco</v>
          </cell>
          <cell r="N31">
            <v>4995.8500000000004</v>
          </cell>
        </row>
        <row r="32">
          <cell r="C32" t="str">
            <v>HOSPITAL PELÓPIDAS SILVEIRA - CG Nº 017/2022</v>
          </cell>
          <cell r="E32" t="str">
            <v>3.12 - Material Hospitalar</v>
          </cell>
          <cell r="F32" t="str">
            <v>00.165.933/0001-39</v>
          </cell>
          <cell r="G32" t="str">
            <v>DESCARTEX CONFECCOES E COMERCIO LTDA</v>
          </cell>
          <cell r="H32" t="str">
            <v>B</v>
          </cell>
          <cell r="I32" t="str">
            <v>S</v>
          </cell>
          <cell r="J32" t="str">
            <v>000044433</v>
          </cell>
          <cell r="K32" t="str">
            <v>26/02/2026</v>
          </cell>
          <cell r="L32" t="str">
            <v>26260200165933000139550020000444331000086421</v>
          </cell>
          <cell r="M32" t="str">
            <v>26 - Pernambuco</v>
          </cell>
          <cell r="N32">
            <v>1540</v>
          </cell>
        </row>
        <row r="33">
          <cell r="C33" t="str">
            <v>HOSPITAL PELÓPIDAS SILVEIRA - CG Nº 017/2022</v>
          </cell>
          <cell r="E33" t="str">
            <v>3.12 - Material Hospitalar</v>
          </cell>
          <cell r="F33" t="str">
            <v>00.165.933/0001-39</v>
          </cell>
          <cell r="G33" t="str">
            <v>DESCARTEX CONFECCOES E COMERCIO LTDA</v>
          </cell>
          <cell r="H33" t="str">
            <v>B</v>
          </cell>
          <cell r="I33" t="str">
            <v>S</v>
          </cell>
          <cell r="J33" t="str">
            <v>000044557</v>
          </cell>
          <cell r="K33" t="str">
            <v>13/03/2026</v>
          </cell>
          <cell r="L33" t="str">
            <v>26260300165933000139550020000445571000088158</v>
          </cell>
          <cell r="M33" t="str">
            <v>26 - Pernambuco</v>
          </cell>
          <cell r="N33">
            <v>11749</v>
          </cell>
        </row>
        <row r="34">
          <cell r="C34" t="str">
            <v>HOSPITAL PELÓPIDAS SILVEIRA - CG Nº 017/2022</v>
          </cell>
          <cell r="E34" t="str">
            <v>3.12 - Material Hospitalar</v>
          </cell>
          <cell r="F34" t="str">
            <v>11.449.180/0002-90</v>
          </cell>
          <cell r="G34" t="str">
            <v>DPROSMED DISTRIBUIDORA DE PRODUTOS MEDICO-HOSPITALARES LTDA</v>
          </cell>
          <cell r="H34" t="str">
            <v>B</v>
          </cell>
          <cell r="I34" t="str">
            <v>S</v>
          </cell>
          <cell r="J34" t="str">
            <v>00031818</v>
          </cell>
          <cell r="K34" t="str">
            <v>27/02/2026</v>
          </cell>
          <cell r="L34" t="str">
            <v>26260211449180000290550010000318181000752771</v>
          </cell>
          <cell r="M34" t="str">
            <v>26 - Pernambuco</v>
          </cell>
          <cell r="N34">
            <v>777</v>
          </cell>
        </row>
        <row r="35">
          <cell r="C35" t="str">
            <v>HOSPITAL PELÓPIDAS SILVEIRA - CG Nº 017/2022</v>
          </cell>
          <cell r="E35" t="str">
            <v>3.12 - Material Hospitalar</v>
          </cell>
          <cell r="F35" t="str">
            <v>11.449.180/0002-90</v>
          </cell>
          <cell r="G35" t="str">
            <v>DPROSMED DISTRIBUIDORA DE PRODUTOS MEDICO-HOSPITALARES LTDA</v>
          </cell>
          <cell r="H35" t="str">
            <v>B</v>
          </cell>
          <cell r="I35" t="str">
            <v>S</v>
          </cell>
          <cell r="J35" t="str">
            <v>00031980</v>
          </cell>
          <cell r="K35" t="str">
            <v>05/03/2026</v>
          </cell>
          <cell r="L35" t="str">
            <v>26260311449180000290550010000319801000757116</v>
          </cell>
          <cell r="M35" t="str">
            <v>26 - Pernambuco</v>
          </cell>
          <cell r="N35">
            <v>218.4</v>
          </cell>
        </row>
        <row r="36">
          <cell r="C36" t="str">
            <v>HOSPITAL PELÓPIDAS SILVEIRA - CG Nº 017/2022</v>
          </cell>
          <cell r="E36" t="str">
            <v>3.12 - Material Hospitalar</v>
          </cell>
          <cell r="F36" t="str">
            <v>11.449.180/0002-90</v>
          </cell>
          <cell r="G36" t="str">
            <v>DPROSMED DISTRIBUIDORA DE PRODUTOS MEDICO-HOSPITALARES LTDA</v>
          </cell>
          <cell r="H36" t="str">
            <v>B</v>
          </cell>
          <cell r="I36" t="str">
            <v>S</v>
          </cell>
          <cell r="J36" t="str">
            <v>00032221</v>
          </cell>
          <cell r="K36" t="str">
            <v>16/03/2026</v>
          </cell>
          <cell r="L36" t="str">
            <v>26260311449180000290550010000322211000763928</v>
          </cell>
          <cell r="M36" t="str">
            <v>26 - Pernambuco</v>
          </cell>
          <cell r="N36">
            <v>2277.6</v>
          </cell>
        </row>
        <row r="37">
          <cell r="C37" t="str">
            <v>HOSPITAL PELÓPIDAS SILVEIRA - CG Nº 017/2022</v>
          </cell>
          <cell r="E37" t="str">
            <v>3.12 - Material Hospitalar</v>
          </cell>
          <cell r="F37" t="str">
            <v>11.449.180/0002-90</v>
          </cell>
          <cell r="G37" t="str">
            <v>DPROSMED DISTRIBUIDORA DE PRODUTOS MEDICO-HOSPITALARES LTDA</v>
          </cell>
          <cell r="H37" t="str">
            <v>B</v>
          </cell>
          <cell r="I37" t="str">
            <v>S</v>
          </cell>
          <cell r="J37" t="str">
            <v>00032239</v>
          </cell>
          <cell r="K37" t="str">
            <v>16/03/2026</v>
          </cell>
          <cell r="L37" t="str">
            <v>26260311449180000290550010000322391000764465</v>
          </cell>
          <cell r="M37" t="str">
            <v>26 - Pernambuco</v>
          </cell>
          <cell r="N37">
            <v>768</v>
          </cell>
        </row>
        <row r="38">
          <cell r="C38" t="str">
            <v>HOSPITAL PELÓPIDAS SILVEIRA - CG Nº 017/2022</v>
          </cell>
          <cell r="E38" t="str">
            <v>3.12 - Material Hospitalar</v>
          </cell>
          <cell r="F38" t="str">
            <v>11.449.180/0002-90</v>
          </cell>
          <cell r="G38" t="str">
            <v>DPROSMED DISTRIBUIDORA DE PRODUTOS MEDICO-HOSPITALARES LTDA</v>
          </cell>
          <cell r="H38" t="str">
            <v>B</v>
          </cell>
          <cell r="I38" t="str">
            <v>S</v>
          </cell>
          <cell r="J38" t="str">
            <v>00032267</v>
          </cell>
          <cell r="K38" t="str">
            <v>17/03/2026</v>
          </cell>
          <cell r="L38" t="str">
            <v>26260311449180000290550010000322671000765083</v>
          </cell>
          <cell r="M38" t="str">
            <v>26 - Pernambuco</v>
          </cell>
          <cell r="N38">
            <v>21214.23</v>
          </cell>
        </row>
        <row r="39">
          <cell r="C39" t="str">
            <v>HOSPITAL PELÓPIDAS SILVEIRA - CG Nº 017/2022</v>
          </cell>
          <cell r="E39" t="str">
            <v>3.12 - Material Hospitalar</v>
          </cell>
          <cell r="F39" t="str">
            <v>11.449.180/0002-90</v>
          </cell>
          <cell r="G39" t="str">
            <v>DPROSMED DISTRIBUIDORA DE PRODUTOS MEDICO-HOSPITALARES LTDA</v>
          </cell>
          <cell r="H39" t="str">
            <v>B</v>
          </cell>
          <cell r="I39" t="str">
            <v>S</v>
          </cell>
          <cell r="J39" t="str">
            <v>00032420</v>
          </cell>
          <cell r="K39" t="str">
            <v>23/03/2026</v>
          </cell>
          <cell r="L39" t="str">
            <v>26260311449180000290550010000324201000769300</v>
          </cell>
          <cell r="M39" t="str">
            <v>26 - Pernambuco</v>
          </cell>
          <cell r="N39">
            <v>7535.25</v>
          </cell>
        </row>
        <row r="40">
          <cell r="C40" t="str">
            <v>HOSPITAL PELÓPIDAS SILVEIRA - CG Nº 017/2022</v>
          </cell>
          <cell r="E40" t="str">
            <v>3.12 - Material Hospitalar</v>
          </cell>
          <cell r="F40" t="str">
            <v>04.237.235/0001-52</v>
          </cell>
          <cell r="G40" t="str">
            <v>ENDOCENTER COMERCIAL LTDA</v>
          </cell>
          <cell r="H40" t="str">
            <v>B</v>
          </cell>
          <cell r="I40" t="str">
            <v>S</v>
          </cell>
          <cell r="J40" t="str">
            <v>000129982</v>
          </cell>
          <cell r="K40" t="str">
            <v>12/03/2026</v>
          </cell>
          <cell r="L40" t="str">
            <v>26260304237235000152550010001299821132008000</v>
          </cell>
          <cell r="M40" t="str">
            <v>26 - Pernambuco</v>
          </cell>
          <cell r="N40">
            <v>1960</v>
          </cell>
        </row>
        <row r="41">
          <cell r="C41" t="str">
            <v>HOSPITAL PELÓPIDAS SILVEIRA - CG Nº 017/2022</v>
          </cell>
          <cell r="E41" t="str">
            <v>3.12 - Material Hospitalar</v>
          </cell>
          <cell r="F41" t="str">
            <v>04.237.235/0001-52</v>
          </cell>
          <cell r="G41" t="str">
            <v>ENDOCENTER COMERCIAL LTDA</v>
          </cell>
          <cell r="H41" t="str">
            <v>B</v>
          </cell>
          <cell r="I41" t="str">
            <v>S</v>
          </cell>
          <cell r="J41" t="str">
            <v>000130145</v>
          </cell>
          <cell r="K41" t="str">
            <v>23/03/2026</v>
          </cell>
          <cell r="L41" t="str">
            <v>26260304237235000152550010001301451132171004</v>
          </cell>
          <cell r="M41" t="str">
            <v>26 - Pernambuco</v>
          </cell>
          <cell r="N41">
            <v>5200</v>
          </cell>
        </row>
        <row r="42">
          <cell r="C42" t="str">
            <v>HOSPITAL PELÓPIDAS SILVEIRA - CG Nº 017/2022</v>
          </cell>
          <cell r="E42" t="str">
            <v>3.12 - Material Hospitalar</v>
          </cell>
          <cell r="F42" t="str">
            <v>12.882.932/0001-94</v>
          </cell>
          <cell r="G42" t="str">
            <v>EXOMED REPRESENT DE MEDICAMENTOS LTDA</v>
          </cell>
          <cell r="H42" t="str">
            <v>B</v>
          </cell>
          <cell r="I42" t="str">
            <v>S</v>
          </cell>
          <cell r="J42" t="str">
            <v>197978</v>
          </cell>
          <cell r="K42" t="str">
            <v>18/03/2026</v>
          </cell>
          <cell r="L42" t="str">
            <v>26260312882932000194550010001979781004770626</v>
          </cell>
          <cell r="M42" t="str">
            <v>26 - Pernambuco</v>
          </cell>
          <cell r="N42">
            <v>2908</v>
          </cell>
        </row>
        <row r="43">
          <cell r="C43" t="str">
            <v>HOSPITAL PELÓPIDAS SILVEIRA - CG Nº 017/2022</v>
          </cell>
          <cell r="E43" t="str">
            <v>3.12 - Material Hospitalar</v>
          </cell>
          <cell r="F43" t="str">
            <v>12.882.932/0001-94</v>
          </cell>
          <cell r="G43" t="str">
            <v>EXOMED REPRESENT DE MEDICAMENTOS LTDA</v>
          </cell>
          <cell r="H43" t="str">
            <v>B</v>
          </cell>
          <cell r="I43" t="str">
            <v>S</v>
          </cell>
          <cell r="J43" t="str">
            <v>198126</v>
          </cell>
          <cell r="K43" t="str">
            <v>23/03/2026</v>
          </cell>
          <cell r="L43" t="str">
            <v>26260312882932000194550010001981261309935852</v>
          </cell>
          <cell r="M43" t="str">
            <v>26 - Pernambuco</v>
          </cell>
          <cell r="N43">
            <v>41670</v>
          </cell>
        </row>
        <row r="44">
          <cell r="C44" t="str">
            <v>HOSPITAL PELÓPIDAS SILVEIRA - CG Nº 017/2022</v>
          </cell>
          <cell r="E44" t="str">
            <v>3.12 - Material Hospitalar</v>
          </cell>
          <cell r="F44" t="str">
            <v>51.680.172/0001-94</v>
          </cell>
          <cell r="G44" t="str">
            <v>GOOD MED SURGICAL LTDA</v>
          </cell>
          <cell r="H44" t="str">
            <v>B</v>
          </cell>
          <cell r="I44" t="str">
            <v>S</v>
          </cell>
          <cell r="J44" t="str">
            <v>000004848</v>
          </cell>
          <cell r="K44" t="str">
            <v>13/03/2026</v>
          </cell>
          <cell r="L44" t="str">
            <v>26260351680172000194550010000048481036173484</v>
          </cell>
          <cell r="M44" t="str">
            <v>26 - Pernambuco</v>
          </cell>
          <cell r="N44">
            <v>2730</v>
          </cell>
        </row>
        <row r="45">
          <cell r="C45" t="str">
            <v>HOSPITAL PELÓPIDAS SILVEIRA - CG Nº 017/2022</v>
          </cell>
          <cell r="E45" t="str">
            <v>3.12 - Material Hospitalar</v>
          </cell>
          <cell r="F45" t="str">
            <v>07.199.135/0001-77</v>
          </cell>
          <cell r="G45" t="str">
            <v>HOSPSETE - DISTRIBUIDORA MAT MED HOSPITALARES LTDA</v>
          </cell>
          <cell r="H45" t="str">
            <v>B</v>
          </cell>
          <cell r="I45" t="str">
            <v>S</v>
          </cell>
          <cell r="J45" t="str">
            <v>000020749</v>
          </cell>
          <cell r="K45" t="str">
            <v>27/02/2026</v>
          </cell>
          <cell r="L45" t="str">
            <v>26260207199135000177550010000207491000227750</v>
          </cell>
          <cell r="M45" t="str">
            <v>26 - Pernambuco</v>
          </cell>
          <cell r="N45">
            <v>1444</v>
          </cell>
        </row>
        <row r="46">
          <cell r="C46" t="str">
            <v>HOSPITAL PELÓPIDAS SILVEIRA - CG Nº 017/2022</v>
          </cell>
          <cell r="E46" t="str">
            <v>3.12 - Material Hospitalar</v>
          </cell>
          <cell r="F46" t="str">
            <v>07.199.135/0001-77</v>
          </cell>
          <cell r="G46" t="str">
            <v>HOSPSETE - DISTRIBUIDORA MAT MED HOSPITALARES LTDA</v>
          </cell>
          <cell r="H46" t="str">
            <v>B</v>
          </cell>
          <cell r="I46" t="str">
            <v>S</v>
          </cell>
          <cell r="J46" t="str">
            <v>000020764</v>
          </cell>
          <cell r="K46" t="str">
            <v>03/03/2026</v>
          </cell>
          <cell r="L46" t="str">
            <v>26260307199135000177550010000207641000227903</v>
          </cell>
          <cell r="M46" t="str">
            <v>26 - Pernambuco</v>
          </cell>
          <cell r="N46">
            <v>430</v>
          </cell>
        </row>
        <row r="47">
          <cell r="C47" t="str">
            <v>HOSPITAL PELÓPIDAS SILVEIRA - CG Nº 017/2022</v>
          </cell>
          <cell r="E47" t="str">
            <v>3.12 - Material Hospitalar</v>
          </cell>
          <cell r="F47" t="str">
            <v>07.199.135/0001-77</v>
          </cell>
          <cell r="G47" t="str">
            <v>HOSPSETE - DISTRIBUIDORA MAT MED HOSPITALARES LTDA</v>
          </cell>
          <cell r="H47" t="str">
            <v>B</v>
          </cell>
          <cell r="I47" t="str">
            <v>S</v>
          </cell>
          <cell r="J47" t="str">
            <v>000020779</v>
          </cell>
          <cell r="K47" t="str">
            <v>09/03/2026</v>
          </cell>
          <cell r="L47" t="str">
            <v>26260307199135000177550010000207791000228058</v>
          </cell>
          <cell r="M47" t="str">
            <v>26 - Pernambuco</v>
          </cell>
          <cell r="N47">
            <v>430</v>
          </cell>
        </row>
        <row r="48">
          <cell r="C48" t="str">
            <v>HOSPITAL PELÓPIDAS SILVEIRA - CG Nº 017/2022</v>
          </cell>
          <cell r="E48" t="str">
            <v>3.12 - Material Hospitalar</v>
          </cell>
          <cell r="F48" t="str">
            <v>07.199.135/0001-77</v>
          </cell>
          <cell r="G48" t="str">
            <v>HOSPSETE - DISTRIBUIDORA MAT MED HOSPITALARES LTDA</v>
          </cell>
          <cell r="H48" t="str">
            <v>B</v>
          </cell>
          <cell r="I48" t="str">
            <v>S</v>
          </cell>
          <cell r="J48" t="str">
            <v>000020783</v>
          </cell>
          <cell r="K48" t="str">
            <v>10/03/2026</v>
          </cell>
          <cell r="L48" t="str">
            <v>26260307199135000177550010000207831000228093</v>
          </cell>
          <cell r="M48" t="str">
            <v>26 - Pernambuco</v>
          </cell>
          <cell r="N48">
            <v>390</v>
          </cell>
        </row>
        <row r="49">
          <cell r="C49" t="str">
            <v>HOSPITAL PELÓPIDAS SILVEIRA - CG Nº 017/2022</v>
          </cell>
          <cell r="E49" t="str">
            <v>3.12 - Material Hospitalar</v>
          </cell>
          <cell r="F49" t="str">
            <v>07.199.135/0001-77</v>
          </cell>
          <cell r="G49" t="str">
            <v>HOSPSETE - DISTRIBUIDORA MAT MED HOSPITALARES LTDA</v>
          </cell>
          <cell r="H49" t="str">
            <v>B</v>
          </cell>
          <cell r="I49" t="str">
            <v>S</v>
          </cell>
          <cell r="J49" t="str">
            <v>000020785</v>
          </cell>
          <cell r="K49" t="str">
            <v>10/03/2026</v>
          </cell>
          <cell r="L49" t="str">
            <v>26260307199135000177550010000207851000228110</v>
          </cell>
          <cell r="M49" t="str">
            <v>26 - Pernambuco</v>
          </cell>
          <cell r="N49">
            <v>480</v>
          </cell>
        </row>
        <row r="50">
          <cell r="C50" t="str">
            <v>HOSPITAL PELÓPIDAS SILVEIRA - CG Nº 017/2022</v>
          </cell>
          <cell r="E50" t="str">
            <v>3.12 - Material Hospitalar</v>
          </cell>
          <cell r="F50" t="str">
            <v>07.199.135/0001-77</v>
          </cell>
          <cell r="G50" t="str">
            <v>HOSPSETE - DISTRIBUIDORA MAT MED HOSPITALARES LTDA</v>
          </cell>
          <cell r="H50" t="str">
            <v>B</v>
          </cell>
          <cell r="I50" t="str">
            <v>S</v>
          </cell>
          <cell r="J50" t="str">
            <v>000020795</v>
          </cell>
          <cell r="K50" t="str">
            <v>12/03/2026</v>
          </cell>
          <cell r="L50" t="str">
            <v>26260307199135000177550010000207951000228213</v>
          </cell>
          <cell r="M50" t="str">
            <v>26 - Pernambuco</v>
          </cell>
          <cell r="N50">
            <v>1918</v>
          </cell>
        </row>
        <row r="51">
          <cell r="C51" t="str">
            <v>HOSPITAL PELÓPIDAS SILVEIRA - CG Nº 017/2022</v>
          </cell>
          <cell r="E51" t="str">
            <v>3.12 - Material Hospitalar</v>
          </cell>
          <cell r="F51" t="str">
            <v>07.199.135/0001-77</v>
          </cell>
          <cell r="G51" t="str">
            <v>HOSPSETE - DISTRIBUIDORA MAT MED HOSPITALARES LTDA</v>
          </cell>
          <cell r="H51" t="str">
            <v>B</v>
          </cell>
          <cell r="I51" t="str">
            <v>S</v>
          </cell>
          <cell r="J51" t="str">
            <v>000020848</v>
          </cell>
          <cell r="K51" t="str">
            <v>26/03/2026</v>
          </cell>
          <cell r="L51" t="str">
            <v>26260307199135000177550010000208481000228740</v>
          </cell>
          <cell r="M51" t="str">
            <v>26 - Pernambuco</v>
          </cell>
          <cell r="N51">
            <v>860</v>
          </cell>
        </row>
        <row r="52">
          <cell r="C52" t="str">
            <v>HOSPITAL PELÓPIDAS SILVEIRA - CG Nº 017/2022</v>
          </cell>
          <cell r="E52" t="str">
            <v>3.12 - Material Hospitalar</v>
          </cell>
          <cell r="F52" t="str">
            <v>07.199.135/0001-77</v>
          </cell>
          <cell r="G52" t="str">
            <v>HOSPSETE - DISTRIBUIDORA MAT MED HOSPITALARES LTDA</v>
          </cell>
          <cell r="H52" t="str">
            <v>B</v>
          </cell>
          <cell r="I52" t="str">
            <v>S</v>
          </cell>
          <cell r="J52" t="str">
            <v>000020859</v>
          </cell>
          <cell r="K52" t="str">
            <v>27/03/2026</v>
          </cell>
          <cell r="L52" t="str">
            <v>26260307199135000177550010000208591000228859</v>
          </cell>
          <cell r="M52" t="str">
            <v>26 - Pernambuco</v>
          </cell>
          <cell r="N52">
            <v>8126.5</v>
          </cell>
        </row>
        <row r="53">
          <cell r="C53" t="str">
            <v>HOSPITAL PELÓPIDAS SILVEIRA - CG Nº 017/2022</v>
          </cell>
          <cell r="E53" t="str">
            <v>3.12 - Material Hospitalar</v>
          </cell>
          <cell r="F53" t="str">
            <v>66.437.831/0001-33</v>
          </cell>
          <cell r="G53" t="str">
            <v>HTS TECNOLOGIA EM SAUDE COMERCIO IMPORT E EXPORT LTDA</v>
          </cell>
          <cell r="H53" t="str">
            <v>B</v>
          </cell>
          <cell r="I53" t="str">
            <v>S</v>
          </cell>
          <cell r="J53" t="str">
            <v>243666</v>
          </cell>
          <cell r="K53" t="str">
            <v>16/03/2026</v>
          </cell>
          <cell r="L53" t="str">
            <v>31260366437831000133550010002436661973519824</v>
          </cell>
          <cell r="M53" t="str">
            <v>31 - Minas Gerais</v>
          </cell>
          <cell r="N53">
            <v>22600</v>
          </cell>
        </row>
        <row r="54">
          <cell r="C54" t="str">
            <v>HOSPITAL PELÓPIDAS SILVEIRA - CG Nº 017/2022</v>
          </cell>
          <cell r="E54" t="str">
            <v>3.12 - Material Hospitalar</v>
          </cell>
          <cell r="F54" t="str">
            <v>28.145.496/0001-00</v>
          </cell>
          <cell r="G54" t="str">
            <v>IGEMEDIC DISTRIBUIDORA HOSPITALAR LTDA</v>
          </cell>
          <cell r="H54" t="str">
            <v>B</v>
          </cell>
          <cell r="I54" t="str">
            <v>S</v>
          </cell>
          <cell r="J54" t="str">
            <v>000005968</v>
          </cell>
          <cell r="K54" t="str">
            <v>03/03/2026</v>
          </cell>
          <cell r="L54" t="str">
            <v>26260328145496000100550010000059681099431512</v>
          </cell>
          <cell r="M54" t="str">
            <v>26 - Pernambuco</v>
          </cell>
          <cell r="N54">
            <v>1385.6</v>
          </cell>
        </row>
        <row r="55">
          <cell r="C55" t="str">
            <v>HOSPITAL PELÓPIDAS SILVEIRA - CG Nº 017/2022</v>
          </cell>
          <cell r="E55" t="str">
            <v>3.12 - Material Hospitalar</v>
          </cell>
          <cell r="F55" t="str">
            <v>28.145.496/0001-00</v>
          </cell>
          <cell r="G55" t="str">
            <v>IGEMEDIC DISTRIBUIDORA HOSPITALAR LTDA</v>
          </cell>
          <cell r="H55" t="str">
            <v>B</v>
          </cell>
          <cell r="I55" t="str">
            <v>S</v>
          </cell>
          <cell r="J55" t="str">
            <v>000006004</v>
          </cell>
          <cell r="K55" t="str">
            <v>13/03/2026</v>
          </cell>
          <cell r="L55" t="str">
            <v>26260328145496000100550010000060041060299727</v>
          </cell>
          <cell r="M55" t="str">
            <v>26 - Pernambuco</v>
          </cell>
          <cell r="N55">
            <v>5912.6</v>
          </cell>
        </row>
        <row r="56">
          <cell r="C56" t="str">
            <v>HOSPITAL PELÓPIDAS SILVEIRA - CG Nº 017/2022</v>
          </cell>
          <cell r="E56" t="str">
            <v>3.12 - Material Hospitalar</v>
          </cell>
          <cell r="F56" t="str">
            <v>28.145.496/0001-00</v>
          </cell>
          <cell r="G56" t="str">
            <v>IGEMEDIC DISTRIBUIDORA HOSPITALAR LTDA</v>
          </cell>
          <cell r="H56" t="str">
            <v>B</v>
          </cell>
          <cell r="I56" t="str">
            <v>S</v>
          </cell>
          <cell r="J56" t="str">
            <v>000006040</v>
          </cell>
          <cell r="K56" t="str">
            <v>20/03/2026</v>
          </cell>
          <cell r="L56" t="str">
            <v>26260328145496000100550010000060401474411668</v>
          </cell>
          <cell r="M56" t="str">
            <v>26 - Pernambuco</v>
          </cell>
          <cell r="N56">
            <v>30028.799999999999</v>
          </cell>
        </row>
        <row r="57">
          <cell r="C57" t="str">
            <v>HOSPITAL PELÓPIDAS SILVEIRA - CG Nº 017/2022</v>
          </cell>
          <cell r="E57" t="str">
            <v>3.12 - Material Hospitalar</v>
          </cell>
          <cell r="F57" t="str">
            <v>28.145.496/0001-00</v>
          </cell>
          <cell r="G57" t="str">
            <v>IGEMEDIC DISTRIBUIDORA HOSPITALAR LTDA</v>
          </cell>
          <cell r="H57" t="str">
            <v>B</v>
          </cell>
          <cell r="I57" t="str">
            <v>S</v>
          </cell>
          <cell r="J57" t="str">
            <v>000006043</v>
          </cell>
          <cell r="K57" t="str">
            <v>23/03/2026</v>
          </cell>
          <cell r="L57" t="str">
            <v>26260328145496000100550010000060431508733370</v>
          </cell>
          <cell r="M57" t="str">
            <v>26 - Pernambuco</v>
          </cell>
          <cell r="N57">
            <v>9942.2000000000007</v>
          </cell>
        </row>
        <row r="58">
          <cell r="C58" t="str">
            <v>HOSPITAL PELÓPIDAS SILVEIRA - CG Nº 017/2022</v>
          </cell>
          <cell r="E58" t="str">
            <v>3.12 - Material Hospitalar</v>
          </cell>
          <cell r="F58" t="str">
            <v>28.145.496/0001-00</v>
          </cell>
          <cell r="G58" t="str">
            <v>IGEMEDIC DISTRIBUIDORA HOSPITALAR LTDA</v>
          </cell>
          <cell r="H58" t="str">
            <v>B</v>
          </cell>
          <cell r="I58" t="str">
            <v>S</v>
          </cell>
          <cell r="J58" t="str">
            <v>000006044</v>
          </cell>
          <cell r="K58" t="str">
            <v>23/03/2026</v>
          </cell>
          <cell r="L58" t="str">
            <v>26260328145496000100550010000060441637162431</v>
          </cell>
          <cell r="M58" t="str">
            <v>26 - Pernambuco</v>
          </cell>
          <cell r="N58">
            <v>641.20000000000005</v>
          </cell>
        </row>
        <row r="59">
          <cell r="C59" t="str">
            <v>HOSPITAL PELÓPIDAS SILVEIRA - CG Nº 017/2022</v>
          </cell>
          <cell r="E59" t="str">
            <v>3.12 - Material Hospitalar</v>
          </cell>
          <cell r="F59" t="str">
            <v>28.145.496/0001-00</v>
          </cell>
          <cell r="G59" t="str">
            <v>IGEMEDIC DISTRIBUIDORA HOSPITALAR LTDA</v>
          </cell>
          <cell r="H59" t="str">
            <v>B</v>
          </cell>
          <cell r="I59" t="str">
            <v>S</v>
          </cell>
          <cell r="J59" t="str">
            <v>000006074</v>
          </cell>
          <cell r="K59" t="str">
            <v>23/03/2026</v>
          </cell>
          <cell r="L59" t="str">
            <v>26260328145496000100550010000060741902642210</v>
          </cell>
          <cell r="M59" t="str">
            <v>26 - Pernambuco</v>
          </cell>
          <cell r="N59">
            <v>11818</v>
          </cell>
        </row>
        <row r="60">
          <cell r="C60" t="str">
            <v>HOSPITAL PELÓPIDAS SILVEIRA - CG Nº 017/2022</v>
          </cell>
          <cell r="E60" t="str">
            <v>3.12 - Material Hospitalar</v>
          </cell>
          <cell r="F60" t="str">
            <v>08.955.615/0001-83</v>
          </cell>
          <cell r="G60" t="str">
            <v>INNOVARMED PRODUTOS HOSPITALARES LTDA</v>
          </cell>
          <cell r="H60" t="str">
            <v>B</v>
          </cell>
          <cell r="I60" t="str">
            <v>S</v>
          </cell>
          <cell r="J60" t="str">
            <v>000000097</v>
          </cell>
          <cell r="K60" t="str">
            <v>13/03/2026</v>
          </cell>
          <cell r="L60" t="str">
            <v>35260308955615000183550030000000971521125218</v>
          </cell>
          <cell r="M60" t="str">
            <v>35 - São Paulo</v>
          </cell>
          <cell r="N60">
            <v>1650</v>
          </cell>
        </row>
        <row r="61">
          <cell r="C61" t="str">
            <v>HOSPITAL PELÓPIDAS SILVEIRA - CG Nº 017/2022</v>
          </cell>
          <cell r="E61" t="str">
            <v>3.12 - Material Hospitalar</v>
          </cell>
          <cell r="F61" t="str">
            <v>08.955.615/0001-83</v>
          </cell>
          <cell r="G61" t="str">
            <v>INNOVARMED PRODUTOS HOSPITALARES LTDA</v>
          </cell>
          <cell r="H61" t="str">
            <v>B</v>
          </cell>
          <cell r="I61" t="str">
            <v>S</v>
          </cell>
          <cell r="J61" t="str">
            <v>000000102</v>
          </cell>
          <cell r="K61" t="str">
            <v>20/03/2026</v>
          </cell>
          <cell r="L61" t="str">
            <v>35260308955615000183550030000001021153499916</v>
          </cell>
          <cell r="M61" t="str">
            <v>35 - São Paulo</v>
          </cell>
          <cell r="N61">
            <v>1100</v>
          </cell>
        </row>
        <row r="62">
          <cell r="C62" t="str">
            <v>HOSPITAL PELÓPIDAS SILVEIRA - CG Nº 017/2022</v>
          </cell>
          <cell r="E62" t="str">
            <v>3.12 - Material Hospitalar</v>
          </cell>
          <cell r="F62" t="str">
            <v>08.955.615/0001-83</v>
          </cell>
          <cell r="G62" t="str">
            <v>INNOVARMED PRODUTOS HOSPITALARES LTDA</v>
          </cell>
          <cell r="H62" t="str">
            <v>B</v>
          </cell>
          <cell r="I62" t="str">
            <v>S</v>
          </cell>
          <cell r="J62" t="str">
            <v>000000104</v>
          </cell>
          <cell r="K62" t="str">
            <v>23/03/2026</v>
          </cell>
          <cell r="L62" t="str">
            <v>35260308955615000183550030000001041101101053</v>
          </cell>
          <cell r="M62" t="str">
            <v>35 - São Paulo</v>
          </cell>
          <cell r="N62">
            <v>6600</v>
          </cell>
        </row>
        <row r="63">
          <cell r="C63" t="str">
            <v>HOSPITAL PELÓPIDAS SILVEIRA - CG Nº 017/2022</v>
          </cell>
          <cell r="E63" t="str">
            <v>3.12 - Material Hospitalar</v>
          </cell>
          <cell r="F63" t="str">
            <v>37.378.110/0001-00</v>
          </cell>
          <cell r="G63" t="str">
            <v>L V MED LTDA</v>
          </cell>
          <cell r="H63" t="str">
            <v>B</v>
          </cell>
          <cell r="I63" t="str">
            <v>S</v>
          </cell>
          <cell r="J63" t="str">
            <v>002656</v>
          </cell>
          <cell r="K63" t="str">
            <v>25/02/2026</v>
          </cell>
          <cell r="L63" t="str">
            <v>32260237378110000100550010000026561251693920</v>
          </cell>
          <cell r="M63" t="str">
            <v>32 - Espírito Santo</v>
          </cell>
          <cell r="N63">
            <v>1520</v>
          </cell>
        </row>
        <row r="64">
          <cell r="C64" t="str">
            <v>HOSPITAL PELÓPIDAS SILVEIRA - CG Nº 017/2022</v>
          </cell>
          <cell r="E64" t="str">
            <v>3.12 - Material Hospitalar</v>
          </cell>
          <cell r="F64" t="str">
            <v>48.832.623/0001-57</v>
          </cell>
          <cell r="G64" t="str">
            <v>MEDCORP SOCIEDADE UNIPESSOAL LTDA</v>
          </cell>
          <cell r="H64" t="str">
            <v>B</v>
          </cell>
          <cell r="I64" t="str">
            <v>S</v>
          </cell>
          <cell r="J64" t="str">
            <v>000869</v>
          </cell>
          <cell r="K64" t="str">
            <v>04/03/2026</v>
          </cell>
          <cell r="L64" t="str">
            <v>26260348832623000157550010000008691252279104</v>
          </cell>
          <cell r="M64" t="str">
            <v>26 - Pernambuco</v>
          </cell>
          <cell r="N64">
            <v>3700</v>
          </cell>
        </row>
        <row r="65">
          <cell r="C65" t="str">
            <v>HOSPITAL PELÓPIDAS SILVEIRA - CG Nº 017/2022</v>
          </cell>
          <cell r="E65" t="str">
            <v>3.12 - Material Hospitalar</v>
          </cell>
          <cell r="F65" t="str">
            <v>48.832.623/0001-57</v>
          </cell>
          <cell r="G65" t="str">
            <v>MEDCORP SOCIEDADE UNIPESSOAL LTDA</v>
          </cell>
          <cell r="H65" t="str">
            <v>B</v>
          </cell>
          <cell r="I65" t="str">
            <v>S</v>
          </cell>
          <cell r="J65" t="str">
            <v>000896</v>
          </cell>
          <cell r="K65" t="str">
            <v>23/03/2026</v>
          </cell>
          <cell r="L65" t="str">
            <v>26260348832623000157550010000008961253839275</v>
          </cell>
          <cell r="M65" t="str">
            <v>26 - Pernambuco</v>
          </cell>
          <cell r="N65">
            <v>3700</v>
          </cell>
        </row>
        <row r="66">
          <cell r="C66" t="str">
            <v>HOSPITAL PELÓPIDAS SILVEIRA - CG Nº 017/2022</v>
          </cell>
          <cell r="E66" t="str">
            <v>3.12 - Material Hospitalar</v>
          </cell>
          <cell r="F66" t="str">
            <v>10.779.833/0001-56</v>
          </cell>
          <cell r="G66" t="str">
            <v>MEDICAL MERCANTIL DE APAR MEDICA LTDA</v>
          </cell>
          <cell r="H66" t="str">
            <v>B</v>
          </cell>
          <cell r="I66" t="str">
            <v>S</v>
          </cell>
          <cell r="J66" t="str">
            <v>000666945</v>
          </cell>
          <cell r="K66" t="str">
            <v>03/03/2026</v>
          </cell>
          <cell r="L66" t="str">
            <v>26260310779833000156550010006669451668971006</v>
          </cell>
          <cell r="M66" t="str">
            <v>26 - Pernambuco</v>
          </cell>
          <cell r="N66">
            <v>9345</v>
          </cell>
        </row>
        <row r="67">
          <cell r="C67" t="str">
            <v>HOSPITAL PELÓPIDAS SILVEIRA - CG Nº 017/2022</v>
          </cell>
          <cell r="E67" t="str">
            <v>3.12 - Material Hospitalar</v>
          </cell>
          <cell r="F67" t="str">
            <v>10.779.833/0001-56</v>
          </cell>
          <cell r="G67" t="str">
            <v>MEDICAL MERCANTIL DE APAR MEDICA LTDA</v>
          </cell>
          <cell r="H67" t="str">
            <v>B</v>
          </cell>
          <cell r="I67" t="str">
            <v>S</v>
          </cell>
          <cell r="J67" t="str">
            <v>000666946</v>
          </cell>
          <cell r="K67" t="str">
            <v>03/03/2026</v>
          </cell>
          <cell r="L67" t="str">
            <v>26260310779833000156550010006669461668972000</v>
          </cell>
          <cell r="M67" t="str">
            <v>26 - Pernambuco</v>
          </cell>
          <cell r="N67">
            <v>10800</v>
          </cell>
        </row>
        <row r="68">
          <cell r="C68" t="str">
            <v>HOSPITAL PELÓPIDAS SILVEIRA - CG Nº 017/2022</v>
          </cell>
          <cell r="E68" t="str">
            <v>3.12 - Material Hospitalar</v>
          </cell>
          <cell r="F68" t="str">
            <v>10.779.833/0001-56</v>
          </cell>
          <cell r="G68" t="str">
            <v>MEDICAL MERCANTIL DE APAR MEDICA LTDA</v>
          </cell>
          <cell r="H68" t="str">
            <v>B</v>
          </cell>
          <cell r="I68" t="str">
            <v>S</v>
          </cell>
          <cell r="J68" t="str">
            <v>000667076</v>
          </cell>
          <cell r="K68" t="str">
            <v>04/03/2026</v>
          </cell>
          <cell r="L68" t="str">
            <v>26260310779833000156550010006670761669102003</v>
          </cell>
          <cell r="M68" t="str">
            <v>26 - Pernambuco</v>
          </cell>
          <cell r="N68">
            <v>1215</v>
          </cell>
        </row>
        <row r="69">
          <cell r="C69" t="str">
            <v>HOSPITAL PELÓPIDAS SILVEIRA - CG Nº 017/2022</v>
          </cell>
          <cell r="E69" t="str">
            <v>3.12 - Material Hospitalar</v>
          </cell>
          <cell r="F69" t="str">
            <v>10.779.833/0001-56</v>
          </cell>
          <cell r="G69" t="str">
            <v>MEDICAL MERCANTIL DE APAR MEDICA LTDA</v>
          </cell>
          <cell r="H69" t="str">
            <v>B</v>
          </cell>
          <cell r="I69" t="str">
            <v>S</v>
          </cell>
          <cell r="J69" t="str">
            <v>000668235</v>
          </cell>
          <cell r="K69" t="str">
            <v>14/03/2026</v>
          </cell>
          <cell r="L69" t="str">
            <v>26260310779833000156550010006682351670261007</v>
          </cell>
          <cell r="M69" t="str">
            <v>26 - Pernambuco</v>
          </cell>
          <cell r="N69">
            <v>6825.15</v>
          </cell>
        </row>
        <row r="70">
          <cell r="C70" t="str">
            <v>HOSPITAL PELÓPIDAS SILVEIRA - CG Nº 017/2022</v>
          </cell>
          <cell r="E70" t="str">
            <v>3.12 - Material Hospitalar</v>
          </cell>
          <cell r="F70" t="str">
            <v>10.779.833/0001-56</v>
          </cell>
          <cell r="G70" t="str">
            <v>MEDICAL MERCANTIL DE APAR MEDICA LTDA</v>
          </cell>
          <cell r="H70" t="str">
            <v>B</v>
          </cell>
          <cell r="I70" t="str">
            <v>S</v>
          </cell>
          <cell r="J70" t="str">
            <v>000668880</v>
          </cell>
          <cell r="K70" t="str">
            <v>19/03/2026</v>
          </cell>
          <cell r="L70" t="str">
            <v>26260310779833000156550010006688801670906006</v>
          </cell>
          <cell r="M70" t="str">
            <v>26 - Pernambuco</v>
          </cell>
          <cell r="N70">
            <v>307.5</v>
          </cell>
        </row>
        <row r="71">
          <cell r="C71" t="str">
            <v>HOSPITAL PELÓPIDAS SILVEIRA - CG Nº 017/2022</v>
          </cell>
          <cell r="E71" t="str">
            <v>3.12 - Material Hospitalar</v>
          </cell>
          <cell r="F71" t="str">
            <v>10.779.833/0001-56</v>
          </cell>
          <cell r="G71" t="str">
            <v>MEDICAL MERCANTIL DE APAR MEDICA LTDA</v>
          </cell>
          <cell r="H71" t="str">
            <v>B</v>
          </cell>
          <cell r="I71" t="str">
            <v>S</v>
          </cell>
          <cell r="J71" t="str">
            <v>000668888</v>
          </cell>
          <cell r="K71" t="str">
            <v>19/03/2026</v>
          </cell>
          <cell r="L71" t="str">
            <v>26260310779833000156550010006688881670914007</v>
          </cell>
          <cell r="M71" t="str">
            <v>26 - Pernambuco</v>
          </cell>
          <cell r="N71">
            <v>29082.6</v>
          </cell>
        </row>
        <row r="72">
          <cell r="C72" t="str">
            <v>HOSPITAL PELÓPIDAS SILVEIRA - CG Nº 017/2022</v>
          </cell>
          <cell r="E72" t="str">
            <v>3.12 - Material Hospitalar</v>
          </cell>
          <cell r="F72" t="str">
            <v>10.779.833/0001-56</v>
          </cell>
          <cell r="G72" t="str">
            <v>MEDICAL MERCANTIL DE APAR MEDICA LTDA</v>
          </cell>
          <cell r="H72" t="str">
            <v>B</v>
          </cell>
          <cell r="I72" t="str">
            <v>S</v>
          </cell>
          <cell r="J72" t="str">
            <v>000669131</v>
          </cell>
          <cell r="K72" t="str">
            <v>23/03/2026</v>
          </cell>
          <cell r="L72" t="str">
            <v>26260310779833000156550010006691311671157009</v>
          </cell>
          <cell r="M72" t="str">
            <v>26 - Pernambuco</v>
          </cell>
          <cell r="N72">
            <v>3083.2</v>
          </cell>
        </row>
        <row r="73">
          <cell r="C73" t="str">
            <v>HOSPITAL PELÓPIDAS SILVEIRA - CG Nº 017/2022</v>
          </cell>
          <cell r="E73" t="str">
            <v>3.12 - Material Hospitalar</v>
          </cell>
          <cell r="F73" t="str">
            <v>08.172.474/0001-22</v>
          </cell>
          <cell r="G73" t="str">
            <v>NEUROSOFT BRASIL COM IMP EXP EQUIP MED</v>
          </cell>
          <cell r="H73" t="str">
            <v>B</v>
          </cell>
          <cell r="I73" t="str">
            <v>S</v>
          </cell>
          <cell r="J73" t="str">
            <v>63482</v>
          </cell>
          <cell r="K73" t="str">
            <v>11/03/2026</v>
          </cell>
          <cell r="L73" t="str">
            <v>50260308172474000122550010000634821083714426</v>
          </cell>
          <cell r="M73" t="str">
            <v>50 - Mato Grosso do Sul</v>
          </cell>
          <cell r="N73">
            <v>260</v>
          </cell>
        </row>
        <row r="74">
          <cell r="C74" t="str">
            <v>HOSPITAL PELÓPIDAS SILVEIRA - CG Nº 017/2022</v>
          </cell>
          <cell r="E74" t="str">
            <v>3.12 - Material Hospitalar</v>
          </cell>
          <cell r="F74" t="str">
            <v>08.958.628/0002-97</v>
          </cell>
          <cell r="G74" t="str">
            <v>ONCOEXO DISTRIBUIDORA DE MED LTDA ME</v>
          </cell>
          <cell r="H74" t="str">
            <v>B</v>
          </cell>
          <cell r="I74" t="str">
            <v>S</v>
          </cell>
          <cell r="J74" t="str">
            <v>57612</v>
          </cell>
          <cell r="K74" t="str">
            <v>04/03/2026</v>
          </cell>
          <cell r="L74" t="str">
            <v>25260308958628000297550010000576121881952482</v>
          </cell>
          <cell r="M74" t="str">
            <v>25 -  Paraíba</v>
          </cell>
          <cell r="N74">
            <v>4257</v>
          </cell>
        </row>
        <row r="75">
          <cell r="C75" t="str">
            <v>HOSPITAL PELÓPIDAS SILVEIRA - CG Nº 017/2022</v>
          </cell>
          <cell r="E75" t="str">
            <v>3.12 - Material Hospitalar</v>
          </cell>
          <cell r="F75" t="str">
            <v>08.958.628/0002-97</v>
          </cell>
          <cell r="G75" t="str">
            <v>ONCOEXO DISTRIBUIDORA DE MED LTDA ME</v>
          </cell>
          <cell r="H75" t="str">
            <v>B</v>
          </cell>
          <cell r="I75" t="str">
            <v>S</v>
          </cell>
          <cell r="J75" t="str">
            <v>57782</v>
          </cell>
          <cell r="K75" t="str">
            <v>13/03/2026</v>
          </cell>
          <cell r="L75" t="str">
            <v>25260308958628000297550010000577821550137536</v>
          </cell>
          <cell r="M75" t="str">
            <v>25 -  Paraíba</v>
          </cell>
          <cell r="N75">
            <v>408.45</v>
          </cell>
        </row>
        <row r="76">
          <cell r="C76" t="str">
            <v>HOSPITAL PELÓPIDAS SILVEIRA - CG Nº 017/2022</v>
          </cell>
          <cell r="E76" t="str">
            <v>3.12 - Material Hospitalar</v>
          </cell>
          <cell r="F76" t="str">
            <v>08.958.628/0003-78</v>
          </cell>
          <cell r="G76" t="str">
            <v>ONCOEXO DISTRIBUIDORA DE MEDICAMENTOS LTDA</v>
          </cell>
          <cell r="H76" t="str">
            <v>B</v>
          </cell>
          <cell r="I76" t="str">
            <v>S</v>
          </cell>
          <cell r="J76" t="str">
            <v>50323</v>
          </cell>
          <cell r="K76" t="str">
            <v>13/03/2026</v>
          </cell>
          <cell r="L76" t="str">
            <v>23260308958628000378550010000503231141311983</v>
          </cell>
          <cell r="M76" t="str">
            <v>23 - Ceará</v>
          </cell>
          <cell r="N76">
            <v>15590</v>
          </cell>
        </row>
        <row r="77">
          <cell r="C77" t="str">
            <v>HOSPITAL PELÓPIDAS SILVEIRA - CG Nº 017/2022</v>
          </cell>
          <cell r="E77" t="str">
            <v>3.12 - Material Hospitalar</v>
          </cell>
          <cell r="F77" t="str">
            <v>41.102.195/0001-68</v>
          </cell>
          <cell r="G77" t="str">
            <v>P R COMERCIAL MEDICA LTDA</v>
          </cell>
          <cell r="H77" t="str">
            <v>B</v>
          </cell>
          <cell r="I77" t="str">
            <v>S</v>
          </cell>
          <cell r="J77" t="str">
            <v>000099561</v>
          </cell>
          <cell r="K77" t="str">
            <v>17/03/2026</v>
          </cell>
          <cell r="L77" t="str">
            <v>26260341102195000168550000000995611101587000</v>
          </cell>
          <cell r="M77" t="str">
            <v>26 - Pernambuco</v>
          </cell>
          <cell r="N77">
            <v>1296</v>
          </cell>
        </row>
        <row r="78">
          <cell r="C78" t="str">
            <v>HOSPITAL PELÓPIDAS SILVEIRA - CG Nº 017/2022</v>
          </cell>
          <cell r="E78" t="str">
            <v>3.12 - Material Hospitalar</v>
          </cell>
          <cell r="F78" t="str">
            <v>09.441.460/0001-20</v>
          </cell>
          <cell r="G78" t="str">
            <v>PADRAO DIST DE PRODUTOS E EQUIP HOSP PADRE CALLOU LTDA</v>
          </cell>
          <cell r="H78" t="str">
            <v>B</v>
          </cell>
          <cell r="I78" t="str">
            <v>S</v>
          </cell>
          <cell r="J78" t="str">
            <v>000394214</v>
          </cell>
          <cell r="K78" t="str">
            <v>27/02/2026</v>
          </cell>
          <cell r="L78" t="str">
            <v>26260209441460000120550010003942141886699772</v>
          </cell>
          <cell r="M78" t="str">
            <v>26 - Pernambuco</v>
          </cell>
          <cell r="N78">
            <v>3000</v>
          </cell>
        </row>
        <row r="79">
          <cell r="C79" t="str">
            <v>HOSPITAL PELÓPIDAS SILVEIRA - CG Nº 017/2022</v>
          </cell>
          <cell r="E79" t="str">
            <v>3.12 - Material Hospitalar</v>
          </cell>
          <cell r="F79" t="str">
            <v>09.441.460/0001-20</v>
          </cell>
          <cell r="G79" t="str">
            <v>PADRAO DIST DE PRODUTOS E EQUIP HOSP PADRE CALLOU LTDA</v>
          </cell>
          <cell r="H79" t="str">
            <v>B</v>
          </cell>
          <cell r="I79" t="str">
            <v>S</v>
          </cell>
          <cell r="J79" t="str">
            <v>000395519</v>
          </cell>
          <cell r="K79" t="str">
            <v>13/03/2026</v>
          </cell>
          <cell r="L79" t="str">
            <v>26260309441460000120550010003955191988729663</v>
          </cell>
          <cell r="M79" t="str">
            <v>26 - Pernambuco</v>
          </cell>
          <cell r="N79">
            <v>2168.38</v>
          </cell>
        </row>
        <row r="80">
          <cell r="C80" t="str">
            <v>HOSPITAL PELÓPIDAS SILVEIRA - CG Nº 017/2022</v>
          </cell>
          <cell r="E80" t="str">
            <v>3.12 - Material Hospitalar</v>
          </cell>
          <cell r="F80" t="str">
            <v>09.441.460/0001-20</v>
          </cell>
          <cell r="G80" t="str">
            <v>PADRAO DIST DE PRODUTOS E EQUIP HOSP PADRE CALLOU LTDA</v>
          </cell>
          <cell r="H80" t="str">
            <v>B</v>
          </cell>
          <cell r="I80" t="str">
            <v>S</v>
          </cell>
          <cell r="J80" t="str">
            <v>000395851</v>
          </cell>
          <cell r="K80" t="str">
            <v>18/03/2026</v>
          </cell>
          <cell r="L80" t="str">
            <v>26260309441460000120550010003958511130932678</v>
          </cell>
          <cell r="M80" t="str">
            <v>26 - Pernambuco</v>
          </cell>
          <cell r="N80">
            <v>219.8</v>
          </cell>
        </row>
        <row r="81">
          <cell r="C81" t="str">
            <v>HOSPITAL PELÓPIDAS SILVEIRA - CG Nº 017/2022</v>
          </cell>
          <cell r="E81" t="str">
            <v>3.12 - Material Hospitalar</v>
          </cell>
          <cell r="F81" t="str">
            <v>09.441.460/0001-20</v>
          </cell>
          <cell r="G81" t="str">
            <v>PADRAO DIST DE PRODUTOS E EQUIP HOSP PADRE CALLOU LTDA</v>
          </cell>
          <cell r="H81" t="str">
            <v>B</v>
          </cell>
          <cell r="I81" t="str">
            <v>S</v>
          </cell>
          <cell r="J81" t="str">
            <v>000395873</v>
          </cell>
          <cell r="K81" t="str">
            <v>18/03/2026</v>
          </cell>
          <cell r="L81" t="str">
            <v>26260309441460000120550010003958731174935599</v>
          </cell>
          <cell r="M81" t="str">
            <v>26 - Pernambuco</v>
          </cell>
          <cell r="N81">
            <v>432</v>
          </cell>
        </row>
        <row r="82">
          <cell r="C82" t="str">
            <v>HOSPITAL PELÓPIDAS SILVEIRA - CG Nº 017/2022</v>
          </cell>
          <cell r="E82" t="str">
            <v>3.12 - Material Hospitalar</v>
          </cell>
          <cell r="F82" t="str">
            <v>03.817.043/0001-52</v>
          </cell>
          <cell r="G82" t="str">
            <v>PHARMAPLUS LTDA</v>
          </cell>
          <cell r="H82" t="str">
            <v>B</v>
          </cell>
          <cell r="I82" t="str">
            <v>S</v>
          </cell>
          <cell r="J82" t="str">
            <v>91041</v>
          </cell>
          <cell r="K82" t="str">
            <v>12/03/2026</v>
          </cell>
          <cell r="L82" t="str">
            <v>26260303817043000152550010000910411225167910</v>
          </cell>
          <cell r="M82" t="str">
            <v>26 - Pernambuco</v>
          </cell>
          <cell r="N82">
            <v>4004.53</v>
          </cell>
        </row>
        <row r="83">
          <cell r="C83" t="str">
            <v>HOSPITAL PELÓPIDAS SILVEIRA - CG Nº 017/2022</v>
          </cell>
          <cell r="E83" t="str">
            <v>3.12 - Material Hospitalar</v>
          </cell>
          <cell r="F83" t="str">
            <v>03.817.043/0001-52</v>
          </cell>
          <cell r="G83" t="str">
            <v>PHARMAPLUS LTDA</v>
          </cell>
          <cell r="H83" t="str">
            <v>B</v>
          </cell>
          <cell r="I83" t="str">
            <v>S</v>
          </cell>
          <cell r="J83" t="str">
            <v>91186</v>
          </cell>
          <cell r="K83" t="str">
            <v>17/03/2026</v>
          </cell>
          <cell r="L83" t="str">
            <v>26260303817043000152550010000911861250149102</v>
          </cell>
          <cell r="M83" t="str">
            <v>26 - Pernambuco</v>
          </cell>
          <cell r="N83">
            <v>21067.59</v>
          </cell>
        </row>
        <row r="84">
          <cell r="C84" t="str">
            <v>HOSPITAL PELÓPIDAS SILVEIRA - CG Nº 017/2022</v>
          </cell>
          <cell r="E84" t="str">
            <v>3.12 - Material Hospitalar</v>
          </cell>
          <cell r="F84" t="str">
            <v>12.340.717/0001-61</v>
          </cell>
          <cell r="G84" t="str">
            <v>POINT SUTURE DO BRASIL</v>
          </cell>
          <cell r="H84" t="str">
            <v>B</v>
          </cell>
          <cell r="I84" t="str">
            <v>S</v>
          </cell>
          <cell r="J84" t="str">
            <v>000111448</v>
          </cell>
          <cell r="K84" t="str">
            <v>24/02/2026</v>
          </cell>
          <cell r="L84" t="str">
            <v>23260212340717000161550010001114481978326266</v>
          </cell>
          <cell r="M84" t="str">
            <v>23 - Ceará</v>
          </cell>
          <cell r="N84">
            <v>204.98</v>
          </cell>
        </row>
        <row r="85">
          <cell r="C85" t="str">
            <v>HOSPITAL PELÓPIDAS SILVEIRA - CG Nº 017/2022</v>
          </cell>
          <cell r="E85" t="str">
            <v>3.12 - Material Hospitalar</v>
          </cell>
          <cell r="F85" t="str">
            <v>12.340.717/0001-61</v>
          </cell>
          <cell r="G85" t="str">
            <v>POINT SUTURE DO BRASIL</v>
          </cell>
          <cell r="H85" t="str">
            <v>B</v>
          </cell>
          <cell r="I85" t="str">
            <v>S</v>
          </cell>
          <cell r="J85" t="str">
            <v>000111892</v>
          </cell>
          <cell r="K85" t="str">
            <v>13/03/2026</v>
          </cell>
          <cell r="L85" t="str">
            <v>23260312340717000161550010001118921731410511</v>
          </cell>
          <cell r="M85" t="str">
            <v>23 - Ceará</v>
          </cell>
          <cell r="N85">
            <v>6622.57</v>
          </cell>
        </row>
        <row r="86">
          <cell r="C86" t="str">
            <v>HOSPITAL PELÓPIDAS SILVEIRA - CG Nº 017/2022</v>
          </cell>
          <cell r="E86" t="str">
            <v>3.12 - Material Hospitalar</v>
          </cell>
          <cell r="F86" t="str">
            <v>39.500.546/0001-47</v>
          </cell>
          <cell r="G86" t="str">
            <v>REC DISTRIBUIDORA HOSPITALAR LTDA</v>
          </cell>
          <cell r="H86" t="str">
            <v>B</v>
          </cell>
          <cell r="I86" t="str">
            <v>S</v>
          </cell>
          <cell r="J86" t="str">
            <v>000004438</v>
          </cell>
          <cell r="K86" t="str">
            <v>02/03/2026</v>
          </cell>
          <cell r="L86" t="str">
            <v>26260339500546000147550010000044381095040606</v>
          </cell>
          <cell r="M86" t="str">
            <v>26 - Pernambuco</v>
          </cell>
          <cell r="N86">
            <v>1180</v>
          </cell>
        </row>
        <row r="87">
          <cell r="C87" t="str">
            <v>HOSPITAL PELÓPIDAS SILVEIRA - CG Nº 017/2022</v>
          </cell>
          <cell r="E87" t="str">
            <v>3.12 - Material Hospitalar</v>
          </cell>
          <cell r="F87" t="str">
            <v>39.500.546/0001-47</v>
          </cell>
          <cell r="G87" t="str">
            <v>REC DISTRIBUIDORA HOSPITALAR LTDA</v>
          </cell>
          <cell r="H87" t="str">
            <v>B</v>
          </cell>
          <cell r="I87" t="str">
            <v>S</v>
          </cell>
          <cell r="J87" t="str">
            <v>000004522</v>
          </cell>
          <cell r="K87" t="str">
            <v>11/03/2026</v>
          </cell>
          <cell r="L87" t="str">
            <v>26260339500546000147550010000045221465721683</v>
          </cell>
          <cell r="M87" t="str">
            <v>26 - Pernambuco</v>
          </cell>
          <cell r="N87">
            <v>550</v>
          </cell>
        </row>
        <row r="88">
          <cell r="C88" t="str">
            <v>HOSPITAL PELÓPIDAS SILVEIRA - CG Nº 017/2022</v>
          </cell>
          <cell r="E88" t="str">
            <v>3.12 - Material Hospitalar</v>
          </cell>
          <cell r="F88" t="str">
            <v>39.500.546/0001-47</v>
          </cell>
          <cell r="G88" t="str">
            <v>REC DISTRIBUIDORA HOSPITALAR LTDA</v>
          </cell>
          <cell r="H88" t="str">
            <v>B</v>
          </cell>
          <cell r="I88" t="str">
            <v>S</v>
          </cell>
          <cell r="J88" t="str">
            <v>000004564</v>
          </cell>
          <cell r="K88" t="str">
            <v>16/03/2026</v>
          </cell>
          <cell r="L88" t="str">
            <v>26260339500546000147550010000045641380568147</v>
          </cell>
          <cell r="M88" t="str">
            <v>26 - Pernambuco</v>
          </cell>
          <cell r="N88">
            <v>49233.05</v>
          </cell>
        </row>
        <row r="89">
          <cell r="C89" t="str">
            <v>HOSPITAL PELÓPIDAS SILVEIRA - CG Nº 017/2022</v>
          </cell>
          <cell r="E89" t="str">
            <v>3.12 - Material Hospitalar</v>
          </cell>
          <cell r="F89" t="str">
            <v>43.376.690/0001-90</v>
          </cell>
          <cell r="G89" t="str">
            <v>SAFETY CIRURGICA COMERCIO DE MATERIAIS MEDICOS LTDA</v>
          </cell>
          <cell r="H89" t="str">
            <v>B</v>
          </cell>
          <cell r="I89" t="str">
            <v>S</v>
          </cell>
          <cell r="J89" t="str">
            <v>000023510</v>
          </cell>
          <cell r="K89" t="str">
            <v>13/03/2026</v>
          </cell>
          <cell r="L89" t="str">
            <v>26260343376690000190550010000235101374986008</v>
          </cell>
          <cell r="M89" t="str">
            <v>26 - Pernambuco</v>
          </cell>
          <cell r="N89">
            <v>12550</v>
          </cell>
        </row>
        <row r="90">
          <cell r="C90" t="str">
            <v>HOSPITAL PELÓPIDAS SILVEIRA - CG Nº 017/2022</v>
          </cell>
          <cell r="E90" t="str">
            <v>3.12 - Material Hospitalar</v>
          </cell>
          <cell r="F90" t="str">
            <v>43.376.690/0001-90</v>
          </cell>
          <cell r="G90" t="str">
            <v>SAFETY CIRURGICA COMERCIO DE MATERIAIS MEDICOS LTDA</v>
          </cell>
          <cell r="H90" t="str">
            <v>B</v>
          </cell>
          <cell r="I90" t="str">
            <v>S</v>
          </cell>
          <cell r="J90" t="str">
            <v>000023943</v>
          </cell>
          <cell r="K90" t="str">
            <v>18/03/2026</v>
          </cell>
          <cell r="L90" t="str">
            <v>26260343376690000190550010000239431284357764</v>
          </cell>
          <cell r="M90" t="str">
            <v>26 - Pernambuco</v>
          </cell>
          <cell r="N90">
            <v>9900</v>
          </cell>
        </row>
        <row r="91">
          <cell r="C91" t="str">
            <v>HOSPITAL PELÓPIDAS SILVEIRA - CG Nº 017/2022</v>
          </cell>
          <cell r="E91" t="str">
            <v>3.12 - Material Hospitalar</v>
          </cell>
          <cell r="F91" t="str">
            <v>58.426.628/0009-90</v>
          </cell>
          <cell r="G91" t="str">
            <v>SAMTRONIC INDUSTRIA E COMERCIO LTDA</v>
          </cell>
          <cell r="H91" t="str">
            <v>B</v>
          </cell>
          <cell r="I91" t="str">
            <v>S</v>
          </cell>
          <cell r="J91" t="str">
            <v>000005733</v>
          </cell>
          <cell r="K91" t="str">
            <v>25/03/2026</v>
          </cell>
          <cell r="L91" t="str">
            <v>26260358426628000990550010000057331315197156</v>
          </cell>
          <cell r="M91" t="str">
            <v>26 - Pernambuco</v>
          </cell>
          <cell r="N91">
            <v>56880</v>
          </cell>
        </row>
        <row r="92">
          <cell r="C92" t="str">
            <v>HOSPITAL PELÓPIDAS SILVEIRA - CG Nº 017/2022</v>
          </cell>
          <cell r="E92" t="str">
            <v>3.12 - Material Hospitalar</v>
          </cell>
          <cell r="F92" t="str">
            <v>37.438.274/0001-77</v>
          </cell>
          <cell r="G92" t="str">
            <v>SELLMED PRODUTOS MEDICOS E HOSPITALARES LTDA</v>
          </cell>
          <cell r="H92" t="str">
            <v>B</v>
          </cell>
          <cell r="I92" t="str">
            <v>S</v>
          </cell>
          <cell r="J92" t="str">
            <v>000050945</v>
          </cell>
          <cell r="K92" t="str">
            <v>13/03/2026</v>
          </cell>
          <cell r="L92" t="str">
            <v>26260337438274000177550010000509451389050023</v>
          </cell>
          <cell r="M92" t="str">
            <v>26 - Pernambuco</v>
          </cell>
          <cell r="N92">
            <v>38246.699999999997</v>
          </cell>
        </row>
        <row r="93">
          <cell r="C93" t="str">
            <v>HOSPITAL PELÓPIDAS SILVEIRA - CG Nº 017/2022</v>
          </cell>
          <cell r="E93" t="str">
            <v>3.12 - Material Hospitalar</v>
          </cell>
          <cell r="F93" t="str">
            <v>01.884.446/0001-99</v>
          </cell>
          <cell r="G93" t="str">
            <v>TECNOVIDA COMERCIAL LTDA</v>
          </cell>
          <cell r="H93" t="str">
            <v>B</v>
          </cell>
          <cell r="I93" t="str">
            <v>S</v>
          </cell>
          <cell r="J93" t="str">
            <v>000147350</v>
          </cell>
          <cell r="K93" t="str">
            <v>13/03/2026</v>
          </cell>
          <cell r="L93" t="str">
            <v>26260301884446000199550010001473501149376009</v>
          </cell>
          <cell r="M93" t="str">
            <v>26 - Pernambuco</v>
          </cell>
          <cell r="N93">
            <v>300.74</v>
          </cell>
        </row>
        <row r="94">
          <cell r="C94" t="str">
            <v>HOSPITAL PELÓPIDAS SILVEIRA - CG Nº 017/2022</v>
          </cell>
          <cell r="E94" t="str">
            <v>3.12 - Material Hospitalar</v>
          </cell>
          <cell r="F94" t="str">
            <v>07.160.019/0001-44</v>
          </cell>
          <cell r="G94" t="str">
            <v>VITALE COMERCIO SA</v>
          </cell>
          <cell r="H94" t="str">
            <v>B</v>
          </cell>
          <cell r="I94" t="str">
            <v>S</v>
          </cell>
          <cell r="J94" t="str">
            <v>188236</v>
          </cell>
          <cell r="K94" t="str">
            <v>20/03/2026</v>
          </cell>
          <cell r="L94" t="str">
            <v>26260307160019000144550010001882361951029910</v>
          </cell>
          <cell r="M94" t="str">
            <v>26 - Pernambuco</v>
          </cell>
          <cell r="N94">
            <v>18650</v>
          </cell>
        </row>
        <row r="95">
          <cell r="C95" t="str">
            <v>HOSPITAL PELÓPIDAS SILVEIRA - CG Nº 017/2022</v>
          </cell>
          <cell r="E95" t="str">
            <v>3.4 - Material Farmacológico</v>
          </cell>
          <cell r="F95" t="str">
            <v>49.351.786/0011-52</v>
          </cell>
          <cell r="G95" t="str">
            <v>BAXTER HOSPITALAR LTDA</v>
          </cell>
          <cell r="H95" t="str">
            <v>B</v>
          </cell>
          <cell r="I95" t="str">
            <v>S</v>
          </cell>
          <cell r="J95" t="str">
            <v>641110</v>
          </cell>
          <cell r="K95" t="str">
            <v>05/03/2026</v>
          </cell>
          <cell r="L95" t="str">
            <v>35260349351786001152550060006411101001965489</v>
          </cell>
          <cell r="M95" t="str">
            <v>35 - São Paulo</v>
          </cell>
          <cell r="N95">
            <v>77942.100000000006</v>
          </cell>
        </row>
        <row r="96">
          <cell r="C96" t="str">
            <v>HOSPITAL PELÓPIDAS SILVEIRA - CG Nº 017/2022</v>
          </cell>
          <cell r="E96" t="str">
            <v>3.4 - Material Farmacológico</v>
          </cell>
          <cell r="F96" t="str">
            <v>49.351.786/0011-52</v>
          </cell>
          <cell r="G96" t="str">
            <v>BAXTER HOSPITALAR LTDA</v>
          </cell>
          <cell r="H96" t="str">
            <v>B</v>
          </cell>
          <cell r="I96" t="str">
            <v>S</v>
          </cell>
          <cell r="J96" t="str">
            <v>641155</v>
          </cell>
          <cell r="K96" t="str">
            <v>06/03/2026</v>
          </cell>
          <cell r="L96" t="str">
            <v>35260349351786001152550060006411551001967904</v>
          </cell>
          <cell r="M96" t="str">
            <v>35 - São Paulo</v>
          </cell>
          <cell r="N96">
            <v>31050</v>
          </cell>
        </row>
        <row r="97">
          <cell r="C97" t="str">
            <v>HOSPITAL PELÓPIDAS SILVEIRA - CG Nº 017/2022</v>
          </cell>
          <cell r="E97" t="str">
            <v>3.4 - Material Farmacológico</v>
          </cell>
          <cell r="F97" t="str">
            <v>21.939.878/0001-67</v>
          </cell>
          <cell r="G97" t="str">
            <v>BEM ESTAR PRODUTOS FARMACEUTICOS LTDA</v>
          </cell>
          <cell r="H97" t="str">
            <v>B</v>
          </cell>
          <cell r="I97" t="str">
            <v>S</v>
          </cell>
          <cell r="J97" t="str">
            <v>000013214</v>
          </cell>
          <cell r="K97" t="str">
            <v>17/03/2026</v>
          </cell>
          <cell r="L97" t="str">
            <v>26260321939878000167550010000132141152400005</v>
          </cell>
          <cell r="M97" t="str">
            <v>26 - Pernambuco</v>
          </cell>
          <cell r="N97">
            <v>3730.6</v>
          </cell>
        </row>
        <row r="98">
          <cell r="C98" t="str">
            <v>HOSPITAL PELÓPIDAS SILVEIRA - CG Nº 017/2022</v>
          </cell>
          <cell r="E98" t="str">
            <v>3.4 - Material Farmacológico</v>
          </cell>
          <cell r="F98" t="str">
            <v>21.939.878/0001-67</v>
          </cell>
          <cell r="G98" t="str">
            <v>BEM ESTAR PRODUTOS FARMACEUTICOS LTDA</v>
          </cell>
          <cell r="H98" t="str">
            <v>B</v>
          </cell>
          <cell r="I98" t="str">
            <v>S</v>
          </cell>
          <cell r="J98" t="str">
            <v>000013253</v>
          </cell>
          <cell r="K98" t="str">
            <v>20/03/2026</v>
          </cell>
          <cell r="L98" t="str">
            <v>26260321939878000167550010000132531152790006</v>
          </cell>
          <cell r="M98" t="str">
            <v>26 - Pernambuco</v>
          </cell>
          <cell r="N98">
            <v>103.94</v>
          </cell>
        </row>
        <row r="99">
          <cell r="C99" t="str">
            <v>HOSPITAL PELÓPIDAS SILVEIRA - CG Nº 017/2022</v>
          </cell>
          <cell r="E99" t="str">
            <v>3.4 - Material Farmacológico</v>
          </cell>
          <cell r="F99" t="str">
            <v>01.687.725/0001-62</v>
          </cell>
          <cell r="G99" t="str">
            <v>CENTRO ESPEC. EM NUTRI. ENTERAL E PARENTERAL - CENEP LTDA</v>
          </cell>
          <cell r="H99" t="str">
            <v>B</v>
          </cell>
          <cell r="I99" t="str">
            <v>S</v>
          </cell>
          <cell r="J99" t="str">
            <v>000065787</v>
          </cell>
          <cell r="K99" t="str">
            <v>17/03/2026</v>
          </cell>
          <cell r="L99" t="str">
            <v>26260301687725000162550010000657871722017791</v>
          </cell>
          <cell r="M99" t="str">
            <v>26 - Pernambuco</v>
          </cell>
          <cell r="N99">
            <v>3420</v>
          </cell>
        </row>
        <row r="100">
          <cell r="C100" t="str">
            <v>HOSPITAL PELÓPIDAS SILVEIRA - CG Nº 017/2022</v>
          </cell>
          <cell r="E100" t="str">
            <v>3.4 - Material Farmacológico</v>
          </cell>
          <cell r="F100" t="str">
            <v>67.729.178/0006-53</v>
          </cell>
          <cell r="G100" t="str">
            <v>COMERCIAL CIRURGICA RIOCLARENSE LTDA</v>
          </cell>
          <cell r="H100" t="str">
            <v>B</v>
          </cell>
          <cell r="I100" t="str">
            <v>S</v>
          </cell>
          <cell r="J100" t="str">
            <v>0128616</v>
          </cell>
          <cell r="K100" t="str">
            <v>11/03/2026</v>
          </cell>
          <cell r="L100" t="str">
            <v>26260367729178000653550010001286161661508526</v>
          </cell>
          <cell r="M100" t="str">
            <v>26 - Pernambuco</v>
          </cell>
          <cell r="N100">
            <v>231</v>
          </cell>
        </row>
        <row r="101">
          <cell r="C101" t="str">
            <v>HOSPITAL PELÓPIDAS SILVEIRA - CG Nº 017/2022</v>
          </cell>
          <cell r="E101" t="str">
            <v>3.4 - Material Farmacológico</v>
          </cell>
          <cell r="F101" t="str">
            <v>67.729.178/0006-53</v>
          </cell>
          <cell r="G101" t="str">
            <v>COMERCIAL CIRURGICA RIOCLARENSE LTDA</v>
          </cell>
          <cell r="H101" t="str">
            <v>B</v>
          </cell>
          <cell r="I101" t="str">
            <v>S</v>
          </cell>
          <cell r="J101" t="str">
            <v>0128893</v>
          </cell>
          <cell r="K101" t="str">
            <v>13/03/2026</v>
          </cell>
          <cell r="L101" t="str">
            <v>26260367729178000653550010001288931485647220</v>
          </cell>
          <cell r="M101" t="str">
            <v>26 - Pernambuco</v>
          </cell>
          <cell r="N101">
            <v>6229.2</v>
          </cell>
        </row>
        <row r="102">
          <cell r="C102" t="str">
            <v>HOSPITAL PELÓPIDAS SILVEIRA - CG Nº 017/2022</v>
          </cell>
          <cell r="E102" t="str">
            <v>3.4 - Material Farmacológico</v>
          </cell>
          <cell r="F102" t="str">
            <v>67.729.178/0006-53</v>
          </cell>
          <cell r="G102" t="str">
            <v>COMERCIAL CIRURGICA RIOCLARENSE LTDA</v>
          </cell>
          <cell r="H102" t="str">
            <v>B</v>
          </cell>
          <cell r="I102" t="str">
            <v>S</v>
          </cell>
          <cell r="J102" t="str">
            <v>0128947</v>
          </cell>
          <cell r="K102" t="str">
            <v>16/03/2026</v>
          </cell>
          <cell r="L102" t="str">
            <v>26260367729178000653550010001289471027650333</v>
          </cell>
          <cell r="M102" t="str">
            <v>26 - Pernambuco</v>
          </cell>
          <cell r="N102">
            <v>17878</v>
          </cell>
        </row>
        <row r="103">
          <cell r="C103" t="str">
            <v>HOSPITAL PELÓPIDAS SILVEIRA - CG Nº 017/2022</v>
          </cell>
          <cell r="E103" t="str">
            <v>3.4 - Material Farmacológico</v>
          </cell>
          <cell r="F103" t="str">
            <v>67.729.178/0006-53</v>
          </cell>
          <cell r="G103" t="str">
            <v>COMERCIAL CIRURGICA RIOCLARENSE LTDA</v>
          </cell>
          <cell r="H103" t="str">
            <v>B</v>
          </cell>
          <cell r="I103" t="str">
            <v>S</v>
          </cell>
          <cell r="J103" t="str">
            <v>0129449</v>
          </cell>
          <cell r="K103" t="str">
            <v>19/03/2026</v>
          </cell>
          <cell r="L103" t="str">
            <v>26260367729178000653550010001294491328150253</v>
          </cell>
          <cell r="M103" t="str">
            <v>26 - Pernambuco</v>
          </cell>
          <cell r="N103">
            <v>630</v>
          </cell>
        </row>
        <row r="104">
          <cell r="C104" t="str">
            <v>HOSPITAL PELÓPIDAS SILVEIRA - CG Nº 017/2022</v>
          </cell>
          <cell r="E104" t="str">
            <v>3.4 - Material Farmacológico</v>
          </cell>
          <cell r="F104" t="str">
            <v>67.729.178/0006-53</v>
          </cell>
          <cell r="G104" t="str">
            <v>COMERCIAL CIRURGICA RIOCLARENSE LTDA</v>
          </cell>
          <cell r="H104" t="str">
            <v>B</v>
          </cell>
          <cell r="I104" t="str">
            <v>S</v>
          </cell>
          <cell r="J104" t="str">
            <v>0129460</v>
          </cell>
          <cell r="K104" t="str">
            <v>19/03/2026</v>
          </cell>
          <cell r="L104" t="str">
            <v>26260367729178000653550010001294601564937665</v>
          </cell>
          <cell r="M104" t="str">
            <v>26 - Pernambuco</v>
          </cell>
          <cell r="N104">
            <v>14464</v>
          </cell>
        </row>
        <row r="105">
          <cell r="C105" t="str">
            <v>HOSPITAL PELÓPIDAS SILVEIRA - CG Nº 017/2022</v>
          </cell>
          <cell r="E105" t="str">
            <v>3.4 - Material Farmacológico</v>
          </cell>
          <cell r="F105" t="str">
            <v>67.729.178/0002-20</v>
          </cell>
          <cell r="G105" t="str">
            <v>COMERCIAL CIRURGICA RIOCLARENSE LTDA</v>
          </cell>
          <cell r="H105" t="str">
            <v>B</v>
          </cell>
          <cell r="I105" t="str">
            <v>S</v>
          </cell>
          <cell r="J105" t="str">
            <v>0910767</v>
          </cell>
          <cell r="K105" t="str">
            <v>16/03/2026</v>
          </cell>
          <cell r="L105" t="str">
            <v>31260367729178000220550010009107671742369752</v>
          </cell>
          <cell r="M105" t="str">
            <v>31 - Minas Gerais</v>
          </cell>
          <cell r="N105">
            <v>5790</v>
          </cell>
        </row>
        <row r="106">
          <cell r="C106" t="str">
            <v>HOSPITAL PELÓPIDAS SILVEIRA - CG Nº 017/2022</v>
          </cell>
          <cell r="E106" t="str">
            <v>3.4 - Material Farmacológico</v>
          </cell>
          <cell r="F106" t="str">
            <v>67.729.178/0004-91</v>
          </cell>
          <cell r="G106" t="str">
            <v>COMERCIAL CIRURGICA RIOCLARENSE LTDA</v>
          </cell>
          <cell r="H106" t="str">
            <v>B</v>
          </cell>
          <cell r="I106" t="str">
            <v>S</v>
          </cell>
          <cell r="J106" t="str">
            <v>2131334</v>
          </cell>
          <cell r="K106" t="str">
            <v>16/03/2026</v>
          </cell>
          <cell r="L106" t="str">
            <v>35260367729178000491550010021313341828660220</v>
          </cell>
          <cell r="M106" t="str">
            <v>35 - São Paulo</v>
          </cell>
          <cell r="N106">
            <v>6981</v>
          </cell>
        </row>
        <row r="107">
          <cell r="C107" t="str">
            <v>HOSPITAL PELÓPIDAS SILVEIRA - CG Nº 017/2022</v>
          </cell>
          <cell r="E107" t="str">
            <v>3.4 - Material Farmacológico</v>
          </cell>
          <cell r="F107" t="str">
            <v>20.999.994/0001-09</v>
          </cell>
          <cell r="G107" t="str">
            <v>COMERCIAL RC PRODUTOS HOSPITALARES LTDA</v>
          </cell>
          <cell r="H107" t="str">
            <v>B</v>
          </cell>
          <cell r="I107" t="str">
            <v>S</v>
          </cell>
          <cell r="J107" t="str">
            <v>000004761</v>
          </cell>
          <cell r="K107" t="str">
            <v>17/03/2026</v>
          </cell>
          <cell r="L107" t="str">
            <v>52260320999994000109550010000047611000889277</v>
          </cell>
          <cell r="M107" t="str">
            <v>52 - Goiás</v>
          </cell>
          <cell r="N107">
            <v>1667.75</v>
          </cell>
        </row>
        <row r="108">
          <cell r="C108" t="str">
            <v>HOSPITAL PELÓPIDAS SILVEIRA - CG Nº 017/2022</v>
          </cell>
          <cell r="E108" t="str">
            <v>3.4 - Material Farmacológico</v>
          </cell>
          <cell r="F108" t="str">
            <v>44.734.671/0025-29</v>
          </cell>
          <cell r="G108" t="str">
            <v>CRISTALIA PRODUTOS QUIMICOS FARMACEUTICOS LTDA</v>
          </cell>
          <cell r="H108" t="str">
            <v>B</v>
          </cell>
          <cell r="I108" t="str">
            <v>S</v>
          </cell>
          <cell r="J108" t="str">
            <v>000380118</v>
          </cell>
          <cell r="K108" t="str">
            <v>18/03/2026</v>
          </cell>
          <cell r="L108" t="str">
            <v>31260344734671002529550100003801181954763370</v>
          </cell>
          <cell r="M108" t="str">
            <v>31 - Minas Gerais</v>
          </cell>
          <cell r="N108">
            <v>36000</v>
          </cell>
        </row>
        <row r="109">
          <cell r="C109" t="str">
            <v>HOSPITAL PELÓPIDAS SILVEIRA - CG Nº 017/2022</v>
          </cell>
          <cell r="E109" t="str">
            <v>3.4 - Material Farmacológico</v>
          </cell>
          <cell r="F109" t="str">
            <v>44.734.671/0022-86</v>
          </cell>
          <cell r="G109" t="str">
            <v>CRISTALIA PRODUTOS QUIMICOS FARMACEUTICOS LTDA</v>
          </cell>
          <cell r="H109" t="str">
            <v>B</v>
          </cell>
          <cell r="I109" t="str">
            <v>S</v>
          </cell>
          <cell r="J109" t="str">
            <v>000935098</v>
          </cell>
          <cell r="K109" t="str">
            <v>16/03/2026</v>
          </cell>
          <cell r="L109" t="str">
            <v>35260344734671002286550100009350981314812058</v>
          </cell>
          <cell r="M109" t="str">
            <v>35 - São Paulo</v>
          </cell>
          <cell r="N109">
            <v>4250</v>
          </cell>
        </row>
        <row r="110">
          <cell r="C110" t="str">
            <v>HOSPITAL PELÓPIDAS SILVEIRA - CG Nº 017/2022</v>
          </cell>
          <cell r="E110" t="str">
            <v>3.4 - Material Farmacológico</v>
          </cell>
          <cell r="F110" t="str">
            <v>44.734.671/0022-86</v>
          </cell>
          <cell r="G110" t="str">
            <v>CRISTALIA PRODUTOS QUIMICOS FARMACEUTICOS LTDA</v>
          </cell>
          <cell r="H110" t="str">
            <v>B</v>
          </cell>
          <cell r="I110" t="str">
            <v>S</v>
          </cell>
          <cell r="J110" t="str">
            <v>000935263</v>
          </cell>
          <cell r="K110" t="str">
            <v>17/03/2026</v>
          </cell>
          <cell r="L110" t="str">
            <v>35260344734671002286550100009352631711220500</v>
          </cell>
          <cell r="M110" t="str">
            <v>35 - São Paulo</v>
          </cell>
          <cell r="N110">
            <v>176</v>
          </cell>
        </row>
        <row r="111">
          <cell r="C111" t="str">
            <v>HOSPITAL PELÓPIDAS SILVEIRA - CG Nº 017/2022</v>
          </cell>
          <cell r="E111" t="str">
            <v>3.4 - Material Farmacológico</v>
          </cell>
          <cell r="F111" t="str">
            <v>44.734.671/0022-86</v>
          </cell>
          <cell r="G111" t="str">
            <v>CRISTALIA PRODUTOS QUIMICOS FARMACEUTICOS LTDA</v>
          </cell>
          <cell r="H111" t="str">
            <v>B</v>
          </cell>
          <cell r="I111" t="str">
            <v>S</v>
          </cell>
          <cell r="J111" t="str">
            <v>000935654</v>
          </cell>
          <cell r="K111" t="str">
            <v>17/03/2026</v>
          </cell>
          <cell r="L111" t="str">
            <v>35260344734671002286550100009356541604816127</v>
          </cell>
          <cell r="M111" t="str">
            <v>35 - São Paulo</v>
          </cell>
          <cell r="N111">
            <v>46151</v>
          </cell>
        </row>
        <row r="112">
          <cell r="C112" t="str">
            <v>HOSPITAL PELÓPIDAS SILVEIRA - CG Nº 017/2022</v>
          </cell>
          <cell r="E112" t="str">
            <v>3.4 - Material Farmacológico</v>
          </cell>
          <cell r="F112" t="str">
            <v>44.734.671/0022-86</v>
          </cell>
          <cell r="G112" t="str">
            <v>CRISTALIA PRODUTOS QUIMICOS FARMACEUTICOS LTDA</v>
          </cell>
          <cell r="H112" t="str">
            <v>B</v>
          </cell>
          <cell r="I112" t="str">
            <v>S</v>
          </cell>
          <cell r="J112" t="str">
            <v>000936318</v>
          </cell>
          <cell r="K112" t="str">
            <v>17/03/2026</v>
          </cell>
          <cell r="L112" t="str">
            <v>35260344734671002286550100009363181069705053</v>
          </cell>
          <cell r="M112" t="str">
            <v>35 - São Paulo</v>
          </cell>
          <cell r="N112">
            <v>31200</v>
          </cell>
        </row>
        <row r="113">
          <cell r="C113" t="str">
            <v>HOSPITAL PELÓPIDAS SILVEIRA - CG Nº 017/2022</v>
          </cell>
          <cell r="E113" t="str">
            <v>3.4 - Material Farmacológico</v>
          </cell>
          <cell r="F113" t="str">
            <v>44.734.671/0022-86</v>
          </cell>
          <cell r="G113" t="str">
            <v>CRISTALIA PRODUTOS QUIMICOS FARMACEUTICOS LTDA</v>
          </cell>
          <cell r="H113" t="str">
            <v>B</v>
          </cell>
          <cell r="I113" t="str">
            <v>S</v>
          </cell>
          <cell r="J113" t="str">
            <v>000940312</v>
          </cell>
          <cell r="K113" t="str">
            <v>20/03/2026</v>
          </cell>
          <cell r="L113" t="str">
            <v>35260344734671002286550100009403121230501550</v>
          </cell>
          <cell r="M113" t="str">
            <v>35 - São Paulo</v>
          </cell>
          <cell r="N113">
            <v>530</v>
          </cell>
        </row>
        <row r="114">
          <cell r="C114" t="str">
            <v>HOSPITAL PELÓPIDAS SILVEIRA - CG Nº 017/2022</v>
          </cell>
          <cell r="E114" t="str">
            <v>3.4 - Material Farmacológico</v>
          </cell>
          <cell r="F114" t="str">
            <v>23.680.034/0001-70</v>
          </cell>
          <cell r="G114" t="str">
            <v>D ARAUJO COMERCIAL EIRELI</v>
          </cell>
          <cell r="H114" t="str">
            <v>B</v>
          </cell>
          <cell r="I114" t="str">
            <v>S</v>
          </cell>
          <cell r="J114" t="str">
            <v>000025436</v>
          </cell>
          <cell r="K114" t="str">
            <v>24/03/2026</v>
          </cell>
          <cell r="L114" t="str">
            <v>26260323680034000170550010000254361961553671</v>
          </cell>
          <cell r="M114" t="str">
            <v>26 - Pernambuco</v>
          </cell>
          <cell r="N114">
            <v>1888.21</v>
          </cell>
        </row>
        <row r="115">
          <cell r="C115" t="str">
            <v>HOSPITAL PELÓPIDAS SILVEIRA - CG Nº 017/2022</v>
          </cell>
          <cell r="E115" t="str">
            <v>3.4 - Material Farmacológico</v>
          </cell>
          <cell r="F115" t="str">
            <v>11.449.180/0001-00</v>
          </cell>
          <cell r="G115" t="str">
            <v>DPROSMED DISTRIB. DE PRODUTOS MEDICOS HOSPITALARES EIRELI</v>
          </cell>
          <cell r="H115" t="str">
            <v>B</v>
          </cell>
          <cell r="I115" t="str">
            <v>S</v>
          </cell>
          <cell r="J115" t="str">
            <v>00092646</v>
          </cell>
          <cell r="K115" t="str">
            <v>16/03/2026</v>
          </cell>
          <cell r="L115" t="str">
            <v>26260311449180000100550010000926461000763873</v>
          </cell>
          <cell r="M115" t="str">
            <v>26 - Pernambuco</v>
          </cell>
          <cell r="N115">
            <v>1650</v>
          </cell>
        </row>
        <row r="116">
          <cell r="C116" t="str">
            <v>HOSPITAL PELÓPIDAS SILVEIRA - CG Nº 017/2022</v>
          </cell>
          <cell r="E116" t="str">
            <v>3.4 - Material Farmacológico</v>
          </cell>
          <cell r="F116" t="str">
            <v>11.449.180/0001-00</v>
          </cell>
          <cell r="G116" t="str">
            <v>DPROSMED DISTRIB. DE PRODUTOS MEDICOS HOSPITALARES EIRELI</v>
          </cell>
          <cell r="H116" t="str">
            <v>B</v>
          </cell>
          <cell r="I116" t="str">
            <v>S</v>
          </cell>
          <cell r="J116" t="str">
            <v>00092649</v>
          </cell>
          <cell r="K116" t="str">
            <v>16/03/2026</v>
          </cell>
          <cell r="L116" t="str">
            <v>26260311449180000100550010000926491000763913</v>
          </cell>
          <cell r="M116" t="str">
            <v>26 - Pernambuco</v>
          </cell>
          <cell r="N116">
            <v>622.5</v>
          </cell>
        </row>
        <row r="117">
          <cell r="C117" t="str">
            <v>HOSPITAL PELÓPIDAS SILVEIRA - CG Nº 017/2022</v>
          </cell>
          <cell r="E117" t="str">
            <v>3.4 - Material Farmacológico</v>
          </cell>
          <cell r="F117" t="str">
            <v>11.449.180/0001-00</v>
          </cell>
          <cell r="G117" t="str">
            <v>DPROSMED DISTRIB. DE PRODUTOS MEDICOS HOSPITALARES EIRELI</v>
          </cell>
          <cell r="H117" t="str">
            <v>B</v>
          </cell>
          <cell r="I117" t="str">
            <v>S</v>
          </cell>
          <cell r="J117" t="str">
            <v>00092687</v>
          </cell>
          <cell r="K117" t="str">
            <v>16/03/2026</v>
          </cell>
          <cell r="L117" t="str">
            <v>26260311449180000100550010000926871000764490</v>
          </cell>
          <cell r="M117" t="str">
            <v>26 - Pernambuco</v>
          </cell>
          <cell r="N117">
            <v>26886.080000000002</v>
          </cell>
        </row>
        <row r="118">
          <cell r="C118" t="str">
            <v>HOSPITAL PELÓPIDAS SILVEIRA - CG Nº 017/2022</v>
          </cell>
          <cell r="E118" t="str">
            <v>3.4 - Material Farmacológico</v>
          </cell>
          <cell r="F118" t="str">
            <v>11.449.180/0001-00</v>
          </cell>
          <cell r="G118" t="str">
            <v>DPROSMED DISTRIB. DE PRODUTOS MEDICOS HOSPITALARES EIRELI</v>
          </cell>
          <cell r="H118" t="str">
            <v>B</v>
          </cell>
          <cell r="I118" t="str">
            <v>S</v>
          </cell>
          <cell r="J118" t="str">
            <v>00092884</v>
          </cell>
          <cell r="K118" t="str">
            <v>19/03/2026</v>
          </cell>
          <cell r="L118" t="str">
            <v>26260311449180000100550010000928841000767765</v>
          </cell>
          <cell r="M118" t="str">
            <v>26 - Pernambuco</v>
          </cell>
          <cell r="N118">
            <v>20208</v>
          </cell>
        </row>
        <row r="119">
          <cell r="C119" t="str">
            <v>HOSPITAL PELÓPIDAS SILVEIRA - CG Nº 017/2022</v>
          </cell>
          <cell r="E119" t="str">
            <v>3.4 - Material Farmacológico</v>
          </cell>
          <cell r="F119" t="str">
            <v>08.778.201/0001-26</v>
          </cell>
          <cell r="G119" t="str">
            <v>DROGAFONTE LTDA</v>
          </cell>
          <cell r="H119" t="str">
            <v>B</v>
          </cell>
          <cell r="I119" t="str">
            <v>S</v>
          </cell>
          <cell r="J119" t="str">
            <v>000531622</v>
          </cell>
          <cell r="K119" t="str">
            <v>20/03/2026</v>
          </cell>
          <cell r="L119" t="str">
            <v>26260308778201000126550010005316221598694524</v>
          </cell>
          <cell r="M119" t="str">
            <v>26 - Pernambuco</v>
          </cell>
          <cell r="N119">
            <v>705.5</v>
          </cell>
        </row>
        <row r="120">
          <cell r="C120" t="str">
            <v>HOSPITAL PELÓPIDAS SILVEIRA - CG Nº 017/2022</v>
          </cell>
          <cell r="E120" t="str">
            <v>3.4 - Material Farmacológico</v>
          </cell>
          <cell r="F120" t="str">
            <v>11.012.952/0001-41</v>
          </cell>
          <cell r="G120" t="str">
            <v>DROGARIA QUATRO CANTOS LTDA</v>
          </cell>
          <cell r="H120" t="str">
            <v>B</v>
          </cell>
          <cell r="I120" t="str">
            <v>S</v>
          </cell>
          <cell r="J120" t="str">
            <v>141931</v>
          </cell>
          <cell r="K120" t="str">
            <v>09/03/2026</v>
          </cell>
          <cell r="L120" t="str">
            <v>26260311012952000141550010001419311963786840</v>
          </cell>
          <cell r="M120" t="str">
            <v>26 - Pernambuco</v>
          </cell>
          <cell r="N120">
            <v>45</v>
          </cell>
        </row>
        <row r="121">
          <cell r="C121" t="str">
            <v>HOSPITAL PELÓPIDAS SILVEIRA - CG Nº 017/2022</v>
          </cell>
          <cell r="E121" t="str">
            <v>3.4 - Material Farmacológico</v>
          </cell>
          <cell r="F121" t="str">
            <v>11.012.952/0001-41</v>
          </cell>
          <cell r="G121" t="str">
            <v>DROGARIA QUATRO CANTOS LTDA</v>
          </cell>
          <cell r="H121" t="str">
            <v>B</v>
          </cell>
          <cell r="I121" t="str">
            <v>S</v>
          </cell>
          <cell r="J121" t="str">
            <v>141954</v>
          </cell>
          <cell r="K121" t="str">
            <v>10/03/2026</v>
          </cell>
          <cell r="L121" t="str">
            <v>26260311012952000141550010001419541353831307</v>
          </cell>
          <cell r="M121" t="str">
            <v>26 - Pernambuco</v>
          </cell>
          <cell r="N121">
            <v>312</v>
          </cell>
        </row>
        <row r="122">
          <cell r="C122" t="str">
            <v>HOSPITAL PELÓPIDAS SILVEIRA - CG Nº 017/2022</v>
          </cell>
          <cell r="E122" t="str">
            <v>3.4 - Material Farmacológico</v>
          </cell>
          <cell r="F122" t="str">
            <v>11.012.952/0001-41</v>
          </cell>
          <cell r="G122" t="str">
            <v>DROGARIA QUATRO CANTOS LTDA</v>
          </cell>
          <cell r="H122" t="str">
            <v>B</v>
          </cell>
          <cell r="I122" t="str">
            <v>S</v>
          </cell>
          <cell r="J122" t="str">
            <v>142075</v>
          </cell>
          <cell r="K122" t="str">
            <v>27/03/2026</v>
          </cell>
          <cell r="L122" t="str">
            <v>26260311012952000141550010001420751780432909</v>
          </cell>
          <cell r="M122" t="str">
            <v>26 - Pernambuco</v>
          </cell>
          <cell r="N122">
            <v>312</v>
          </cell>
        </row>
        <row r="123">
          <cell r="C123" t="str">
            <v>HOSPITAL PELÓPIDAS SILVEIRA - CG Nº 017/2022</v>
          </cell>
          <cell r="E123" t="str">
            <v>3.4 - Material Farmacológico</v>
          </cell>
          <cell r="F123" t="str">
            <v>12.882.932/0001-94</v>
          </cell>
          <cell r="G123" t="str">
            <v>EXOMED REPRESENT DE MEDICAMENTOS LTDA</v>
          </cell>
          <cell r="H123" t="str">
            <v>B</v>
          </cell>
          <cell r="I123" t="str">
            <v>S</v>
          </cell>
          <cell r="J123" t="str">
            <v>197523</v>
          </cell>
          <cell r="K123" t="str">
            <v>02/03/2026</v>
          </cell>
          <cell r="L123" t="str">
            <v>26260312882932000194550010001975231210724642</v>
          </cell>
          <cell r="M123" t="str">
            <v>26 - Pernambuco</v>
          </cell>
          <cell r="N123">
            <v>4354.2</v>
          </cell>
        </row>
        <row r="124">
          <cell r="C124" t="str">
            <v>HOSPITAL PELÓPIDAS SILVEIRA - CG Nº 017/2022</v>
          </cell>
          <cell r="E124" t="str">
            <v>3.4 - Material Farmacológico</v>
          </cell>
          <cell r="F124" t="str">
            <v>12.882.932/0001-94</v>
          </cell>
          <cell r="G124" t="str">
            <v>EXOMED REPRESENT DE MEDICAMENTOS LTDA</v>
          </cell>
          <cell r="H124" t="str">
            <v>B</v>
          </cell>
          <cell r="I124" t="str">
            <v>S</v>
          </cell>
          <cell r="J124" t="str">
            <v>197977</v>
          </cell>
          <cell r="K124" t="str">
            <v>18/03/2026</v>
          </cell>
          <cell r="L124" t="str">
            <v>26260312882932000194550010001979771902573083</v>
          </cell>
          <cell r="M124" t="str">
            <v>26 - Pernambuco</v>
          </cell>
          <cell r="N124">
            <v>1200</v>
          </cell>
        </row>
        <row r="125">
          <cell r="C125" t="str">
            <v>HOSPITAL PELÓPIDAS SILVEIRA - CG Nº 017/2022</v>
          </cell>
          <cell r="E125" t="str">
            <v>3.4 - Material Farmacológico</v>
          </cell>
          <cell r="F125" t="str">
            <v>12.882.932/0001-94</v>
          </cell>
          <cell r="G125" t="str">
            <v>EXOMED REPRESENT DE MEDICAMENTOS LTDA</v>
          </cell>
          <cell r="H125" t="str">
            <v>B</v>
          </cell>
          <cell r="I125" t="str">
            <v>S</v>
          </cell>
          <cell r="J125" t="str">
            <v>197979</v>
          </cell>
          <cell r="K125" t="str">
            <v>18/03/2026</v>
          </cell>
          <cell r="L125" t="str">
            <v>26260312882932000194550010001979791887501352</v>
          </cell>
          <cell r="M125" t="str">
            <v>26 - Pernambuco</v>
          </cell>
          <cell r="N125">
            <v>23953.18</v>
          </cell>
        </row>
        <row r="126">
          <cell r="C126" t="str">
            <v>HOSPITAL PELÓPIDAS SILVEIRA - CG Nº 017/2022</v>
          </cell>
          <cell r="E126" t="str">
            <v>3.4 - Material Farmacológico</v>
          </cell>
          <cell r="F126" t="str">
            <v>12.882.932/0001-94</v>
          </cell>
          <cell r="G126" t="str">
            <v>EXOMED REPRESENT DE MEDICAMENTOS LTDA</v>
          </cell>
          <cell r="H126" t="str">
            <v>B</v>
          </cell>
          <cell r="I126" t="str">
            <v>S</v>
          </cell>
          <cell r="J126" t="str">
            <v>198260</v>
          </cell>
          <cell r="K126" t="str">
            <v>26/03/2026</v>
          </cell>
          <cell r="L126" t="str">
            <v>26260312882932000194550010001982601925351469</v>
          </cell>
          <cell r="M126" t="str">
            <v>26 - Pernambuco</v>
          </cell>
          <cell r="N126">
            <v>398</v>
          </cell>
        </row>
        <row r="127">
          <cell r="C127" t="str">
            <v>HOSPITAL PELÓPIDAS SILVEIRA - CG Nº 017/2022</v>
          </cell>
          <cell r="E127" t="str">
            <v>3.4 - Material Farmacológico</v>
          </cell>
          <cell r="F127" t="str">
            <v>02.368.130/0002-98</v>
          </cell>
          <cell r="G127" t="str">
            <v>FARMASHOPPING LTDA</v>
          </cell>
          <cell r="H127" t="str">
            <v>B</v>
          </cell>
          <cell r="I127" t="str">
            <v>S</v>
          </cell>
          <cell r="J127" t="str">
            <v>000099450</v>
          </cell>
          <cell r="K127" t="str">
            <v>05/03/2026</v>
          </cell>
          <cell r="L127" t="str">
            <v>26260302368130000298550010000994501574314865</v>
          </cell>
          <cell r="M127" t="str">
            <v>26 - Pernambuco</v>
          </cell>
          <cell r="N127">
            <v>44</v>
          </cell>
        </row>
        <row r="128">
          <cell r="C128" t="str">
            <v>HOSPITAL PELÓPIDAS SILVEIRA - CG Nº 017/2022</v>
          </cell>
          <cell r="E128" t="str">
            <v>3.4 - Material Farmacológico</v>
          </cell>
          <cell r="F128" t="str">
            <v>30.553.793/0001-37</v>
          </cell>
          <cell r="G128" t="str">
            <v>JASMED DISTRIBUIDORA DE MEDICAMENTOS LTDA</v>
          </cell>
          <cell r="H128" t="str">
            <v>B</v>
          </cell>
          <cell r="I128" t="str">
            <v>S</v>
          </cell>
          <cell r="J128" t="str">
            <v>000003462</v>
          </cell>
          <cell r="K128" t="str">
            <v>20/03/2026</v>
          </cell>
          <cell r="L128" t="str">
            <v>26260330553793000137550010000034621000020581</v>
          </cell>
          <cell r="M128" t="str">
            <v>26 - Pernambuco</v>
          </cell>
          <cell r="N128">
            <v>982.8</v>
          </cell>
        </row>
        <row r="129">
          <cell r="C129" t="str">
            <v>HOSPITAL PELÓPIDAS SILVEIRA - CG Nº 017/2022</v>
          </cell>
          <cell r="E129" t="str">
            <v>3.4 - Material Farmacológico</v>
          </cell>
          <cell r="F129" t="str">
            <v>09.007.162/0001-26</v>
          </cell>
          <cell r="G129" t="str">
            <v>MAUES LOBATO COMERCIO E REPRESENTACOES</v>
          </cell>
          <cell r="H129" t="str">
            <v>B</v>
          </cell>
          <cell r="I129" t="str">
            <v>S</v>
          </cell>
          <cell r="J129" t="str">
            <v>000106507</v>
          </cell>
          <cell r="K129" t="str">
            <v>16/03/2026</v>
          </cell>
          <cell r="L129" t="str">
            <v>26260309007162000126550010001065071781063383</v>
          </cell>
          <cell r="M129" t="str">
            <v>26 - Pernambuco</v>
          </cell>
          <cell r="N129">
            <v>5019</v>
          </cell>
        </row>
        <row r="130">
          <cell r="C130" t="str">
            <v>HOSPITAL PELÓPIDAS SILVEIRA - CG Nº 017/2022</v>
          </cell>
          <cell r="E130" t="str">
            <v>3.4 - Material Farmacológico</v>
          </cell>
          <cell r="F130" t="str">
            <v>35.753.111/0001-53</v>
          </cell>
          <cell r="G130" t="str">
            <v>NORD PRODUTOS EM SAUDE LTDA</v>
          </cell>
          <cell r="H130" t="str">
            <v>B</v>
          </cell>
          <cell r="I130" t="str">
            <v>S</v>
          </cell>
          <cell r="J130" t="str">
            <v>000057780</v>
          </cell>
          <cell r="K130" t="str">
            <v>16/03/2026</v>
          </cell>
          <cell r="L130" t="str">
            <v>26260335753111000153550010000577801226214271</v>
          </cell>
          <cell r="M130" t="str">
            <v>26 - Pernambuco</v>
          </cell>
          <cell r="N130">
            <v>64981.77</v>
          </cell>
        </row>
        <row r="131">
          <cell r="C131" t="str">
            <v>HOSPITAL PELÓPIDAS SILVEIRA - CG Nº 017/2022</v>
          </cell>
          <cell r="E131" t="str">
            <v>3.4 - Material Farmacológico</v>
          </cell>
          <cell r="F131" t="str">
            <v>35.753.111/0001-53</v>
          </cell>
          <cell r="G131" t="str">
            <v>NORD PRODUTOS EM SAUDE LTDA</v>
          </cell>
          <cell r="H131" t="str">
            <v>B</v>
          </cell>
          <cell r="I131" t="str">
            <v>S</v>
          </cell>
          <cell r="J131" t="str">
            <v>000058074</v>
          </cell>
          <cell r="K131" t="str">
            <v>26/03/2026</v>
          </cell>
          <cell r="L131" t="str">
            <v>26260335753111000153550010000580741467935979</v>
          </cell>
          <cell r="M131" t="str">
            <v>26 - Pernambuco</v>
          </cell>
          <cell r="N131">
            <v>7400</v>
          </cell>
        </row>
        <row r="132">
          <cell r="C132" t="str">
            <v>HOSPITAL PELÓPIDAS SILVEIRA - CG Nº 017/2022</v>
          </cell>
          <cell r="E132" t="str">
            <v>3.4 - Material Farmacológico</v>
          </cell>
          <cell r="F132" t="str">
            <v>35.753.111/0001-53</v>
          </cell>
          <cell r="G132" t="str">
            <v>NORD PRODUTOS EM SAUDE LTDA</v>
          </cell>
          <cell r="H132" t="str">
            <v>B</v>
          </cell>
          <cell r="I132" t="str">
            <v>S</v>
          </cell>
          <cell r="J132" t="str">
            <v>57785</v>
          </cell>
          <cell r="K132" t="str">
            <v>16/03/2026</v>
          </cell>
          <cell r="L132" t="str">
            <v>26260335753111000153550010000577851478920207</v>
          </cell>
          <cell r="M132" t="str">
            <v>26 - Pernambuco</v>
          </cell>
          <cell r="N132">
            <v>361</v>
          </cell>
        </row>
        <row r="133">
          <cell r="C133" t="str">
            <v>HOSPITAL PELÓPIDAS SILVEIRA - CG Nº 017/2022</v>
          </cell>
          <cell r="E133" t="str">
            <v>3.4 - Material Farmacológico</v>
          </cell>
          <cell r="F133" t="str">
            <v>08.958.628/0001-06</v>
          </cell>
          <cell r="G133" t="str">
            <v>ONCOEXO DISTRIBUIDORA DE MEDICAMENTOS LTDA</v>
          </cell>
          <cell r="H133" t="str">
            <v>B</v>
          </cell>
          <cell r="I133" t="str">
            <v>S</v>
          </cell>
          <cell r="J133" t="str">
            <v>54974</v>
          </cell>
          <cell r="K133" t="str">
            <v>23/03/2026</v>
          </cell>
          <cell r="L133" t="str">
            <v>26260308958628000106550010000549741211653213</v>
          </cell>
          <cell r="M133" t="str">
            <v>26 - Pernambuco</v>
          </cell>
          <cell r="N133">
            <v>6600</v>
          </cell>
        </row>
        <row r="134">
          <cell r="C134" t="str">
            <v>HOSPITAL PELÓPIDAS SILVEIRA - CG Nº 017/2022</v>
          </cell>
          <cell r="E134" t="str">
            <v>3.4 - Material Farmacológico</v>
          </cell>
          <cell r="F134" t="str">
            <v>08.958.628/0001-06</v>
          </cell>
          <cell r="G134" t="str">
            <v>ONCOEXO DISTRIBUIDORA DE MEDICAMENTOS LTDA</v>
          </cell>
          <cell r="H134" t="str">
            <v>B</v>
          </cell>
          <cell r="I134" t="str">
            <v>S</v>
          </cell>
          <cell r="J134" t="str">
            <v>55025</v>
          </cell>
          <cell r="K134" t="str">
            <v>25/03/2026</v>
          </cell>
          <cell r="L134" t="str">
            <v>26260308958628000106550010000550251154862328</v>
          </cell>
          <cell r="M134" t="str">
            <v>26 - Pernambuco</v>
          </cell>
          <cell r="N134">
            <v>4200</v>
          </cell>
        </row>
        <row r="135">
          <cell r="C135" t="str">
            <v>HOSPITAL PELÓPIDAS SILVEIRA - CG Nº 017/2022</v>
          </cell>
          <cell r="E135" t="str">
            <v>3.4 - Material Farmacológico</v>
          </cell>
          <cell r="F135" t="str">
            <v>03.817.043/0001-52</v>
          </cell>
          <cell r="G135" t="str">
            <v>PHARMAPLUS LTDA</v>
          </cell>
          <cell r="H135" t="str">
            <v>B</v>
          </cell>
          <cell r="I135" t="str">
            <v>S</v>
          </cell>
          <cell r="J135" t="str">
            <v>90804</v>
          </cell>
          <cell r="K135" t="str">
            <v>05/03/2026</v>
          </cell>
          <cell r="L135" t="str">
            <v>26260303817043000152550010000908041108278125</v>
          </cell>
          <cell r="M135" t="str">
            <v>26 - Pernambuco</v>
          </cell>
          <cell r="N135">
            <v>2553.54</v>
          </cell>
        </row>
        <row r="136">
          <cell r="C136" t="str">
            <v>HOSPITAL PELÓPIDAS SILVEIRA - CG Nº 017/2022</v>
          </cell>
          <cell r="E136" t="str">
            <v>3.4 - Material Farmacológico</v>
          </cell>
          <cell r="F136" t="str">
            <v>03.817.043/0001-52</v>
          </cell>
          <cell r="G136" t="str">
            <v>PHARMAPLUS LTDA</v>
          </cell>
          <cell r="H136" t="str">
            <v>B</v>
          </cell>
          <cell r="I136" t="str">
            <v>S</v>
          </cell>
          <cell r="J136" t="str">
            <v>91135</v>
          </cell>
          <cell r="K136" t="str">
            <v>16/03/2026</v>
          </cell>
          <cell r="L136" t="str">
            <v>26260303817043000152550010000911351382333416</v>
          </cell>
          <cell r="M136" t="str">
            <v>26 - Pernambuco</v>
          </cell>
          <cell r="N136">
            <v>518</v>
          </cell>
        </row>
        <row r="137">
          <cell r="C137" t="str">
            <v>HOSPITAL PELÓPIDAS SILVEIRA - CG Nº 017/2022</v>
          </cell>
          <cell r="E137" t="str">
            <v>3.4 - Material Farmacológico</v>
          </cell>
          <cell r="F137" t="str">
            <v>03.817.043/0001-52</v>
          </cell>
          <cell r="G137" t="str">
            <v>PHARMAPLUS LTDA</v>
          </cell>
          <cell r="H137" t="str">
            <v>B</v>
          </cell>
          <cell r="I137" t="str">
            <v>S</v>
          </cell>
          <cell r="J137" t="str">
            <v>91144</v>
          </cell>
          <cell r="K137" t="str">
            <v>16/03/2026</v>
          </cell>
          <cell r="L137" t="str">
            <v>26260303817043000152550010000911441391171724</v>
          </cell>
          <cell r="M137" t="str">
            <v>26 - Pernambuco</v>
          </cell>
          <cell r="N137">
            <v>1441</v>
          </cell>
        </row>
        <row r="138">
          <cell r="C138" t="str">
            <v>HOSPITAL PELÓPIDAS SILVEIRA - CG Nº 017/2022</v>
          </cell>
          <cell r="E138" t="str">
            <v>3.4 - Material Farmacológico</v>
          </cell>
          <cell r="F138" t="str">
            <v>03.817.043/0001-52</v>
          </cell>
          <cell r="G138" t="str">
            <v>PHARMAPLUS LTDA</v>
          </cell>
          <cell r="H138" t="str">
            <v>B</v>
          </cell>
          <cell r="I138" t="str">
            <v>S</v>
          </cell>
          <cell r="J138" t="str">
            <v>91148</v>
          </cell>
          <cell r="K138" t="str">
            <v>16/03/2026</v>
          </cell>
          <cell r="L138" t="str">
            <v>26260303817043000152550010000911481881305017</v>
          </cell>
          <cell r="M138" t="str">
            <v>26 - Pernambuco</v>
          </cell>
          <cell r="N138">
            <v>13257.58</v>
          </cell>
        </row>
        <row r="139">
          <cell r="C139" t="str">
            <v>HOSPITAL PELÓPIDAS SILVEIRA - CG Nº 017/2022</v>
          </cell>
          <cell r="E139" t="str">
            <v>3.4 - Material Farmacológico</v>
          </cell>
          <cell r="F139" t="str">
            <v>03.817.043/0001-52</v>
          </cell>
          <cell r="G139" t="str">
            <v>PHARMAPLUS LTDA</v>
          </cell>
          <cell r="H139" t="str">
            <v>B</v>
          </cell>
          <cell r="I139" t="str">
            <v>S</v>
          </cell>
          <cell r="J139" t="str">
            <v>91160</v>
          </cell>
          <cell r="K139" t="str">
            <v>17/03/2026</v>
          </cell>
          <cell r="L139" t="str">
            <v>26260303817043000152550010000911601792372325</v>
          </cell>
          <cell r="M139" t="str">
            <v>26 - Pernambuco</v>
          </cell>
          <cell r="N139">
            <v>74.400000000000006</v>
          </cell>
        </row>
        <row r="140">
          <cell r="C140" t="str">
            <v>HOSPITAL PELÓPIDAS SILVEIRA - CG Nº 017/2022</v>
          </cell>
          <cell r="E140" t="str">
            <v>3.4 - Material Farmacológico</v>
          </cell>
          <cell r="F140" t="str">
            <v>03.817.043/0001-52</v>
          </cell>
          <cell r="G140" t="str">
            <v>PHARMAPLUS LTDA</v>
          </cell>
          <cell r="H140" t="str">
            <v>B</v>
          </cell>
          <cell r="I140" t="str">
            <v>S</v>
          </cell>
          <cell r="J140" t="str">
            <v>91592</v>
          </cell>
          <cell r="K140" t="str">
            <v>26/03/2026</v>
          </cell>
          <cell r="L140" t="str">
            <v>26260303817043000152550010000915921124102258</v>
          </cell>
          <cell r="M140" t="str">
            <v>26 - Pernambuco</v>
          </cell>
          <cell r="N140">
            <v>1149</v>
          </cell>
        </row>
        <row r="141">
          <cell r="C141" t="str">
            <v>HOSPITAL PELÓPIDAS SILVEIRA - CG Nº 017/2022</v>
          </cell>
          <cell r="E141" t="str">
            <v>3.4 - Material Farmacológico</v>
          </cell>
          <cell r="F141" t="str">
            <v>39.500.546/0001-47</v>
          </cell>
          <cell r="G141" t="str">
            <v>REC DISTRIBUIDORA HOSPITALAR LTDA</v>
          </cell>
          <cell r="H141" t="str">
            <v>B</v>
          </cell>
          <cell r="I141" t="str">
            <v>S</v>
          </cell>
          <cell r="J141" t="str">
            <v>000004562</v>
          </cell>
          <cell r="K141" t="str">
            <v>16/03/2026</v>
          </cell>
          <cell r="L141" t="str">
            <v>26260339500546000147550010000045621423939481</v>
          </cell>
          <cell r="M141" t="str">
            <v>26 - Pernambuco</v>
          </cell>
          <cell r="N141">
            <v>10947</v>
          </cell>
        </row>
        <row r="142">
          <cell r="C142" t="str">
            <v>HOSPITAL PELÓPIDAS SILVEIRA - CG Nº 017/2022</v>
          </cell>
          <cell r="E142" t="str">
            <v>3.4 - Material Farmacológico</v>
          </cell>
          <cell r="F142" t="str">
            <v>39.500.546/0001-47</v>
          </cell>
          <cell r="G142" t="str">
            <v>REC DISTRIBUIDORA HOSPITALAR LTDA</v>
          </cell>
          <cell r="H142" t="str">
            <v>B</v>
          </cell>
          <cell r="I142" t="str">
            <v>S</v>
          </cell>
          <cell r="J142" t="str">
            <v>000004592</v>
          </cell>
          <cell r="K142" t="str">
            <v>17/03/2026</v>
          </cell>
          <cell r="L142" t="str">
            <v>26260339500546000147550010000045921839533672</v>
          </cell>
          <cell r="M142" t="str">
            <v>26 - Pernambuco</v>
          </cell>
          <cell r="N142">
            <v>968</v>
          </cell>
        </row>
        <row r="143">
          <cell r="C143" t="str">
            <v>HOSPITAL PELÓPIDAS SILVEIRA - CG Nº 017/2022</v>
          </cell>
          <cell r="E143" t="str">
            <v>3.4 - Material Farmacológico</v>
          </cell>
          <cell r="F143" t="str">
            <v>21.381.761/0001-00</v>
          </cell>
          <cell r="G143" t="str">
            <v>SIX DISTRIBUIDORA HOSPITALAR LTDA</v>
          </cell>
          <cell r="H143" t="str">
            <v>B</v>
          </cell>
          <cell r="I143" t="str">
            <v>S</v>
          </cell>
          <cell r="J143" t="str">
            <v>000087320</v>
          </cell>
          <cell r="K143" t="str">
            <v>13/03/2026</v>
          </cell>
          <cell r="L143" t="str">
            <v>26260321381761000100550010000873201829392395</v>
          </cell>
          <cell r="M143" t="str">
            <v>26 - Pernambuco</v>
          </cell>
          <cell r="N143">
            <v>3665.49</v>
          </cell>
        </row>
        <row r="144">
          <cell r="C144" t="str">
            <v>HOSPITAL PELÓPIDAS SILVEIRA - CG Nº 017/2022</v>
          </cell>
          <cell r="E144" t="str">
            <v>3.4 - Material Farmacológico</v>
          </cell>
          <cell r="F144" t="str">
            <v>21.381.761/0001-00</v>
          </cell>
          <cell r="G144" t="str">
            <v>SIX DISTRIBUIDORA HOSPITALAR LTDA</v>
          </cell>
          <cell r="H144" t="str">
            <v>B</v>
          </cell>
          <cell r="I144" t="str">
            <v>S</v>
          </cell>
          <cell r="J144" t="str">
            <v>000087345</v>
          </cell>
          <cell r="K144" t="str">
            <v>13/03/2026</v>
          </cell>
          <cell r="L144" t="str">
            <v>26260321381761000100550010000873451446989304</v>
          </cell>
          <cell r="M144" t="str">
            <v>26 - Pernambuco</v>
          </cell>
          <cell r="N144">
            <v>1209.5999999999999</v>
          </cell>
        </row>
        <row r="145">
          <cell r="C145" t="str">
            <v>HOSPITAL PELÓPIDAS SILVEIRA - CG Nº 017/2022</v>
          </cell>
          <cell r="E145" t="str">
            <v>3.4 - Material Farmacológico</v>
          </cell>
          <cell r="F145" t="str">
            <v>21.381.761/0001-00</v>
          </cell>
          <cell r="G145" t="str">
            <v>SIX DISTRIBUIDORA HOSPITALAR LTDA</v>
          </cell>
          <cell r="H145" t="str">
            <v>B</v>
          </cell>
          <cell r="I145" t="str">
            <v>S</v>
          </cell>
          <cell r="J145" t="str">
            <v>000087378</v>
          </cell>
          <cell r="K145" t="str">
            <v>16/03/2026</v>
          </cell>
          <cell r="L145" t="str">
            <v>26260321381761000100550010000873781531583946</v>
          </cell>
          <cell r="M145" t="str">
            <v>26 - Pernambuco</v>
          </cell>
          <cell r="N145">
            <v>15622.4</v>
          </cell>
        </row>
        <row r="146">
          <cell r="C146" t="str">
            <v>HOSPITAL PELÓPIDAS SILVEIRA - CG Nº 017/2022</v>
          </cell>
          <cell r="E146" t="str">
            <v>3.4 - Material Farmacológico</v>
          </cell>
          <cell r="F146" t="str">
            <v>21.381.761/0001-00</v>
          </cell>
          <cell r="G146" t="str">
            <v>SIX DISTRIBUIDORA HOSPITALAR LTDA</v>
          </cell>
          <cell r="H146" t="str">
            <v>B</v>
          </cell>
          <cell r="I146" t="str">
            <v>S</v>
          </cell>
          <cell r="J146" t="str">
            <v>000087420</v>
          </cell>
          <cell r="K146" t="str">
            <v>17/03/2026</v>
          </cell>
          <cell r="L146" t="str">
            <v>26260321381761000100550010000874201362652542</v>
          </cell>
          <cell r="M146" t="str">
            <v>26 - Pernambuco</v>
          </cell>
          <cell r="N146">
            <v>606.38</v>
          </cell>
        </row>
        <row r="147">
          <cell r="C147" t="str">
            <v>HOSPITAL PELÓPIDAS SILVEIRA - CG Nº 017/2022</v>
          </cell>
          <cell r="E147" t="str">
            <v>3.4 - Material Farmacológico</v>
          </cell>
          <cell r="F147" t="str">
            <v>21.381.761/0001-00</v>
          </cell>
          <cell r="G147" t="str">
            <v>SIX DISTRIBUIDORA HOSPITALAR LTDA</v>
          </cell>
          <cell r="H147" t="str">
            <v>B</v>
          </cell>
          <cell r="I147" t="str">
            <v>S</v>
          </cell>
          <cell r="J147" t="str">
            <v>000087529</v>
          </cell>
          <cell r="K147" t="str">
            <v>19/03/2026</v>
          </cell>
          <cell r="L147" t="str">
            <v>26260321381761000100550010000875291673205620</v>
          </cell>
          <cell r="M147" t="str">
            <v>26 - Pernambuco</v>
          </cell>
          <cell r="N147">
            <v>660</v>
          </cell>
        </row>
        <row r="148">
          <cell r="C148" t="str">
            <v>HOSPITAL PELÓPIDAS SILVEIRA - CG Nº 017/2022</v>
          </cell>
          <cell r="E148" t="str">
            <v>3.4 - Material Farmacológico</v>
          </cell>
          <cell r="F148" t="str">
            <v>21.381.761/0001-00</v>
          </cell>
          <cell r="G148" t="str">
            <v>SIX DISTRIBUIDORA HOSPITALAR LTDA</v>
          </cell>
          <cell r="H148" t="str">
            <v>B</v>
          </cell>
          <cell r="I148" t="str">
            <v>S</v>
          </cell>
          <cell r="J148" t="str">
            <v>000087767</v>
          </cell>
          <cell r="K148" t="str">
            <v>25/03/2026</v>
          </cell>
          <cell r="L148" t="str">
            <v>26260321381761000100550010000877671307944742</v>
          </cell>
          <cell r="M148" t="str">
            <v>26 - Pernambuco</v>
          </cell>
          <cell r="N148">
            <v>1534.5</v>
          </cell>
        </row>
        <row r="149">
          <cell r="C149" t="str">
            <v>HOSPITAL PELÓPIDAS SILVEIRA - CG Nº 017/2022</v>
          </cell>
          <cell r="E149" t="str">
            <v>3.4 - Material Farmacológico</v>
          </cell>
          <cell r="F149" t="str">
            <v>21.381.761/0001-00</v>
          </cell>
          <cell r="G149" t="str">
            <v>SIX DISTRIBUIDORA HOSPITALAR LTDA</v>
          </cell>
          <cell r="H149" t="str">
            <v>B</v>
          </cell>
          <cell r="I149" t="str">
            <v>S</v>
          </cell>
          <cell r="J149" t="str">
            <v>000087800</v>
          </cell>
          <cell r="K149" t="str">
            <v>25/03/2026</v>
          </cell>
          <cell r="L149" t="str">
            <v>26260321381761000100550010000878001377898177</v>
          </cell>
          <cell r="M149" t="str">
            <v>26 - Pernambuco</v>
          </cell>
          <cell r="N149">
            <v>2385</v>
          </cell>
        </row>
        <row r="150">
          <cell r="C150" t="str">
            <v>HOSPITAL PELÓPIDAS SILVEIRA - CG Nº 017/2022</v>
          </cell>
          <cell r="E150" t="str">
            <v>3.4 - Material Farmacológico</v>
          </cell>
          <cell r="F150" t="str">
            <v>21.381.761/0001-00</v>
          </cell>
          <cell r="G150" t="str">
            <v>SIX DISTRIBUIDORA HOSPITALAR LTDA</v>
          </cell>
          <cell r="H150" t="str">
            <v>B</v>
          </cell>
          <cell r="I150" t="str">
            <v>S</v>
          </cell>
          <cell r="J150" t="str">
            <v>000087821</v>
          </cell>
          <cell r="K150" t="str">
            <v>26/03/2026</v>
          </cell>
          <cell r="L150" t="str">
            <v>26260321381761000100550010000878211201797807</v>
          </cell>
          <cell r="M150" t="str">
            <v>26 - Pernambuco</v>
          </cell>
          <cell r="N150">
            <v>1130</v>
          </cell>
        </row>
        <row r="151">
          <cell r="C151" t="str">
            <v>HOSPITAL PELÓPIDAS SILVEIRA - CG Nº 017/2022</v>
          </cell>
          <cell r="E151" t="str">
            <v>3.4 - Material Farmacológico</v>
          </cell>
          <cell r="F151" t="str">
            <v>27.817.504/0001-55</v>
          </cell>
          <cell r="G151" t="str">
            <v>SP HOSPITALAR LTDA</v>
          </cell>
          <cell r="H151" t="str">
            <v>B</v>
          </cell>
          <cell r="I151" t="str">
            <v>S</v>
          </cell>
          <cell r="J151" t="str">
            <v>000008333</v>
          </cell>
          <cell r="K151" t="str">
            <v>11/03/2026</v>
          </cell>
          <cell r="L151" t="str">
            <v>35260327817504000155550010000083331276570984</v>
          </cell>
          <cell r="M151" t="str">
            <v>35 - São Paulo</v>
          </cell>
          <cell r="N151">
            <v>104298.8</v>
          </cell>
        </row>
        <row r="152">
          <cell r="C152" t="str">
            <v>HOSPITAL PELÓPIDAS SILVEIRA - CG Nº 017/2022</v>
          </cell>
          <cell r="E152" t="str">
            <v>3.4 - Material Farmacológico</v>
          </cell>
          <cell r="F152" t="str">
            <v>07.484.373/0001-24</v>
          </cell>
          <cell r="G152" t="str">
            <v>UNI HOSPITALAR</v>
          </cell>
          <cell r="H152" t="str">
            <v>B</v>
          </cell>
          <cell r="I152" t="str">
            <v>S</v>
          </cell>
          <cell r="J152" t="str">
            <v>000252854</v>
          </cell>
          <cell r="K152" t="str">
            <v>03/03/2026</v>
          </cell>
          <cell r="L152" t="str">
            <v>26260307484373000124550010002528541460684387</v>
          </cell>
          <cell r="M152" t="str">
            <v>26 - Pernambuco</v>
          </cell>
          <cell r="N152">
            <v>889.31</v>
          </cell>
        </row>
        <row r="153">
          <cell r="C153" t="str">
            <v>HOSPITAL PELÓPIDAS SILVEIRA - CG Nº 017/2022</v>
          </cell>
          <cell r="E153" t="str">
            <v>3.4 - Material Farmacológico</v>
          </cell>
          <cell r="F153" t="str">
            <v>07.484.373/0001-24</v>
          </cell>
          <cell r="G153" t="str">
            <v>UNI HOSPITALAR</v>
          </cell>
          <cell r="H153" t="str">
            <v>B</v>
          </cell>
          <cell r="I153" t="str">
            <v>S</v>
          </cell>
          <cell r="J153" t="str">
            <v>000253560</v>
          </cell>
          <cell r="K153" t="str">
            <v>12/03/2026</v>
          </cell>
          <cell r="L153" t="str">
            <v>26260307484373000124550010002535601391163706</v>
          </cell>
          <cell r="M153" t="str">
            <v>26 - Pernambuco</v>
          </cell>
          <cell r="N153">
            <v>1285</v>
          </cell>
        </row>
        <row r="154">
          <cell r="C154" t="str">
            <v>HOSPITAL PELÓPIDAS SILVEIRA - CG Nº 017/2022</v>
          </cell>
          <cell r="E154" t="str">
            <v>3.4 - Material Farmacológico</v>
          </cell>
          <cell r="F154" t="str">
            <v>07.484.373/0001-24</v>
          </cell>
          <cell r="G154" t="str">
            <v>UNI HOSPITALAR</v>
          </cell>
          <cell r="H154" t="str">
            <v>B</v>
          </cell>
          <cell r="I154" t="str">
            <v>S</v>
          </cell>
          <cell r="J154" t="str">
            <v>000253722</v>
          </cell>
          <cell r="K154" t="str">
            <v>16/03/2026</v>
          </cell>
          <cell r="L154" t="str">
            <v>26260307484373000124550010002537221921544841</v>
          </cell>
          <cell r="M154" t="str">
            <v>26 - Pernambuco</v>
          </cell>
          <cell r="N154">
            <v>7875</v>
          </cell>
        </row>
        <row r="155">
          <cell r="C155" t="str">
            <v>HOSPITAL PELÓPIDAS SILVEIRA - CG Nº 017/2022</v>
          </cell>
          <cell r="E155" t="str">
            <v>3.4 - Material Farmacológico</v>
          </cell>
          <cell r="F155" t="str">
            <v>07.484.373/0001-24</v>
          </cell>
          <cell r="G155" t="str">
            <v>UNI HOSPITALAR</v>
          </cell>
          <cell r="H155" t="str">
            <v>B</v>
          </cell>
          <cell r="I155" t="str">
            <v>S</v>
          </cell>
          <cell r="J155" t="str">
            <v>000253735</v>
          </cell>
          <cell r="K155" t="str">
            <v>16/03/2026</v>
          </cell>
          <cell r="L155" t="str">
            <v>26260307484373000124550010002537351863904001</v>
          </cell>
          <cell r="M155" t="str">
            <v>26 - Pernambuco</v>
          </cell>
          <cell r="N155">
            <v>228</v>
          </cell>
        </row>
        <row r="156">
          <cell r="C156" t="str">
            <v>HOSPITAL PELÓPIDAS SILVEIRA - CG Nº 017/2022</v>
          </cell>
          <cell r="E156" t="str">
            <v>3.4 - Material Farmacológico</v>
          </cell>
          <cell r="F156" t="str">
            <v>07.484.373/0001-24</v>
          </cell>
          <cell r="G156" t="str">
            <v>UNI HOSPITALAR</v>
          </cell>
          <cell r="H156" t="str">
            <v>B</v>
          </cell>
          <cell r="I156" t="str">
            <v>S</v>
          </cell>
          <cell r="J156" t="str">
            <v>000253835</v>
          </cell>
          <cell r="K156" t="str">
            <v>17/03/2026</v>
          </cell>
          <cell r="L156" t="str">
            <v>26260307484373000124550010002538351291247910</v>
          </cell>
          <cell r="M156" t="str">
            <v>26 - Pernambuco</v>
          </cell>
          <cell r="N156">
            <v>28463</v>
          </cell>
        </row>
        <row r="157">
          <cell r="C157" t="str">
            <v>HOSPITAL PELÓPIDAS SILVEIRA - CG Nº 017/2022</v>
          </cell>
          <cell r="E157" t="str">
            <v>3.4 - Material Farmacológico</v>
          </cell>
          <cell r="F157" t="str">
            <v>07.484.373/0001-24</v>
          </cell>
          <cell r="G157" t="str">
            <v>UNI HOSPITALAR</v>
          </cell>
          <cell r="H157" t="str">
            <v>B</v>
          </cell>
          <cell r="I157" t="str">
            <v>S</v>
          </cell>
          <cell r="J157" t="str">
            <v>000253932</v>
          </cell>
          <cell r="K157" t="str">
            <v>18/03/2026</v>
          </cell>
          <cell r="L157" t="str">
            <v>26260307484373000124550010002539321376769370</v>
          </cell>
          <cell r="M157" t="str">
            <v>26 - Pernambuco</v>
          </cell>
          <cell r="N157">
            <v>210653.76</v>
          </cell>
        </row>
        <row r="158">
          <cell r="C158" t="str">
            <v>HOSPITAL PELÓPIDAS SILVEIRA - CG Nº 017/2022</v>
          </cell>
          <cell r="E158" t="str">
            <v>3.4 - Material Farmacológico</v>
          </cell>
          <cell r="F158" t="str">
            <v>07.160.019/0001-44</v>
          </cell>
          <cell r="G158" t="str">
            <v>VITALE COMERCIO SA</v>
          </cell>
          <cell r="H158" t="str">
            <v>B</v>
          </cell>
          <cell r="I158" t="str">
            <v>S</v>
          </cell>
          <cell r="J158" t="str">
            <v>188236</v>
          </cell>
          <cell r="K158" t="str">
            <v>20/03/2026</v>
          </cell>
          <cell r="L158" t="str">
            <v>26260307160019000144550010001882361951029910</v>
          </cell>
          <cell r="M158" t="str">
            <v>26 - Pernambuco</v>
          </cell>
          <cell r="N158">
            <v>57000</v>
          </cell>
        </row>
        <row r="159">
          <cell r="C159" t="str">
            <v>HOSPITAL PELÓPIDAS SILVEIRA - CG Nº 017/2022</v>
          </cell>
          <cell r="E159" t="str">
            <v>3.4 - Material Farmacológico</v>
          </cell>
          <cell r="F159" t="str">
            <v>07.160.019/0001-44</v>
          </cell>
          <cell r="G159" t="str">
            <v>VITALE COMERCIO SA</v>
          </cell>
          <cell r="H159" t="str">
            <v>B</v>
          </cell>
          <cell r="I159" t="str">
            <v>S</v>
          </cell>
          <cell r="J159" t="str">
            <v>188383</v>
          </cell>
          <cell r="K159" t="str">
            <v>26/03/2026</v>
          </cell>
          <cell r="L159" t="str">
            <v>26260307160019000144550010001883831238232033</v>
          </cell>
          <cell r="M159" t="str">
            <v>26 - Pernambuco</v>
          </cell>
          <cell r="N159">
            <v>161500</v>
          </cell>
        </row>
        <row r="160">
          <cell r="C160" t="str">
            <v>HOSPITAL PELÓPIDAS SILVEIRA - CG Nº 017/2022</v>
          </cell>
          <cell r="E160" t="str">
            <v>3.4 - Material Farmacológico</v>
          </cell>
          <cell r="F160" t="str">
            <v>07.160.019/0001-44</v>
          </cell>
          <cell r="G160" t="str">
            <v>VITALE COMERCIO SA</v>
          </cell>
          <cell r="H160" t="str">
            <v>B</v>
          </cell>
          <cell r="I160" t="str">
            <v>S</v>
          </cell>
          <cell r="J160" t="str">
            <v>188390</v>
          </cell>
          <cell r="K160" t="str">
            <v>26/03/2026</v>
          </cell>
          <cell r="L160" t="str">
            <v>26260307160019000144550010001883901266178603</v>
          </cell>
          <cell r="M160" t="str">
            <v>26 - Pernambuco</v>
          </cell>
          <cell r="N160">
            <v>3180</v>
          </cell>
        </row>
        <row r="161">
          <cell r="C161" t="str">
            <v>HOSPITAL PELÓPIDAS SILVEIRA - CG Nº 017/2022</v>
          </cell>
          <cell r="E161" t="str">
            <v>3.14 - Alimentação Preparada</v>
          </cell>
          <cell r="F161" t="str">
            <v>01.687.725/0001-62</v>
          </cell>
          <cell r="G161" t="str">
            <v>CENTRO ESPEC. EM NUTRI. ENTERAL E PARENTERAL - CENEP LTDA</v>
          </cell>
          <cell r="H161" t="str">
            <v>B</v>
          </cell>
          <cell r="I161" t="str">
            <v>S</v>
          </cell>
          <cell r="J161" t="str">
            <v>000065497</v>
          </cell>
          <cell r="K161" t="str">
            <v>09/03/2026</v>
          </cell>
          <cell r="L161" t="str">
            <v>26260301687725000162550010000654971381852599</v>
          </cell>
          <cell r="M161" t="str">
            <v>26 - Pernambuco</v>
          </cell>
          <cell r="N161">
            <v>52935</v>
          </cell>
        </row>
        <row r="162">
          <cell r="C162" t="str">
            <v>HOSPITAL PELÓPIDAS SILVEIRA - CG Nº 017/2022</v>
          </cell>
          <cell r="E162" t="str">
            <v>3.14 - Alimentação Preparada</v>
          </cell>
          <cell r="F162" t="str">
            <v>02.975.570/0001-22</v>
          </cell>
          <cell r="G162" t="str">
            <v>DIET FOOD NUTRICAO LTDA-ME</v>
          </cell>
          <cell r="H162" t="str">
            <v>B</v>
          </cell>
          <cell r="I162" t="str">
            <v>S</v>
          </cell>
          <cell r="J162" t="str">
            <v>000020980</v>
          </cell>
          <cell r="K162" t="str">
            <v>05/03/2026</v>
          </cell>
          <cell r="L162" t="str">
            <v>26260302975570000122550010000209801230060009</v>
          </cell>
          <cell r="M162" t="str">
            <v>26 - Pernambuco</v>
          </cell>
          <cell r="N162">
            <v>920</v>
          </cell>
        </row>
        <row r="163">
          <cell r="C163" t="str">
            <v>HOSPITAL PELÓPIDAS SILVEIRA - CG Nº 017/2022</v>
          </cell>
          <cell r="E163" t="str">
            <v>3.14 - Alimentação Preparada</v>
          </cell>
          <cell r="F163" t="str">
            <v>02.975.570/0001-22</v>
          </cell>
          <cell r="G163" t="str">
            <v>DIET FOOD NUTRICAO LTDA-ME</v>
          </cell>
          <cell r="H163" t="str">
            <v>B</v>
          </cell>
          <cell r="I163" t="str">
            <v>S</v>
          </cell>
          <cell r="J163" t="str">
            <v>000021032</v>
          </cell>
          <cell r="K163" t="str">
            <v>12/03/2026</v>
          </cell>
          <cell r="L163" t="str">
            <v>26260302975570000122550010000210321230580000</v>
          </cell>
          <cell r="M163" t="str">
            <v>26 - Pernambuco</v>
          </cell>
          <cell r="N163">
            <v>1968</v>
          </cell>
        </row>
        <row r="164">
          <cell r="C164" t="str">
            <v>HOSPITAL PELÓPIDAS SILVEIRA - CG Nº 017/2022</v>
          </cell>
          <cell r="E164" t="str">
            <v>3.14 - Alimentação Preparada</v>
          </cell>
          <cell r="F164" t="str">
            <v>02.975.570/0001-22</v>
          </cell>
          <cell r="G164" t="str">
            <v>DIET FOOD NUTRICAO LTDA-ME</v>
          </cell>
          <cell r="H164" t="str">
            <v>B</v>
          </cell>
          <cell r="I164" t="str">
            <v>S</v>
          </cell>
          <cell r="J164" t="str">
            <v>000021043</v>
          </cell>
          <cell r="K164" t="str">
            <v>13/03/2026</v>
          </cell>
          <cell r="L164" t="str">
            <v>26260302975570000122550010000210431230690004</v>
          </cell>
          <cell r="M164" t="str">
            <v>26 - Pernambuco</v>
          </cell>
          <cell r="N164">
            <v>1100</v>
          </cell>
        </row>
        <row r="165">
          <cell r="C165" t="str">
            <v>HOSPITAL PELÓPIDAS SILVEIRA - CG Nº 017/2022</v>
          </cell>
          <cell r="E165" t="str">
            <v>3.14 - Alimentação Preparada</v>
          </cell>
          <cell r="F165" t="str">
            <v>07.160.019/0002-25</v>
          </cell>
          <cell r="G165" t="str">
            <v>VITALE COMERCIO SA</v>
          </cell>
          <cell r="H165" t="str">
            <v>B</v>
          </cell>
          <cell r="I165" t="str">
            <v>S</v>
          </cell>
          <cell r="J165" t="str">
            <v>14754</v>
          </cell>
          <cell r="K165" t="str">
            <v>16/03/2026</v>
          </cell>
          <cell r="L165" t="str">
            <v>26260307160019000225550010000147541520992941</v>
          </cell>
          <cell r="M165" t="str">
            <v>26 - Pernambuco</v>
          </cell>
          <cell r="N165">
            <v>12431.04</v>
          </cell>
        </row>
        <row r="166">
          <cell r="C166" t="str">
            <v>HOSPITAL PELÓPIDAS SILVEIRA - CG Nº 017/2022</v>
          </cell>
          <cell r="E166" t="str">
            <v>3.2 - Gás e Outros Materiais Engarrafados</v>
          </cell>
          <cell r="F166" t="str">
            <v>19.791.896/0158-09</v>
          </cell>
          <cell r="G166" t="str">
            <v>SUPERGASBRAS ENERGIA LTDA</v>
          </cell>
          <cell r="H166" t="str">
            <v>B</v>
          </cell>
          <cell r="I166" t="str">
            <v>S</v>
          </cell>
          <cell r="J166" t="str">
            <v>000005819</v>
          </cell>
          <cell r="K166" t="str">
            <v>20/03/2026</v>
          </cell>
          <cell r="L166" t="str">
            <v>26260319791896015809550160000058191155374290</v>
          </cell>
          <cell r="M166" t="str">
            <v>26 - Pernambuco</v>
          </cell>
          <cell r="N166">
            <v>7103.75</v>
          </cell>
        </row>
        <row r="167">
          <cell r="C167" t="str">
            <v>HOSPITAL PELÓPIDAS SILVEIRA - CG Nº 017/2022</v>
          </cell>
          <cell r="E167" t="str">
            <v>3.2 - Gás e Outros Materiais Engarrafados</v>
          </cell>
          <cell r="F167" t="str">
            <v>24.380.578/0020-41</v>
          </cell>
          <cell r="G167" t="str">
            <v>WHITE MARTINS GASES INDUSTRIAIS DO NORDESTE LTDA</v>
          </cell>
          <cell r="H167" t="str">
            <v>B</v>
          </cell>
          <cell r="I167" t="str">
            <v>S</v>
          </cell>
          <cell r="J167" t="str">
            <v>10802</v>
          </cell>
          <cell r="K167" t="str">
            <v>04/03/2026</v>
          </cell>
          <cell r="L167" t="str">
            <v>26260324380578002041556080000108021408851870</v>
          </cell>
          <cell r="M167" t="str">
            <v>26 - Pernambuco</v>
          </cell>
          <cell r="N167">
            <v>2147.6999999999998</v>
          </cell>
        </row>
        <row r="168">
          <cell r="C168" t="str">
            <v>HOSPITAL PELÓPIDAS SILVEIRA - CG Nº 017/2022</v>
          </cell>
          <cell r="E168" t="str">
            <v>3.2 - Gás e Outros Materiais Engarrafados</v>
          </cell>
          <cell r="F168" t="str">
            <v>24.380.578/0020-41</v>
          </cell>
          <cell r="G168" t="str">
            <v>WHITE MARTINS GASES INDUSTRIAIS DO NORDESTE LTDA</v>
          </cell>
          <cell r="H168" t="str">
            <v>B</v>
          </cell>
          <cell r="I168" t="str">
            <v>S</v>
          </cell>
          <cell r="J168" t="str">
            <v>10821</v>
          </cell>
          <cell r="K168" t="str">
            <v>06/03/2026</v>
          </cell>
          <cell r="L168" t="str">
            <v>26260324380578002041556080000108211964860123</v>
          </cell>
          <cell r="M168" t="str">
            <v>26 - Pernambuco</v>
          </cell>
          <cell r="N168">
            <v>505.07</v>
          </cell>
        </row>
        <row r="169">
          <cell r="C169" t="str">
            <v>HOSPITAL PELÓPIDAS SILVEIRA - CG Nº 017/2022</v>
          </cell>
          <cell r="E169" t="str">
            <v>3.2 - Gás e Outros Materiais Engarrafados</v>
          </cell>
          <cell r="F169" t="str">
            <v>24.380.578/0020-41</v>
          </cell>
          <cell r="G169" t="str">
            <v>WHITE MARTINS GASES INDUSTRIAIS DO NORDESTE LTDA</v>
          </cell>
          <cell r="H169" t="str">
            <v>B</v>
          </cell>
          <cell r="I169" t="str">
            <v>S</v>
          </cell>
          <cell r="J169" t="str">
            <v>10828</v>
          </cell>
          <cell r="K169" t="str">
            <v>07/03/2026</v>
          </cell>
          <cell r="L169" t="str">
            <v>26260324380578002041556080000108281756618391</v>
          </cell>
          <cell r="M169" t="str">
            <v>26 - Pernambuco</v>
          </cell>
          <cell r="N169">
            <v>454.56</v>
          </cell>
        </row>
        <row r="170">
          <cell r="C170" t="str">
            <v>HOSPITAL PELÓPIDAS SILVEIRA - CG Nº 017/2022</v>
          </cell>
          <cell r="E170" t="str">
            <v>3.2 - Gás e Outros Materiais Engarrafados</v>
          </cell>
          <cell r="F170" t="str">
            <v>24.380.578/0020-41</v>
          </cell>
          <cell r="G170" t="str">
            <v>WHITE MARTINS GASES INDUSTRIAIS DO NORDESTE LTDA</v>
          </cell>
          <cell r="H170" t="str">
            <v>B</v>
          </cell>
          <cell r="I170" t="str">
            <v>S</v>
          </cell>
          <cell r="J170" t="str">
            <v>10845</v>
          </cell>
          <cell r="K170" t="str">
            <v>10/03/2026</v>
          </cell>
          <cell r="L170" t="str">
            <v>26260324380578002041556080000108451830100673</v>
          </cell>
          <cell r="M170" t="str">
            <v>26 - Pernambuco</v>
          </cell>
          <cell r="N170">
            <v>2248.73</v>
          </cell>
        </row>
        <row r="171">
          <cell r="C171" t="str">
            <v>HOSPITAL PELÓPIDAS SILVEIRA - CG Nº 017/2022</v>
          </cell>
          <cell r="E171" t="str">
            <v>3.2 - Gás e Outros Materiais Engarrafados</v>
          </cell>
          <cell r="F171" t="str">
            <v>24.380.578/0020-41</v>
          </cell>
          <cell r="G171" t="str">
            <v>WHITE MARTINS GASES INDUSTRIAIS DO NORDESTE LTDA</v>
          </cell>
          <cell r="H171" t="str">
            <v>B</v>
          </cell>
          <cell r="I171" t="str">
            <v>S</v>
          </cell>
          <cell r="J171" t="str">
            <v>10859</v>
          </cell>
          <cell r="K171" t="str">
            <v>11/03/2026</v>
          </cell>
          <cell r="L171" t="str">
            <v>26260324380578002041556080000108591519693736</v>
          </cell>
          <cell r="M171" t="str">
            <v>26 - Pernambuco</v>
          </cell>
          <cell r="N171">
            <v>1943.45</v>
          </cell>
        </row>
        <row r="172">
          <cell r="C172" t="str">
            <v>HOSPITAL PELÓPIDAS SILVEIRA - CG Nº 017/2022</v>
          </cell>
          <cell r="E172" t="str">
            <v>3.2 - Gás e Outros Materiais Engarrafados</v>
          </cell>
          <cell r="F172" t="str">
            <v>24.380.578/0020-41</v>
          </cell>
          <cell r="G172" t="str">
            <v>WHITE MARTINS GASES INDUSTRIAIS DO NORDESTE LTDA</v>
          </cell>
          <cell r="H172" t="str">
            <v>B</v>
          </cell>
          <cell r="I172" t="str">
            <v>S</v>
          </cell>
          <cell r="J172" t="str">
            <v>10866</v>
          </cell>
          <cell r="K172" t="str">
            <v>12/03/2026</v>
          </cell>
          <cell r="L172" t="str">
            <v>26260324380578002041556080000108661595818565</v>
          </cell>
          <cell r="M172" t="str">
            <v>26 - Pernambuco</v>
          </cell>
          <cell r="N172">
            <v>202.02</v>
          </cell>
        </row>
        <row r="173">
          <cell r="C173" t="str">
            <v>HOSPITAL PELÓPIDAS SILVEIRA - CG Nº 017/2022</v>
          </cell>
          <cell r="E173" t="str">
            <v>3.2 - Gás e Outros Materiais Engarrafados</v>
          </cell>
          <cell r="F173" t="str">
            <v>24.380.578/0020-41</v>
          </cell>
          <cell r="G173" t="str">
            <v>WHITE MARTINS GASES INDUSTRIAIS DO NORDESTE LTDA</v>
          </cell>
          <cell r="H173" t="str">
            <v>B</v>
          </cell>
          <cell r="I173" t="str">
            <v>S</v>
          </cell>
          <cell r="J173" t="str">
            <v>10879</v>
          </cell>
          <cell r="K173" t="str">
            <v>14/03/2026</v>
          </cell>
          <cell r="L173" t="str">
            <v>26260324380578002041556080000108791453169751</v>
          </cell>
          <cell r="M173" t="str">
            <v>26 - Pernambuco</v>
          </cell>
          <cell r="N173">
            <v>252.52</v>
          </cell>
        </row>
        <row r="174">
          <cell r="C174" t="str">
            <v>HOSPITAL PELÓPIDAS SILVEIRA - CG Nº 017/2022</v>
          </cell>
          <cell r="E174" t="str">
            <v>3.2 - Gás e Outros Materiais Engarrafados</v>
          </cell>
          <cell r="F174" t="str">
            <v>24.380.578/0020-41</v>
          </cell>
          <cell r="G174" t="str">
            <v>WHITE MARTINS GASES INDUSTRIAIS DO NORDESTE LTDA</v>
          </cell>
          <cell r="H174" t="str">
            <v>B</v>
          </cell>
          <cell r="I174" t="str">
            <v>S</v>
          </cell>
          <cell r="J174" t="str">
            <v>10915</v>
          </cell>
          <cell r="K174" t="str">
            <v>18/03/2026</v>
          </cell>
          <cell r="L174" t="str">
            <v>26260324380578002041556080000109151359755314</v>
          </cell>
          <cell r="M174" t="str">
            <v>26 - Pernambuco</v>
          </cell>
          <cell r="N174">
            <v>404.04</v>
          </cell>
        </row>
        <row r="175">
          <cell r="C175" t="str">
            <v>HOSPITAL PELÓPIDAS SILVEIRA - CG Nº 017/2022</v>
          </cell>
          <cell r="E175" t="str">
            <v>3.2 - Gás e Outros Materiais Engarrafados</v>
          </cell>
          <cell r="F175" t="str">
            <v>24.380.578/0020-41</v>
          </cell>
          <cell r="G175" t="str">
            <v>WHITE MARTINS GASES INDUSTRIAIS DO NORDESTE LTDA</v>
          </cell>
          <cell r="H175" t="str">
            <v>B</v>
          </cell>
          <cell r="I175" t="str">
            <v>S</v>
          </cell>
          <cell r="J175" t="str">
            <v>10924</v>
          </cell>
          <cell r="K175" t="str">
            <v>19/03/2026</v>
          </cell>
          <cell r="L175" t="str">
            <v>26260324380578002041556080000109241868455083</v>
          </cell>
          <cell r="M175" t="str">
            <v>26 - Pernambuco</v>
          </cell>
          <cell r="N175">
            <v>1791.93</v>
          </cell>
        </row>
        <row r="176">
          <cell r="C176" t="str">
            <v>HOSPITAL PELÓPIDAS SILVEIRA - CG Nº 017/2022</v>
          </cell>
          <cell r="E176" t="str">
            <v>3.2 - Gás e Outros Materiais Engarrafados</v>
          </cell>
          <cell r="F176" t="str">
            <v>24.380.578/0020-41</v>
          </cell>
          <cell r="G176" t="str">
            <v>WHITE MARTINS GASES INDUSTRIAIS DO NORDESTE LTDA</v>
          </cell>
          <cell r="H176" t="str">
            <v>B</v>
          </cell>
          <cell r="I176" t="str">
            <v>S</v>
          </cell>
          <cell r="J176" t="str">
            <v>10941</v>
          </cell>
          <cell r="K176" t="str">
            <v>21/03/2026</v>
          </cell>
          <cell r="L176" t="str">
            <v>26260324380578002041556080000109411854604317</v>
          </cell>
          <cell r="M176" t="str">
            <v>26 - Pernambuco</v>
          </cell>
          <cell r="N176">
            <v>1741.43</v>
          </cell>
        </row>
        <row r="177">
          <cell r="C177" t="str">
            <v>HOSPITAL PELÓPIDAS SILVEIRA - CG Nº 017/2022</v>
          </cell>
          <cell r="E177" t="str">
            <v>3.2 - Gás e Outros Materiais Engarrafados</v>
          </cell>
          <cell r="F177" t="str">
            <v>24.380.578/0020-41</v>
          </cell>
          <cell r="G177" t="str">
            <v>WHITE MARTINS GASES INDUSTRIAIS DO NORDESTE LTDA</v>
          </cell>
          <cell r="H177" t="str">
            <v>B</v>
          </cell>
          <cell r="I177" t="str">
            <v>S</v>
          </cell>
          <cell r="J177" t="str">
            <v>10970</v>
          </cell>
          <cell r="K177" t="str">
            <v>24/03/2026</v>
          </cell>
          <cell r="L177" t="str">
            <v>26260324380578002041556080000109701637131030</v>
          </cell>
          <cell r="M177" t="str">
            <v>26 - Pernambuco</v>
          </cell>
          <cell r="N177">
            <v>252.52</v>
          </cell>
        </row>
        <row r="178">
          <cell r="C178" t="str">
            <v>HOSPITAL PELÓPIDAS SILVEIRA - CG Nº 017/2022</v>
          </cell>
          <cell r="E178" t="str">
            <v>3.2 - Gás e Outros Materiais Engarrafados</v>
          </cell>
          <cell r="F178" t="str">
            <v>24.380.578/0020-41</v>
          </cell>
          <cell r="G178" t="str">
            <v>WHITE MARTINS GASES INDUSTRIAIS DO NORDESTE LTDA</v>
          </cell>
          <cell r="H178" t="str">
            <v>B</v>
          </cell>
          <cell r="I178" t="str">
            <v>S</v>
          </cell>
          <cell r="J178" t="str">
            <v>10986</v>
          </cell>
          <cell r="K178" t="str">
            <v>25/03/2026</v>
          </cell>
          <cell r="L178" t="str">
            <v>26260324380578002041556080000109861639993373</v>
          </cell>
          <cell r="M178" t="str">
            <v>26 - Pernambuco</v>
          </cell>
          <cell r="N178">
            <v>405.53</v>
          </cell>
        </row>
        <row r="179">
          <cell r="C179" t="str">
            <v>HOSPITAL PELÓPIDAS SILVEIRA - CG Nº 017/2022</v>
          </cell>
          <cell r="E179" t="str">
            <v>3.2 - Gás e Outros Materiais Engarrafados</v>
          </cell>
          <cell r="F179" t="str">
            <v>24.380.578/0020-41</v>
          </cell>
          <cell r="G179" t="str">
            <v>WHITE MARTINS GASES INDUSTRIAIS DO NORDESTE LTDA</v>
          </cell>
          <cell r="H179" t="str">
            <v>B</v>
          </cell>
          <cell r="I179" t="str">
            <v>S</v>
          </cell>
          <cell r="J179" t="str">
            <v>10995</v>
          </cell>
          <cell r="K179" t="str">
            <v>28/03/2026</v>
          </cell>
          <cell r="L179" t="str">
            <v>26260324380578002041556080000109951426412550</v>
          </cell>
          <cell r="M179" t="str">
            <v>26 - Pernambuco</v>
          </cell>
          <cell r="N179">
            <v>151.52000000000001</v>
          </cell>
        </row>
        <row r="180">
          <cell r="C180" t="str">
            <v>HOSPITAL PELÓPIDAS SILVEIRA - CG Nº 017/2022</v>
          </cell>
          <cell r="E180" t="str">
            <v>3.2 - Gás e Outros Materiais Engarrafados</v>
          </cell>
          <cell r="F180" t="str">
            <v>24.380.578/0020-41</v>
          </cell>
          <cell r="G180" t="str">
            <v>WHITE MARTINS GASES INDUSTRIAIS DO NORDESTE LTDA</v>
          </cell>
          <cell r="H180" t="str">
            <v>B</v>
          </cell>
          <cell r="I180" t="str">
            <v>S</v>
          </cell>
          <cell r="J180" t="str">
            <v>11001</v>
          </cell>
          <cell r="K180" t="str">
            <v>30/03/2026</v>
          </cell>
          <cell r="L180" t="str">
            <v>26260324380578002041556080000110011926479980</v>
          </cell>
          <cell r="M180" t="str">
            <v>26 - Pernambuco</v>
          </cell>
          <cell r="N180">
            <v>151.51</v>
          </cell>
        </row>
        <row r="181">
          <cell r="C181" t="str">
            <v>HOSPITAL PELÓPIDAS SILVEIRA - CG Nº 017/2022</v>
          </cell>
          <cell r="E181" t="str">
            <v>3.2 - Gás e Outros Materiais Engarrafados</v>
          </cell>
          <cell r="F181" t="str">
            <v>24.380.578/0020-41</v>
          </cell>
          <cell r="G181" t="str">
            <v>WHITE MARTINS GASES INDUSTRIAIS DO NORDESTE LTDA</v>
          </cell>
          <cell r="H181" t="str">
            <v>B</v>
          </cell>
          <cell r="I181" t="str">
            <v>S</v>
          </cell>
          <cell r="J181" t="str">
            <v>14391</v>
          </cell>
          <cell r="K181" t="str">
            <v>28/02/2026</v>
          </cell>
          <cell r="L181" t="str">
            <v>26260224380578002041556030000143911988831867</v>
          </cell>
          <cell r="M181" t="str">
            <v>26 - Pernambuco</v>
          </cell>
          <cell r="N181">
            <v>202.02</v>
          </cell>
        </row>
        <row r="182">
          <cell r="C182" t="str">
            <v>HOSPITAL PELÓPIDAS SILVEIRA - CG Nº 017/2022</v>
          </cell>
          <cell r="E182" t="str">
            <v>3.2 - Gás e Outros Materiais Engarrafados</v>
          </cell>
          <cell r="F182" t="str">
            <v>24.380.578/0020-41</v>
          </cell>
          <cell r="G182" t="str">
            <v>WHITE MARTINS GASES INDUSTRIAIS DO NORDESTE LTDA</v>
          </cell>
          <cell r="H182" t="str">
            <v>B</v>
          </cell>
          <cell r="I182" t="str">
            <v>S</v>
          </cell>
          <cell r="J182" t="str">
            <v>14394</v>
          </cell>
          <cell r="K182" t="str">
            <v>02/03/2026</v>
          </cell>
          <cell r="L182" t="str">
            <v>26260324380578002041556030000143941269269140</v>
          </cell>
          <cell r="M182" t="str">
            <v>26 - Pernambuco</v>
          </cell>
          <cell r="N182">
            <v>303.02999999999997</v>
          </cell>
        </row>
        <row r="183">
          <cell r="C183" t="str">
            <v>HOSPITAL PELÓPIDAS SILVEIRA - CG Nº 017/2022</v>
          </cell>
          <cell r="E183" t="str">
            <v>3.2 - Gás e Outros Materiais Engarrafados</v>
          </cell>
          <cell r="F183" t="str">
            <v>24.380.578/0020-41</v>
          </cell>
          <cell r="G183" t="str">
            <v>WHITE MARTINS GASES INDUSTRIAIS DO NORDESTE LTDA</v>
          </cell>
          <cell r="H183" t="str">
            <v>B</v>
          </cell>
          <cell r="I183" t="str">
            <v>S</v>
          </cell>
          <cell r="J183" t="str">
            <v>14499</v>
          </cell>
          <cell r="K183" t="str">
            <v>13/03/2026</v>
          </cell>
          <cell r="L183" t="str">
            <v>26260324380578002041556030000144991955316413</v>
          </cell>
          <cell r="M183" t="str">
            <v>26 - Pernambuco</v>
          </cell>
          <cell r="N183">
            <v>706.54</v>
          </cell>
        </row>
        <row r="184">
          <cell r="C184" t="str">
            <v>HOSPITAL PELÓPIDAS SILVEIRA - CG Nº 017/2022</v>
          </cell>
          <cell r="E184" t="str">
            <v>3.2 - Gás e Outros Materiais Engarrafados</v>
          </cell>
          <cell r="F184" t="str">
            <v>24.380.578/0020-41</v>
          </cell>
          <cell r="G184" t="str">
            <v>WHITE MARTINS GASES INDUSTRIAIS DO NORDESTE LTDA</v>
          </cell>
          <cell r="H184" t="str">
            <v>B</v>
          </cell>
          <cell r="I184" t="str">
            <v>S</v>
          </cell>
          <cell r="J184" t="str">
            <v>14529</v>
          </cell>
          <cell r="K184" t="str">
            <v>17/03/2026</v>
          </cell>
          <cell r="L184" t="str">
            <v>26260324380578002041556030000145291354479335</v>
          </cell>
          <cell r="M184" t="str">
            <v>26 - Pernambuco</v>
          </cell>
          <cell r="N184">
            <v>556.30999999999995</v>
          </cell>
        </row>
        <row r="185">
          <cell r="C185" t="str">
            <v>HOSPITAL PELÓPIDAS SILVEIRA - CG Nº 017/2022</v>
          </cell>
          <cell r="E185" t="str">
            <v>3.2 - Gás e Outros Materiais Engarrafados</v>
          </cell>
          <cell r="F185" t="str">
            <v>24.380.578/0020-41</v>
          </cell>
          <cell r="G185" t="str">
            <v>WHITE MARTINS GASES INDUSTRIAIS DO NORDESTE LTDA</v>
          </cell>
          <cell r="H185" t="str">
            <v>B</v>
          </cell>
          <cell r="I185" t="str">
            <v>S</v>
          </cell>
          <cell r="J185" t="str">
            <v>14555</v>
          </cell>
          <cell r="K185" t="str">
            <v>20/03/2026</v>
          </cell>
          <cell r="L185" t="str">
            <v>26260324380578002041556030000145551119981506</v>
          </cell>
          <cell r="M185" t="str">
            <v>26 - Pernambuco</v>
          </cell>
          <cell r="N185">
            <v>151.51</v>
          </cell>
        </row>
        <row r="186">
          <cell r="C186" t="str">
            <v>HOSPITAL PELÓPIDAS SILVEIRA - CG Nº 017/2022</v>
          </cell>
          <cell r="E186" t="str">
            <v>3.2 - Gás e Outros Materiais Engarrafados</v>
          </cell>
          <cell r="F186" t="str">
            <v>24.380.578/0020-41</v>
          </cell>
          <cell r="G186" t="str">
            <v>WHITE MARTINS GASES INDUSTRIAIS DO NORDESTE LTDA</v>
          </cell>
          <cell r="H186" t="str">
            <v>B</v>
          </cell>
          <cell r="I186" t="str">
            <v>S</v>
          </cell>
          <cell r="J186" t="str">
            <v>156824</v>
          </cell>
          <cell r="K186" t="str">
            <v>18/03/2026</v>
          </cell>
          <cell r="L186" t="str">
            <v>26260324380578002041554000001568241271942761</v>
          </cell>
          <cell r="M186" t="str">
            <v>26 - Pernambuco</v>
          </cell>
          <cell r="N186">
            <v>456.79</v>
          </cell>
        </row>
        <row r="187">
          <cell r="C187" t="str">
            <v>HOSPITAL PELÓPIDAS SILVEIRA - CG Nº 017/2022</v>
          </cell>
          <cell r="E187" t="str">
            <v>3.2 - Gás e Outros Materiais Engarrafados</v>
          </cell>
          <cell r="F187" t="str">
            <v>24.380.578/0020-41</v>
          </cell>
          <cell r="G187" t="str">
            <v>WHITE MARTINS GASES INDUSTRIAIS DO NORDESTE LTDA</v>
          </cell>
          <cell r="H187" t="str">
            <v>B</v>
          </cell>
          <cell r="I187" t="str">
            <v>S</v>
          </cell>
          <cell r="J187" t="str">
            <v>156825</v>
          </cell>
          <cell r="K187" t="str">
            <v>18/03/2026</v>
          </cell>
          <cell r="L187" t="str">
            <v>26260324380578002041557080000010171466455366</v>
          </cell>
          <cell r="M187" t="str">
            <v>26 - Pernambuco</v>
          </cell>
          <cell r="N187">
            <v>606.05999999999995</v>
          </cell>
        </row>
        <row r="188">
          <cell r="C188" t="str">
            <v>HOSPITAL PELÓPIDAS SILVEIRA - CG Nº 017/2022</v>
          </cell>
          <cell r="E188" t="str">
            <v>3.2 - Gás e Outros Materiais Engarrafados</v>
          </cell>
          <cell r="F188" t="str">
            <v>24.380.578/0020-41</v>
          </cell>
          <cell r="G188" t="str">
            <v>WHITE MARTINS GASES INDUSTRIAIS DO NORDESTE LTDA</v>
          </cell>
          <cell r="H188" t="str">
            <v>B</v>
          </cell>
          <cell r="I188" t="str">
            <v>S</v>
          </cell>
          <cell r="J188" t="str">
            <v>157292</v>
          </cell>
          <cell r="K188" t="str">
            <v>25/03/2026</v>
          </cell>
          <cell r="L188" t="str">
            <v>26260324380578002041554000001572921088203990</v>
          </cell>
          <cell r="M188" t="str">
            <v>26 - Pernambuco</v>
          </cell>
          <cell r="N188">
            <v>1488.9</v>
          </cell>
        </row>
        <row r="189">
          <cell r="C189" t="str">
            <v>HOSPITAL PELÓPIDAS SILVEIRA - CG Nº 017/2022</v>
          </cell>
          <cell r="E189" t="str">
            <v>3.2 - Gás e Outros Materiais Engarrafados</v>
          </cell>
          <cell r="F189" t="str">
            <v>24.380.578/0020-41</v>
          </cell>
          <cell r="G189" t="str">
            <v>WHITE MARTINS GASES INDUSTRIAIS DO NORDESTE LTDA</v>
          </cell>
          <cell r="H189" t="str">
            <v>B</v>
          </cell>
          <cell r="I189" t="str">
            <v>S</v>
          </cell>
          <cell r="J189" t="str">
            <v>2030</v>
          </cell>
          <cell r="K189" t="str">
            <v>08/03/2026</v>
          </cell>
          <cell r="L189" t="str">
            <v>26260324380578002041556070000020301579889669</v>
          </cell>
          <cell r="M189" t="str">
            <v>26 - Pernambuco</v>
          </cell>
          <cell r="N189">
            <v>353.55</v>
          </cell>
        </row>
        <row r="190">
          <cell r="C190" t="str">
            <v>HOSPITAL PELÓPIDAS SILVEIRA - CG Nº 017/2022</v>
          </cell>
          <cell r="E190" t="str">
            <v>3.2 - Gás e Outros Materiais Engarrafados</v>
          </cell>
          <cell r="F190" t="str">
            <v>24.380.578/0020-41</v>
          </cell>
          <cell r="G190" t="str">
            <v>WHITE MARTINS GASES INDUSTRIAIS DO NORDESTE LTDA</v>
          </cell>
          <cell r="H190" t="str">
            <v>B</v>
          </cell>
          <cell r="I190" t="str">
            <v>S</v>
          </cell>
          <cell r="J190" t="str">
            <v>2033</v>
          </cell>
          <cell r="K190" t="str">
            <v>15/03/2026</v>
          </cell>
          <cell r="L190" t="str">
            <v>26260324380578002041556070000020331495677298</v>
          </cell>
          <cell r="M190" t="str">
            <v>26 - Pernambuco</v>
          </cell>
          <cell r="N190">
            <v>202.02</v>
          </cell>
        </row>
        <row r="191">
          <cell r="C191" t="str">
            <v>HOSPITAL PELÓPIDAS SILVEIRA - CG Nº 017/2022</v>
          </cell>
          <cell r="E191" t="str">
            <v>3.2 - Gás e Outros Materiais Engarrafados</v>
          </cell>
          <cell r="F191" t="str">
            <v>24.380.578/0020-41</v>
          </cell>
          <cell r="G191" t="str">
            <v>WHITE MARTINS GASES INDUSTRIAIS DO NORDESTE LTDA</v>
          </cell>
          <cell r="H191" t="str">
            <v>B</v>
          </cell>
          <cell r="I191" t="str">
            <v>S</v>
          </cell>
          <cell r="J191" t="str">
            <v>2054</v>
          </cell>
          <cell r="K191" t="str">
            <v>22/03/2026</v>
          </cell>
          <cell r="L191" t="str">
            <v>26260324380578002041556070000020541211259860</v>
          </cell>
          <cell r="M191" t="str">
            <v>26 - Pernambuco</v>
          </cell>
          <cell r="N191">
            <v>505.06</v>
          </cell>
        </row>
        <row r="192">
          <cell r="C192" t="str">
            <v>HOSPITAL PELÓPIDAS SILVEIRA - CG Nº 017/2022</v>
          </cell>
          <cell r="E192" t="str">
            <v>3.2 - Gás e Outros Materiais Engarrafados</v>
          </cell>
          <cell r="F192" t="str">
            <v>24.380.578/0020-41</v>
          </cell>
          <cell r="G192" t="str">
            <v>WHITE MARTINS GASES INDUSTRIAIS DO NORDESTE LTDA</v>
          </cell>
          <cell r="H192" t="str">
            <v>B</v>
          </cell>
          <cell r="I192" t="str">
            <v>S</v>
          </cell>
          <cell r="J192" t="str">
            <v>2081</v>
          </cell>
          <cell r="K192" t="str">
            <v>29/03/2026</v>
          </cell>
          <cell r="L192" t="str">
            <v>26260324380578002041556070000020811253264169</v>
          </cell>
          <cell r="M192" t="str">
            <v>26 - Pernambuco</v>
          </cell>
          <cell r="N192">
            <v>405.53</v>
          </cell>
        </row>
        <row r="193">
          <cell r="C193" t="str">
            <v>HOSPITAL PELÓPIDAS SILVEIRA - CG Nº 017/2022</v>
          </cell>
          <cell r="E193" t="str">
            <v>3.2 - Gás e Outros Materiais Engarrafados</v>
          </cell>
          <cell r="F193" t="str">
            <v>24.380.578/0020-41</v>
          </cell>
          <cell r="G193" t="str">
            <v>WHITE MARTINS GASES INDUSTRIAIS DO NORDESTE LTDA</v>
          </cell>
          <cell r="H193" t="str">
            <v>B</v>
          </cell>
          <cell r="I193" t="str">
            <v>S</v>
          </cell>
          <cell r="J193" t="str">
            <v>3144</v>
          </cell>
          <cell r="K193" t="str">
            <v>27/03/2026</v>
          </cell>
          <cell r="L193" t="str">
            <v>26260324380578002041556140000031441790981512</v>
          </cell>
          <cell r="M193" t="str">
            <v>26 - Pernambuco</v>
          </cell>
          <cell r="N193">
            <v>505.8</v>
          </cell>
        </row>
        <row r="194">
          <cell r="C194" t="str">
            <v>HOSPITAL PELÓPIDAS SILVEIRA - CG Nº 017/2022</v>
          </cell>
          <cell r="E194" t="str">
            <v>3.2 - Gás e Outros Materiais Engarrafados</v>
          </cell>
          <cell r="F194" t="str">
            <v>24.380.578/0022-03</v>
          </cell>
          <cell r="G194" t="str">
            <v>WHITE MARTINS GASES INDUSTRIAIS NE LTDA</v>
          </cell>
          <cell r="H194" t="str">
            <v>B</v>
          </cell>
          <cell r="I194" t="str">
            <v>S</v>
          </cell>
          <cell r="J194" t="str">
            <v>1070</v>
          </cell>
          <cell r="K194" t="str">
            <v>06/03/2026</v>
          </cell>
          <cell r="L194" t="str">
            <v>26260324380578002203556250000010701794661604</v>
          </cell>
          <cell r="M194" t="str">
            <v>26 - Pernambuco</v>
          </cell>
          <cell r="N194">
            <v>8243.0300000000007</v>
          </cell>
        </row>
        <row r="195">
          <cell r="C195" t="str">
            <v>HOSPITAL PELÓPIDAS SILVEIRA - CG Nº 017/2022</v>
          </cell>
          <cell r="E195" t="str">
            <v>3.2 - Gás e Outros Materiais Engarrafados</v>
          </cell>
          <cell r="F195" t="str">
            <v>24.380.578/0022-03</v>
          </cell>
          <cell r="G195" t="str">
            <v>WHITE MARTINS GASES INDUSTRIAIS NE LTDA</v>
          </cell>
          <cell r="H195" t="str">
            <v>B</v>
          </cell>
          <cell r="I195" t="str">
            <v>S</v>
          </cell>
          <cell r="J195" t="str">
            <v>13</v>
          </cell>
          <cell r="K195" t="str">
            <v>25/03/2026</v>
          </cell>
          <cell r="L195" t="str">
            <v>26260324380578002203556150000000131595321114</v>
          </cell>
          <cell r="M195" t="str">
            <v>26 - Pernambuco</v>
          </cell>
          <cell r="N195">
            <v>6916.08</v>
          </cell>
        </row>
        <row r="196">
          <cell r="C196" t="str">
            <v>HOSPITAL PELÓPIDAS SILVEIRA - CG Nº 017/2022</v>
          </cell>
          <cell r="E196" t="str">
            <v>3.2 - Gás e Outros Materiais Engarrafados</v>
          </cell>
          <cell r="F196" t="str">
            <v>24.380.578/0022-03</v>
          </cell>
          <cell r="G196" t="str">
            <v>WHITE MARTINS GASES INDUSTRIAIS NE LTDA</v>
          </cell>
          <cell r="H196" t="str">
            <v>B</v>
          </cell>
          <cell r="I196" t="str">
            <v>S</v>
          </cell>
          <cell r="J196" t="str">
            <v>1347</v>
          </cell>
          <cell r="K196" t="str">
            <v>11/01/2026</v>
          </cell>
          <cell r="L196" t="str">
            <v>26260124380578002203556010000013471752752193</v>
          </cell>
          <cell r="M196" t="str">
            <v>26 - Pernambuco</v>
          </cell>
          <cell r="N196">
            <v>7335.11</v>
          </cell>
        </row>
        <row r="197">
          <cell r="C197" t="str">
            <v>HOSPITAL PELÓPIDAS SILVEIRA - CG Nº 017/2022</v>
          </cell>
          <cell r="E197" t="str">
            <v>3.2 - Gás e Outros Materiais Engarrafados</v>
          </cell>
          <cell r="F197" t="str">
            <v>24.380.578/0022-03</v>
          </cell>
          <cell r="G197" t="str">
            <v>WHITE MARTINS GASES INDUSTRIAIS NE LTDA</v>
          </cell>
          <cell r="H197" t="str">
            <v>B</v>
          </cell>
          <cell r="I197" t="str">
            <v>S</v>
          </cell>
          <cell r="J197" t="str">
            <v>727</v>
          </cell>
          <cell r="K197" t="str">
            <v>16/03/2026</v>
          </cell>
          <cell r="L197" t="str">
            <v>26260324380578002203556320000027271136700315</v>
          </cell>
          <cell r="M197" t="str">
            <v>26 - Pernambuco</v>
          </cell>
          <cell r="N197">
            <v>7893.83</v>
          </cell>
        </row>
        <row r="198">
          <cell r="C198" t="str">
            <v>HOSPITAL PELÓPIDAS SILVEIRA - CG Nº 017/2022</v>
          </cell>
          <cell r="E198" t="str">
            <v>3.13 - Materiais e Materiais Ortopédicos e Corretivos (OPME)</v>
          </cell>
          <cell r="F198" t="str">
            <v>24.436.602/0001-54</v>
          </cell>
          <cell r="G198" t="str">
            <v>ART CIRURGICA COMERCIO DE PRODUTOS HOSPITALARES LTDA</v>
          </cell>
          <cell r="H198" t="str">
            <v>B</v>
          </cell>
          <cell r="I198" t="str">
            <v>S</v>
          </cell>
          <cell r="J198" t="str">
            <v>000162141</v>
          </cell>
          <cell r="K198" t="str">
            <v>02/03/2026</v>
          </cell>
          <cell r="L198" t="str">
            <v>26260324436602000154550010001621411164167009</v>
          </cell>
          <cell r="M198" t="str">
            <v>26 - Pernambuco</v>
          </cell>
          <cell r="N198">
            <v>398</v>
          </cell>
        </row>
        <row r="199">
          <cell r="C199" t="str">
            <v>HOSPITAL PELÓPIDAS SILVEIRA - CG Nº 017/2022</v>
          </cell>
          <cell r="E199" t="str">
            <v>3.13 - Materiais e Materiais Ortopédicos e Corretivos (OPME)</v>
          </cell>
          <cell r="F199" t="str">
            <v>24.436.602/0001-54</v>
          </cell>
          <cell r="G199" t="str">
            <v>ART CIRURGICA COMERCIO DE PRODUTOS HOSPITALARES LTDA</v>
          </cell>
          <cell r="H199" t="str">
            <v>B</v>
          </cell>
          <cell r="I199" t="str">
            <v>S</v>
          </cell>
          <cell r="J199" t="str">
            <v>000162142</v>
          </cell>
          <cell r="K199" t="str">
            <v>02/03/2026</v>
          </cell>
          <cell r="L199" t="str">
            <v>26260324436602000154550010001621421164168002</v>
          </cell>
          <cell r="M199" t="str">
            <v>26 - Pernambuco</v>
          </cell>
          <cell r="N199">
            <v>843</v>
          </cell>
        </row>
        <row r="200">
          <cell r="C200" t="str">
            <v>HOSPITAL PELÓPIDAS SILVEIRA - CG Nº 017/2022</v>
          </cell>
          <cell r="E200" t="str">
            <v>3.13 - Materiais e Materiais Ortopédicos e Corretivos (OPME)</v>
          </cell>
          <cell r="F200" t="str">
            <v>24.436.602/0001-54</v>
          </cell>
          <cell r="G200" t="str">
            <v>ART CIRURGICA COMERCIO DE PRODUTOS HOSPITALARES LTDA</v>
          </cell>
          <cell r="H200" t="str">
            <v>B</v>
          </cell>
          <cell r="I200" t="str">
            <v>S</v>
          </cell>
          <cell r="J200" t="str">
            <v>000162143</v>
          </cell>
          <cell r="K200" t="str">
            <v>02/03/2026</v>
          </cell>
          <cell r="L200" t="str">
            <v>26260324436602000154550010001621431164169006</v>
          </cell>
          <cell r="M200" t="str">
            <v>26 - Pernambuco</v>
          </cell>
          <cell r="N200">
            <v>445</v>
          </cell>
        </row>
        <row r="201">
          <cell r="C201" t="str">
            <v>HOSPITAL PELÓPIDAS SILVEIRA - CG Nº 017/2022</v>
          </cell>
          <cell r="E201" t="str">
            <v>3.13 - Materiais e Materiais Ortopédicos e Corretivos (OPME)</v>
          </cell>
          <cell r="F201" t="str">
            <v>24.436.602/0001-54</v>
          </cell>
          <cell r="G201" t="str">
            <v>ART CIRURGICA COMERCIO DE PRODUTOS HOSPITALARES LTDA</v>
          </cell>
          <cell r="H201" t="str">
            <v>B</v>
          </cell>
          <cell r="I201" t="str">
            <v>S</v>
          </cell>
          <cell r="J201" t="str">
            <v>000162144</v>
          </cell>
          <cell r="K201" t="str">
            <v>02/03/2026</v>
          </cell>
          <cell r="L201" t="str">
            <v>26260324436602000154550010001621441164170001</v>
          </cell>
          <cell r="M201" t="str">
            <v>26 - Pernambuco</v>
          </cell>
          <cell r="N201">
            <v>843</v>
          </cell>
        </row>
        <row r="202">
          <cell r="C202" t="str">
            <v>HOSPITAL PELÓPIDAS SILVEIRA - CG Nº 017/2022</v>
          </cell>
          <cell r="E202" t="str">
            <v>3.13 - Materiais e Materiais Ortopédicos e Corretivos (OPME)</v>
          </cell>
          <cell r="F202" t="str">
            <v>24.436.602/0001-54</v>
          </cell>
          <cell r="G202" t="str">
            <v>ART CIRURGICA COMERCIO DE PRODUTOS HOSPITALARES LTDA</v>
          </cell>
          <cell r="H202" t="str">
            <v>B</v>
          </cell>
          <cell r="I202" t="str">
            <v>S</v>
          </cell>
          <cell r="J202" t="str">
            <v>000162145</v>
          </cell>
          <cell r="K202" t="str">
            <v>02/03/2026</v>
          </cell>
          <cell r="L202" t="str">
            <v>26260324436602000154550010001621451164171005</v>
          </cell>
          <cell r="M202" t="str">
            <v>26 - Pernambuco</v>
          </cell>
          <cell r="N202">
            <v>1288</v>
          </cell>
        </row>
        <row r="203">
          <cell r="C203" t="str">
            <v>HOSPITAL PELÓPIDAS SILVEIRA - CG Nº 017/2022</v>
          </cell>
          <cell r="E203" t="str">
            <v>3.13 - Materiais e Materiais Ortopédicos e Corretivos (OPME)</v>
          </cell>
          <cell r="F203" t="str">
            <v>24.436.602/0001-54</v>
          </cell>
          <cell r="G203" t="str">
            <v>ART CIRURGICA COMERCIO DE PRODUTOS HOSPITALARES LTDA</v>
          </cell>
          <cell r="H203" t="str">
            <v>B</v>
          </cell>
          <cell r="I203" t="str">
            <v>S</v>
          </cell>
          <cell r="J203" t="str">
            <v>000162146</v>
          </cell>
          <cell r="K203" t="str">
            <v>02/03/2026</v>
          </cell>
          <cell r="L203" t="str">
            <v>26260324436602000154550010001621461164172009</v>
          </cell>
          <cell r="M203" t="str">
            <v>26 - Pernambuco</v>
          </cell>
          <cell r="N203">
            <v>10800</v>
          </cell>
        </row>
        <row r="204">
          <cell r="C204" t="str">
            <v>HOSPITAL PELÓPIDAS SILVEIRA - CG Nº 017/2022</v>
          </cell>
          <cell r="E204" t="str">
            <v>3.13 - Materiais e Materiais Ortopédicos e Corretivos (OPME)</v>
          </cell>
          <cell r="F204" t="str">
            <v>24.436.602/0001-54</v>
          </cell>
          <cell r="G204" t="str">
            <v>ART CIRURGICA COMERCIO DE PRODUTOS HOSPITALARES LTDA</v>
          </cell>
          <cell r="H204" t="str">
            <v>B</v>
          </cell>
          <cell r="I204" t="str">
            <v>S</v>
          </cell>
          <cell r="J204" t="str">
            <v>000162208</v>
          </cell>
          <cell r="K204" t="str">
            <v>03/03/2026</v>
          </cell>
          <cell r="L204" t="str">
            <v>26260324436602000154550010001622081164234009</v>
          </cell>
          <cell r="M204" t="str">
            <v>26 - Pernambuco</v>
          </cell>
          <cell r="N204">
            <v>843</v>
          </cell>
        </row>
        <row r="205">
          <cell r="C205" t="str">
            <v>HOSPITAL PELÓPIDAS SILVEIRA - CG Nº 017/2022</v>
          </cell>
          <cell r="E205" t="str">
            <v>3.13 - Materiais e Materiais Ortopédicos e Corretivos (OPME)</v>
          </cell>
          <cell r="F205" t="str">
            <v>24.436.602/0001-54</v>
          </cell>
          <cell r="G205" t="str">
            <v>ART CIRURGICA COMERCIO DE PRODUTOS HOSPITALARES LTDA</v>
          </cell>
          <cell r="H205" t="str">
            <v>B</v>
          </cell>
          <cell r="I205" t="str">
            <v>S</v>
          </cell>
          <cell r="J205" t="str">
            <v>000162209</v>
          </cell>
          <cell r="K205" t="str">
            <v>03/03/2026</v>
          </cell>
          <cell r="L205" t="str">
            <v>26260324436602000154550010001622091164235002</v>
          </cell>
          <cell r="M205" t="str">
            <v>26 - Pernambuco</v>
          </cell>
          <cell r="N205">
            <v>1733</v>
          </cell>
        </row>
        <row r="206">
          <cell r="C206" t="str">
            <v>HOSPITAL PELÓPIDAS SILVEIRA - CG Nº 017/2022</v>
          </cell>
          <cell r="E206" t="str">
            <v>3.13 - Materiais e Materiais Ortopédicos e Corretivos (OPME)</v>
          </cell>
          <cell r="F206" t="str">
            <v>24.436.602/0001-54</v>
          </cell>
          <cell r="G206" t="str">
            <v>ART CIRURGICA COMERCIO DE PRODUTOS HOSPITALARES LTDA</v>
          </cell>
          <cell r="H206" t="str">
            <v>B</v>
          </cell>
          <cell r="I206" t="str">
            <v>S</v>
          </cell>
          <cell r="J206" t="str">
            <v>000162210</v>
          </cell>
          <cell r="K206" t="str">
            <v>03/03/2026</v>
          </cell>
          <cell r="L206" t="str">
            <v>26260324436602000154550010001622101164236000</v>
          </cell>
          <cell r="M206" t="str">
            <v>26 - Pernambuco</v>
          </cell>
          <cell r="N206">
            <v>843</v>
          </cell>
        </row>
        <row r="207">
          <cell r="C207" t="str">
            <v>HOSPITAL PELÓPIDAS SILVEIRA - CG Nº 017/2022</v>
          </cell>
          <cell r="E207" t="str">
            <v>3.13 - Materiais e Materiais Ortopédicos e Corretivos (OPME)</v>
          </cell>
          <cell r="F207" t="str">
            <v>24.436.602/0001-54</v>
          </cell>
          <cell r="G207" t="str">
            <v>ART CIRURGICA COMERCIO DE PRODUTOS HOSPITALARES LTDA</v>
          </cell>
          <cell r="H207" t="str">
            <v>B</v>
          </cell>
          <cell r="I207" t="str">
            <v>S</v>
          </cell>
          <cell r="J207" t="str">
            <v>000162256</v>
          </cell>
          <cell r="K207" t="str">
            <v>05/03/2026</v>
          </cell>
          <cell r="L207" t="str">
            <v>26260324436602000154550010001622561164282000</v>
          </cell>
          <cell r="M207" t="str">
            <v>26 - Pernambuco</v>
          </cell>
          <cell r="N207">
            <v>445</v>
          </cell>
        </row>
        <row r="208">
          <cell r="C208" t="str">
            <v>HOSPITAL PELÓPIDAS SILVEIRA - CG Nº 017/2022</v>
          </cell>
          <cell r="E208" t="str">
            <v>3.13 - Materiais e Materiais Ortopédicos e Corretivos (OPME)</v>
          </cell>
          <cell r="F208" t="str">
            <v>24.436.602/0001-54</v>
          </cell>
          <cell r="G208" t="str">
            <v>ART CIRURGICA COMERCIO DE PRODUTOS HOSPITALARES LTDA</v>
          </cell>
          <cell r="H208" t="str">
            <v>B</v>
          </cell>
          <cell r="I208" t="str">
            <v>S</v>
          </cell>
          <cell r="J208" t="str">
            <v>000162257</v>
          </cell>
          <cell r="K208" t="str">
            <v>05/03/2026</v>
          </cell>
          <cell r="L208" t="str">
            <v>26260324436602000154550010001622571164283004</v>
          </cell>
          <cell r="M208" t="str">
            <v>26 - Pernambuco</v>
          </cell>
          <cell r="N208">
            <v>843</v>
          </cell>
        </row>
        <row r="209">
          <cell r="C209" t="str">
            <v>HOSPITAL PELÓPIDAS SILVEIRA - CG Nº 017/2022</v>
          </cell>
          <cell r="E209" t="str">
            <v>3.13 - Materiais e Materiais Ortopédicos e Corretivos (OPME)</v>
          </cell>
          <cell r="F209" t="str">
            <v>24.436.602/0001-54</v>
          </cell>
          <cell r="G209" t="str">
            <v>ART CIRURGICA COMERCIO DE PRODUTOS HOSPITALARES LTDA</v>
          </cell>
          <cell r="H209" t="str">
            <v>B</v>
          </cell>
          <cell r="I209" t="str">
            <v>S</v>
          </cell>
          <cell r="J209" t="str">
            <v>000162258</v>
          </cell>
          <cell r="K209" t="str">
            <v>05/03/2026</v>
          </cell>
          <cell r="L209" t="str">
            <v>26260324436602000154550010001622581164284008</v>
          </cell>
          <cell r="M209" t="str">
            <v>26 - Pernambuco</v>
          </cell>
          <cell r="N209">
            <v>843</v>
          </cell>
        </row>
        <row r="210">
          <cell r="C210" t="str">
            <v>HOSPITAL PELÓPIDAS SILVEIRA - CG Nº 017/2022</v>
          </cell>
          <cell r="E210" t="str">
            <v>3.13 - Materiais e Materiais Ortopédicos e Corretivos (OPME)</v>
          </cell>
          <cell r="F210" t="str">
            <v>24.436.602/0001-54</v>
          </cell>
          <cell r="G210" t="str">
            <v>ART CIRURGICA COMERCIO DE PRODUTOS HOSPITALARES LTDA</v>
          </cell>
          <cell r="H210" t="str">
            <v>B</v>
          </cell>
          <cell r="I210" t="str">
            <v>S</v>
          </cell>
          <cell r="J210" t="str">
            <v>000162259</v>
          </cell>
          <cell r="K210" t="str">
            <v>05/03/2026</v>
          </cell>
          <cell r="L210" t="str">
            <v>26260324436602000154550010001622591164285001</v>
          </cell>
          <cell r="M210" t="str">
            <v>26 - Pernambuco</v>
          </cell>
          <cell r="N210">
            <v>90</v>
          </cell>
        </row>
        <row r="211">
          <cell r="C211" t="str">
            <v>HOSPITAL PELÓPIDAS SILVEIRA - CG Nº 017/2022</v>
          </cell>
          <cell r="E211" t="str">
            <v>3.13 - Materiais e Materiais Ortopédicos e Corretivos (OPME)</v>
          </cell>
          <cell r="F211" t="str">
            <v>24.436.602/0001-54</v>
          </cell>
          <cell r="G211" t="str">
            <v>ART CIRURGICA COMERCIO DE PRODUTOS HOSPITALARES LTDA</v>
          </cell>
          <cell r="H211" t="str">
            <v>B</v>
          </cell>
          <cell r="I211" t="str">
            <v>S</v>
          </cell>
          <cell r="J211" t="str">
            <v>000162260</v>
          </cell>
          <cell r="K211" t="str">
            <v>05/03/2026</v>
          </cell>
          <cell r="L211" t="str">
            <v>26260324436602000154550010001622601164286009</v>
          </cell>
          <cell r="M211" t="str">
            <v>26 - Pernambuco</v>
          </cell>
          <cell r="N211">
            <v>445</v>
          </cell>
        </row>
        <row r="212">
          <cell r="C212" t="str">
            <v>HOSPITAL PELÓPIDAS SILVEIRA - CG Nº 017/2022</v>
          </cell>
          <cell r="E212" t="str">
            <v>3.13 - Materiais e Materiais Ortopédicos e Corretivos (OPME)</v>
          </cell>
          <cell r="F212" t="str">
            <v>24.436.602/0001-54</v>
          </cell>
          <cell r="G212" t="str">
            <v>ART CIRURGICA COMERCIO DE PRODUTOS HOSPITALARES LTDA</v>
          </cell>
          <cell r="H212" t="str">
            <v>B</v>
          </cell>
          <cell r="I212" t="str">
            <v>S</v>
          </cell>
          <cell r="J212" t="str">
            <v>000162261</v>
          </cell>
          <cell r="K212" t="str">
            <v>05/03/2026</v>
          </cell>
          <cell r="L212" t="str">
            <v>26260324436602000154550010001622611164287002</v>
          </cell>
          <cell r="M212" t="str">
            <v>26 - Pernambuco</v>
          </cell>
          <cell r="N212">
            <v>843</v>
          </cell>
        </row>
        <row r="213">
          <cell r="C213" t="str">
            <v>HOSPITAL PELÓPIDAS SILVEIRA - CG Nº 017/2022</v>
          </cell>
          <cell r="E213" t="str">
            <v>3.13 - Materiais e Materiais Ortopédicos e Corretivos (OPME)</v>
          </cell>
          <cell r="F213" t="str">
            <v>24.436.602/0001-54</v>
          </cell>
          <cell r="G213" t="str">
            <v>ART CIRURGICA COMERCIO DE PRODUTOS HOSPITALARES LTDA</v>
          </cell>
          <cell r="H213" t="str">
            <v>B</v>
          </cell>
          <cell r="I213" t="str">
            <v>S</v>
          </cell>
          <cell r="J213" t="str">
            <v>000162362</v>
          </cell>
          <cell r="K213" t="str">
            <v>10/03/2026</v>
          </cell>
          <cell r="L213" t="str">
            <v>26260324436602000154550010001623621164388006</v>
          </cell>
          <cell r="M213" t="str">
            <v>26 - Pernambuco</v>
          </cell>
          <cell r="N213">
            <v>843</v>
          </cell>
        </row>
        <row r="214">
          <cell r="C214" t="str">
            <v>HOSPITAL PELÓPIDAS SILVEIRA - CG Nº 017/2022</v>
          </cell>
          <cell r="E214" t="str">
            <v>3.13 - Materiais e Materiais Ortopédicos e Corretivos (OPME)</v>
          </cell>
          <cell r="F214" t="str">
            <v>24.436.602/0001-54</v>
          </cell>
          <cell r="G214" t="str">
            <v>ART CIRURGICA COMERCIO DE PRODUTOS HOSPITALARES LTDA</v>
          </cell>
          <cell r="H214" t="str">
            <v>B</v>
          </cell>
          <cell r="I214" t="str">
            <v>S</v>
          </cell>
          <cell r="J214" t="str">
            <v>000162363</v>
          </cell>
          <cell r="K214" t="str">
            <v>10/03/2026</v>
          </cell>
          <cell r="L214" t="str">
            <v>26260324436602000154550010001623631164389000</v>
          </cell>
          <cell r="M214" t="str">
            <v>26 - Pernambuco</v>
          </cell>
          <cell r="N214">
            <v>90</v>
          </cell>
        </row>
        <row r="215">
          <cell r="C215" t="str">
            <v>HOSPITAL PELÓPIDAS SILVEIRA - CG Nº 017/2022</v>
          </cell>
          <cell r="E215" t="str">
            <v>3.13 - Materiais e Materiais Ortopédicos e Corretivos (OPME)</v>
          </cell>
          <cell r="F215" t="str">
            <v>24.436.602/0001-54</v>
          </cell>
          <cell r="G215" t="str">
            <v>ART CIRURGICA COMERCIO DE PRODUTOS HOSPITALARES LTDA</v>
          </cell>
          <cell r="H215" t="str">
            <v>B</v>
          </cell>
          <cell r="I215" t="str">
            <v>S</v>
          </cell>
          <cell r="J215" t="str">
            <v>000162364</v>
          </cell>
          <cell r="K215" t="str">
            <v>10/03/2026</v>
          </cell>
          <cell r="L215" t="str">
            <v>26260324436602000154550010001623641164390005</v>
          </cell>
          <cell r="M215" t="str">
            <v>26 - Pernambuco</v>
          </cell>
          <cell r="N215">
            <v>90</v>
          </cell>
        </row>
        <row r="216">
          <cell r="C216" t="str">
            <v>HOSPITAL PELÓPIDAS SILVEIRA - CG Nº 017/2022</v>
          </cell>
          <cell r="E216" t="str">
            <v>3.13 - Materiais e Materiais Ortopédicos e Corretivos (OPME)</v>
          </cell>
          <cell r="F216" t="str">
            <v>24.436.602/0001-54</v>
          </cell>
          <cell r="G216" t="str">
            <v>ART CIRURGICA COMERCIO DE PRODUTOS HOSPITALARES LTDA</v>
          </cell>
          <cell r="H216" t="str">
            <v>B</v>
          </cell>
          <cell r="I216" t="str">
            <v>S</v>
          </cell>
          <cell r="J216" t="str">
            <v>000162365</v>
          </cell>
          <cell r="K216" t="str">
            <v>10/03/2026</v>
          </cell>
          <cell r="L216" t="str">
            <v>26260324436602000154550010001623651164391009</v>
          </cell>
          <cell r="M216" t="str">
            <v>26 - Pernambuco</v>
          </cell>
          <cell r="N216">
            <v>90</v>
          </cell>
        </row>
        <row r="217">
          <cell r="C217" t="str">
            <v>HOSPITAL PELÓPIDAS SILVEIRA - CG Nº 017/2022</v>
          </cell>
          <cell r="E217" t="str">
            <v>3.13 - Materiais e Materiais Ortopédicos e Corretivos (OPME)</v>
          </cell>
          <cell r="F217" t="str">
            <v>24.436.602/0001-54</v>
          </cell>
          <cell r="G217" t="str">
            <v>ART CIRURGICA COMERCIO DE PRODUTOS HOSPITALARES LTDA</v>
          </cell>
          <cell r="H217" t="str">
            <v>B</v>
          </cell>
          <cell r="I217" t="str">
            <v>S</v>
          </cell>
          <cell r="J217" t="str">
            <v>000162366</v>
          </cell>
          <cell r="K217" t="str">
            <v>10/03/2026</v>
          </cell>
          <cell r="L217" t="str">
            <v>26260324436602000154550010001623661164392002</v>
          </cell>
          <cell r="M217" t="str">
            <v>26 - Pernambuco</v>
          </cell>
          <cell r="N217">
            <v>1288</v>
          </cell>
        </row>
        <row r="218">
          <cell r="C218" t="str">
            <v>HOSPITAL PELÓPIDAS SILVEIRA - CG Nº 017/2022</v>
          </cell>
          <cell r="E218" t="str">
            <v>3.13 - Materiais e Materiais Ortopédicos e Corretivos (OPME)</v>
          </cell>
          <cell r="F218" t="str">
            <v>24.436.602/0001-54</v>
          </cell>
          <cell r="G218" t="str">
            <v>ART CIRURGICA COMERCIO DE PRODUTOS HOSPITALARES LTDA</v>
          </cell>
          <cell r="H218" t="str">
            <v>B</v>
          </cell>
          <cell r="I218" t="str">
            <v>S</v>
          </cell>
          <cell r="J218" t="str">
            <v>000162367</v>
          </cell>
          <cell r="K218" t="str">
            <v>10/03/2026</v>
          </cell>
          <cell r="L218" t="str">
            <v>26260324436602000154550010001623671164393006</v>
          </cell>
          <cell r="M218" t="str">
            <v>26 - Pernambuco</v>
          </cell>
          <cell r="N218">
            <v>843</v>
          </cell>
        </row>
        <row r="219">
          <cell r="C219" t="str">
            <v>HOSPITAL PELÓPIDAS SILVEIRA - CG Nº 017/2022</v>
          </cell>
          <cell r="E219" t="str">
            <v>3.13 - Materiais e Materiais Ortopédicos e Corretivos (OPME)</v>
          </cell>
          <cell r="F219" t="str">
            <v>24.436.602/0001-54</v>
          </cell>
          <cell r="G219" t="str">
            <v>ART CIRURGICA COMERCIO DE PRODUTOS HOSPITALARES LTDA</v>
          </cell>
          <cell r="H219" t="str">
            <v>B</v>
          </cell>
          <cell r="I219" t="str">
            <v>S</v>
          </cell>
          <cell r="J219" t="str">
            <v>000162368</v>
          </cell>
          <cell r="K219" t="str">
            <v>10/03/2026</v>
          </cell>
          <cell r="L219" t="str">
            <v>26260324436602000154550010001623681164394000</v>
          </cell>
          <cell r="M219" t="str">
            <v>26 - Pernambuco</v>
          </cell>
          <cell r="N219">
            <v>1686</v>
          </cell>
        </row>
        <row r="220">
          <cell r="C220" t="str">
            <v>HOSPITAL PELÓPIDAS SILVEIRA - CG Nº 017/2022</v>
          </cell>
          <cell r="E220" t="str">
            <v>3.13 - Materiais e Materiais Ortopédicos e Corretivos (OPME)</v>
          </cell>
          <cell r="F220" t="str">
            <v>24.436.602/0001-54</v>
          </cell>
          <cell r="G220" t="str">
            <v>ART CIRURGICA COMERCIO DE PRODUTOS HOSPITALARES LTDA</v>
          </cell>
          <cell r="H220" t="str">
            <v>B</v>
          </cell>
          <cell r="I220" t="str">
            <v>S</v>
          </cell>
          <cell r="J220" t="str">
            <v>000162369</v>
          </cell>
          <cell r="K220" t="str">
            <v>10/03/2026</v>
          </cell>
          <cell r="L220" t="str">
            <v>26260324436602000154550010001623691164395003</v>
          </cell>
          <cell r="M220" t="str">
            <v>26 - Pernambuco</v>
          </cell>
          <cell r="N220">
            <v>843</v>
          </cell>
        </row>
        <row r="221">
          <cell r="C221" t="str">
            <v>HOSPITAL PELÓPIDAS SILVEIRA - CG Nº 017/2022</v>
          </cell>
          <cell r="E221" t="str">
            <v>3.13 - Materiais e Materiais Ortopédicos e Corretivos (OPME)</v>
          </cell>
          <cell r="F221" t="str">
            <v>24.436.602/0001-54</v>
          </cell>
          <cell r="G221" t="str">
            <v>ART CIRURGICA COMERCIO DE PRODUTOS HOSPITALARES LTDA</v>
          </cell>
          <cell r="H221" t="str">
            <v>B</v>
          </cell>
          <cell r="I221" t="str">
            <v>S</v>
          </cell>
          <cell r="J221" t="str">
            <v>000162370</v>
          </cell>
          <cell r="K221" t="str">
            <v>10/03/2026</v>
          </cell>
          <cell r="L221" t="str">
            <v>26260324436602000154550010001623701164396000</v>
          </cell>
          <cell r="M221" t="str">
            <v>26 - Pernambuco</v>
          </cell>
          <cell r="N221">
            <v>843</v>
          </cell>
        </row>
        <row r="222">
          <cell r="C222" t="str">
            <v>HOSPITAL PELÓPIDAS SILVEIRA - CG Nº 017/2022</v>
          </cell>
          <cell r="E222" t="str">
            <v>3.13 - Materiais e Materiais Ortopédicos e Corretivos (OPME)</v>
          </cell>
          <cell r="F222" t="str">
            <v>24.436.602/0001-54</v>
          </cell>
          <cell r="G222" t="str">
            <v>ART CIRURGICA COMERCIO DE PRODUTOS HOSPITALARES LTDA</v>
          </cell>
          <cell r="H222" t="str">
            <v>B</v>
          </cell>
          <cell r="I222" t="str">
            <v>S</v>
          </cell>
          <cell r="J222" t="str">
            <v>000162371</v>
          </cell>
          <cell r="K222" t="str">
            <v>10/03/2026</v>
          </cell>
          <cell r="L222" t="str">
            <v>26260324436602000154550010001623711164397004</v>
          </cell>
          <cell r="M222" t="str">
            <v>26 - Pernambuco</v>
          </cell>
          <cell r="N222">
            <v>90</v>
          </cell>
        </row>
        <row r="223">
          <cell r="C223" t="str">
            <v>HOSPITAL PELÓPIDAS SILVEIRA - CG Nº 017/2022</v>
          </cell>
          <cell r="E223" t="str">
            <v>3.13 - Materiais e Materiais Ortopédicos e Corretivos (OPME)</v>
          </cell>
          <cell r="F223" t="str">
            <v>24.436.602/0001-54</v>
          </cell>
          <cell r="G223" t="str">
            <v>ART CIRURGICA COMERCIO DE PRODUTOS HOSPITALARES LTDA</v>
          </cell>
          <cell r="H223" t="str">
            <v>B</v>
          </cell>
          <cell r="I223" t="str">
            <v>S</v>
          </cell>
          <cell r="J223" t="str">
            <v>000162372</v>
          </cell>
          <cell r="K223" t="str">
            <v>10/03/2026</v>
          </cell>
          <cell r="L223" t="str">
            <v>26260324436602000154550010001623721164398008</v>
          </cell>
          <cell r="M223" t="str">
            <v>26 - Pernambuco</v>
          </cell>
          <cell r="N223">
            <v>843</v>
          </cell>
        </row>
        <row r="224">
          <cell r="C224" t="str">
            <v>HOSPITAL PELÓPIDAS SILVEIRA - CG Nº 017/2022</v>
          </cell>
          <cell r="E224" t="str">
            <v>3.13 - Materiais e Materiais Ortopédicos e Corretivos (OPME)</v>
          </cell>
          <cell r="F224" t="str">
            <v>24.436.602/0001-54</v>
          </cell>
          <cell r="G224" t="str">
            <v>ART CIRURGICA COMERCIO DE PRODUTOS HOSPITALARES LTDA</v>
          </cell>
          <cell r="H224" t="str">
            <v>B</v>
          </cell>
          <cell r="I224" t="str">
            <v>S</v>
          </cell>
          <cell r="J224" t="str">
            <v>000162373</v>
          </cell>
          <cell r="K224" t="str">
            <v>10/03/2026</v>
          </cell>
          <cell r="L224" t="str">
            <v>26260324436602000154550010001623731164399001</v>
          </cell>
          <cell r="M224" t="str">
            <v>26 - Pernambuco</v>
          </cell>
          <cell r="N224">
            <v>1288</v>
          </cell>
        </row>
        <row r="225">
          <cell r="C225" t="str">
            <v>HOSPITAL PELÓPIDAS SILVEIRA - CG Nº 017/2022</v>
          </cell>
          <cell r="E225" t="str">
            <v>3.13 - Materiais e Materiais Ortopédicos e Corretivos (OPME)</v>
          </cell>
          <cell r="F225" t="str">
            <v>24.436.602/0001-54</v>
          </cell>
          <cell r="G225" t="str">
            <v>ART CIRURGICA COMERCIO DE PRODUTOS HOSPITALARES LTDA</v>
          </cell>
          <cell r="H225" t="str">
            <v>B</v>
          </cell>
          <cell r="I225" t="str">
            <v>S</v>
          </cell>
          <cell r="J225" t="str">
            <v>000162374</v>
          </cell>
          <cell r="K225" t="str">
            <v>10/03/2026</v>
          </cell>
          <cell r="L225" t="str">
            <v>26260324436602000154550010001623741164400007</v>
          </cell>
          <cell r="M225" t="str">
            <v>26 - Pernambuco</v>
          </cell>
          <cell r="N225">
            <v>398</v>
          </cell>
        </row>
        <row r="226">
          <cell r="C226" t="str">
            <v>HOSPITAL PELÓPIDAS SILVEIRA - CG Nº 017/2022</v>
          </cell>
          <cell r="E226" t="str">
            <v>3.13 - Materiais e Materiais Ortopédicos e Corretivos (OPME)</v>
          </cell>
          <cell r="F226" t="str">
            <v>24.436.602/0001-54</v>
          </cell>
          <cell r="G226" t="str">
            <v>ART CIRURGICA COMERCIO DE PRODUTOS HOSPITALARES LTDA</v>
          </cell>
          <cell r="H226" t="str">
            <v>B</v>
          </cell>
          <cell r="I226" t="str">
            <v>S</v>
          </cell>
          <cell r="J226" t="str">
            <v>000162375</v>
          </cell>
          <cell r="K226" t="str">
            <v>10/03/2026</v>
          </cell>
          <cell r="L226" t="str">
            <v>26260324436602000154550010001623751164401000</v>
          </cell>
          <cell r="M226" t="str">
            <v>26 - Pernambuco</v>
          </cell>
          <cell r="N226">
            <v>398</v>
          </cell>
        </row>
        <row r="227">
          <cell r="C227" t="str">
            <v>HOSPITAL PELÓPIDAS SILVEIRA - CG Nº 017/2022</v>
          </cell>
          <cell r="E227" t="str">
            <v>3.13 - Materiais e Materiais Ortopédicos e Corretivos (OPME)</v>
          </cell>
          <cell r="F227" t="str">
            <v>24.436.602/0001-54</v>
          </cell>
          <cell r="G227" t="str">
            <v>ART CIRURGICA COMERCIO DE PRODUTOS HOSPITALARES LTDA</v>
          </cell>
          <cell r="H227" t="str">
            <v>B</v>
          </cell>
          <cell r="I227" t="str">
            <v>S</v>
          </cell>
          <cell r="J227" t="str">
            <v>000162376</v>
          </cell>
          <cell r="K227" t="str">
            <v>10/03/2026</v>
          </cell>
          <cell r="L227" t="str">
            <v>26260324436602000154550010001623761164402004</v>
          </cell>
          <cell r="M227" t="str">
            <v>26 - Pernambuco</v>
          </cell>
          <cell r="N227">
            <v>1733</v>
          </cell>
        </row>
        <row r="228">
          <cell r="C228" t="str">
            <v>HOSPITAL PELÓPIDAS SILVEIRA - CG Nº 017/2022</v>
          </cell>
          <cell r="E228" t="str">
            <v>3.13 - Materiais e Materiais Ortopédicos e Corretivos (OPME)</v>
          </cell>
          <cell r="F228" t="str">
            <v>24.436.602/0001-54</v>
          </cell>
          <cell r="G228" t="str">
            <v>ART CIRURGICA COMERCIO DE PRODUTOS HOSPITALARES LTDA</v>
          </cell>
          <cell r="H228" t="str">
            <v>B</v>
          </cell>
          <cell r="I228" t="str">
            <v>S</v>
          </cell>
          <cell r="J228" t="str">
            <v>000162377</v>
          </cell>
          <cell r="K228" t="str">
            <v>10/03/2026</v>
          </cell>
          <cell r="L228" t="str">
            <v>26260324436602000154550010001623771164403008</v>
          </cell>
          <cell r="M228" t="str">
            <v>26 - Pernambuco</v>
          </cell>
          <cell r="N228">
            <v>933</v>
          </cell>
        </row>
        <row r="229">
          <cell r="C229" t="str">
            <v>HOSPITAL PELÓPIDAS SILVEIRA - CG Nº 017/2022</v>
          </cell>
          <cell r="E229" t="str">
            <v>3.13 - Materiais e Materiais Ortopédicos e Corretivos (OPME)</v>
          </cell>
          <cell r="F229" t="str">
            <v>24.436.602/0001-54</v>
          </cell>
          <cell r="G229" t="str">
            <v>ART CIRURGICA COMERCIO DE PRODUTOS HOSPITALARES LTDA</v>
          </cell>
          <cell r="H229" t="str">
            <v>B</v>
          </cell>
          <cell r="I229" t="str">
            <v>S</v>
          </cell>
          <cell r="J229" t="str">
            <v>000162478</v>
          </cell>
          <cell r="K229" t="str">
            <v>12/03/2026</v>
          </cell>
          <cell r="L229" t="str">
            <v>26260324436602000154550010001624781164504001</v>
          </cell>
          <cell r="M229" t="str">
            <v>26 - Pernambuco</v>
          </cell>
          <cell r="N229">
            <v>1733</v>
          </cell>
        </row>
        <row r="230">
          <cell r="C230" t="str">
            <v>HOSPITAL PELÓPIDAS SILVEIRA - CG Nº 017/2022</v>
          </cell>
          <cell r="E230" t="str">
            <v>3.13 - Materiais e Materiais Ortopédicos e Corretivos (OPME)</v>
          </cell>
          <cell r="F230" t="str">
            <v>24.436.602/0001-54</v>
          </cell>
          <cell r="G230" t="str">
            <v>ART CIRURGICA COMERCIO DE PRODUTOS HOSPITALARES LTDA</v>
          </cell>
          <cell r="H230" t="str">
            <v>B</v>
          </cell>
          <cell r="I230" t="str">
            <v>S</v>
          </cell>
          <cell r="J230" t="str">
            <v>000162479</v>
          </cell>
          <cell r="K230" t="str">
            <v>12/03/2026</v>
          </cell>
          <cell r="L230" t="str">
            <v>26260324436602000154550010001624791164505005</v>
          </cell>
          <cell r="M230" t="str">
            <v>26 - Pernambuco</v>
          </cell>
          <cell r="N230">
            <v>398</v>
          </cell>
        </row>
        <row r="231">
          <cell r="C231" t="str">
            <v>HOSPITAL PELÓPIDAS SILVEIRA - CG Nº 017/2022</v>
          </cell>
          <cell r="E231" t="str">
            <v>3.13 - Materiais e Materiais Ortopédicos e Corretivos (OPME)</v>
          </cell>
          <cell r="F231" t="str">
            <v>24.436.602/0001-54</v>
          </cell>
          <cell r="G231" t="str">
            <v>ART CIRURGICA COMERCIO DE PRODUTOS HOSPITALARES LTDA</v>
          </cell>
          <cell r="H231" t="str">
            <v>B</v>
          </cell>
          <cell r="I231" t="str">
            <v>S</v>
          </cell>
          <cell r="J231" t="str">
            <v>000162480</v>
          </cell>
          <cell r="K231" t="str">
            <v>12/03/2026</v>
          </cell>
          <cell r="L231" t="str">
            <v>26260324436602000154550010001624801164506002</v>
          </cell>
          <cell r="M231" t="str">
            <v>26 - Pernambuco</v>
          </cell>
          <cell r="N231">
            <v>398</v>
          </cell>
        </row>
        <row r="232">
          <cell r="C232" t="str">
            <v>HOSPITAL PELÓPIDAS SILVEIRA - CG Nº 017/2022</v>
          </cell>
          <cell r="E232" t="str">
            <v>3.13 - Materiais e Materiais Ortopédicos e Corretivos (OPME)</v>
          </cell>
          <cell r="F232" t="str">
            <v>24.436.602/0001-54</v>
          </cell>
          <cell r="G232" t="str">
            <v>ART CIRURGICA COMERCIO DE PRODUTOS HOSPITALARES LTDA</v>
          </cell>
          <cell r="H232" t="str">
            <v>B</v>
          </cell>
          <cell r="I232" t="str">
            <v>S</v>
          </cell>
          <cell r="J232" t="str">
            <v>000162481</v>
          </cell>
          <cell r="K232" t="str">
            <v>12/03/2026</v>
          </cell>
          <cell r="L232" t="str">
            <v>26260324436602000154550010001624811164507006</v>
          </cell>
          <cell r="M232" t="str">
            <v>26 - Pernambuco</v>
          </cell>
          <cell r="N232">
            <v>90</v>
          </cell>
        </row>
        <row r="233">
          <cell r="C233" t="str">
            <v>HOSPITAL PELÓPIDAS SILVEIRA - CG Nº 017/2022</v>
          </cell>
          <cell r="E233" t="str">
            <v>3.13 - Materiais e Materiais Ortopédicos e Corretivos (OPME)</v>
          </cell>
          <cell r="F233" t="str">
            <v>24.436.602/0001-54</v>
          </cell>
          <cell r="G233" t="str">
            <v>ART CIRURGICA COMERCIO DE PRODUTOS HOSPITALARES LTDA</v>
          </cell>
          <cell r="H233" t="str">
            <v>B</v>
          </cell>
          <cell r="I233" t="str">
            <v>S</v>
          </cell>
          <cell r="J233" t="str">
            <v>000162482</v>
          </cell>
          <cell r="K233" t="str">
            <v>12/03/2026</v>
          </cell>
          <cell r="L233" t="str">
            <v>26260324436602000154550010001624821164508000</v>
          </cell>
          <cell r="M233" t="str">
            <v>26 - Pernambuco</v>
          </cell>
          <cell r="N233">
            <v>488</v>
          </cell>
        </row>
        <row r="234">
          <cell r="C234" t="str">
            <v>HOSPITAL PELÓPIDAS SILVEIRA - CG Nº 017/2022</v>
          </cell>
          <cell r="E234" t="str">
            <v>3.13 - Materiais e Materiais Ortopédicos e Corretivos (OPME)</v>
          </cell>
          <cell r="F234" t="str">
            <v>24.436.602/0001-54</v>
          </cell>
          <cell r="G234" t="str">
            <v>ART CIRURGICA COMERCIO DE PRODUTOS HOSPITALARES LTDA</v>
          </cell>
          <cell r="H234" t="str">
            <v>B</v>
          </cell>
          <cell r="I234" t="str">
            <v>S</v>
          </cell>
          <cell r="J234" t="str">
            <v>000162539</v>
          </cell>
          <cell r="K234" t="str">
            <v>13/03/2026</v>
          </cell>
          <cell r="L234" t="str">
            <v>26260324436602000154550010001625391164565008</v>
          </cell>
          <cell r="M234" t="str">
            <v>26 - Pernambuco</v>
          </cell>
          <cell r="N234">
            <v>398</v>
          </cell>
        </row>
        <row r="235">
          <cell r="C235" t="str">
            <v>HOSPITAL PELÓPIDAS SILVEIRA - CG Nº 017/2022</v>
          </cell>
          <cell r="E235" t="str">
            <v>3.13 - Materiais e Materiais Ortopédicos e Corretivos (OPME)</v>
          </cell>
          <cell r="F235" t="str">
            <v>24.436.602/0001-54</v>
          </cell>
          <cell r="G235" t="str">
            <v>ART CIRURGICA COMERCIO DE PRODUTOS HOSPITALARES LTDA</v>
          </cell>
          <cell r="H235" t="str">
            <v>B</v>
          </cell>
          <cell r="I235" t="str">
            <v>S</v>
          </cell>
          <cell r="J235" t="str">
            <v>000162540</v>
          </cell>
          <cell r="K235" t="str">
            <v>13/03/2026</v>
          </cell>
          <cell r="L235" t="str">
            <v>26260324436602000154550010001625401164566005</v>
          </cell>
          <cell r="M235" t="str">
            <v>26 - Pernambuco</v>
          </cell>
          <cell r="N235">
            <v>5400</v>
          </cell>
        </row>
        <row r="236">
          <cell r="C236" t="str">
            <v>HOSPITAL PELÓPIDAS SILVEIRA - CG Nº 017/2022</v>
          </cell>
          <cell r="E236" t="str">
            <v>3.13 - Materiais e Materiais Ortopédicos e Corretivos (OPME)</v>
          </cell>
          <cell r="F236" t="str">
            <v>24.436.602/0001-54</v>
          </cell>
          <cell r="G236" t="str">
            <v>ART CIRURGICA COMERCIO DE PRODUTOS HOSPITALARES LTDA</v>
          </cell>
          <cell r="H236" t="str">
            <v>B</v>
          </cell>
          <cell r="I236" t="str">
            <v>S</v>
          </cell>
          <cell r="J236" t="str">
            <v>000162541</v>
          </cell>
          <cell r="K236" t="str">
            <v>13/03/2026</v>
          </cell>
          <cell r="L236" t="str">
            <v>26260324436602000154550010001625411164567009</v>
          </cell>
          <cell r="M236" t="str">
            <v>26 - Pernambuco</v>
          </cell>
          <cell r="N236">
            <v>1335</v>
          </cell>
        </row>
        <row r="237">
          <cell r="C237" t="str">
            <v>HOSPITAL PELÓPIDAS SILVEIRA - CG Nº 017/2022</v>
          </cell>
          <cell r="E237" t="str">
            <v>3.13 - Materiais e Materiais Ortopédicos e Corretivos (OPME)</v>
          </cell>
          <cell r="F237" t="str">
            <v>24.436.602/0001-54</v>
          </cell>
          <cell r="G237" t="str">
            <v>ART CIRURGICA COMERCIO DE PRODUTOS HOSPITALARES LTDA</v>
          </cell>
          <cell r="H237" t="str">
            <v>B</v>
          </cell>
          <cell r="I237" t="str">
            <v>S</v>
          </cell>
          <cell r="J237" t="str">
            <v>000162542</v>
          </cell>
          <cell r="K237" t="str">
            <v>13/03/2026</v>
          </cell>
          <cell r="L237" t="str">
            <v>26260324436602000154550010001625421164568002</v>
          </cell>
          <cell r="M237" t="str">
            <v>26 - Pernambuco</v>
          </cell>
          <cell r="N237">
            <v>90</v>
          </cell>
        </row>
        <row r="238">
          <cell r="C238" t="str">
            <v>HOSPITAL PELÓPIDAS SILVEIRA - CG Nº 017/2022</v>
          </cell>
          <cell r="E238" t="str">
            <v>3.13 - Materiais e Materiais Ortopédicos e Corretivos (OPME)</v>
          </cell>
          <cell r="F238" t="str">
            <v>24.436.602/0001-54</v>
          </cell>
          <cell r="G238" t="str">
            <v>ART CIRURGICA COMERCIO DE PRODUTOS HOSPITALARES LTDA</v>
          </cell>
          <cell r="H238" t="str">
            <v>B</v>
          </cell>
          <cell r="I238" t="str">
            <v>S</v>
          </cell>
          <cell r="J238" t="str">
            <v>000162684</v>
          </cell>
          <cell r="K238" t="str">
            <v>17/03/2026</v>
          </cell>
          <cell r="L238" t="str">
            <v>26260324436602000154550010001626841164710009</v>
          </cell>
          <cell r="M238" t="str">
            <v>26 - Pernambuco</v>
          </cell>
          <cell r="N238">
            <v>890</v>
          </cell>
        </row>
        <row r="239">
          <cell r="C239" t="str">
            <v>HOSPITAL PELÓPIDAS SILVEIRA - CG Nº 017/2022</v>
          </cell>
          <cell r="E239" t="str">
            <v>3.13 - Materiais e Materiais Ortopédicos e Corretivos (OPME)</v>
          </cell>
          <cell r="F239" t="str">
            <v>24.436.602/0001-54</v>
          </cell>
          <cell r="G239" t="str">
            <v>ART CIRURGICA COMERCIO DE PRODUTOS HOSPITALARES LTDA</v>
          </cell>
          <cell r="H239" t="str">
            <v>B</v>
          </cell>
          <cell r="I239" t="str">
            <v>S</v>
          </cell>
          <cell r="J239" t="str">
            <v>000162685</v>
          </cell>
          <cell r="K239" t="str">
            <v>17/03/2026</v>
          </cell>
          <cell r="L239" t="str">
            <v>26260324436602000154550010001626851164711002</v>
          </cell>
          <cell r="M239" t="str">
            <v>26 - Pernambuco</v>
          </cell>
          <cell r="N239">
            <v>843</v>
          </cell>
        </row>
        <row r="240">
          <cell r="C240" t="str">
            <v>HOSPITAL PELÓPIDAS SILVEIRA - CG Nº 017/2022</v>
          </cell>
          <cell r="E240" t="str">
            <v>3.13 - Materiais e Materiais Ortopédicos e Corretivos (OPME)</v>
          </cell>
          <cell r="F240" t="str">
            <v>24.436.602/0001-54</v>
          </cell>
          <cell r="G240" t="str">
            <v>ART CIRURGICA COMERCIO DE PRODUTOS HOSPITALARES LTDA</v>
          </cell>
          <cell r="H240" t="str">
            <v>B</v>
          </cell>
          <cell r="I240" t="str">
            <v>S</v>
          </cell>
          <cell r="J240" t="str">
            <v>000162688</v>
          </cell>
          <cell r="K240" t="str">
            <v>17/03/2026</v>
          </cell>
          <cell r="L240" t="str">
            <v>26260324436602000154550010001626881164714003</v>
          </cell>
          <cell r="M240" t="str">
            <v>26 - Pernambuco</v>
          </cell>
          <cell r="N240">
            <v>843</v>
          </cell>
        </row>
        <row r="241">
          <cell r="C241" t="str">
            <v>HOSPITAL PELÓPIDAS SILVEIRA - CG Nº 017/2022</v>
          </cell>
          <cell r="E241" t="str">
            <v>3.13 - Materiais e Materiais Ortopédicos e Corretivos (OPME)</v>
          </cell>
          <cell r="F241" t="str">
            <v>24.436.602/0001-54</v>
          </cell>
          <cell r="G241" t="str">
            <v>ART CIRURGICA COMERCIO DE PRODUTOS HOSPITALARES LTDA</v>
          </cell>
          <cell r="H241" t="str">
            <v>B</v>
          </cell>
          <cell r="I241" t="str">
            <v>S</v>
          </cell>
          <cell r="J241" t="str">
            <v>000162689</v>
          </cell>
          <cell r="K241" t="str">
            <v>17/03/2026</v>
          </cell>
          <cell r="L241" t="str">
            <v>26260324436602000154550010001626891164715007</v>
          </cell>
          <cell r="M241" t="str">
            <v>26 - Pernambuco</v>
          </cell>
          <cell r="N241">
            <v>843</v>
          </cell>
        </row>
        <row r="242">
          <cell r="C242" t="str">
            <v>HOSPITAL PELÓPIDAS SILVEIRA - CG Nº 017/2022</v>
          </cell>
          <cell r="E242" t="str">
            <v>3.13 - Materiais e Materiais Ortopédicos e Corretivos (OPME)</v>
          </cell>
          <cell r="F242" t="str">
            <v>24.436.602/0001-54</v>
          </cell>
          <cell r="G242" t="str">
            <v>ART CIRURGICA COMERCIO DE PRODUTOS HOSPITALARES LTDA</v>
          </cell>
          <cell r="H242" t="str">
            <v>B</v>
          </cell>
          <cell r="I242" t="str">
            <v>S</v>
          </cell>
          <cell r="J242" t="str">
            <v>000162690</v>
          </cell>
          <cell r="K242" t="str">
            <v>17/03/2026</v>
          </cell>
          <cell r="L242" t="str">
            <v>26260324436602000154550010001626901164716004</v>
          </cell>
          <cell r="M242" t="str">
            <v>26 - Pernambuco</v>
          </cell>
          <cell r="N242">
            <v>398</v>
          </cell>
        </row>
        <row r="243">
          <cell r="C243" t="str">
            <v>HOSPITAL PELÓPIDAS SILVEIRA - CG Nº 017/2022</v>
          </cell>
          <cell r="E243" t="str">
            <v>3.13 - Materiais e Materiais Ortopédicos e Corretivos (OPME)</v>
          </cell>
          <cell r="F243" t="str">
            <v>24.436.602/0001-54</v>
          </cell>
          <cell r="G243" t="str">
            <v>ART CIRURGICA COMERCIO DE PRODUTOS HOSPITALARES LTDA</v>
          </cell>
          <cell r="H243" t="str">
            <v>B</v>
          </cell>
          <cell r="I243" t="str">
            <v>S</v>
          </cell>
          <cell r="J243" t="str">
            <v>000162691</v>
          </cell>
          <cell r="K243" t="str">
            <v>17/03/2026</v>
          </cell>
          <cell r="L243" t="str">
            <v>26260324436602000154550010001626911164717008</v>
          </cell>
          <cell r="M243" t="str">
            <v>26 - Pernambuco</v>
          </cell>
          <cell r="N243">
            <v>843</v>
          </cell>
        </row>
        <row r="244">
          <cell r="C244" t="str">
            <v>HOSPITAL PELÓPIDAS SILVEIRA - CG Nº 017/2022</v>
          </cell>
          <cell r="E244" t="str">
            <v>3.13 - Materiais e Materiais Ortopédicos e Corretivos (OPME)</v>
          </cell>
          <cell r="F244" t="str">
            <v>24.436.602/0001-54</v>
          </cell>
          <cell r="G244" t="str">
            <v>ART CIRURGICA COMERCIO DE PRODUTOS HOSPITALARES LTDA</v>
          </cell>
          <cell r="H244" t="str">
            <v>B</v>
          </cell>
          <cell r="I244" t="str">
            <v>S</v>
          </cell>
          <cell r="J244" t="str">
            <v>000162736</v>
          </cell>
          <cell r="K244" t="str">
            <v>18/03/2026</v>
          </cell>
          <cell r="L244" t="str">
            <v>26260324436602000154550010001627361164762007</v>
          </cell>
          <cell r="M244" t="str">
            <v>26 - Pernambuco</v>
          </cell>
          <cell r="N244">
            <v>1288</v>
          </cell>
        </row>
        <row r="245">
          <cell r="C245" t="str">
            <v>HOSPITAL PELÓPIDAS SILVEIRA - CG Nº 017/2022</v>
          </cell>
          <cell r="E245" t="str">
            <v>3.13 - Materiais e Materiais Ortopédicos e Corretivos (OPME)</v>
          </cell>
          <cell r="F245" t="str">
            <v>24.436.602/0001-54</v>
          </cell>
          <cell r="G245" t="str">
            <v>ART CIRURGICA COMERCIO DE PRODUTOS HOSPITALARES LTDA</v>
          </cell>
          <cell r="H245" t="str">
            <v>B</v>
          </cell>
          <cell r="I245" t="str">
            <v>S</v>
          </cell>
          <cell r="J245" t="str">
            <v>000162737</v>
          </cell>
          <cell r="K245" t="str">
            <v>18/03/2026</v>
          </cell>
          <cell r="L245" t="str">
            <v>26260324436602000154550010001627371164763000</v>
          </cell>
          <cell r="M245" t="str">
            <v>26 - Pernambuco</v>
          </cell>
          <cell r="N245">
            <v>1288</v>
          </cell>
        </row>
        <row r="246">
          <cell r="C246" t="str">
            <v>HOSPITAL PELÓPIDAS SILVEIRA - CG Nº 017/2022</v>
          </cell>
          <cell r="E246" t="str">
            <v>3.13 - Materiais e Materiais Ortopédicos e Corretivos (OPME)</v>
          </cell>
          <cell r="F246" t="str">
            <v>24.436.602/0001-54</v>
          </cell>
          <cell r="G246" t="str">
            <v>ART CIRURGICA COMERCIO DE PRODUTOS HOSPITALARES LTDA</v>
          </cell>
          <cell r="H246" t="str">
            <v>B</v>
          </cell>
          <cell r="I246" t="str">
            <v>S</v>
          </cell>
          <cell r="J246" t="str">
            <v>000162738</v>
          </cell>
          <cell r="K246" t="str">
            <v>18/03/2026</v>
          </cell>
          <cell r="L246" t="str">
            <v>26260324436602000154550010001627381164764004</v>
          </cell>
          <cell r="M246" t="str">
            <v>26 - Pernambuco</v>
          </cell>
          <cell r="N246">
            <v>398</v>
          </cell>
        </row>
        <row r="247">
          <cell r="C247" t="str">
            <v>HOSPITAL PELÓPIDAS SILVEIRA - CG Nº 017/2022</v>
          </cell>
          <cell r="E247" t="str">
            <v>3.13 - Materiais e Materiais Ortopédicos e Corretivos (OPME)</v>
          </cell>
          <cell r="F247" t="str">
            <v>24.436.602/0001-54</v>
          </cell>
          <cell r="G247" t="str">
            <v>ART CIRURGICA COMERCIO DE PRODUTOS HOSPITALARES LTDA</v>
          </cell>
          <cell r="H247" t="str">
            <v>B</v>
          </cell>
          <cell r="I247" t="str">
            <v>S</v>
          </cell>
          <cell r="J247" t="str">
            <v>000162739</v>
          </cell>
          <cell r="K247" t="str">
            <v>18/03/2026</v>
          </cell>
          <cell r="L247" t="str">
            <v>26260324436602000154550010001627391164765008</v>
          </cell>
          <cell r="M247" t="str">
            <v>26 - Pernambuco</v>
          </cell>
          <cell r="N247">
            <v>398</v>
          </cell>
        </row>
        <row r="248">
          <cell r="C248" t="str">
            <v>HOSPITAL PELÓPIDAS SILVEIRA - CG Nº 017/2022</v>
          </cell>
          <cell r="E248" t="str">
            <v>3.13 - Materiais e Materiais Ortopédicos e Corretivos (OPME)</v>
          </cell>
          <cell r="F248" t="str">
            <v>24.436.602/0001-54</v>
          </cell>
          <cell r="G248" t="str">
            <v>ART CIRURGICA COMERCIO DE PRODUTOS HOSPITALARES LTDA</v>
          </cell>
          <cell r="H248" t="str">
            <v>B</v>
          </cell>
          <cell r="I248" t="str">
            <v>S</v>
          </cell>
          <cell r="J248" t="str">
            <v>000162740</v>
          </cell>
          <cell r="K248" t="str">
            <v>18/03/2026</v>
          </cell>
          <cell r="L248" t="str">
            <v>26260324436602000154550010001627401164766005</v>
          </cell>
          <cell r="M248" t="str">
            <v>26 - Pernambuco</v>
          </cell>
          <cell r="N248">
            <v>398</v>
          </cell>
        </row>
        <row r="249">
          <cell r="C249" t="str">
            <v>HOSPITAL PELÓPIDAS SILVEIRA - CG Nº 017/2022</v>
          </cell>
          <cell r="E249" t="str">
            <v>3.13 - Materiais e Materiais Ortopédicos e Corretivos (OPME)</v>
          </cell>
          <cell r="F249" t="str">
            <v>24.436.602/0001-54</v>
          </cell>
          <cell r="G249" t="str">
            <v>ART CIRURGICA COMERCIO DE PRODUTOS HOSPITALARES LTDA</v>
          </cell>
          <cell r="H249" t="str">
            <v>B</v>
          </cell>
          <cell r="I249" t="str">
            <v>S</v>
          </cell>
          <cell r="J249" t="str">
            <v>000162741</v>
          </cell>
          <cell r="K249" t="str">
            <v>18/03/2026</v>
          </cell>
          <cell r="L249" t="str">
            <v>26260324436602000154550010001627411164767009</v>
          </cell>
          <cell r="M249" t="str">
            <v>26 - Pernambuco</v>
          </cell>
          <cell r="N249">
            <v>398</v>
          </cell>
        </row>
        <row r="250">
          <cell r="C250" t="str">
            <v>HOSPITAL PELÓPIDAS SILVEIRA - CG Nº 017/2022</v>
          </cell>
          <cell r="E250" t="str">
            <v>3.13 - Materiais e Materiais Ortopédicos e Corretivos (OPME)</v>
          </cell>
          <cell r="F250" t="str">
            <v>24.436.602/0001-54</v>
          </cell>
          <cell r="G250" t="str">
            <v>ART CIRURGICA COMERCIO DE PRODUTOS HOSPITALARES LTDA</v>
          </cell>
          <cell r="H250" t="str">
            <v>B</v>
          </cell>
          <cell r="I250" t="str">
            <v>S</v>
          </cell>
          <cell r="J250" t="str">
            <v>000162759</v>
          </cell>
          <cell r="K250" t="str">
            <v>18/03/2026</v>
          </cell>
          <cell r="L250" t="str">
            <v>26260324436602000154550010001627591164785001</v>
          </cell>
          <cell r="M250" t="str">
            <v>26 - Pernambuco</v>
          </cell>
          <cell r="N250">
            <v>2803</v>
          </cell>
        </row>
        <row r="251">
          <cell r="C251" t="str">
            <v>HOSPITAL PELÓPIDAS SILVEIRA - CG Nº 017/2022</v>
          </cell>
          <cell r="E251" t="str">
            <v>3.13 - Materiais e Materiais Ortopédicos e Corretivos (OPME)</v>
          </cell>
          <cell r="F251" t="str">
            <v>24.436.602/0001-54</v>
          </cell>
          <cell r="G251" t="str">
            <v>ART CIRURGICA COMERCIO DE PRODUTOS HOSPITALARES LTDA</v>
          </cell>
          <cell r="H251" t="str">
            <v>B</v>
          </cell>
          <cell r="I251" t="str">
            <v>S</v>
          </cell>
          <cell r="J251" t="str">
            <v>000162901</v>
          </cell>
          <cell r="K251" t="str">
            <v>20/03/2026</v>
          </cell>
          <cell r="L251" t="str">
            <v>26260324436602000154550010001629011164927001</v>
          </cell>
          <cell r="M251" t="str">
            <v>26 - Pernambuco</v>
          </cell>
          <cell r="N251">
            <v>398</v>
          </cell>
        </row>
        <row r="252">
          <cell r="C252" t="str">
            <v>HOSPITAL PELÓPIDAS SILVEIRA - CG Nº 017/2022</v>
          </cell>
          <cell r="E252" t="str">
            <v>3.13 - Materiais e Materiais Ortopédicos e Corretivos (OPME)</v>
          </cell>
          <cell r="F252" t="str">
            <v>24.436.602/0001-54</v>
          </cell>
          <cell r="G252" t="str">
            <v>ART CIRURGICA COMERCIO DE PRODUTOS HOSPITALARES LTDA</v>
          </cell>
          <cell r="H252" t="str">
            <v>B</v>
          </cell>
          <cell r="I252" t="str">
            <v>S</v>
          </cell>
          <cell r="J252" t="str">
            <v>000162902</v>
          </cell>
          <cell r="K252" t="str">
            <v>20/03/2026</v>
          </cell>
          <cell r="L252" t="str">
            <v>26260324436602000154550010001629021164928005</v>
          </cell>
          <cell r="M252" t="str">
            <v>26 - Pernambuco</v>
          </cell>
          <cell r="N252">
            <v>490</v>
          </cell>
        </row>
        <row r="253">
          <cell r="C253" t="str">
            <v>HOSPITAL PELÓPIDAS SILVEIRA - CG Nº 017/2022</v>
          </cell>
          <cell r="E253" t="str">
            <v>3.13 - Materiais e Materiais Ortopédicos e Corretivos (OPME)</v>
          </cell>
          <cell r="F253" t="str">
            <v>24.436.602/0001-54</v>
          </cell>
          <cell r="G253" t="str">
            <v>ART CIRURGICA COMERCIO DE PRODUTOS HOSPITALARES LTDA</v>
          </cell>
          <cell r="H253" t="str">
            <v>B</v>
          </cell>
          <cell r="I253" t="str">
            <v>S</v>
          </cell>
          <cell r="J253" t="str">
            <v>000162908</v>
          </cell>
          <cell r="K253" t="str">
            <v>23/03/2026</v>
          </cell>
          <cell r="L253" t="str">
            <v>26260324436602000154550010001629081164934009</v>
          </cell>
          <cell r="M253" t="str">
            <v>26 - Pernambuco</v>
          </cell>
          <cell r="N253">
            <v>398</v>
          </cell>
        </row>
        <row r="254">
          <cell r="C254" t="str">
            <v>HOSPITAL PELÓPIDAS SILVEIRA - CG Nº 017/2022</v>
          </cell>
          <cell r="E254" t="str">
            <v>3.13 - Materiais e Materiais Ortopédicos e Corretivos (OPME)</v>
          </cell>
          <cell r="F254" t="str">
            <v>24.436.602/0001-54</v>
          </cell>
          <cell r="G254" t="str">
            <v>ART CIRURGICA COMERCIO DE PRODUTOS HOSPITALARES LTDA</v>
          </cell>
          <cell r="H254" t="str">
            <v>B</v>
          </cell>
          <cell r="I254" t="str">
            <v>S</v>
          </cell>
          <cell r="J254" t="str">
            <v>000162909</v>
          </cell>
          <cell r="K254" t="str">
            <v>23/03/2026</v>
          </cell>
          <cell r="L254" t="str">
            <v>26260324436602000154550010001629091164935002</v>
          </cell>
          <cell r="M254" t="str">
            <v>26 - Pernambuco</v>
          </cell>
          <cell r="N254">
            <v>843</v>
          </cell>
        </row>
        <row r="255">
          <cell r="C255" t="str">
            <v>HOSPITAL PELÓPIDAS SILVEIRA - CG Nº 017/2022</v>
          </cell>
          <cell r="E255" t="str">
            <v>3.13 - Materiais e Materiais Ortopédicos e Corretivos (OPME)</v>
          </cell>
          <cell r="F255" t="str">
            <v>24.436.602/0001-54</v>
          </cell>
          <cell r="G255" t="str">
            <v>ART CIRURGICA COMERCIO DE PRODUTOS HOSPITALARES LTDA</v>
          </cell>
          <cell r="H255" t="str">
            <v>B</v>
          </cell>
          <cell r="I255" t="str">
            <v>S</v>
          </cell>
          <cell r="J255" t="str">
            <v>000162910</v>
          </cell>
          <cell r="K255" t="str">
            <v>23/03/2026</v>
          </cell>
          <cell r="L255" t="str">
            <v>26260324436602000154550010001629101164936000</v>
          </cell>
          <cell r="M255" t="str">
            <v>26 - Pernambuco</v>
          </cell>
          <cell r="N255">
            <v>1733</v>
          </cell>
        </row>
        <row r="256">
          <cell r="C256" t="str">
            <v>HOSPITAL PELÓPIDAS SILVEIRA - CG Nº 017/2022</v>
          </cell>
          <cell r="E256" t="str">
            <v>3.13 - Materiais e Materiais Ortopédicos e Corretivos (OPME)</v>
          </cell>
          <cell r="F256" t="str">
            <v>24.436.602/0001-54</v>
          </cell>
          <cell r="G256" t="str">
            <v>ART CIRURGICA COMERCIO DE PRODUTOS HOSPITALARES LTDA</v>
          </cell>
          <cell r="H256" t="str">
            <v>B</v>
          </cell>
          <cell r="I256" t="str">
            <v>S</v>
          </cell>
          <cell r="J256" t="str">
            <v>000162911</v>
          </cell>
          <cell r="K256" t="str">
            <v>23/03/2026</v>
          </cell>
          <cell r="L256" t="str">
            <v>26260324436602000154550010001629111164937003</v>
          </cell>
          <cell r="M256" t="str">
            <v>26 - Pernambuco</v>
          </cell>
          <cell r="N256">
            <v>1380</v>
          </cell>
        </row>
        <row r="257">
          <cell r="C257" t="str">
            <v>HOSPITAL PELÓPIDAS SILVEIRA - CG Nº 017/2022</v>
          </cell>
          <cell r="E257" t="str">
            <v>3.13 - Materiais e Materiais Ortopédicos e Corretivos (OPME)</v>
          </cell>
          <cell r="F257" t="str">
            <v>24.436.602/0001-54</v>
          </cell>
          <cell r="G257" t="str">
            <v>ART CIRURGICA COMERCIO DE PRODUTOS HOSPITALARES LTDA</v>
          </cell>
          <cell r="H257" t="str">
            <v>B</v>
          </cell>
          <cell r="I257" t="str">
            <v>S</v>
          </cell>
          <cell r="J257" t="str">
            <v>000162997</v>
          </cell>
          <cell r="K257" t="str">
            <v>24/03/2026</v>
          </cell>
          <cell r="L257" t="str">
            <v>26260324436602000154550010001629971165023000</v>
          </cell>
          <cell r="M257" t="str">
            <v>26 - Pernambuco</v>
          </cell>
          <cell r="N257">
            <v>843</v>
          </cell>
        </row>
        <row r="258">
          <cell r="C258" t="str">
            <v>HOSPITAL PELÓPIDAS SILVEIRA - CG Nº 017/2022</v>
          </cell>
          <cell r="E258" t="str">
            <v>3.13 - Materiais e Materiais Ortopédicos e Corretivos (OPME)</v>
          </cell>
          <cell r="F258" t="str">
            <v>24.436.602/0001-54</v>
          </cell>
          <cell r="G258" t="str">
            <v>ART CIRURGICA COMERCIO DE PRODUTOS HOSPITALARES LTDA</v>
          </cell>
          <cell r="H258" t="str">
            <v>B</v>
          </cell>
          <cell r="I258" t="str">
            <v>S</v>
          </cell>
          <cell r="J258" t="str">
            <v>000162998</v>
          </cell>
          <cell r="K258" t="str">
            <v>24/03/2026</v>
          </cell>
          <cell r="L258" t="str">
            <v>26260324436602000154550010001629981165024003</v>
          </cell>
          <cell r="M258" t="str">
            <v>26 - Pernambuco</v>
          </cell>
          <cell r="N258">
            <v>843</v>
          </cell>
        </row>
        <row r="259">
          <cell r="C259" t="str">
            <v>HOSPITAL PELÓPIDAS SILVEIRA - CG Nº 017/2022</v>
          </cell>
          <cell r="E259" t="str">
            <v>3.13 - Materiais e Materiais Ortopédicos e Corretivos (OPME)</v>
          </cell>
          <cell r="F259" t="str">
            <v>24.436.602/0001-54</v>
          </cell>
          <cell r="G259" t="str">
            <v>ART CIRURGICA COMERCIO DE PRODUTOS HOSPITALARES LTDA</v>
          </cell>
          <cell r="H259" t="str">
            <v>B</v>
          </cell>
          <cell r="I259" t="str">
            <v>S</v>
          </cell>
          <cell r="J259" t="str">
            <v>000162999</v>
          </cell>
          <cell r="K259" t="str">
            <v>24/03/2026</v>
          </cell>
          <cell r="L259" t="str">
            <v>26260324436602000154550010001629991165025007</v>
          </cell>
          <cell r="M259" t="str">
            <v>26 - Pernambuco</v>
          </cell>
          <cell r="N259">
            <v>400</v>
          </cell>
        </row>
        <row r="260">
          <cell r="C260" t="str">
            <v>HOSPITAL PELÓPIDAS SILVEIRA - CG Nº 017/2022</v>
          </cell>
          <cell r="E260" t="str">
            <v>3.13 - Materiais e Materiais Ortopédicos e Corretivos (OPME)</v>
          </cell>
          <cell r="F260" t="str">
            <v>24.436.602/0001-54</v>
          </cell>
          <cell r="G260" t="str">
            <v>ART CIRURGICA COMERCIO DE PRODUTOS HOSPITALARES LTDA</v>
          </cell>
          <cell r="H260" t="str">
            <v>B</v>
          </cell>
          <cell r="I260" t="str">
            <v>S</v>
          </cell>
          <cell r="J260" t="str">
            <v>000163000</v>
          </cell>
          <cell r="K260" t="str">
            <v>24/03/2026</v>
          </cell>
          <cell r="L260" t="str">
            <v>26260324436602000154550010001630001165026006</v>
          </cell>
          <cell r="M260" t="str">
            <v>26 - Pernambuco</v>
          </cell>
          <cell r="N260">
            <v>398</v>
          </cell>
        </row>
        <row r="261">
          <cell r="C261" t="str">
            <v>HOSPITAL PELÓPIDAS SILVEIRA - CG Nº 017/2022</v>
          </cell>
          <cell r="E261" t="str">
            <v>3.13 - Materiais e Materiais Ortopédicos e Corretivos (OPME)</v>
          </cell>
          <cell r="F261" t="str">
            <v>24.436.602/0001-54</v>
          </cell>
          <cell r="G261" t="str">
            <v>ART CIRURGICA COMERCIO DE PRODUTOS HOSPITALARES LTDA</v>
          </cell>
          <cell r="H261" t="str">
            <v>B</v>
          </cell>
          <cell r="I261" t="str">
            <v>S</v>
          </cell>
          <cell r="J261" t="str">
            <v>000163001</v>
          </cell>
          <cell r="K261" t="str">
            <v>24/03/2026</v>
          </cell>
          <cell r="L261" t="str">
            <v>26260324436602000154550010001630011165027000</v>
          </cell>
          <cell r="M261" t="str">
            <v>26 - Pernambuco</v>
          </cell>
          <cell r="N261">
            <v>843</v>
          </cell>
        </row>
        <row r="262">
          <cell r="C262" t="str">
            <v>HOSPITAL PELÓPIDAS SILVEIRA - CG Nº 017/2022</v>
          </cell>
          <cell r="E262" t="str">
            <v>3.13 - Materiais e Materiais Ortopédicos e Corretivos (OPME)</v>
          </cell>
          <cell r="F262" t="str">
            <v>24.436.602/0001-54</v>
          </cell>
          <cell r="G262" t="str">
            <v>ART CIRURGICA COMERCIO DE PRODUTOS HOSPITALARES LTDA</v>
          </cell>
          <cell r="H262" t="str">
            <v>B</v>
          </cell>
          <cell r="I262" t="str">
            <v>S</v>
          </cell>
          <cell r="J262" t="str">
            <v>000163002</v>
          </cell>
          <cell r="K262" t="str">
            <v>24/03/2026</v>
          </cell>
          <cell r="L262" t="str">
            <v>26260324436602000154550010001630021165028003</v>
          </cell>
          <cell r="M262" t="str">
            <v>26 - Pernambuco</v>
          </cell>
          <cell r="N262">
            <v>843</v>
          </cell>
        </row>
        <row r="263">
          <cell r="C263" t="str">
            <v>HOSPITAL PELÓPIDAS SILVEIRA - CG Nº 017/2022</v>
          </cell>
          <cell r="E263" t="str">
            <v>3.13 - Materiais e Materiais Ortopédicos e Corretivos (OPME)</v>
          </cell>
          <cell r="F263" t="str">
            <v>24.436.602/0001-54</v>
          </cell>
          <cell r="G263" t="str">
            <v>ART CIRURGICA COMERCIO DE PRODUTOS HOSPITALARES LTDA</v>
          </cell>
          <cell r="H263" t="str">
            <v>B</v>
          </cell>
          <cell r="I263" t="str">
            <v>S</v>
          </cell>
          <cell r="J263" t="str">
            <v>000163003</v>
          </cell>
          <cell r="K263" t="str">
            <v>24/03/2026</v>
          </cell>
          <cell r="L263" t="str">
            <v>26260324436602000154550010001630031165029007</v>
          </cell>
          <cell r="M263" t="str">
            <v>26 - Pernambuco</v>
          </cell>
          <cell r="N263">
            <v>2623</v>
          </cell>
        </row>
        <row r="264">
          <cell r="C264" t="str">
            <v>HOSPITAL PELÓPIDAS SILVEIRA - CG Nº 017/2022</v>
          </cell>
          <cell r="E264" t="str">
            <v>3.13 - Materiais e Materiais Ortopédicos e Corretivos (OPME)</v>
          </cell>
          <cell r="F264" t="str">
            <v>24.436.602/0001-54</v>
          </cell>
          <cell r="G264" t="str">
            <v>ART CIRURGICA COMERCIO DE PRODUTOS HOSPITALARES LTDA</v>
          </cell>
          <cell r="H264" t="str">
            <v>B</v>
          </cell>
          <cell r="I264" t="str">
            <v>S</v>
          </cell>
          <cell r="J264" t="str">
            <v>000163004</v>
          </cell>
          <cell r="K264" t="str">
            <v>24/03/2026</v>
          </cell>
          <cell r="L264" t="str">
            <v>26260324436602000154550010001630041165030002</v>
          </cell>
          <cell r="M264" t="str">
            <v>26 - Pernambuco</v>
          </cell>
          <cell r="N264">
            <v>1288</v>
          </cell>
        </row>
        <row r="265">
          <cell r="C265" t="str">
            <v>HOSPITAL PELÓPIDAS SILVEIRA - CG Nº 017/2022</v>
          </cell>
          <cell r="E265" t="str">
            <v>3.13 - Materiais e Materiais Ortopédicos e Corretivos (OPME)</v>
          </cell>
          <cell r="F265" t="str">
            <v>24.436.602/0001-54</v>
          </cell>
          <cell r="G265" t="str">
            <v>ART CIRURGICA COMERCIO DE PRODUTOS HOSPITALARES LTDA</v>
          </cell>
          <cell r="H265" t="str">
            <v>B</v>
          </cell>
          <cell r="I265" t="str">
            <v>S</v>
          </cell>
          <cell r="J265" t="str">
            <v>000163005</v>
          </cell>
          <cell r="K265" t="str">
            <v>24/03/2026</v>
          </cell>
          <cell r="L265" t="str">
            <v>26260324436602000154550010001630051165031006</v>
          </cell>
          <cell r="M265" t="str">
            <v>26 - Pernambuco</v>
          </cell>
          <cell r="N265">
            <v>1960</v>
          </cell>
        </row>
        <row r="266">
          <cell r="C266" t="str">
            <v>HOSPITAL PELÓPIDAS SILVEIRA - CG Nº 017/2022</v>
          </cell>
          <cell r="E266" t="str">
            <v>3.13 - Materiais e Materiais Ortopédicos e Corretivos (OPME)</v>
          </cell>
          <cell r="F266" t="str">
            <v>24.436.602/0001-54</v>
          </cell>
          <cell r="G266" t="str">
            <v>ART CIRURGICA COMERCIO DE PRODUTOS HOSPITALARES LTDA</v>
          </cell>
          <cell r="H266" t="str">
            <v>B</v>
          </cell>
          <cell r="I266" t="str">
            <v>S</v>
          </cell>
          <cell r="J266" t="str">
            <v>000163007</v>
          </cell>
          <cell r="K266" t="str">
            <v>24/03/2026</v>
          </cell>
          <cell r="L266" t="str">
            <v>26260324436602000154550010001630071165033003</v>
          </cell>
          <cell r="M266" t="str">
            <v>26 - Pernambuco</v>
          </cell>
          <cell r="N266">
            <v>445</v>
          </cell>
        </row>
        <row r="267">
          <cell r="C267" t="str">
            <v>HOSPITAL PELÓPIDAS SILVEIRA - CG Nº 017/2022</v>
          </cell>
          <cell r="E267" t="str">
            <v>3.13 - Materiais e Materiais Ortopédicos e Corretivos (OPME)</v>
          </cell>
          <cell r="F267" t="str">
            <v>24.436.602/0001-54</v>
          </cell>
          <cell r="G267" t="str">
            <v>ART CIRURGICA COMERCIO DE PRODUTOS HOSPITALARES LTDA</v>
          </cell>
          <cell r="H267" t="str">
            <v>B</v>
          </cell>
          <cell r="I267" t="str">
            <v>S</v>
          </cell>
          <cell r="J267" t="str">
            <v>000163008</v>
          </cell>
          <cell r="K267" t="str">
            <v>24/03/2026</v>
          </cell>
          <cell r="L267" t="str">
            <v>26260324436602000154550010001630081165034007</v>
          </cell>
          <cell r="M267" t="str">
            <v>26 - Pernambuco</v>
          </cell>
          <cell r="N267">
            <v>180</v>
          </cell>
        </row>
        <row r="268">
          <cell r="C268" t="str">
            <v>HOSPITAL PELÓPIDAS SILVEIRA - CG Nº 017/2022</v>
          </cell>
          <cell r="E268" t="str">
            <v>3.13 - Materiais e Materiais Ortopédicos e Corretivos (OPME)</v>
          </cell>
          <cell r="F268" t="str">
            <v>24.436.602/0001-54</v>
          </cell>
          <cell r="G268" t="str">
            <v>ART CIRURGICA COMERCIO DE PRODUTOS HOSPITALARES LTDA</v>
          </cell>
          <cell r="H268" t="str">
            <v>B</v>
          </cell>
          <cell r="I268" t="str">
            <v>S</v>
          </cell>
          <cell r="J268" t="str">
            <v>000163009</v>
          </cell>
          <cell r="K268" t="str">
            <v>24/03/2026</v>
          </cell>
          <cell r="L268" t="str">
            <v>26260324436602000154550010001630091165035000</v>
          </cell>
          <cell r="M268" t="str">
            <v>26 - Pernambuco</v>
          </cell>
          <cell r="N268">
            <v>180</v>
          </cell>
        </row>
        <row r="269">
          <cell r="C269" t="str">
            <v>HOSPITAL PELÓPIDAS SILVEIRA - CG Nº 017/2022</v>
          </cell>
          <cell r="E269" t="str">
            <v>3.13 - Materiais e Materiais Ortopédicos e Corretivos (OPME)</v>
          </cell>
          <cell r="F269" t="str">
            <v>24.436.602/0001-54</v>
          </cell>
          <cell r="G269" t="str">
            <v>ART CIRURGICA COMERCIO DE PRODUTOS HOSPITALARES LTDA</v>
          </cell>
          <cell r="H269" t="str">
            <v>B</v>
          </cell>
          <cell r="I269" t="str">
            <v>S</v>
          </cell>
          <cell r="J269" t="str">
            <v>000163010</v>
          </cell>
          <cell r="K269" t="str">
            <v>24/03/2026</v>
          </cell>
          <cell r="L269" t="str">
            <v>26260324436602000154550010001630101165036008</v>
          </cell>
          <cell r="M269" t="str">
            <v>26 - Pernambuco</v>
          </cell>
          <cell r="N269">
            <v>1288</v>
          </cell>
        </row>
        <row r="270">
          <cell r="C270" t="str">
            <v>HOSPITAL PELÓPIDAS SILVEIRA - CG Nº 017/2022</v>
          </cell>
          <cell r="E270" t="str">
            <v>3.13 - Materiais e Materiais Ortopédicos e Corretivos (OPME)</v>
          </cell>
          <cell r="F270" t="str">
            <v>24.436.602/0001-54</v>
          </cell>
          <cell r="G270" t="str">
            <v>ART CIRURGICA COMERCIO DE PRODUTOS HOSPITALARES LTDA</v>
          </cell>
          <cell r="H270" t="str">
            <v>B</v>
          </cell>
          <cell r="I270" t="str">
            <v>S</v>
          </cell>
          <cell r="J270" t="str">
            <v>000163011</v>
          </cell>
          <cell r="K270" t="str">
            <v>24/03/2026</v>
          </cell>
          <cell r="L270" t="str">
            <v>26260324436602000154550010001630111165037001</v>
          </cell>
          <cell r="M270" t="str">
            <v>26 - Pernambuco</v>
          </cell>
          <cell r="N270">
            <v>445</v>
          </cell>
        </row>
        <row r="271">
          <cell r="C271" t="str">
            <v>HOSPITAL PELÓPIDAS SILVEIRA - CG Nº 017/2022</v>
          </cell>
          <cell r="E271" t="str">
            <v>3.13 - Materiais e Materiais Ortopédicos e Corretivos (OPME)</v>
          </cell>
          <cell r="F271" t="str">
            <v>24.436.602/0001-54</v>
          </cell>
          <cell r="G271" t="str">
            <v>ART CIRURGICA COMERCIO DE PRODUTOS HOSPITALARES LTDA</v>
          </cell>
          <cell r="H271" t="str">
            <v>B</v>
          </cell>
          <cell r="I271" t="str">
            <v>S</v>
          </cell>
          <cell r="J271" t="str">
            <v>000163012</v>
          </cell>
          <cell r="K271" t="str">
            <v>24/03/2026</v>
          </cell>
          <cell r="L271" t="str">
            <v>26260324436602000154550010001630121165038005</v>
          </cell>
          <cell r="M271" t="str">
            <v>26 - Pernambuco</v>
          </cell>
          <cell r="N271">
            <v>2178</v>
          </cell>
        </row>
        <row r="272">
          <cell r="C272" t="str">
            <v>HOSPITAL PELÓPIDAS SILVEIRA - CG Nº 017/2022</v>
          </cell>
          <cell r="E272" t="str">
            <v>3.13 - Materiais e Materiais Ortopédicos e Corretivos (OPME)</v>
          </cell>
          <cell r="F272" t="str">
            <v>24.436.602/0001-54</v>
          </cell>
          <cell r="G272" t="str">
            <v>ART CIRURGICA COMERCIO DE PRODUTOS HOSPITALARES LTDA</v>
          </cell>
          <cell r="H272" t="str">
            <v>B</v>
          </cell>
          <cell r="I272" t="str">
            <v>S</v>
          </cell>
          <cell r="J272" t="str">
            <v>000163053</v>
          </cell>
          <cell r="K272" t="str">
            <v>25/03/2026</v>
          </cell>
          <cell r="L272" t="str">
            <v>26260324436602000154550010001630531165079006</v>
          </cell>
          <cell r="M272" t="str">
            <v>26 - Pernambuco</v>
          </cell>
          <cell r="N272">
            <v>398</v>
          </cell>
        </row>
        <row r="273">
          <cell r="C273" t="str">
            <v>HOSPITAL PELÓPIDAS SILVEIRA - CG Nº 017/2022</v>
          </cell>
          <cell r="E273" t="str">
            <v>3.13 - Materiais e Materiais Ortopédicos e Corretivos (OPME)</v>
          </cell>
          <cell r="F273" t="str">
            <v>24.436.602/0001-54</v>
          </cell>
          <cell r="G273" t="str">
            <v>ART CIRURGICA COMERCIO DE PRODUTOS HOSPITALARES LTDA</v>
          </cell>
          <cell r="H273" t="str">
            <v>B</v>
          </cell>
          <cell r="I273" t="str">
            <v>S</v>
          </cell>
          <cell r="J273" t="str">
            <v>000163054</v>
          </cell>
          <cell r="K273" t="str">
            <v>25/03/2026</v>
          </cell>
          <cell r="L273" t="str">
            <v>26260324436602000154550010001630541165080001</v>
          </cell>
          <cell r="M273" t="str">
            <v>26 - Pernambuco</v>
          </cell>
          <cell r="N273">
            <v>90</v>
          </cell>
        </row>
        <row r="274">
          <cell r="C274" t="str">
            <v>HOSPITAL PELÓPIDAS SILVEIRA - CG Nº 017/2022</v>
          </cell>
          <cell r="E274" t="str">
            <v>3.13 - Materiais e Materiais Ortopédicos e Corretivos (OPME)</v>
          </cell>
          <cell r="F274" t="str">
            <v>24.436.602/0001-54</v>
          </cell>
          <cell r="G274" t="str">
            <v>ART CIRURGICA COMERCIO DE PRODUTOS HOSPITALARES LTDA</v>
          </cell>
          <cell r="H274" t="str">
            <v>B</v>
          </cell>
          <cell r="I274" t="str">
            <v>S</v>
          </cell>
          <cell r="J274" t="str">
            <v>000163055</v>
          </cell>
          <cell r="K274" t="str">
            <v>25/03/2026</v>
          </cell>
          <cell r="L274" t="str">
            <v>26260324436602000154550010001630551165081005</v>
          </cell>
          <cell r="M274" t="str">
            <v>26 - Pernambuco</v>
          </cell>
          <cell r="N274">
            <v>90</v>
          </cell>
        </row>
        <row r="275">
          <cell r="C275" t="str">
            <v>HOSPITAL PELÓPIDAS SILVEIRA - CG Nº 017/2022</v>
          </cell>
          <cell r="E275" t="str">
            <v>3.13 - Materiais e Materiais Ortopédicos e Corretivos (OPME)</v>
          </cell>
          <cell r="F275" t="str">
            <v>24.436.602/0001-54</v>
          </cell>
          <cell r="G275" t="str">
            <v>ART CIRURGICA COMERCIO DE PRODUTOS HOSPITALARES LTDA</v>
          </cell>
          <cell r="H275" t="str">
            <v>B</v>
          </cell>
          <cell r="I275" t="str">
            <v>S</v>
          </cell>
          <cell r="J275" t="str">
            <v>000163056</v>
          </cell>
          <cell r="K275" t="str">
            <v>25/03/2026</v>
          </cell>
          <cell r="L275" t="str">
            <v>26260324436602000154550010001630561165082009</v>
          </cell>
          <cell r="M275" t="str">
            <v>26 - Pernambuco</v>
          </cell>
          <cell r="N275">
            <v>1288</v>
          </cell>
        </row>
        <row r="276">
          <cell r="C276" t="str">
            <v>HOSPITAL PELÓPIDAS SILVEIRA - CG Nº 017/2022</v>
          </cell>
          <cell r="E276" t="str">
            <v>3.13 - Materiais e Materiais Ortopédicos e Corretivos (OPME)</v>
          </cell>
          <cell r="F276" t="str">
            <v>24.436.602/0001-54</v>
          </cell>
          <cell r="G276" t="str">
            <v>ART CIRURGICA COMERCIO DE PRODUTOS HOSPITALARES LTDA</v>
          </cell>
          <cell r="H276" t="str">
            <v>B</v>
          </cell>
          <cell r="I276" t="str">
            <v>S</v>
          </cell>
          <cell r="J276" t="str">
            <v>000163057</v>
          </cell>
          <cell r="K276" t="str">
            <v>25/03/2026</v>
          </cell>
          <cell r="L276" t="str">
            <v>26260324436602000154550010001630571165083002</v>
          </cell>
          <cell r="M276" t="str">
            <v>26 - Pernambuco</v>
          </cell>
          <cell r="N276">
            <v>1733</v>
          </cell>
        </row>
        <row r="277">
          <cell r="C277" t="str">
            <v>HOSPITAL PELÓPIDAS SILVEIRA - CG Nº 017/2022</v>
          </cell>
          <cell r="E277" t="str">
            <v>3.13 - Materiais e Materiais Ortopédicos e Corretivos (OPME)</v>
          </cell>
          <cell r="F277" t="str">
            <v>24.436.602/0001-54</v>
          </cell>
          <cell r="G277" t="str">
            <v>ART CIRURGICA COMERCIO DE PRODUTOS HOSPITALARES LTDA</v>
          </cell>
          <cell r="H277" t="str">
            <v>B</v>
          </cell>
          <cell r="I277" t="str">
            <v>S</v>
          </cell>
          <cell r="J277" t="str">
            <v>000163095</v>
          </cell>
          <cell r="K277" t="str">
            <v>26/03/2026</v>
          </cell>
          <cell r="L277" t="str">
            <v>26260324436602000154550010001630951165121002</v>
          </cell>
          <cell r="M277" t="str">
            <v>26 - Pernambuco</v>
          </cell>
          <cell r="N277">
            <v>398</v>
          </cell>
        </row>
        <row r="278">
          <cell r="C278" t="str">
            <v>HOSPITAL PELÓPIDAS SILVEIRA - CG Nº 017/2022</v>
          </cell>
          <cell r="E278" t="str">
            <v>3.13 - Materiais e Materiais Ortopédicos e Corretivos (OPME)</v>
          </cell>
          <cell r="F278" t="str">
            <v>24.436.602/0001-54</v>
          </cell>
          <cell r="G278" t="str">
            <v>ART CIRURGICA COMERCIO DE PRODUTOS HOSPITALARES LTDA</v>
          </cell>
          <cell r="H278" t="str">
            <v>B</v>
          </cell>
          <cell r="I278" t="str">
            <v>S</v>
          </cell>
          <cell r="J278" t="str">
            <v>000163096</v>
          </cell>
          <cell r="K278" t="str">
            <v>26/03/2026</v>
          </cell>
          <cell r="L278" t="str">
            <v>26260324436602000154550010001630961165122006</v>
          </cell>
          <cell r="M278" t="str">
            <v>26 - Pernambuco</v>
          </cell>
          <cell r="N278">
            <v>400</v>
          </cell>
        </row>
        <row r="279">
          <cell r="C279" t="str">
            <v>HOSPITAL PELÓPIDAS SILVEIRA - CG Nº 017/2022</v>
          </cell>
          <cell r="E279" t="str">
            <v>3.13 - Materiais e Materiais Ortopédicos e Corretivos (OPME)</v>
          </cell>
          <cell r="F279" t="str">
            <v>24.436.602/0001-54</v>
          </cell>
          <cell r="G279" t="str">
            <v>ART CIRURGICA COMERCIO DE PRODUTOS HOSPITALARES LTDA</v>
          </cell>
          <cell r="H279" t="str">
            <v>B</v>
          </cell>
          <cell r="I279" t="str">
            <v>S</v>
          </cell>
          <cell r="J279" t="str">
            <v>000163097</v>
          </cell>
          <cell r="K279" t="str">
            <v>26/03/2026</v>
          </cell>
          <cell r="L279" t="str">
            <v>26260324436602000154550010001630971165123000</v>
          </cell>
          <cell r="M279" t="str">
            <v>26 - Pernambuco</v>
          </cell>
          <cell r="N279">
            <v>843</v>
          </cell>
        </row>
        <row r="280">
          <cell r="C280" t="str">
            <v>HOSPITAL PELÓPIDAS SILVEIRA - CG Nº 017/2022</v>
          </cell>
          <cell r="E280" t="str">
            <v>3.13 - Materiais e Materiais Ortopédicos e Corretivos (OPME)</v>
          </cell>
          <cell r="F280" t="str">
            <v>24.436.602/0001-54</v>
          </cell>
          <cell r="G280" t="str">
            <v>ART CIRURGICA COMERCIO DE PRODUTOS HOSPITALARES LTDA</v>
          </cell>
          <cell r="H280" t="str">
            <v>B</v>
          </cell>
          <cell r="I280" t="str">
            <v>S</v>
          </cell>
          <cell r="J280" t="str">
            <v>000163098</v>
          </cell>
          <cell r="K280" t="str">
            <v>26/03/2026</v>
          </cell>
          <cell r="L280" t="str">
            <v>26260324436602000154550010001630981165124003</v>
          </cell>
          <cell r="M280" t="str">
            <v>26 - Pernambuco</v>
          </cell>
          <cell r="N280">
            <v>1335</v>
          </cell>
        </row>
        <row r="281">
          <cell r="C281" t="str">
            <v>HOSPITAL PELÓPIDAS SILVEIRA - CG Nº 017/2022</v>
          </cell>
          <cell r="E281" t="str">
            <v>3.13 - Materiais e Materiais Ortopédicos e Corretivos (OPME)</v>
          </cell>
          <cell r="F281" t="str">
            <v>24.436.602/0001-54</v>
          </cell>
          <cell r="G281" t="str">
            <v>ART CIRURGICA COMERCIO DE PRODUTOS HOSPITALARES LTDA</v>
          </cell>
          <cell r="H281" t="str">
            <v>B</v>
          </cell>
          <cell r="I281" t="str">
            <v>S</v>
          </cell>
          <cell r="J281" t="str">
            <v>000163100</v>
          </cell>
          <cell r="K281" t="str">
            <v>26/03/2026</v>
          </cell>
          <cell r="L281" t="str">
            <v>26260324436602000154550010001631001165126006</v>
          </cell>
          <cell r="M281" t="str">
            <v>26 - Pernambuco</v>
          </cell>
          <cell r="N281">
            <v>398</v>
          </cell>
        </row>
        <row r="282">
          <cell r="C282" t="str">
            <v>HOSPITAL PELÓPIDAS SILVEIRA - CG Nº 017/2022</v>
          </cell>
          <cell r="E282" t="str">
            <v>3.13 - Materiais e Materiais Ortopédicos e Corretivos (OPME)</v>
          </cell>
          <cell r="F282" t="str">
            <v>24.436.602/0001-54</v>
          </cell>
          <cell r="G282" t="str">
            <v>ART CIRURGICA COMERCIO DE PRODUTOS HOSPITALARES LTDA</v>
          </cell>
          <cell r="H282" t="str">
            <v>B</v>
          </cell>
          <cell r="I282" t="str">
            <v>S</v>
          </cell>
          <cell r="J282" t="str">
            <v>000163101</v>
          </cell>
          <cell r="K282" t="str">
            <v>26/03/2026</v>
          </cell>
          <cell r="L282" t="str">
            <v>26260324436602000154550010001631011165127000</v>
          </cell>
          <cell r="M282" t="str">
            <v>26 - Pernambuco</v>
          </cell>
          <cell r="N282">
            <v>843</v>
          </cell>
        </row>
        <row r="283">
          <cell r="C283" t="str">
            <v>HOSPITAL PELÓPIDAS SILVEIRA - CG Nº 017/2022</v>
          </cell>
          <cell r="E283" t="str">
            <v>3.13 - Materiais e Materiais Ortopédicos e Corretivos (OPME)</v>
          </cell>
          <cell r="F283" t="str">
            <v>24.436.602/0001-54</v>
          </cell>
          <cell r="G283" t="str">
            <v>ART CIRURGICA COMERCIO DE PRODUTOS HOSPITALARES LTDA</v>
          </cell>
          <cell r="H283" t="str">
            <v>B</v>
          </cell>
          <cell r="I283" t="str">
            <v>S</v>
          </cell>
          <cell r="J283" t="str">
            <v>000163239</v>
          </cell>
          <cell r="K283" t="str">
            <v>31/03/2026</v>
          </cell>
          <cell r="L283" t="str">
            <v>26260324436602000154550010001632391165265006</v>
          </cell>
          <cell r="M283" t="str">
            <v>26 - Pernambuco</v>
          </cell>
          <cell r="N283">
            <v>90</v>
          </cell>
        </row>
        <row r="284">
          <cell r="C284" t="str">
            <v>HOSPITAL PELÓPIDAS SILVEIRA - CG Nº 017/2022</v>
          </cell>
          <cell r="E284" t="str">
            <v>3.13 - Materiais e Materiais Ortopédicos e Corretivos (OPME)</v>
          </cell>
          <cell r="F284" t="str">
            <v>24.436.602/0001-54</v>
          </cell>
          <cell r="G284" t="str">
            <v>ART CIRURGICA COMERCIO DE PRODUTOS HOSPITALARES LTDA</v>
          </cell>
          <cell r="H284" t="str">
            <v>B</v>
          </cell>
          <cell r="I284" t="str">
            <v>S</v>
          </cell>
          <cell r="J284" t="str">
            <v>000163240</v>
          </cell>
          <cell r="K284" t="str">
            <v>31/03/2026</v>
          </cell>
          <cell r="L284" t="str">
            <v>26260324436602000154550010001632401165266003</v>
          </cell>
          <cell r="M284" t="str">
            <v>26 - Pernambuco</v>
          </cell>
          <cell r="N284">
            <v>1733</v>
          </cell>
        </row>
        <row r="285">
          <cell r="C285" t="str">
            <v>HOSPITAL PELÓPIDAS SILVEIRA - CG Nº 017/2022</v>
          </cell>
          <cell r="E285" t="str">
            <v>3.13 - Materiais e Materiais Ortopédicos e Corretivos (OPME)</v>
          </cell>
          <cell r="F285" t="str">
            <v>24.436.602/0001-54</v>
          </cell>
          <cell r="G285" t="str">
            <v>ART CIRURGICA COMERCIO DE PRODUTOS HOSPITALARES LTDA</v>
          </cell>
          <cell r="H285" t="str">
            <v>B</v>
          </cell>
          <cell r="I285" t="str">
            <v>S</v>
          </cell>
          <cell r="J285" t="str">
            <v>000163241</v>
          </cell>
          <cell r="K285" t="str">
            <v>31/03/2026</v>
          </cell>
          <cell r="L285" t="str">
            <v>26260324436602000154550010001632411165267007</v>
          </cell>
          <cell r="M285" t="str">
            <v>26 - Pernambuco</v>
          </cell>
          <cell r="N285">
            <v>398</v>
          </cell>
        </row>
        <row r="286">
          <cell r="C286" t="str">
            <v>HOSPITAL PELÓPIDAS SILVEIRA - CG Nº 017/2022</v>
          </cell>
          <cell r="E286" t="str">
            <v>3.13 - Materiais e Materiais Ortopédicos e Corretivos (OPME)</v>
          </cell>
          <cell r="F286" t="str">
            <v>24.436.602/0001-54</v>
          </cell>
          <cell r="G286" t="str">
            <v>ART CIRURGICA COMERCIO DE PRODUTOS HOSPITALARES LTDA</v>
          </cell>
          <cell r="H286" t="str">
            <v>B</v>
          </cell>
          <cell r="I286" t="str">
            <v>S</v>
          </cell>
          <cell r="J286" t="str">
            <v>000163242</v>
          </cell>
          <cell r="K286" t="str">
            <v>31/03/2026</v>
          </cell>
          <cell r="L286" t="str">
            <v>26260324436602000154550010001632421165268000</v>
          </cell>
          <cell r="M286" t="str">
            <v>26 - Pernambuco</v>
          </cell>
          <cell r="N286">
            <v>843</v>
          </cell>
        </row>
        <row r="287">
          <cell r="C287" t="str">
            <v>HOSPITAL PELÓPIDAS SILVEIRA - CG Nº 017/2022</v>
          </cell>
          <cell r="E287" t="str">
            <v>3.13 - Materiais e Materiais Ortopédicos e Corretivos (OPME)</v>
          </cell>
          <cell r="F287" t="str">
            <v>24.436.602/0001-54</v>
          </cell>
          <cell r="G287" t="str">
            <v>ART CIRURGICA COMERCIO DE PRODUTOS HOSPITALARES LTDA</v>
          </cell>
          <cell r="H287" t="str">
            <v>B</v>
          </cell>
          <cell r="I287" t="str">
            <v>S</v>
          </cell>
          <cell r="J287" t="str">
            <v>000163243</v>
          </cell>
          <cell r="K287" t="str">
            <v>31/03/2026</v>
          </cell>
          <cell r="L287" t="str">
            <v>26260324436602000154550010001632431165269004</v>
          </cell>
          <cell r="M287" t="str">
            <v>26 - Pernambuco</v>
          </cell>
          <cell r="N287">
            <v>843</v>
          </cell>
        </row>
        <row r="288">
          <cell r="C288" t="str">
            <v>HOSPITAL PELÓPIDAS SILVEIRA - CG Nº 017/2022</v>
          </cell>
          <cell r="E288" t="str">
            <v>3.13 - Materiais e Materiais Ortopédicos e Corretivos (OPME)</v>
          </cell>
          <cell r="F288" t="str">
            <v>24.436.602/0001-54</v>
          </cell>
          <cell r="G288" t="str">
            <v>ART CIRURGICA COMERCIO DE PRODUTOS HOSPITALARES LTDA</v>
          </cell>
          <cell r="H288" t="str">
            <v>B</v>
          </cell>
          <cell r="I288" t="str">
            <v>S</v>
          </cell>
          <cell r="J288" t="str">
            <v>000163244</v>
          </cell>
          <cell r="K288" t="str">
            <v>31/03/2026</v>
          </cell>
          <cell r="L288" t="str">
            <v>26260324436602000154550010001632441165270000</v>
          </cell>
          <cell r="M288" t="str">
            <v>26 - Pernambuco</v>
          </cell>
          <cell r="N288">
            <v>843</v>
          </cell>
        </row>
        <row r="289">
          <cell r="C289" t="str">
            <v>HOSPITAL PELÓPIDAS SILVEIRA - CG Nº 017/2022</v>
          </cell>
          <cell r="E289" t="str">
            <v>3.13 - Materiais e Materiais Ortopédicos e Corretivos (OPME)</v>
          </cell>
          <cell r="F289" t="str">
            <v>24.436.602/0001-54</v>
          </cell>
          <cell r="G289" t="str">
            <v>ART CIRURGICA COMERCIO DE PRODUTOS HOSPITALARES LTDA</v>
          </cell>
          <cell r="H289" t="str">
            <v>B</v>
          </cell>
          <cell r="I289" t="str">
            <v>S</v>
          </cell>
          <cell r="J289" t="str">
            <v>000163245</v>
          </cell>
          <cell r="K289" t="str">
            <v>31/03/2026</v>
          </cell>
          <cell r="L289" t="str">
            <v>26260324436602000154550010001632451165271003</v>
          </cell>
          <cell r="M289" t="str">
            <v>26 - Pernambuco</v>
          </cell>
          <cell r="N289">
            <v>398</v>
          </cell>
        </row>
        <row r="290">
          <cell r="C290" t="str">
            <v>HOSPITAL PELÓPIDAS SILVEIRA - CG Nº 017/2022</v>
          </cell>
          <cell r="E290" t="str">
            <v>3.13 - Materiais e Materiais Ortopédicos e Corretivos (OPME)</v>
          </cell>
          <cell r="F290" t="str">
            <v>24.436.602/0001-54</v>
          </cell>
          <cell r="G290" t="str">
            <v>ART CIRURGICA COMERCIO DE PRODUTOS HOSPITALARES LTDA</v>
          </cell>
          <cell r="H290" t="str">
            <v>B</v>
          </cell>
          <cell r="I290" t="str">
            <v>S</v>
          </cell>
          <cell r="J290" t="str">
            <v>000163246</v>
          </cell>
          <cell r="K290" t="str">
            <v>31/03/2026</v>
          </cell>
          <cell r="L290" t="str">
            <v>26260324436602000154550010001632461165272007</v>
          </cell>
          <cell r="M290" t="str">
            <v>26 - Pernambuco</v>
          </cell>
          <cell r="N290">
            <v>398</v>
          </cell>
        </row>
        <row r="291">
          <cell r="C291" t="str">
            <v>HOSPITAL PELÓPIDAS SILVEIRA - CG Nº 017/2022</v>
          </cell>
          <cell r="E291" t="str">
            <v>3.13 - Materiais e Materiais Ortopédicos e Corretivos (OPME)</v>
          </cell>
          <cell r="F291" t="str">
            <v>24.436.602/0001-54</v>
          </cell>
          <cell r="G291" t="str">
            <v>ART CIRURGICA COMERCIO DE PRODUTOS HOSPITALARES LTDA</v>
          </cell>
          <cell r="H291" t="str">
            <v>B</v>
          </cell>
          <cell r="I291" t="str">
            <v>S</v>
          </cell>
          <cell r="J291" t="str">
            <v>000163247</v>
          </cell>
          <cell r="K291" t="str">
            <v>31/03/2026</v>
          </cell>
          <cell r="L291" t="str">
            <v>26260324436602000154550010001632471165273000</v>
          </cell>
          <cell r="M291" t="str">
            <v>26 - Pernambuco</v>
          </cell>
          <cell r="N291">
            <v>90</v>
          </cell>
        </row>
        <row r="292">
          <cell r="C292" t="str">
            <v>HOSPITAL PELÓPIDAS SILVEIRA - CG Nº 017/2022</v>
          </cell>
          <cell r="E292" t="str">
            <v>3.13 - Materiais e Materiais Ortopédicos e Corretivos (OPME)</v>
          </cell>
          <cell r="F292" t="str">
            <v>24.436.602/0001-54</v>
          </cell>
          <cell r="G292" t="str">
            <v>ART CIRURGICA COMERCIO DE PRODUTOS HOSPITALARES LTDA</v>
          </cell>
          <cell r="H292" t="str">
            <v>B</v>
          </cell>
          <cell r="I292" t="str">
            <v>S</v>
          </cell>
          <cell r="J292" t="str">
            <v>000163248</v>
          </cell>
          <cell r="K292" t="str">
            <v>31/03/2026</v>
          </cell>
          <cell r="L292" t="str">
            <v>26260324436602000154550010001632481165274004</v>
          </cell>
          <cell r="M292" t="str">
            <v>26 - Pernambuco</v>
          </cell>
          <cell r="N292">
            <v>1288</v>
          </cell>
        </row>
        <row r="293">
          <cell r="C293" t="str">
            <v>HOSPITAL PELÓPIDAS SILVEIRA - CG Nº 017/2022</v>
          </cell>
          <cell r="E293" t="str">
            <v>3.13 - Materiais e Materiais Ortopédicos e Corretivos (OPME)</v>
          </cell>
          <cell r="F293" t="str">
            <v>24.436.602/0001-54</v>
          </cell>
          <cell r="G293" t="str">
            <v>ART CIRURGICA COMERCIO DE PRODUTOS HOSPITALARES LTDA</v>
          </cell>
          <cell r="H293" t="str">
            <v>B</v>
          </cell>
          <cell r="I293" t="str">
            <v>S</v>
          </cell>
          <cell r="J293" t="str">
            <v>000163249</v>
          </cell>
          <cell r="K293" t="str">
            <v>31/03/2026</v>
          </cell>
          <cell r="L293" t="str">
            <v>26260324436602000154550010001632491165275008</v>
          </cell>
          <cell r="M293" t="str">
            <v>26 - Pernambuco</v>
          </cell>
          <cell r="N293">
            <v>398</v>
          </cell>
        </row>
        <row r="294">
          <cell r="C294" t="str">
            <v>HOSPITAL PELÓPIDAS SILVEIRA - CG Nº 017/2022</v>
          </cell>
          <cell r="E294" t="str">
            <v>3.13 - Materiais e Materiais Ortopédicos e Corretivos (OPME)</v>
          </cell>
          <cell r="F294" t="str">
            <v>24.436.602/0001-54</v>
          </cell>
          <cell r="G294" t="str">
            <v>ART CIRURGICA COMERCIO DE PRODUTOS HOSPITALARES LTDA</v>
          </cell>
          <cell r="H294" t="str">
            <v>B</v>
          </cell>
          <cell r="I294" t="str">
            <v>S</v>
          </cell>
          <cell r="J294" t="str">
            <v>000163250</v>
          </cell>
          <cell r="K294" t="str">
            <v>31/03/2026</v>
          </cell>
          <cell r="L294" t="str">
            <v>26260324436602000154550010001632501165276005</v>
          </cell>
          <cell r="M294" t="str">
            <v>26 - Pernambuco</v>
          </cell>
          <cell r="N294">
            <v>398</v>
          </cell>
        </row>
        <row r="295">
          <cell r="C295" t="str">
            <v>HOSPITAL PELÓPIDAS SILVEIRA - CG Nº 017/2022</v>
          </cell>
          <cell r="E295" t="str">
            <v>3.13 - Materiais e Materiais Ortopédicos e Corretivos (OPME)</v>
          </cell>
          <cell r="F295" t="str">
            <v>24.436.602/0001-54</v>
          </cell>
          <cell r="G295" t="str">
            <v>ART CIRURGICA COMERCIO DE PRODUTOS HOSPITALARES LTDA</v>
          </cell>
          <cell r="H295" t="str">
            <v>B</v>
          </cell>
          <cell r="I295" t="str">
            <v>S</v>
          </cell>
          <cell r="J295" t="str">
            <v>000163251</v>
          </cell>
          <cell r="K295" t="str">
            <v>31/03/2026</v>
          </cell>
          <cell r="L295" t="str">
            <v>26260324436602000154550010001632511165277009</v>
          </cell>
          <cell r="M295" t="str">
            <v>26 - Pernambuco</v>
          </cell>
          <cell r="N295">
            <v>398</v>
          </cell>
        </row>
        <row r="296">
          <cell r="C296" t="str">
            <v>HOSPITAL PELÓPIDAS SILVEIRA - CG Nº 017/2022</v>
          </cell>
          <cell r="E296" t="str">
            <v>3.13 - Materiais e Materiais Ortopédicos e Corretivos (OPME)</v>
          </cell>
          <cell r="F296" t="str">
            <v>24.436.602/0001-54</v>
          </cell>
          <cell r="G296" t="str">
            <v>ART CIRURGICA COMERCIO DE PRODUTOS HOSPITALARES LTDA</v>
          </cell>
          <cell r="H296" t="str">
            <v>B</v>
          </cell>
          <cell r="I296" t="str">
            <v>S</v>
          </cell>
          <cell r="J296" t="str">
            <v>000163252</v>
          </cell>
          <cell r="K296" t="str">
            <v>31/03/2026</v>
          </cell>
          <cell r="L296" t="str">
            <v>26260324436602000154550010001632521165278002</v>
          </cell>
          <cell r="M296" t="str">
            <v>26 - Pernambuco</v>
          </cell>
          <cell r="N296">
            <v>1733</v>
          </cell>
        </row>
        <row r="297">
          <cell r="C297" t="str">
            <v>HOSPITAL PELÓPIDAS SILVEIRA - CG Nº 017/2022</v>
          </cell>
          <cell r="E297" t="str">
            <v>3.13 - Materiais e Materiais Ortopédicos e Corretivos (OPME)</v>
          </cell>
          <cell r="F297" t="str">
            <v>24.436.602/0001-54</v>
          </cell>
          <cell r="G297" t="str">
            <v>ART CIRURGICA COMERCIO DE PRODUTOS HOSPITALARES LTDA</v>
          </cell>
          <cell r="H297" t="str">
            <v>B</v>
          </cell>
          <cell r="I297" t="str">
            <v>S</v>
          </cell>
          <cell r="J297" t="str">
            <v>000163253</v>
          </cell>
          <cell r="K297" t="str">
            <v>31/03/2026</v>
          </cell>
          <cell r="L297" t="str">
            <v>26260324436602000154550010001632531165279006</v>
          </cell>
          <cell r="M297" t="str">
            <v>26 - Pernambuco</v>
          </cell>
          <cell r="N297">
            <v>398</v>
          </cell>
        </row>
        <row r="298">
          <cell r="C298" t="str">
            <v>HOSPITAL PELÓPIDAS SILVEIRA - CG Nº 017/2022</v>
          </cell>
          <cell r="E298" t="str">
            <v>3.13 - Materiais e Materiais Ortopédicos e Corretivos (OPME)</v>
          </cell>
          <cell r="F298" t="str">
            <v>24.436.602/0001-54</v>
          </cell>
          <cell r="G298" t="str">
            <v>ART CIRURGICA COMERCIO DE PRODUTOS HOSPITALARES LTDA</v>
          </cell>
          <cell r="H298" t="str">
            <v>B</v>
          </cell>
          <cell r="I298" t="str">
            <v>S</v>
          </cell>
          <cell r="J298" t="str">
            <v>000163380</v>
          </cell>
          <cell r="K298" t="str">
            <v>31/03/2026</v>
          </cell>
          <cell r="L298" t="str">
            <v>26260324436602000154550010001633801165406000</v>
          </cell>
          <cell r="M298" t="str">
            <v>26 - Pernambuco</v>
          </cell>
          <cell r="N298">
            <v>2803</v>
          </cell>
        </row>
        <row r="299">
          <cell r="C299" t="str">
            <v>HOSPITAL PELÓPIDAS SILVEIRA - CG Nº 017/2022</v>
          </cell>
          <cell r="E299" t="str">
            <v>3.13 - Materiais e Materiais Ortopédicos e Corretivos (OPME)</v>
          </cell>
          <cell r="F299" t="str">
            <v>24.436.602/0001-54</v>
          </cell>
          <cell r="G299" t="str">
            <v>ART CIRURGICA COMERCIO DE PRODUTOS HOSPITALARES LTDA</v>
          </cell>
          <cell r="H299" t="str">
            <v>B</v>
          </cell>
          <cell r="I299" t="str">
            <v>S</v>
          </cell>
          <cell r="J299" t="str">
            <v>000163382</v>
          </cell>
          <cell r="K299" t="str">
            <v>31/03/2026</v>
          </cell>
          <cell r="L299" t="str">
            <v>26260324436602000154550010001633821165408008</v>
          </cell>
          <cell r="M299" t="str">
            <v>26 - Pernambuco</v>
          </cell>
          <cell r="N299">
            <v>1288</v>
          </cell>
        </row>
        <row r="300">
          <cell r="C300" t="str">
            <v>HOSPITAL PELÓPIDAS SILVEIRA - CG Nº 017/2022</v>
          </cell>
          <cell r="E300" t="str">
            <v>3.13 - Materiais e Materiais Ortopédicos e Corretivos (OPME)</v>
          </cell>
          <cell r="F300" t="str">
            <v>24.436.602/0001-54</v>
          </cell>
          <cell r="G300" t="str">
            <v>ART CIRURGICA COMERCIO DE PRODUTOS HOSPITALARES LTDA</v>
          </cell>
          <cell r="H300" t="str">
            <v>B</v>
          </cell>
          <cell r="I300" t="str">
            <v>S</v>
          </cell>
          <cell r="J300" t="str">
            <v>000163383</v>
          </cell>
          <cell r="K300" t="str">
            <v>31/03/2026</v>
          </cell>
          <cell r="L300" t="str">
            <v>26260324436602000154550010001633831165409001</v>
          </cell>
          <cell r="M300" t="str">
            <v>26 - Pernambuco</v>
          </cell>
          <cell r="N300">
            <v>1288</v>
          </cell>
        </row>
        <row r="301">
          <cell r="C301" t="str">
            <v>HOSPITAL PELÓPIDAS SILVEIRA - CG Nº 017/2022</v>
          </cell>
          <cell r="E301" t="str">
            <v>3.13 - Materiais e Materiais Ortopédicos e Corretivos (OPME)</v>
          </cell>
          <cell r="F301" t="str">
            <v>24.436.602/0001-54</v>
          </cell>
          <cell r="G301" t="str">
            <v>ART CIRURGICA COMERCIO DE PRODUTOS HOSPITALARES LTDA</v>
          </cell>
          <cell r="H301" t="str">
            <v>B</v>
          </cell>
          <cell r="I301" t="str">
            <v>S</v>
          </cell>
          <cell r="J301" t="str">
            <v>000163384</v>
          </cell>
          <cell r="K301" t="str">
            <v>31/03/2026</v>
          </cell>
          <cell r="L301" t="str">
            <v>26260324436602000154550010001633841165410007</v>
          </cell>
          <cell r="M301" t="str">
            <v>26 - Pernambuco</v>
          </cell>
          <cell r="N301">
            <v>445</v>
          </cell>
        </row>
        <row r="302">
          <cell r="C302" t="str">
            <v>HOSPITAL PELÓPIDAS SILVEIRA - CG Nº 017/2022</v>
          </cell>
          <cell r="E302" t="str">
            <v>3.13 - Materiais e Materiais Ortopédicos e Corretivos (OPME)</v>
          </cell>
          <cell r="F302" t="str">
            <v>50.595.271/0001-05</v>
          </cell>
          <cell r="G302" t="str">
            <v>BIOTRONIK COMERCIAL MEDICA LTDA</v>
          </cell>
          <cell r="H302" t="str">
            <v>B</v>
          </cell>
          <cell r="I302" t="str">
            <v>S</v>
          </cell>
          <cell r="J302" t="str">
            <v>1166364</v>
          </cell>
          <cell r="K302" t="str">
            <v>03/03/2026</v>
          </cell>
          <cell r="L302" t="str">
            <v>35260350595271000105550030011663641379113647</v>
          </cell>
          <cell r="M302" t="str">
            <v>35 - São Paulo</v>
          </cell>
          <cell r="N302">
            <v>5663</v>
          </cell>
        </row>
        <row r="303">
          <cell r="C303" t="str">
            <v>HOSPITAL PELÓPIDAS SILVEIRA - CG Nº 017/2022</v>
          </cell>
          <cell r="E303" t="str">
            <v>3.13 - Materiais e Materiais Ortopédicos e Corretivos (OPME)</v>
          </cell>
          <cell r="F303" t="str">
            <v>50.595.271/0001-05</v>
          </cell>
          <cell r="G303" t="str">
            <v>BIOTRONIK COMERCIAL MEDICA LTDA</v>
          </cell>
          <cell r="H303" t="str">
            <v>B</v>
          </cell>
          <cell r="I303" t="str">
            <v>S</v>
          </cell>
          <cell r="J303" t="str">
            <v>1166365</v>
          </cell>
          <cell r="K303" t="str">
            <v>03/03/2026</v>
          </cell>
          <cell r="L303" t="str">
            <v>35260350595271000105550030011663651571742468</v>
          </cell>
          <cell r="M303" t="str">
            <v>35 - São Paulo</v>
          </cell>
          <cell r="N303">
            <v>5663</v>
          </cell>
        </row>
        <row r="304">
          <cell r="C304" t="str">
            <v>HOSPITAL PELÓPIDAS SILVEIRA - CG Nº 017/2022</v>
          </cell>
          <cell r="E304" t="str">
            <v>3.13 - Materiais e Materiais Ortopédicos e Corretivos (OPME)</v>
          </cell>
          <cell r="F304" t="str">
            <v>50.595.271/0001-05</v>
          </cell>
          <cell r="G304" t="str">
            <v>BIOTRONIK COMERCIAL MEDICA LTDA</v>
          </cell>
          <cell r="H304" t="str">
            <v>B</v>
          </cell>
          <cell r="I304" t="str">
            <v>S</v>
          </cell>
          <cell r="J304" t="str">
            <v>1166576</v>
          </cell>
          <cell r="K304" t="str">
            <v>04/03/2026</v>
          </cell>
          <cell r="L304" t="str">
            <v>35260350595271000105550030011665761836407321</v>
          </cell>
          <cell r="M304" t="str">
            <v>35 - São Paulo</v>
          </cell>
          <cell r="N304">
            <v>5663</v>
          </cell>
        </row>
        <row r="305">
          <cell r="C305" t="str">
            <v>HOSPITAL PELÓPIDAS SILVEIRA - CG Nº 017/2022</v>
          </cell>
          <cell r="E305" t="str">
            <v>3.13 - Materiais e Materiais Ortopédicos e Corretivos (OPME)</v>
          </cell>
          <cell r="F305" t="str">
            <v>50.595.271/0001-05</v>
          </cell>
          <cell r="G305" t="str">
            <v>BIOTRONIK COMERCIAL MEDICA LTDA</v>
          </cell>
          <cell r="H305" t="str">
            <v>B</v>
          </cell>
          <cell r="I305" t="str">
            <v>S</v>
          </cell>
          <cell r="J305" t="str">
            <v>1166584</v>
          </cell>
          <cell r="K305" t="str">
            <v>04/03/2026</v>
          </cell>
          <cell r="L305" t="str">
            <v>35260350595271000105550030011665841993181861</v>
          </cell>
          <cell r="M305" t="str">
            <v>35 - São Paulo</v>
          </cell>
          <cell r="N305">
            <v>5663</v>
          </cell>
        </row>
        <row r="306">
          <cell r="C306" t="str">
            <v>HOSPITAL PELÓPIDAS SILVEIRA - CG Nº 017/2022</v>
          </cell>
          <cell r="E306" t="str">
            <v>3.13 - Materiais e Materiais Ortopédicos e Corretivos (OPME)</v>
          </cell>
          <cell r="F306" t="str">
            <v>50.595.271/0001-05</v>
          </cell>
          <cell r="G306" t="str">
            <v>BIOTRONIK COMERCIAL MEDICA LTDA</v>
          </cell>
          <cell r="H306" t="str">
            <v>B</v>
          </cell>
          <cell r="I306" t="str">
            <v>S</v>
          </cell>
          <cell r="J306" t="str">
            <v>1166588</v>
          </cell>
          <cell r="K306" t="str">
            <v>04/03/2026</v>
          </cell>
          <cell r="L306" t="str">
            <v>35260350595271000105550030011665881307236486</v>
          </cell>
          <cell r="M306" t="str">
            <v>35 - São Paulo</v>
          </cell>
          <cell r="N306">
            <v>5663</v>
          </cell>
        </row>
        <row r="307">
          <cell r="C307" t="str">
            <v>HOSPITAL PELÓPIDAS SILVEIRA - CG Nº 017/2022</v>
          </cell>
          <cell r="E307" t="str">
            <v>3.13 - Materiais e Materiais Ortopédicos e Corretivos (OPME)</v>
          </cell>
          <cell r="F307" t="str">
            <v>50.595.271/0001-05</v>
          </cell>
          <cell r="G307" t="str">
            <v>BIOTRONIK COMERCIAL MEDICA LTDA</v>
          </cell>
          <cell r="H307" t="str">
            <v>B</v>
          </cell>
          <cell r="I307" t="str">
            <v>S</v>
          </cell>
          <cell r="J307" t="str">
            <v>1166591</v>
          </cell>
          <cell r="K307" t="str">
            <v>04/03/2026</v>
          </cell>
          <cell r="L307" t="str">
            <v>35260350595271000105550030011665911778363521</v>
          </cell>
          <cell r="M307" t="str">
            <v>35 - São Paulo</v>
          </cell>
          <cell r="N307">
            <v>5663</v>
          </cell>
        </row>
        <row r="308">
          <cell r="C308" t="str">
            <v>HOSPITAL PELÓPIDAS SILVEIRA - CG Nº 017/2022</v>
          </cell>
          <cell r="E308" t="str">
            <v>3.13 - Materiais e Materiais Ortopédicos e Corretivos (OPME)</v>
          </cell>
          <cell r="F308" t="str">
            <v>50.595.271/0001-05</v>
          </cell>
          <cell r="G308" t="str">
            <v>BIOTRONIK COMERCIAL MEDICA LTDA</v>
          </cell>
          <cell r="H308" t="str">
            <v>B</v>
          </cell>
          <cell r="I308" t="str">
            <v>S</v>
          </cell>
          <cell r="J308" t="str">
            <v>1167538</v>
          </cell>
          <cell r="K308" t="str">
            <v>10/03/2026</v>
          </cell>
          <cell r="L308" t="str">
            <v>35260350595271000105550030011675381692716954</v>
          </cell>
          <cell r="M308" t="str">
            <v>35 - São Paulo</v>
          </cell>
          <cell r="N308">
            <v>5663</v>
          </cell>
        </row>
        <row r="309">
          <cell r="C309" t="str">
            <v>HOSPITAL PELÓPIDAS SILVEIRA - CG Nº 017/2022</v>
          </cell>
          <cell r="E309" t="str">
            <v>3.13 - Materiais e Materiais Ortopédicos e Corretivos (OPME)</v>
          </cell>
          <cell r="F309" t="str">
            <v>50.595.271/0001-05</v>
          </cell>
          <cell r="G309" t="str">
            <v>BIOTRONIK COMERCIAL MEDICA LTDA</v>
          </cell>
          <cell r="H309" t="str">
            <v>B</v>
          </cell>
          <cell r="I309" t="str">
            <v>S</v>
          </cell>
          <cell r="J309" t="str">
            <v>1167539</v>
          </cell>
          <cell r="K309" t="str">
            <v>10/03/2026</v>
          </cell>
          <cell r="L309" t="str">
            <v>35260350595271000105550030011675391872310694</v>
          </cell>
          <cell r="M309" t="str">
            <v>35 - São Paulo</v>
          </cell>
          <cell r="N309">
            <v>4114.8500000000004</v>
          </cell>
        </row>
        <row r="310">
          <cell r="C310" t="str">
            <v>HOSPITAL PELÓPIDAS SILVEIRA - CG Nº 017/2022</v>
          </cell>
          <cell r="E310" t="str">
            <v>3.13 - Materiais e Materiais Ortopédicos e Corretivos (OPME)</v>
          </cell>
          <cell r="F310" t="str">
            <v>50.595.271/0001-05</v>
          </cell>
          <cell r="G310" t="str">
            <v>BIOTRONIK COMERCIAL MEDICA LTDA</v>
          </cell>
          <cell r="H310" t="str">
            <v>B</v>
          </cell>
          <cell r="I310" t="str">
            <v>S</v>
          </cell>
          <cell r="J310" t="str">
            <v>1167540</v>
          </cell>
          <cell r="K310" t="str">
            <v>10/03/2026</v>
          </cell>
          <cell r="L310" t="str">
            <v>35260350595271000105550030011675401260173883</v>
          </cell>
          <cell r="M310" t="str">
            <v>35 - São Paulo</v>
          </cell>
          <cell r="N310">
            <v>5663</v>
          </cell>
        </row>
        <row r="311">
          <cell r="C311" t="str">
            <v>HOSPITAL PELÓPIDAS SILVEIRA - CG Nº 017/2022</v>
          </cell>
          <cell r="E311" t="str">
            <v>3.13 - Materiais e Materiais Ortopédicos e Corretivos (OPME)</v>
          </cell>
          <cell r="F311" t="str">
            <v>50.595.271/0001-05</v>
          </cell>
          <cell r="G311" t="str">
            <v>BIOTRONIK COMERCIAL MEDICA LTDA</v>
          </cell>
          <cell r="H311" t="str">
            <v>B</v>
          </cell>
          <cell r="I311" t="str">
            <v>S</v>
          </cell>
          <cell r="J311" t="str">
            <v>1167541</v>
          </cell>
          <cell r="K311" t="str">
            <v>10/03/2026</v>
          </cell>
          <cell r="L311" t="str">
            <v>35260350595271000105550030011675411159595856</v>
          </cell>
          <cell r="M311" t="str">
            <v>35 - São Paulo</v>
          </cell>
          <cell r="N311">
            <v>5663</v>
          </cell>
        </row>
        <row r="312">
          <cell r="C312" t="str">
            <v>HOSPITAL PELÓPIDAS SILVEIRA - CG Nº 017/2022</v>
          </cell>
          <cell r="E312" t="str">
            <v>3.13 - Materiais e Materiais Ortopédicos e Corretivos (OPME)</v>
          </cell>
          <cell r="F312" t="str">
            <v>50.595.271/0001-05</v>
          </cell>
          <cell r="G312" t="str">
            <v>BIOTRONIK COMERCIAL MEDICA LTDA</v>
          </cell>
          <cell r="H312" t="str">
            <v>B</v>
          </cell>
          <cell r="I312" t="str">
            <v>S</v>
          </cell>
          <cell r="J312" t="str">
            <v>1168517</v>
          </cell>
          <cell r="K312" t="str">
            <v>17/03/2026</v>
          </cell>
          <cell r="L312" t="str">
            <v>35260350595271000105550030011685171058957298</v>
          </cell>
          <cell r="M312" t="str">
            <v>35 - São Paulo</v>
          </cell>
          <cell r="N312">
            <v>5663</v>
          </cell>
        </row>
        <row r="313">
          <cell r="C313" t="str">
            <v>HOSPITAL PELÓPIDAS SILVEIRA - CG Nº 017/2022</v>
          </cell>
          <cell r="E313" t="str">
            <v>3.13 - Materiais e Materiais Ortopédicos e Corretivos (OPME)</v>
          </cell>
          <cell r="F313" t="str">
            <v>50.595.271/0001-05</v>
          </cell>
          <cell r="G313" t="str">
            <v>BIOTRONIK COMERCIAL MEDICA LTDA</v>
          </cell>
          <cell r="H313" t="str">
            <v>B</v>
          </cell>
          <cell r="I313" t="str">
            <v>S</v>
          </cell>
          <cell r="J313" t="str">
            <v>1168538</v>
          </cell>
          <cell r="K313" t="str">
            <v>17/03/2026</v>
          </cell>
          <cell r="L313" t="str">
            <v>35260350595271000105550030011685381209499447</v>
          </cell>
          <cell r="M313" t="str">
            <v>35 - São Paulo</v>
          </cell>
          <cell r="N313">
            <v>5663</v>
          </cell>
        </row>
        <row r="314">
          <cell r="C314" t="str">
            <v>HOSPITAL PELÓPIDAS SILVEIRA - CG Nº 017/2022</v>
          </cell>
          <cell r="E314" t="str">
            <v>3.13 - Materiais e Materiais Ortopédicos e Corretivos (OPME)</v>
          </cell>
          <cell r="F314" t="str">
            <v>50.595.271/0001-05</v>
          </cell>
          <cell r="G314" t="str">
            <v>BIOTRONIK COMERCIAL MEDICA LTDA</v>
          </cell>
          <cell r="H314" t="str">
            <v>B</v>
          </cell>
          <cell r="I314" t="str">
            <v>S</v>
          </cell>
          <cell r="J314" t="str">
            <v>1168539</v>
          </cell>
          <cell r="K314" t="str">
            <v>17/03/2026</v>
          </cell>
          <cell r="L314" t="str">
            <v>35260350595271000105550030011685391386196436</v>
          </cell>
          <cell r="M314" t="str">
            <v>35 - São Paulo</v>
          </cell>
          <cell r="N314">
            <v>5663</v>
          </cell>
        </row>
        <row r="315">
          <cell r="C315" t="str">
            <v>HOSPITAL PELÓPIDAS SILVEIRA - CG Nº 017/2022</v>
          </cell>
          <cell r="E315" t="str">
            <v>3.13 - Materiais e Materiais Ortopédicos e Corretivos (OPME)</v>
          </cell>
          <cell r="F315" t="str">
            <v>50.595.271/0001-05</v>
          </cell>
          <cell r="G315" t="str">
            <v>BIOTRONIK COMERCIAL MEDICA LTDA</v>
          </cell>
          <cell r="H315" t="str">
            <v>B</v>
          </cell>
          <cell r="I315" t="str">
            <v>S</v>
          </cell>
          <cell r="J315" t="str">
            <v>1168541</v>
          </cell>
          <cell r="K315" t="str">
            <v>17/03/2026</v>
          </cell>
          <cell r="L315" t="str">
            <v>35260350595271000105550030011685411352307659</v>
          </cell>
          <cell r="M315" t="str">
            <v>35 - São Paulo</v>
          </cell>
          <cell r="N315">
            <v>4114.8500000000004</v>
          </cell>
        </row>
        <row r="316">
          <cell r="C316" t="str">
            <v>HOSPITAL PELÓPIDAS SILVEIRA - CG Nº 017/2022</v>
          </cell>
          <cell r="E316" t="str">
            <v>3.13 - Materiais e Materiais Ortopédicos e Corretivos (OPME)</v>
          </cell>
          <cell r="F316" t="str">
            <v>50.595.271/0001-05</v>
          </cell>
          <cell r="G316" t="str">
            <v>BIOTRONIK COMERCIAL MEDICA LTDA</v>
          </cell>
          <cell r="H316" t="str">
            <v>B</v>
          </cell>
          <cell r="I316" t="str">
            <v>S</v>
          </cell>
          <cell r="J316" t="str">
            <v>1168890</v>
          </cell>
          <cell r="K316" t="str">
            <v>19/03/2026</v>
          </cell>
          <cell r="L316" t="str">
            <v>35260350595271000105550030011688901751527092</v>
          </cell>
          <cell r="M316" t="str">
            <v>35 - São Paulo</v>
          </cell>
          <cell r="N316">
            <v>5663</v>
          </cell>
        </row>
        <row r="317">
          <cell r="C317" t="str">
            <v>HOSPITAL PELÓPIDAS SILVEIRA - CG Nº 017/2022</v>
          </cell>
          <cell r="E317" t="str">
            <v>3.13 - Materiais e Materiais Ortopédicos e Corretivos (OPME)</v>
          </cell>
          <cell r="F317" t="str">
            <v>50.595.271/0001-05</v>
          </cell>
          <cell r="G317" t="str">
            <v>BIOTRONIK COMERCIAL MEDICA LTDA</v>
          </cell>
          <cell r="H317" t="str">
            <v>B</v>
          </cell>
          <cell r="I317" t="str">
            <v>S</v>
          </cell>
          <cell r="J317" t="str">
            <v>1168891</v>
          </cell>
          <cell r="K317" t="str">
            <v>19/03/2026</v>
          </cell>
          <cell r="L317" t="str">
            <v>35260350595271000105550030011688911985134957</v>
          </cell>
          <cell r="M317" t="str">
            <v>35 - São Paulo</v>
          </cell>
          <cell r="N317">
            <v>4114.8500000000004</v>
          </cell>
        </row>
        <row r="318">
          <cell r="C318" t="str">
            <v>HOSPITAL PELÓPIDAS SILVEIRA - CG Nº 017/2022</v>
          </cell>
          <cell r="E318" t="str">
            <v>3.13 - Materiais e Materiais Ortopédicos e Corretivos (OPME)</v>
          </cell>
          <cell r="F318" t="str">
            <v>50.595.271/0001-05</v>
          </cell>
          <cell r="G318" t="str">
            <v>BIOTRONIK COMERCIAL MEDICA LTDA</v>
          </cell>
          <cell r="H318" t="str">
            <v>B</v>
          </cell>
          <cell r="I318" t="str">
            <v>S</v>
          </cell>
          <cell r="J318" t="str">
            <v>1170096</v>
          </cell>
          <cell r="K318" t="str">
            <v>30/03/2026</v>
          </cell>
          <cell r="L318" t="str">
            <v>35260350595271000105550030011700961504499286</v>
          </cell>
          <cell r="M318" t="str">
            <v>35 - São Paulo</v>
          </cell>
          <cell r="N318">
            <v>5663</v>
          </cell>
        </row>
        <row r="319">
          <cell r="C319" t="str">
            <v>HOSPITAL PELÓPIDAS SILVEIRA - CG Nº 017/2022</v>
          </cell>
          <cell r="E319" t="str">
            <v>3.13 - Materiais e Materiais Ortopédicos e Corretivos (OPME)</v>
          </cell>
          <cell r="F319" t="str">
            <v>01.513.946/0001-14</v>
          </cell>
          <cell r="G319" t="str">
            <v>BOSTON SCIENTIFIC DO BRASIL LTDA</v>
          </cell>
          <cell r="H319" t="str">
            <v>B</v>
          </cell>
          <cell r="I319" t="str">
            <v>S</v>
          </cell>
          <cell r="J319" t="str">
            <v>003399705</v>
          </cell>
          <cell r="K319" t="str">
            <v>03/03/2026</v>
          </cell>
          <cell r="L319" t="str">
            <v>35260301513946000114550030033997051035359655</v>
          </cell>
          <cell r="M319" t="str">
            <v>35 - São Paulo</v>
          </cell>
          <cell r="N319">
            <v>1295</v>
          </cell>
        </row>
        <row r="320">
          <cell r="C320" t="str">
            <v>HOSPITAL PELÓPIDAS SILVEIRA - CG Nº 017/2022</v>
          </cell>
          <cell r="E320" t="str">
            <v>3.13 - Materiais e Materiais Ortopédicos e Corretivos (OPME)</v>
          </cell>
          <cell r="F320" t="str">
            <v>01.513.946/0001-14</v>
          </cell>
          <cell r="G320" t="str">
            <v>BOSTON SCIENTIFIC DO BRASIL LTDA</v>
          </cell>
          <cell r="H320" t="str">
            <v>B</v>
          </cell>
          <cell r="I320" t="str">
            <v>S</v>
          </cell>
          <cell r="J320" t="str">
            <v>003399706</v>
          </cell>
          <cell r="K320" t="str">
            <v>03/03/2026</v>
          </cell>
          <cell r="L320" t="str">
            <v>35260301513946000114550030033997061035359660</v>
          </cell>
          <cell r="M320" t="str">
            <v>35 - São Paulo</v>
          </cell>
          <cell r="N320">
            <v>1295</v>
          </cell>
        </row>
        <row r="321">
          <cell r="C321" t="str">
            <v>HOSPITAL PELÓPIDAS SILVEIRA - CG Nº 017/2022</v>
          </cell>
          <cell r="E321" t="str">
            <v>3.13 - Materiais e Materiais Ortopédicos e Corretivos (OPME)</v>
          </cell>
          <cell r="F321" t="str">
            <v>01.513.946/0001-14</v>
          </cell>
          <cell r="G321" t="str">
            <v>BOSTON SCIENTIFIC DO BRASIL LTDA</v>
          </cell>
          <cell r="H321" t="str">
            <v>B</v>
          </cell>
          <cell r="I321" t="str">
            <v>S</v>
          </cell>
          <cell r="J321" t="str">
            <v>003399707</v>
          </cell>
          <cell r="K321" t="str">
            <v>03/03/2026</v>
          </cell>
          <cell r="L321" t="str">
            <v>35260301513946000114550030033997071035359676</v>
          </cell>
          <cell r="M321" t="str">
            <v>35 - São Paulo</v>
          </cell>
          <cell r="N321">
            <v>375</v>
          </cell>
        </row>
        <row r="322">
          <cell r="C322" t="str">
            <v>HOSPITAL PELÓPIDAS SILVEIRA - CG Nº 017/2022</v>
          </cell>
          <cell r="E322" t="str">
            <v>3.13 - Materiais e Materiais Ortopédicos e Corretivos (OPME)</v>
          </cell>
          <cell r="F322" t="str">
            <v>01.513.946/0001-14</v>
          </cell>
          <cell r="G322" t="str">
            <v>BOSTON SCIENTIFIC DO BRASIL LTDA</v>
          </cell>
          <cell r="H322" t="str">
            <v>B</v>
          </cell>
          <cell r="I322" t="str">
            <v>S</v>
          </cell>
          <cell r="J322" t="str">
            <v>003399708</v>
          </cell>
          <cell r="K322" t="str">
            <v>03/03/2026</v>
          </cell>
          <cell r="L322" t="str">
            <v>35260301513946000114550030033997081035359681</v>
          </cell>
          <cell r="M322" t="str">
            <v>35 - São Paulo</v>
          </cell>
          <cell r="N322">
            <v>1670</v>
          </cell>
        </row>
        <row r="323">
          <cell r="C323" t="str">
            <v>HOSPITAL PELÓPIDAS SILVEIRA - CG Nº 017/2022</v>
          </cell>
          <cell r="E323" t="str">
            <v>3.13 - Materiais e Materiais Ortopédicos e Corretivos (OPME)</v>
          </cell>
          <cell r="F323" t="str">
            <v>01.513.946/0001-14</v>
          </cell>
          <cell r="G323" t="str">
            <v>BOSTON SCIENTIFIC DO BRASIL LTDA</v>
          </cell>
          <cell r="H323" t="str">
            <v>B</v>
          </cell>
          <cell r="I323" t="str">
            <v>S</v>
          </cell>
          <cell r="J323" t="str">
            <v>003399709</v>
          </cell>
          <cell r="K323" t="str">
            <v>03/03/2026</v>
          </cell>
          <cell r="L323" t="str">
            <v>35260301513946000114550030033997091035359697</v>
          </cell>
          <cell r="M323" t="str">
            <v>35 - São Paulo</v>
          </cell>
          <cell r="N323">
            <v>1670</v>
          </cell>
        </row>
        <row r="324">
          <cell r="C324" t="str">
            <v>HOSPITAL PELÓPIDAS SILVEIRA - CG Nº 017/2022</v>
          </cell>
          <cell r="E324" t="str">
            <v>3.13 - Materiais e Materiais Ortopédicos e Corretivos (OPME)</v>
          </cell>
          <cell r="F324" t="str">
            <v>01.513.946/0001-14</v>
          </cell>
          <cell r="G324" t="str">
            <v>BOSTON SCIENTIFIC DO BRASIL LTDA</v>
          </cell>
          <cell r="H324" t="str">
            <v>B</v>
          </cell>
          <cell r="I324" t="str">
            <v>S</v>
          </cell>
          <cell r="J324" t="str">
            <v>003404314</v>
          </cell>
          <cell r="K324" t="str">
            <v>11/03/2026</v>
          </cell>
          <cell r="L324" t="str">
            <v>35260301513946000114550030034043141035409487</v>
          </cell>
          <cell r="M324" t="str">
            <v>35 - São Paulo</v>
          </cell>
          <cell r="N324">
            <v>2590</v>
          </cell>
        </row>
        <row r="325">
          <cell r="C325" t="str">
            <v>HOSPITAL PELÓPIDAS SILVEIRA - CG Nº 017/2022</v>
          </cell>
          <cell r="E325" t="str">
            <v>3.13 - Materiais e Materiais Ortopédicos e Corretivos (OPME)</v>
          </cell>
          <cell r="F325" t="str">
            <v>01.513.946/0001-14</v>
          </cell>
          <cell r="G325" t="str">
            <v>BOSTON SCIENTIFIC DO BRASIL LTDA</v>
          </cell>
          <cell r="H325" t="str">
            <v>B</v>
          </cell>
          <cell r="I325" t="str">
            <v>S</v>
          </cell>
          <cell r="J325" t="str">
            <v>003404315</v>
          </cell>
          <cell r="K325" t="str">
            <v>11/03/2026</v>
          </cell>
          <cell r="L325" t="str">
            <v>35260301513946000114550030034043151035409492</v>
          </cell>
          <cell r="M325" t="str">
            <v>35 - São Paulo</v>
          </cell>
          <cell r="N325">
            <v>1295</v>
          </cell>
        </row>
        <row r="326">
          <cell r="C326" t="str">
            <v>HOSPITAL PELÓPIDAS SILVEIRA - CG Nº 017/2022</v>
          </cell>
          <cell r="E326" t="str">
            <v>3.13 - Materiais e Materiais Ortopédicos e Corretivos (OPME)</v>
          </cell>
          <cell r="F326" t="str">
            <v>01.513.946/0001-14</v>
          </cell>
          <cell r="G326" t="str">
            <v>BOSTON SCIENTIFIC DO BRASIL LTDA</v>
          </cell>
          <cell r="H326" t="str">
            <v>B</v>
          </cell>
          <cell r="I326" t="str">
            <v>S</v>
          </cell>
          <cell r="J326" t="str">
            <v>003404316</v>
          </cell>
          <cell r="K326" t="str">
            <v>11/03/2026</v>
          </cell>
          <cell r="L326" t="str">
            <v>35260301513946000114550030034043161035409503</v>
          </cell>
          <cell r="M326" t="str">
            <v>35 - São Paulo</v>
          </cell>
          <cell r="N326">
            <v>1295</v>
          </cell>
        </row>
        <row r="327">
          <cell r="C327" t="str">
            <v>HOSPITAL PELÓPIDAS SILVEIRA - CG Nº 017/2022</v>
          </cell>
          <cell r="E327" t="str">
            <v>3.13 - Materiais e Materiais Ortopédicos e Corretivos (OPME)</v>
          </cell>
          <cell r="F327" t="str">
            <v>01.513.946/0001-14</v>
          </cell>
          <cell r="G327" t="str">
            <v>BOSTON SCIENTIFIC DO BRASIL LTDA</v>
          </cell>
          <cell r="H327" t="str">
            <v>B</v>
          </cell>
          <cell r="I327" t="str">
            <v>S</v>
          </cell>
          <cell r="J327" t="str">
            <v>003404370</v>
          </cell>
          <cell r="K327" t="str">
            <v>11/03/2026</v>
          </cell>
          <cell r="L327" t="str">
            <v>35260301513946000114550030034043701035410085</v>
          </cell>
          <cell r="M327" t="str">
            <v>35 - São Paulo</v>
          </cell>
          <cell r="N327">
            <v>1295</v>
          </cell>
        </row>
        <row r="328">
          <cell r="C328" t="str">
            <v>HOSPITAL PELÓPIDAS SILVEIRA - CG Nº 017/2022</v>
          </cell>
          <cell r="E328" t="str">
            <v>3.13 - Materiais e Materiais Ortopédicos e Corretivos (OPME)</v>
          </cell>
          <cell r="F328" t="str">
            <v>01.513.946/0001-14</v>
          </cell>
          <cell r="G328" t="str">
            <v>BOSTON SCIENTIFIC DO BRASIL LTDA</v>
          </cell>
          <cell r="H328" t="str">
            <v>B</v>
          </cell>
          <cell r="I328" t="str">
            <v>S</v>
          </cell>
          <cell r="J328" t="str">
            <v>003404371</v>
          </cell>
          <cell r="K328" t="str">
            <v>11/03/2026</v>
          </cell>
          <cell r="L328" t="str">
            <v>35260301513946000114550030034043711035410090</v>
          </cell>
          <cell r="M328" t="str">
            <v>35 - São Paulo</v>
          </cell>
          <cell r="N328">
            <v>1670</v>
          </cell>
        </row>
        <row r="329">
          <cell r="C329" t="str">
            <v>HOSPITAL PELÓPIDAS SILVEIRA - CG Nº 017/2022</v>
          </cell>
          <cell r="E329" t="str">
            <v>3.13 - Materiais e Materiais Ortopédicos e Corretivos (OPME)</v>
          </cell>
          <cell r="F329" t="str">
            <v>01.513.946/0001-14</v>
          </cell>
          <cell r="G329" t="str">
            <v>BOSTON SCIENTIFIC DO BRASIL LTDA</v>
          </cell>
          <cell r="H329" t="str">
            <v>B</v>
          </cell>
          <cell r="I329" t="str">
            <v>S</v>
          </cell>
          <cell r="J329" t="str">
            <v>003404372</v>
          </cell>
          <cell r="K329" t="str">
            <v>11/03/2026</v>
          </cell>
          <cell r="L329" t="str">
            <v>35260301513946000114550030034043721035410101</v>
          </cell>
          <cell r="M329" t="str">
            <v>35 - São Paulo</v>
          </cell>
          <cell r="N329">
            <v>1670</v>
          </cell>
        </row>
        <row r="330">
          <cell r="C330" t="str">
            <v>HOSPITAL PELÓPIDAS SILVEIRA - CG Nº 017/2022</v>
          </cell>
          <cell r="E330" t="str">
            <v>3.13 - Materiais e Materiais Ortopédicos e Corretivos (OPME)</v>
          </cell>
          <cell r="F330" t="str">
            <v>01.513.946/0001-14</v>
          </cell>
          <cell r="G330" t="str">
            <v>BOSTON SCIENTIFIC DO BRASIL LTDA</v>
          </cell>
          <cell r="H330" t="str">
            <v>B</v>
          </cell>
          <cell r="I330" t="str">
            <v>S</v>
          </cell>
          <cell r="J330" t="str">
            <v>003405461</v>
          </cell>
          <cell r="K330" t="str">
            <v>12/03/2026</v>
          </cell>
          <cell r="L330" t="str">
            <v>35260301513946000114550030034054611035421916</v>
          </cell>
          <cell r="M330" t="str">
            <v>35 - São Paulo</v>
          </cell>
          <cell r="N330">
            <v>1295</v>
          </cell>
        </row>
        <row r="331">
          <cell r="C331" t="str">
            <v>HOSPITAL PELÓPIDAS SILVEIRA - CG Nº 017/2022</v>
          </cell>
          <cell r="E331" t="str">
            <v>3.13 - Materiais e Materiais Ortopédicos e Corretivos (OPME)</v>
          </cell>
          <cell r="F331" t="str">
            <v>01.513.946/0001-14</v>
          </cell>
          <cell r="G331" t="str">
            <v>BOSTON SCIENTIFIC DO BRASIL LTDA</v>
          </cell>
          <cell r="H331" t="str">
            <v>B</v>
          </cell>
          <cell r="I331" t="str">
            <v>S</v>
          </cell>
          <cell r="J331" t="str">
            <v>003408178</v>
          </cell>
          <cell r="K331" t="str">
            <v>17/03/2026</v>
          </cell>
          <cell r="L331" t="str">
            <v>35260301513946000114550030034081781035453553</v>
          </cell>
          <cell r="M331" t="str">
            <v>35 - São Paulo</v>
          </cell>
          <cell r="N331">
            <v>1295</v>
          </cell>
        </row>
        <row r="332">
          <cell r="C332" t="str">
            <v>HOSPITAL PELÓPIDAS SILVEIRA - CG Nº 017/2022</v>
          </cell>
          <cell r="E332" t="str">
            <v>3.13 - Materiais e Materiais Ortopédicos e Corretivos (OPME)</v>
          </cell>
          <cell r="F332" t="str">
            <v>01.513.946/0001-14</v>
          </cell>
          <cell r="G332" t="str">
            <v>BOSTON SCIENTIFIC DO BRASIL LTDA</v>
          </cell>
          <cell r="H332" t="str">
            <v>B</v>
          </cell>
          <cell r="I332" t="str">
            <v>S</v>
          </cell>
          <cell r="J332" t="str">
            <v>003408179</v>
          </cell>
          <cell r="K332" t="str">
            <v>17/03/2026</v>
          </cell>
          <cell r="L332" t="str">
            <v>35260301513946000114550030034081791035453569</v>
          </cell>
          <cell r="M332" t="str">
            <v>35 - São Paulo</v>
          </cell>
          <cell r="N332">
            <v>1670</v>
          </cell>
        </row>
        <row r="333">
          <cell r="C333" t="str">
            <v>HOSPITAL PELÓPIDAS SILVEIRA - CG Nº 017/2022</v>
          </cell>
          <cell r="E333" t="str">
            <v>3.13 - Materiais e Materiais Ortopédicos e Corretivos (OPME)</v>
          </cell>
          <cell r="F333" t="str">
            <v>01.513.946/0001-14</v>
          </cell>
          <cell r="G333" t="str">
            <v>BOSTON SCIENTIFIC DO BRASIL LTDA</v>
          </cell>
          <cell r="H333" t="str">
            <v>B</v>
          </cell>
          <cell r="I333" t="str">
            <v>S</v>
          </cell>
          <cell r="J333" t="str">
            <v>003408180</v>
          </cell>
          <cell r="K333" t="str">
            <v>17/03/2026</v>
          </cell>
          <cell r="L333" t="str">
            <v>35260301513946000114550030034081801035453578</v>
          </cell>
          <cell r="M333" t="str">
            <v>35 - São Paulo</v>
          </cell>
          <cell r="N333">
            <v>1295</v>
          </cell>
        </row>
        <row r="334">
          <cell r="C334" t="str">
            <v>HOSPITAL PELÓPIDAS SILVEIRA - CG Nº 017/2022</v>
          </cell>
          <cell r="E334" t="str">
            <v>3.13 - Materiais e Materiais Ortopédicos e Corretivos (OPME)</v>
          </cell>
          <cell r="F334" t="str">
            <v>01.513.946/0001-14</v>
          </cell>
          <cell r="G334" t="str">
            <v>BOSTON SCIENTIFIC DO BRASIL LTDA</v>
          </cell>
          <cell r="H334" t="str">
            <v>B</v>
          </cell>
          <cell r="I334" t="str">
            <v>S</v>
          </cell>
          <cell r="J334" t="str">
            <v>003408181</v>
          </cell>
          <cell r="K334" t="str">
            <v>17/03/2026</v>
          </cell>
          <cell r="L334" t="str">
            <v>35260301513946000114550030034081811035453583</v>
          </cell>
          <cell r="M334" t="str">
            <v>35 - São Paulo</v>
          </cell>
          <cell r="N334">
            <v>375</v>
          </cell>
        </row>
        <row r="335">
          <cell r="C335" t="str">
            <v>HOSPITAL PELÓPIDAS SILVEIRA - CG Nº 017/2022</v>
          </cell>
          <cell r="E335" t="str">
            <v>3.13 - Materiais e Materiais Ortopédicos e Corretivos (OPME)</v>
          </cell>
          <cell r="F335" t="str">
            <v>01.513.946/0001-14</v>
          </cell>
          <cell r="G335" t="str">
            <v>BOSTON SCIENTIFIC DO BRASIL LTDA</v>
          </cell>
          <cell r="H335" t="str">
            <v>B</v>
          </cell>
          <cell r="I335" t="str">
            <v>S</v>
          </cell>
          <cell r="J335" t="str">
            <v>003408182</v>
          </cell>
          <cell r="K335" t="str">
            <v>17/03/2026</v>
          </cell>
          <cell r="L335" t="str">
            <v>35260301513946000114550030034081821035453599</v>
          </cell>
          <cell r="M335" t="str">
            <v>35 - São Paulo</v>
          </cell>
          <cell r="N335">
            <v>1295</v>
          </cell>
        </row>
        <row r="336">
          <cell r="C336" t="str">
            <v>HOSPITAL PELÓPIDAS SILVEIRA - CG Nº 017/2022</v>
          </cell>
          <cell r="E336" t="str">
            <v>3.13 - Materiais e Materiais Ortopédicos e Corretivos (OPME)</v>
          </cell>
          <cell r="F336" t="str">
            <v>01.513.946/0001-14</v>
          </cell>
          <cell r="G336" t="str">
            <v>BOSTON SCIENTIFIC DO BRASIL LTDA</v>
          </cell>
          <cell r="H336" t="str">
            <v>B</v>
          </cell>
          <cell r="I336" t="str">
            <v>S</v>
          </cell>
          <cell r="J336" t="str">
            <v>003410086</v>
          </cell>
          <cell r="K336" t="str">
            <v>19/03/2026</v>
          </cell>
          <cell r="L336" t="str">
            <v>35260301513946000114550030034100861035476450</v>
          </cell>
          <cell r="M336" t="str">
            <v>35 - São Paulo</v>
          </cell>
          <cell r="N336">
            <v>2590</v>
          </cell>
        </row>
        <row r="337">
          <cell r="C337" t="str">
            <v>HOSPITAL PELÓPIDAS SILVEIRA - CG Nº 017/2022</v>
          </cell>
          <cell r="E337" t="str">
            <v>3.13 - Materiais e Materiais Ortopédicos e Corretivos (OPME)</v>
          </cell>
          <cell r="F337" t="str">
            <v>01.513.946/0001-14</v>
          </cell>
          <cell r="G337" t="str">
            <v>BOSTON SCIENTIFIC DO BRASIL LTDA</v>
          </cell>
          <cell r="H337" t="str">
            <v>B</v>
          </cell>
          <cell r="I337" t="str">
            <v>S</v>
          </cell>
          <cell r="J337" t="str">
            <v>003410143</v>
          </cell>
          <cell r="K337" t="str">
            <v>19/03/2026</v>
          </cell>
          <cell r="L337" t="str">
            <v>35260301513946000114550030034101431035477020</v>
          </cell>
          <cell r="M337" t="str">
            <v>35 - São Paulo</v>
          </cell>
          <cell r="N337">
            <v>1295</v>
          </cell>
        </row>
        <row r="338">
          <cell r="C338" t="str">
            <v>HOSPITAL PELÓPIDAS SILVEIRA - CG Nº 017/2022</v>
          </cell>
          <cell r="E338" t="str">
            <v>3.13 - Materiais e Materiais Ortopédicos e Corretivos (OPME)</v>
          </cell>
          <cell r="F338" t="str">
            <v>01.513.946/0001-14</v>
          </cell>
          <cell r="G338" t="str">
            <v>BOSTON SCIENTIFIC DO BRASIL LTDA</v>
          </cell>
          <cell r="H338" t="str">
            <v>B</v>
          </cell>
          <cell r="I338" t="str">
            <v>S</v>
          </cell>
          <cell r="J338" t="str">
            <v>003410380</v>
          </cell>
          <cell r="K338" t="str">
            <v>20/03/2026</v>
          </cell>
          <cell r="L338" t="str">
            <v>35260301513946000114550030034103801035479508</v>
          </cell>
          <cell r="M338" t="str">
            <v>35 - São Paulo</v>
          </cell>
          <cell r="N338">
            <v>1295</v>
          </cell>
        </row>
        <row r="339">
          <cell r="C339" t="str">
            <v>HOSPITAL PELÓPIDAS SILVEIRA - CG Nº 017/2022</v>
          </cell>
          <cell r="E339" t="str">
            <v>3.13 - Materiais e Materiais Ortopédicos e Corretivos (OPME)</v>
          </cell>
          <cell r="F339" t="str">
            <v>01.513.946/0001-14</v>
          </cell>
          <cell r="G339" t="str">
            <v>BOSTON SCIENTIFIC DO BRASIL LTDA</v>
          </cell>
          <cell r="H339" t="str">
            <v>B</v>
          </cell>
          <cell r="I339" t="str">
            <v>S</v>
          </cell>
          <cell r="J339" t="str">
            <v>003413382</v>
          </cell>
          <cell r="K339" t="str">
            <v>25/03/2026</v>
          </cell>
          <cell r="L339" t="str">
            <v>35260301513946000114550030034133821035513097</v>
          </cell>
          <cell r="M339" t="str">
            <v>35 - São Paulo</v>
          </cell>
          <cell r="N339">
            <v>1670</v>
          </cell>
        </row>
        <row r="340">
          <cell r="C340" t="str">
            <v>HOSPITAL PELÓPIDAS SILVEIRA - CG Nº 017/2022</v>
          </cell>
          <cell r="E340" t="str">
            <v>3.13 - Materiais e Materiais Ortopédicos e Corretivos (OPME)</v>
          </cell>
          <cell r="F340" t="str">
            <v>01.513.946/0001-14</v>
          </cell>
          <cell r="G340" t="str">
            <v>BOSTON SCIENTIFIC DO BRASIL LTDA</v>
          </cell>
          <cell r="H340" t="str">
            <v>B</v>
          </cell>
          <cell r="I340" t="str">
            <v>S</v>
          </cell>
          <cell r="J340" t="str">
            <v>003413383</v>
          </cell>
          <cell r="K340" t="str">
            <v>25/03/2026</v>
          </cell>
          <cell r="L340" t="str">
            <v>35260301513946000114550030034133831035513108</v>
          </cell>
          <cell r="M340" t="str">
            <v>35 - São Paulo</v>
          </cell>
          <cell r="N340">
            <v>1670</v>
          </cell>
        </row>
        <row r="341">
          <cell r="C341" t="str">
            <v>HOSPITAL PELÓPIDAS SILVEIRA - CG Nº 017/2022</v>
          </cell>
          <cell r="E341" t="str">
            <v>3.13 - Materiais e Materiais Ortopédicos e Corretivos (OPME)</v>
          </cell>
          <cell r="F341" t="str">
            <v>01.513.946/0001-14</v>
          </cell>
          <cell r="G341" t="str">
            <v>BOSTON SCIENTIFIC DO BRASIL LTDA</v>
          </cell>
          <cell r="H341" t="str">
            <v>B</v>
          </cell>
          <cell r="I341" t="str">
            <v>S</v>
          </cell>
          <cell r="J341" t="str">
            <v>003413415</v>
          </cell>
          <cell r="K341" t="str">
            <v>25/03/2026</v>
          </cell>
          <cell r="L341" t="str">
            <v>35260301513946000114550030034134151035513430</v>
          </cell>
          <cell r="M341" t="str">
            <v>35 - São Paulo</v>
          </cell>
          <cell r="N341">
            <v>3885</v>
          </cell>
        </row>
        <row r="342">
          <cell r="C342" t="str">
            <v>HOSPITAL PELÓPIDAS SILVEIRA - CG Nº 017/2022</v>
          </cell>
          <cell r="E342" t="str">
            <v>3.13 - Materiais e Materiais Ortopédicos e Corretivos (OPME)</v>
          </cell>
          <cell r="F342" t="str">
            <v>01.513.946/0001-14</v>
          </cell>
          <cell r="G342" t="str">
            <v>BOSTON SCIENTIFIC DO BRASIL LTDA</v>
          </cell>
          <cell r="H342" t="str">
            <v>B</v>
          </cell>
          <cell r="I342" t="str">
            <v>S</v>
          </cell>
          <cell r="J342" t="str">
            <v>003413416</v>
          </cell>
          <cell r="K342" t="str">
            <v>25/03/2026</v>
          </cell>
          <cell r="L342" t="str">
            <v>35260301513946000114550030034134161035513445</v>
          </cell>
          <cell r="M342" t="str">
            <v>35 - São Paulo</v>
          </cell>
          <cell r="N342">
            <v>1295</v>
          </cell>
        </row>
        <row r="343">
          <cell r="C343" t="str">
            <v>HOSPITAL PELÓPIDAS SILVEIRA - CG Nº 017/2022</v>
          </cell>
          <cell r="E343" t="str">
            <v>3.13 - Materiais e Materiais Ortopédicos e Corretivos (OPME)</v>
          </cell>
          <cell r="F343" t="str">
            <v>01.513.946/0001-14</v>
          </cell>
          <cell r="G343" t="str">
            <v>BOSTON SCIENTIFIC DO BRASIL LTDA</v>
          </cell>
          <cell r="H343" t="str">
            <v>B</v>
          </cell>
          <cell r="I343" t="str">
            <v>S</v>
          </cell>
          <cell r="J343" t="str">
            <v>003413417</v>
          </cell>
          <cell r="K343" t="str">
            <v>25/03/2026</v>
          </cell>
          <cell r="L343" t="str">
            <v>35260301513946000114550030034134171035513450</v>
          </cell>
          <cell r="M343" t="str">
            <v>35 - São Paulo</v>
          </cell>
          <cell r="N343">
            <v>1295</v>
          </cell>
        </row>
        <row r="344">
          <cell r="C344" t="str">
            <v>HOSPITAL PELÓPIDAS SILVEIRA - CG Nº 017/2022</v>
          </cell>
          <cell r="E344" t="str">
            <v>3.13 - Materiais e Materiais Ortopédicos e Corretivos (OPME)</v>
          </cell>
          <cell r="F344" t="str">
            <v>01.513.946/0001-14</v>
          </cell>
          <cell r="G344" t="str">
            <v>BOSTON SCIENTIFIC DO BRASIL LTDA</v>
          </cell>
          <cell r="H344" t="str">
            <v>B</v>
          </cell>
          <cell r="I344" t="str">
            <v>S</v>
          </cell>
          <cell r="J344" t="str">
            <v>003413418</v>
          </cell>
          <cell r="K344" t="str">
            <v>25/03/2026</v>
          </cell>
          <cell r="L344" t="str">
            <v>35260301513946000114550030034134181035513466</v>
          </cell>
          <cell r="M344" t="str">
            <v>35 - São Paulo</v>
          </cell>
          <cell r="N344">
            <v>1670</v>
          </cell>
        </row>
        <row r="345">
          <cell r="C345" t="str">
            <v>HOSPITAL PELÓPIDAS SILVEIRA - CG Nº 017/2022</v>
          </cell>
          <cell r="E345" t="str">
            <v>3.13 - Materiais e Materiais Ortopédicos e Corretivos (OPME)</v>
          </cell>
          <cell r="F345" t="str">
            <v>01.513.946/0001-14</v>
          </cell>
          <cell r="G345" t="str">
            <v>BOSTON SCIENTIFIC DO BRASIL LTDA</v>
          </cell>
          <cell r="H345" t="str">
            <v>B</v>
          </cell>
          <cell r="I345" t="str">
            <v>S</v>
          </cell>
          <cell r="J345" t="str">
            <v>003413448</v>
          </cell>
          <cell r="K345" t="str">
            <v>25/03/2026</v>
          </cell>
          <cell r="L345" t="str">
            <v>35260301513946000114550030034134481035513767</v>
          </cell>
          <cell r="M345" t="str">
            <v>35 - São Paulo</v>
          </cell>
          <cell r="N345">
            <v>375</v>
          </cell>
        </row>
        <row r="346">
          <cell r="C346" t="str">
            <v>HOSPITAL PELÓPIDAS SILVEIRA - CG Nº 017/2022</v>
          </cell>
          <cell r="E346" t="str">
            <v>3.13 - Materiais e Materiais Ortopédicos e Corretivos (OPME)</v>
          </cell>
          <cell r="F346" t="str">
            <v>01.513.946/0001-14</v>
          </cell>
          <cell r="G346" t="str">
            <v>BOSTON SCIENTIFIC DO BRASIL LTDA</v>
          </cell>
          <cell r="H346" t="str">
            <v>B</v>
          </cell>
          <cell r="I346" t="str">
            <v>S</v>
          </cell>
          <cell r="J346" t="str">
            <v>003414580</v>
          </cell>
          <cell r="K346" t="str">
            <v>26/03/2026</v>
          </cell>
          <cell r="L346" t="str">
            <v>35260301513946000114550030034145801035525649</v>
          </cell>
          <cell r="M346" t="str">
            <v>35 - São Paulo</v>
          </cell>
          <cell r="N346">
            <v>1295</v>
          </cell>
        </row>
        <row r="347">
          <cell r="C347" t="str">
            <v>HOSPITAL PELÓPIDAS SILVEIRA - CG Nº 017/2022</v>
          </cell>
          <cell r="E347" t="str">
            <v>3.13 - Materiais e Materiais Ortopédicos e Corretivos (OPME)</v>
          </cell>
          <cell r="F347" t="str">
            <v>01.513.946/0001-14</v>
          </cell>
          <cell r="G347" t="str">
            <v>BOSTON SCIENTIFIC DO BRASIL LTDA</v>
          </cell>
          <cell r="H347" t="str">
            <v>B</v>
          </cell>
          <cell r="I347" t="str">
            <v>S</v>
          </cell>
          <cell r="J347" t="str">
            <v>003414592</v>
          </cell>
          <cell r="K347" t="str">
            <v>26/03/2026</v>
          </cell>
          <cell r="L347" t="str">
            <v>35260301513946000114550030034145921035525763</v>
          </cell>
          <cell r="M347" t="str">
            <v>35 - São Paulo</v>
          </cell>
          <cell r="N347">
            <v>375</v>
          </cell>
        </row>
        <row r="348">
          <cell r="C348" t="str">
            <v>HOSPITAL PELÓPIDAS SILVEIRA - CG Nº 017/2022</v>
          </cell>
          <cell r="E348" t="str">
            <v>3.13 - Materiais e Materiais Ortopédicos e Corretivos (OPME)</v>
          </cell>
          <cell r="F348" t="str">
            <v>01.513.946/0001-14</v>
          </cell>
          <cell r="G348" t="str">
            <v>BOSTON SCIENTIFIC DO BRASIL LTDA</v>
          </cell>
          <cell r="H348" t="str">
            <v>B</v>
          </cell>
          <cell r="I348" t="str">
            <v>S</v>
          </cell>
          <cell r="J348" t="str">
            <v>003414614</v>
          </cell>
          <cell r="K348" t="str">
            <v>26/03/2026</v>
          </cell>
          <cell r="L348" t="str">
            <v>35260301513946000114550030034146141035526009</v>
          </cell>
          <cell r="M348" t="str">
            <v>35 - São Paulo</v>
          </cell>
          <cell r="N348">
            <v>1295</v>
          </cell>
        </row>
        <row r="349">
          <cell r="C349" t="str">
            <v>HOSPITAL PELÓPIDAS SILVEIRA - CG Nº 017/2022</v>
          </cell>
          <cell r="E349" t="str">
            <v>3.13 - Materiais e Materiais Ortopédicos e Corretivos (OPME)</v>
          </cell>
          <cell r="F349" t="str">
            <v>01.513.946/0001-14</v>
          </cell>
          <cell r="G349" t="str">
            <v>BOSTON SCIENTIFIC DO BRASIL LTDA</v>
          </cell>
          <cell r="H349" t="str">
            <v>B</v>
          </cell>
          <cell r="I349" t="str">
            <v>S</v>
          </cell>
          <cell r="J349" t="str">
            <v>003415781</v>
          </cell>
          <cell r="K349" t="str">
            <v>27/03/2026</v>
          </cell>
          <cell r="L349" t="str">
            <v>35260301513946000114550030034157811035539138</v>
          </cell>
          <cell r="M349" t="str">
            <v>35 - São Paulo</v>
          </cell>
          <cell r="N349">
            <v>1295</v>
          </cell>
        </row>
        <row r="350">
          <cell r="C350" t="str">
            <v>HOSPITAL PELÓPIDAS SILVEIRA - CG Nº 017/2022</v>
          </cell>
          <cell r="E350" t="str">
            <v>3.13 - Materiais e Materiais Ortopédicos e Corretivos (OPME)</v>
          </cell>
          <cell r="F350" t="str">
            <v>01.513.946/0001-14</v>
          </cell>
          <cell r="G350" t="str">
            <v>BOSTON SCIENTIFIC DO BRASIL LTDA</v>
          </cell>
          <cell r="H350" t="str">
            <v>B</v>
          </cell>
          <cell r="I350" t="str">
            <v>S</v>
          </cell>
          <cell r="J350" t="str">
            <v>003418611</v>
          </cell>
          <cell r="K350" t="str">
            <v>31/03/2026</v>
          </cell>
          <cell r="L350" t="str">
            <v>35260301513946000114550030034186111035572716</v>
          </cell>
          <cell r="M350" t="str">
            <v>35 - São Paulo</v>
          </cell>
          <cell r="N350">
            <v>375</v>
          </cell>
        </row>
        <row r="351">
          <cell r="C351" t="str">
            <v>HOSPITAL PELÓPIDAS SILVEIRA - CG Nº 017/2022</v>
          </cell>
          <cell r="E351" t="str">
            <v>3.13 - Materiais e Materiais Ortopédicos e Corretivos (OPME)</v>
          </cell>
          <cell r="F351" t="str">
            <v>01.513.946/0001-14</v>
          </cell>
          <cell r="G351" t="str">
            <v>BOSTON SCIENTIFIC DO BRASIL LTDA</v>
          </cell>
          <cell r="H351" t="str">
            <v>B</v>
          </cell>
          <cell r="I351" t="str">
            <v>S</v>
          </cell>
          <cell r="J351" t="str">
            <v>003418612</v>
          </cell>
          <cell r="K351" t="str">
            <v>31/03/2026</v>
          </cell>
          <cell r="L351" t="str">
            <v>35260301513946000114550030034186121035572721</v>
          </cell>
          <cell r="M351" t="str">
            <v>35 - São Paulo</v>
          </cell>
          <cell r="N351">
            <v>375</v>
          </cell>
        </row>
        <row r="352">
          <cell r="C352" t="str">
            <v>HOSPITAL PELÓPIDAS SILVEIRA - CG Nº 017/2022</v>
          </cell>
          <cell r="E352" t="str">
            <v>3.13 - Materiais e Materiais Ortopédicos e Corretivos (OPME)</v>
          </cell>
          <cell r="F352" t="str">
            <v>01.513.946/0001-14</v>
          </cell>
          <cell r="G352" t="str">
            <v>BOSTON SCIENTIFIC DO BRASIL LTDA</v>
          </cell>
          <cell r="H352" t="str">
            <v>B</v>
          </cell>
          <cell r="I352" t="str">
            <v>S</v>
          </cell>
          <cell r="J352" t="str">
            <v>003418613</v>
          </cell>
          <cell r="K352" t="str">
            <v>31/03/2026</v>
          </cell>
          <cell r="L352" t="str">
            <v>35260301513946000114550030034186131035572737</v>
          </cell>
          <cell r="M352" t="str">
            <v>35 - São Paulo</v>
          </cell>
          <cell r="N352">
            <v>1295</v>
          </cell>
        </row>
        <row r="353">
          <cell r="C353" t="str">
            <v>HOSPITAL PELÓPIDAS SILVEIRA - CG Nº 017/2022</v>
          </cell>
          <cell r="E353" t="str">
            <v>3.13 - Materiais e Materiais Ortopédicos e Corretivos (OPME)</v>
          </cell>
          <cell r="F353" t="str">
            <v>01.513.946/0001-14</v>
          </cell>
          <cell r="G353" t="str">
            <v>BOSTON SCIENTIFIC DO BRASIL LTDA</v>
          </cell>
          <cell r="H353" t="str">
            <v>B</v>
          </cell>
          <cell r="I353" t="str">
            <v>S</v>
          </cell>
          <cell r="J353" t="str">
            <v>003418643</v>
          </cell>
          <cell r="K353" t="str">
            <v>31/03/2026</v>
          </cell>
          <cell r="L353" t="str">
            <v>35260301513946000114550030034186431035573058</v>
          </cell>
          <cell r="M353" t="str">
            <v>35 - São Paulo</v>
          </cell>
          <cell r="N353">
            <v>1295</v>
          </cell>
        </row>
        <row r="354">
          <cell r="C354" t="str">
            <v>HOSPITAL PELÓPIDAS SILVEIRA - CG Nº 017/2022</v>
          </cell>
          <cell r="E354" t="str">
            <v>3.13 - Materiais e Materiais Ortopédicos e Corretivos (OPME)</v>
          </cell>
          <cell r="F354" t="str">
            <v>01.513.946/0001-14</v>
          </cell>
          <cell r="G354" t="str">
            <v>BOSTON SCIENTIFIC DO BRASIL LTDA</v>
          </cell>
          <cell r="H354" t="str">
            <v>B</v>
          </cell>
          <cell r="I354" t="str">
            <v>S</v>
          </cell>
          <cell r="J354" t="str">
            <v>003418863</v>
          </cell>
          <cell r="K354" t="str">
            <v>31/03/2026</v>
          </cell>
          <cell r="L354" t="str">
            <v>35260301513946000114550030034188631035575305</v>
          </cell>
          <cell r="M354" t="str">
            <v>35 - São Paulo</v>
          </cell>
          <cell r="N354">
            <v>1295</v>
          </cell>
        </row>
        <row r="355">
          <cell r="C355" t="str">
            <v>HOSPITAL PELÓPIDAS SILVEIRA - CG Nº 017/2022</v>
          </cell>
          <cell r="E355" t="str">
            <v>3.13 - Materiais e Materiais Ortopédicos e Corretivos (OPME)</v>
          </cell>
          <cell r="F355" t="str">
            <v>07.666.057/0001-73</v>
          </cell>
          <cell r="G355" t="str">
            <v>CARDIOMEDH PRODUTOS MEDICOS LTDA-EPP</v>
          </cell>
          <cell r="H355" t="str">
            <v>B</v>
          </cell>
          <cell r="I355" t="str">
            <v>S</v>
          </cell>
          <cell r="J355" t="str">
            <v>000284307</v>
          </cell>
          <cell r="K355" t="str">
            <v>20/03/2026</v>
          </cell>
          <cell r="L355" t="str">
            <v>28260307666057000173550020002843071433207230</v>
          </cell>
          <cell r="M355" t="str">
            <v>28 -  Sergipe</v>
          </cell>
          <cell r="N355">
            <v>613.89</v>
          </cell>
        </row>
        <row r="356">
          <cell r="C356" t="str">
            <v>HOSPITAL PELÓPIDAS SILVEIRA - CG Nº 017/2022</v>
          </cell>
          <cell r="E356" t="str">
            <v>3.13 - Materiais e Materiais Ortopédicos e Corretivos (OPME)</v>
          </cell>
          <cell r="F356" t="str">
            <v>07.666.057/0001-73</v>
          </cell>
          <cell r="G356" t="str">
            <v>CARDIOMEDH PRODUTOS MEDICOS LTDA-EPP</v>
          </cell>
          <cell r="H356" t="str">
            <v>B</v>
          </cell>
          <cell r="I356" t="str">
            <v>S</v>
          </cell>
          <cell r="J356" t="str">
            <v>000285222</v>
          </cell>
          <cell r="K356" t="str">
            <v>25/03/2026</v>
          </cell>
          <cell r="L356" t="str">
            <v>28260307666057000173550020002852221732760076</v>
          </cell>
          <cell r="M356" t="str">
            <v>28 -  Sergipe</v>
          </cell>
          <cell r="N356">
            <v>4076.3</v>
          </cell>
        </row>
        <row r="357">
          <cell r="C357" t="str">
            <v>HOSPITAL PELÓPIDAS SILVEIRA - CG Nº 017/2022</v>
          </cell>
          <cell r="E357" t="str">
            <v>3.13 - Materiais e Materiais Ortopédicos e Corretivos (OPME)</v>
          </cell>
          <cell r="F357" t="str">
            <v>04.237.235/0001-52</v>
          </cell>
          <cell r="G357" t="str">
            <v>ENDOCENTER COMERCIAL LTDA</v>
          </cell>
          <cell r="H357" t="str">
            <v>B</v>
          </cell>
          <cell r="I357" t="str">
            <v>S</v>
          </cell>
          <cell r="J357" t="str">
            <v>000130021</v>
          </cell>
          <cell r="K357" t="str">
            <v>13/03/2026</v>
          </cell>
          <cell r="L357" t="str">
            <v>26260304237235000152550010001300211132047004</v>
          </cell>
          <cell r="M357" t="str">
            <v>26 - Pernambuco</v>
          </cell>
          <cell r="N357">
            <v>3580</v>
          </cell>
        </row>
        <row r="358">
          <cell r="C358" t="str">
            <v>HOSPITAL PELÓPIDAS SILVEIRA - CG Nº 017/2022</v>
          </cell>
          <cell r="E358" t="str">
            <v>3.13 - Materiais e Materiais Ortopédicos e Corretivos (OPME)</v>
          </cell>
          <cell r="F358" t="str">
            <v>04.237.235/0001-52</v>
          </cell>
          <cell r="G358" t="str">
            <v>ENDOCENTER COMERCIAL LTDA</v>
          </cell>
          <cell r="H358" t="str">
            <v>B</v>
          </cell>
          <cell r="I358" t="str">
            <v>S</v>
          </cell>
          <cell r="J358" t="str">
            <v>000130031</v>
          </cell>
          <cell r="K358" t="str">
            <v>13/03/2026</v>
          </cell>
          <cell r="L358" t="str">
            <v>26260304237235000152550010001300311132057006</v>
          </cell>
          <cell r="M358" t="str">
            <v>26 - Pernambuco</v>
          </cell>
          <cell r="N358">
            <v>2880</v>
          </cell>
        </row>
        <row r="359">
          <cell r="C359" t="str">
            <v>HOSPITAL PELÓPIDAS SILVEIRA - CG Nº 017/2022</v>
          </cell>
          <cell r="E359" t="str">
            <v>3.13 - Materiais e Materiais Ortopédicos e Corretivos (OPME)</v>
          </cell>
          <cell r="F359" t="str">
            <v>05.267.928/0001-50</v>
          </cell>
          <cell r="G359" t="str">
            <v>GOLDMEDIC PRODUTOS MEDICOS HOSPITALARES EIRELI</v>
          </cell>
          <cell r="H359" t="str">
            <v>B</v>
          </cell>
          <cell r="I359" t="str">
            <v>S</v>
          </cell>
          <cell r="J359" t="str">
            <v>173765</v>
          </cell>
          <cell r="K359" t="str">
            <v>05/03/2026</v>
          </cell>
          <cell r="L359" t="str">
            <v>26260305267928000150550030001737651961532341</v>
          </cell>
          <cell r="M359" t="str">
            <v>26 - Pernambuco</v>
          </cell>
          <cell r="N359">
            <v>7762.41</v>
          </cell>
        </row>
        <row r="360">
          <cell r="C360" t="str">
            <v>HOSPITAL PELÓPIDAS SILVEIRA - CG Nº 017/2022</v>
          </cell>
          <cell r="E360" t="str">
            <v>3.13 - Materiais e Materiais Ortopédicos e Corretivos (OPME)</v>
          </cell>
          <cell r="F360" t="str">
            <v>05.267.928/0001-50</v>
          </cell>
          <cell r="G360" t="str">
            <v>GOLDMEDIC PRODUTOS MEDICOS HOSPITALARES EIRELI</v>
          </cell>
          <cell r="H360" t="str">
            <v>B</v>
          </cell>
          <cell r="I360" t="str">
            <v>S</v>
          </cell>
          <cell r="J360" t="str">
            <v>174095</v>
          </cell>
          <cell r="K360" t="str">
            <v>16/03/2026</v>
          </cell>
          <cell r="L360" t="str">
            <v>26260305267928000150550030001740951157110480</v>
          </cell>
          <cell r="M360" t="str">
            <v>26 - Pernambuco</v>
          </cell>
          <cell r="N360">
            <v>3500</v>
          </cell>
        </row>
        <row r="361">
          <cell r="C361" t="str">
            <v>HOSPITAL PELÓPIDAS SILVEIRA - CG Nº 017/2022</v>
          </cell>
          <cell r="E361" t="str">
            <v>3.13 - Materiais e Materiais Ortopédicos e Corretivos (OPME)</v>
          </cell>
          <cell r="F361" t="str">
            <v>05.267.928/0001-50</v>
          </cell>
          <cell r="G361" t="str">
            <v>GOLDMEDIC PRODUTOS MEDICOS HOSPITALARES EIRELI</v>
          </cell>
          <cell r="H361" t="str">
            <v>B</v>
          </cell>
          <cell r="I361" t="str">
            <v>S</v>
          </cell>
          <cell r="J361" t="str">
            <v>174097</v>
          </cell>
          <cell r="K361" t="str">
            <v>16/03/2026</v>
          </cell>
          <cell r="L361" t="str">
            <v>26260305267928000150550030001740971211493404</v>
          </cell>
          <cell r="M361" t="str">
            <v>26 - Pernambuco</v>
          </cell>
          <cell r="N361">
            <v>1600</v>
          </cell>
        </row>
        <row r="362">
          <cell r="C362" t="str">
            <v>HOSPITAL PELÓPIDAS SILVEIRA - CG Nº 017/2022</v>
          </cell>
          <cell r="E362" t="str">
            <v>3.13 - Materiais e Materiais Ortopédicos e Corretivos (OPME)</v>
          </cell>
          <cell r="F362" t="str">
            <v>05.267.928/0001-50</v>
          </cell>
          <cell r="G362" t="str">
            <v>GOLDMEDIC PRODUTOS MEDICOS HOSPITALARES EIRELI</v>
          </cell>
          <cell r="H362" t="str">
            <v>B</v>
          </cell>
          <cell r="I362" t="str">
            <v>S</v>
          </cell>
          <cell r="J362" t="str">
            <v>174103</v>
          </cell>
          <cell r="K362" t="str">
            <v>16/03/2026</v>
          </cell>
          <cell r="L362" t="str">
            <v>26260305267928000150550030001741031133177138</v>
          </cell>
          <cell r="M362" t="str">
            <v>26 - Pernambuco</v>
          </cell>
          <cell r="N362">
            <v>5700</v>
          </cell>
        </row>
        <row r="363">
          <cell r="C363" t="str">
            <v>HOSPITAL PELÓPIDAS SILVEIRA - CG Nº 017/2022</v>
          </cell>
          <cell r="E363" t="str">
            <v>3.13 - Materiais e Materiais Ortopédicos e Corretivos (OPME)</v>
          </cell>
          <cell r="F363" t="str">
            <v>05.267.928/0001-50</v>
          </cell>
          <cell r="G363" t="str">
            <v>GOLDMEDIC PRODUTOS MEDICOS HOSPITALARES EIRELI</v>
          </cell>
          <cell r="H363" t="str">
            <v>B</v>
          </cell>
          <cell r="I363" t="str">
            <v>S</v>
          </cell>
          <cell r="J363" t="str">
            <v>174209</v>
          </cell>
          <cell r="K363" t="str">
            <v>18/03/2026</v>
          </cell>
          <cell r="L363" t="str">
            <v>26260305267928000150550030001742091253190130</v>
          </cell>
          <cell r="M363" t="str">
            <v>26 - Pernambuco</v>
          </cell>
          <cell r="N363">
            <v>7100</v>
          </cell>
        </row>
        <row r="364">
          <cell r="C364" t="str">
            <v>HOSPITAL PELÓPIDAS SILVEIRA - CG Nº 017/2022</v>
          </cell>
          <cell r="E364" t="str">
            <v>3.13 - Materiais e Materiais Ortopédicos e Corretivos (OPME)</v>
          </cell>
          <cell r="F364" t="str">
            <v>05.267.928/0001-50</v>
          </cell>
          <cell r="G364" t="str">
            <v>GOLDMEDIC PRODUTOS MEDICOS HOSPITALARES EIRELI</v>
          </cell>
          <cell r="H364" t="str">
            <v>B</v>
          </cell>
          <cell r="I364" t="str">
            <v>S</v>
          </cell>
          <cell r="J364" t="str">
            <v>174210</v>
          </cell>
          <cell r="K364" t="str">
            <v>18/03/2026</v>
          </cell>
          <cell r="L364" t="str">
            <v>26260305267928000150550030001742101221652520</v>
          </cell>
          <cell r="M364" t="str">
            <v>26 - Pernambuco</v>
          </cell>
          <cell r="N364">
            <v>3150</v>
          </cell>
        </row>
        <row r="365">
          <cell r="C365" t="str">
            <v>HOSPITAL PELÓPIDAS SILVEIRA - CG Nº 017/2022</v>
          </cell>
          <cell r="E365" t="str">
            <v>3.13 - Materiais e Materiais Ortopédicos e Corretivos (OPME)</v>
          </cell>
          <cell r="F365" t="str">
            <v>05.267.928/0001-50</v>
          </cell>
          <cell r="G365" t="str">
            <v>GOLDMEDIC PRODUTOS MEDICOS HOSPITALARES EIRELI</v>
          </cell>
          <cell r="H365" t="str">
            <v>B</v>
          </cell>
          <cell r="I365" t="str">
            <v>S</v>
          </cell>
          <cell r="J365" t="str">
            <v>174379</v>
          </cell>
          <cell r="K365" t="str">
            <v>23/03/2026</v>
          </cell>
          <cell r="L365" t="str">
            <v>26260305267928000150550030001743791212144193</v>
          </cell>
          <cell r="M365" t="str">
            <v>26 - Pernambuco</v>
          </cell>
          <cell r="N365">
            <v>4962.41</v>
          </cell>
        </row>
        <row r="366">
          <cell r="C366" t="str">
            <v>HOSPITAL PELÓPIDAS SILVEIRA - CG Nº 017/2022</v>
          </cell>
          <cell r="E366" t="str">
            <v>3.13 - Materiais e Materiais Ortopédicos e Corretivos (OPME)</v>
          </cell>
          <cell r="F366" t="str">
            <v>05.267.928/0001-50</v>
          </cell>
          <cell r="G366" t="str">
            <v>GOLDMEDIC PRODUTOS MEDICOS HOSPITALARES EIRELI</v>
          </cell>
          <cell r="H366" t="str">
            <v>B</v>
          </cell>
          <cell r="I366" t="str">
            <v>S</v>
          </cell>
          <cell r="J366" t="str">
            <v>174404</v>
          </cell>
          <cell r="K366" t="str">
            <v>24/03/2026</v>
          </cell>
          <cell r="L366" t="str">
            <v>26260305267928000150550030001744041112421319</v>
          </cell>
          <cell r="M366" t="str">
            <v>26 - Pernambuco</v>
          </cell>
          <cell r="N366">
            <v>5000</v>
          </cell>
        </row>
        <row r="367">
          <cell r="C367" t="str">
            <v>HOSPITAL PELÓPIDAS SILVEIRA - CG Nº 017/2022</v>
          </cell>
          <cell r="E367" t="str">
            <v>3.13 - Materiais e Materiais Ortopédicos e Corretivos (OPME)</v>
          </cell>
          <cell r="F367" t="str">
            <v>05.267.928/0001-50</v>
          </cell>
          <cell r="G367" t="str">
            <v>GOLDMEDIC PRODUTOS MEDICOS HOSPITALARES EIRELI</v>
          </cell>
          <cell r="H367" t="str">
            <v>B</v>
          </cell>
          <cell r="I367" t="str">
            <v>S</v>
          </cell>
          <cell r="J367" t="str">
            <v>174652</v>
          </cell>
          <cell r="K367" t="str">
            <v>31/03/2026</v>
          </cell>
          <cell r="L367" t="str">
            <v>26260305267928000150550030001746521135170361</v>
          </cell>
          <cell r="M367" t="str">
            <v>26 - Pernambuco</v>
          </cell>
          <cell r="N367">
            <v>10500</v>
          </cell>
        </row>
        <row r="368">
          <cell r="C368" t="str">
            <v>HOSPITAL PELÓPIDAS SILVEIRA - CG Nº 017/2022</v>
          </cell>
          <cell r="E368" t="str">
            <v>3.13 - Materiais e Materiais Ortopédicos e Corretivos (OPME)</v>
          </cell>
          <cell r="F368" t="str">
            <v>05.267.928/0001-50</v>
          </cell>
          <cell r="G368" t="str">
            <v>GOLDMEDIC PRODUTOS MEDICOS HOSPITALARES EIRELI</v>
          </cell>
          <cell r="H368" t="str">
            <v>B</v>
          </cell>
          <cell r="I368" t="str">
            <v>S</v>
          </cell>
          <cell r="J368" t="str">
            <v>174657</v>
          </cell>
          <cell r="K368" t="str">
            <v>31/03/2026</v>
          </cell>
          <cell r="L368" t="str">
            <v>26260305267928000150550030001746571159127748</v>
          </cell>
          <cell r="M368" t="str">
            <v>26 - Pernambuco</v>
          </cell>
          <cell r="N368">
            <v>7700</v>
          </cell>
        </row>
        <row r="369">
          <cell r="C369" t="str">
            <v>HOSPITAL PELÓPIDAS SILVEIRA - CG Nº 017/2022</v>
          </cell>
          <cell r="E369" t="str">
            <v>3.13 - Materiais e Materiais Ortopédicos e Corretivos (OPME)</v>
          </cell>
          <cell r="F369" t="str">
            <v>07.199.135/0001-77</v>
          </cell>
          <cell r="G369" t="str">
            <v>HOSPSETE - DISTRIBUIDORA MAT MED HOSPITALARES LTDA</v>
          </cell>
          <cell r="H369" t="str">
            <v>B</v>
          </cell>
          <cell r="I369" t="str">
            <v>S</v>
          </cell>
          <cell r="J369" t="str">
            <v>000020777</v>
          </cell>
          <cell r="K369" t="str">
            <v>09/03/2026</v>
          </cell>
          <cell r="L369" t="str">
            <v>26260307199135000177550010000207771000228037</v>
          </cell>
          <cell r="M369" t="str">
            <v>26 - Pernambuco</v>
          </cell>
          <cell r="N369">
            <v>5040</v>
          </cell>
        </row>
        <row r="370">
          <cell r="C370" t="str">
            <v>HOSPITAL PELÓPIDAS SILVEIRA - CG Nº 017/2022</v>
          </cell>
          <cell r="E370" t="str">
            <v>3.13 - Materiais e Materiais Ortopédicos e Corretivos (OPME)</v>
          </cell>
          <cell r="F370" t="str">
            <v>07.199.135/0001-77</v>
          </cell>
          <cell r="G370" t="str">
            <v>HOSPSETE - DISTRIBUIDORA MAT MED HOSPITALARES LTDA</v>
          </cell>
          <cell r="H370" t="str">
            <v>B</v>
          </cell>
          <cell r="I370" t="str">
            <v>S</v>
          </cell>
          <cell r="J370" t="str">
            <v>000020859</v>
          </cell>
          <cell r="K370" t="str">
            <v>27/03/2026</v>
          </cell>
          <cell r="L370" t="str">
            <v>26260307199135000177550010000208591000228859</v>
          </cell>
          <cell r="M370" t="str">
            <v>26 - Pernambuco</v>
          </cell>
          <cell r="N370">
            <v>5040</v>
          </cell>
        </row>
        <row r="371">
          <cell r="C371" t="str">
            <v>HOSPITAL PELÓPIDAS SILVEIRA - CG Nº 017/2022</v>
          </cell>
          <cell r="E371" t="str">
            <v>3.13 - Materiais e Materiais Ortopédicos e Corretivos (OPME)</v>
          </cell>
          <cell r="F371" t="str">
            <v>02.555.905/0001-53</v>
          </cell>
          <cell r="G371" t="str">
            <v>INVASIVE IMPORTACAO E COMERCIO DE PRODUTOS MEDICOS LTDA</v>
          </cell>
          <cell r="H371" t="str">
            <v>B</v>
          </cell>
          <cell r="I371" t="str">
            <v>S</v>
          </cell>
          <cell r="J371" t="str">
            <v>000122392</v>
          </cell>
          <cell r="K371" t="str">
            <v>10/03/2026</v>
          </cell>
          <cell r="L371" t="str">
            <v>41260302555905000153550010001223921253772446</v>
          </cell>
          <cell r="M371" t="str">
            <v>41 - Paraná</v>
          </cell>
          <cell r="N371">
            <v>3899.49</v>
          </cell>
        </row>
        <row r="372">
          <cell r="C372" t="str">
            <v>HOSPITAL PELÓPIDAS SILVEIRA - CG Nº 017/2022</v>
          </cell>
          <cell r="E372" t="str">
            <v>3.13 - Materiais e Materiais Ortopédicos e Corretivos (OPME)</v>
          </cell>
          <cell r="F372" t="str">
            <v>02.555.905/0001-53</v>
          </cell>
          <cell r="G372" t="str">
            <v>INVASIVE IMPORTACAO E COMERCIO DE PRODUTOS MEDICOS LTDA</v>
          </cell>
          <cell r="H372" t="str">
            <v>B</v>
          </cell>
          <cell r="I372" t="str">
            <v>S</v>
          </cell>
          <cell r="J372" t="str">
            <v>000122489</v>
          </cell>
          <cell r="K372" t="str">
            <v>11/03/2026</v>
          </cell>
          <cell r="L372" t="str">
            <v>41260302555905000153550010001224891211619674</v>
          </cell>
          <cell r="M372" t="str">
            <v>41 - Paraná</v>
          </cell>
          <cell r="N372">
            <v>3899.49</v>
          </cell>
        </row>
        <row r="373">
          <cell r="C373" t="str">
            <v>HOSPITAL PELÓPIDAS SILVEIRA - CG Nº 017/2022</v>
          </cell>
          <cell r="E373" t="str">
            <v>3.13 - Materiais e Materiais Ortopédicos e Corretivos (OPME)</v>
          </cell>
          <cell r="F373" t="str">
            <v>02.555.905/0001-53</v>
          </cell>
          <cell r="G373" t="str">
            <v>INVASIVE IMPORTACAO E COMERCIO DE PRODUTOS MEDICOS LTDA</v>
          </cell>
          <cell r="H373" t="str">
            <v>B</v>
          </cell>
          <cell r="I373" t="str">
            <v>S</v>
          </cell>
          <cell r="J373" t="str">
            <v>000122653</v>
          </cell>
          <cell r="K373" t="str">
            <v>13/03/2026</v>
          </cell>
          <cell r="L373" t="str">
            <v>41260302555905000153550010001226531852323191</v>
          </cell>
          <cell r="M373" t="str">
            <v>41 - Paraná</v>
          </cell>
          <cell r="N373">
            <v>6127.8</v>
          </cell>
        </row>
        <row r="374">
          <cell r="C374" t="str">
            <v>HOSPITAL PELÓPIDAS SILVEIRA - CG Nº 017/2022</v>
          </cell>
          <cell r="E374" t="str">
            <v>3.13 - Materiais e Materiais Ortopédicos e Corretivos (OPME)</v>
          </cell>
          <cell r="F374" t="str">
            <v>02.555.905/0001-53</v>
          </cell>
          <cell r="G374" t="str">
            <v>INVASIVE IMPORTACAO E COMERCIO DE PRODUTOS MEDICOS LTDA</v>
          </cell>
          <cell r="H374" t="str">
            <v>B</v>
          </cell>
          <cell r="I374" t="str">
            <v>S</v>
          </cell>
          <cell r="J374" t="str">
            <v>000122963</v>
          </cell>
          <cell r="K374" t="str">
            <v>19/03/2026</v>
          </cell>
          <cell r="L374" t="str">
            <v>41260302555905000153550010001229631923630370</v>
          </cell>
          <cell r="M374" t="str">
            <v>41 - Paraná</v>
          </cell>
          <cell r="N374">
            <v>2228.31</v>
          </cell>
        </row>
        <row r="375">
          <cell r="C375" t="str">
            <v>HOSPITAL PELÓPIDAS SILVEIRA - CG Nº 017/2022</v>
          </cell>
          <cell r="E375" t="str">
            <v>3.13 - Materiais e Materiais Ortopédicos e Corretivos (OPME)</v>
          </cell>
          <cell r="F375" t="str">
            <v>02.555.905/0001-53</v>
          </cell>
          <cell r="G375" t="str">
            <v>INVASIVE IMPORTACAO E COMERCIO DE PRODUTOS MEDICOS LTDA</v>
          </cell>
          <cell r="H375" t="str">
            <v>B</v>
          </cell>
          <cell r="I375" t="str">
            <v>S</v>
          </cell>
          <cell r="J375" t="str">
            <v>000123154</v>
          </cell>
          <cell r="K375" t="str">
            <v>23/03/2026</v>
          </cell>
          <cell r="L375" t="str">
            <v>41260302555905000153550010001231541561269683</v>
          </cell>
          <cell r="M375" t="str">
            <v>41 - Paraná</v>
          </cell>
          <cell r="N375">
            <v>3899.49</v>
          </cell>
        </row>
        <row r="376">
          <cell r="C376" t="str">
            <v>HOSPITAL PELÓPIDAS SILVEIRA - CG Nº 017/2022</v>
          </cell>
          <cell r="E376" t="str">
            <v>3.13 - Materiais e Materiais Ortopédicos e Corretivos (OPME)</v>
          </cell>
          <cell r="F376" t="str">
            <v>02.555.905/0001-53</v>
          </cell>
          <cell r="G376" t="str">
            <v>INVASIVE IMPORTACAO E COMERCIO DE PRODUTOS MEDICOS LTDA</v>
          </cell>
          <cell r="H376" t="str">
            <v>B</v>
          </cell>
          <cell r="I376" t="str">
            <v>S</v>
          </cell>
          <cell r="J376" t="str">
            <v>000123204</v>
          </cell>
          <cell r="K376" t="str">
            <v>24/03/2026</v>
          </cell>
          <cell r="L376" t="str">
            <v>41260302555905000153550010001232041166209839</v>
          </cell>
          <cell r="M376" t="str">
            <v>41 - Paraná</v>
          </cell>
          <cell r="N376">
            <v>3899.49</v>
          </cell>
        </row>
        <row r="377">
          <cell r="C377" t="str">
            <v>HOSPITAL PELÓPIDAS SILVEIRA - CG Nº 017/2022</v>
          </cell>
          <cell r="E377" t="str">
            <v>3.13 - Materiais e Materiais Ortopédicos e Corretivos (OPME)</v>
          </cell>
          <cell r="F377" t="str">
            <v>02.555.905/0001-53</v>
          </cell>
          <cell r="G377" t="str">
            <v>INVASIVE IMPORTACAO E COMERCIO DE PRODUTOS MEDICOS LTDA</v>
          </cell>
          <cell r="H377" t="str">
            <v>B</v>
          </cell>
          <cell r="I377" t="str">
            <v>S</v>
          </cell>
          <cell r="J377" t="str">
            <v>000123311</v>
          </cell>
          <cell r="K377" t="str">
            <v>25/03/2026</v>
          </cell>
          <cell r="L377" t="str">
            <v>41260302555905000153550010001233111262866071</v>
          </cell>
          <cell r="M377" t="str">
            <v>41 - Paraná</v>
          </cell>
          <cell r="N377">
            <v>10460.6</v>
          </cell>
        </row>
        <row r="378">
          <cell r="C378" t="str">
            <v>HOSPITAL PELÓPIDAS SILVEIRA - CG Nº 017/2022</v>
          </cell>
          <cell r="E378" t="str">
            <v>3.13 - Materiais e Materiais Ortopédicos e Corretivos (OPME)</v>
          </cell>
          <cell r="F378" t="str">
            <v>02.555.905/0001-53</v>
          </cell>
          <cell r="G378" t="str">
            <v>INVASIVE IMPORTACAO E COMERCIO DE PRODUTOS MEDICOS LTDA</v>
          </cell>
          <cell r="H378" t="str">
            <v>B</v>
          </cell>
          <cell r="I378" t="str">
            <v>S</v>
          </cell>
          <cell r="J378" t="str">
            <v>000123576</v>
          </cell>
          <cell r="K378" t="str">
            <v>30/03/2026</v>
          </cell>
          <cell r="L378" t="str">
            <v>41260302555905000153550010001235761224393060</v>
          </cell>
          <cell r="M378" t="str">
            <v>41 - Paraná</v>
          </cell>
          <cell r="N378">
            <v>6127.8</v>
          </cell>
        </row>
        <row r="379">
          <cell r="C379" t="str">
            <v>HOSPITAL PELÓPIDAS SILVEIRA - CG Nº 017/2022</v>
          </cell>
          <cell r="E379" t="str">
            <v>3.13 - Materiais e Materiais Ortopédicos e Corretivos (OPME)</v>
          </cell>
          <cell r="F379" t="str">
            <v>02.555.905/0001-53</v>
          </cell>
          <cell r="G379" t="str">
            <v>INVASIVE IMPORTACAO E COMERCIO DE PRODUTOS MEDICOS LTDA</v>
          </cell>
          <cell r="H379" t="str">
            <v>B</v>
          </cell>
          <cell r="I379" t="str">
            <v>S</v>
          </cell>
          <cell r="J379" t="str">
            <v>000123622</v>
          </cell>
          <cell r="K379" t="str">
            <v>31/03/2026</v>
          </cell>
          <cell r="L379" t="str">
            <v>41260302555905000153550010001236221897193791</v>
          </cell>
          <cell r="M379" t="str">
            <v>41 - Paraná</v>
          </cell>
          <cell r="N379">
            <v>3899.49</v>
          </cell>
        </row>
        <row r="380">
          <cell r="C380" t="str">
            <v>HOSPITAL PELÓPIDAS SILVEIRA - CG Nº 017/2022</v>
          </cell>
          <cell r="E380" t="str">
            <v>3.13 - Materiais e Materiais Ortopédicos e Corretivos (OPME)</v>
          </cell>
          <cell r="F380" t="str">
            <v>02.555.905/0001-53</v>
          </cell>
          <cell r="G380" t="str">
            <v>INVASIVE IMPORTACAO E COMERCIO DE PRODUTOS MEDICOS LTDA</v>
          </cell>
          <cell r="H380" t="str">
            <v>B</v>
          </cell>
          <cell r="I380" t="str">
            <v>S</v>
          </cell>
          <cell r="J380" t="str">
            <v>000123664</v>
          </cell>
          <cell r="K380" t="str">
            <v>31/03/2026</v>
          </cell>
          <cell r="L380" t="str">
            <v>41260302555905000153550010001236641438662570</v>
          </cell>
          <cell r="M380" t="str">
            <v>41 - Paraná</v>
          </cell>
          <cell r="N380">
            <v>4332.8</v>
          </cell>
        </row>
        <row r="381">
          <cell r="C381" t="str">
            <v>HOSPITAL PELÓPIDAS SILVEIRA - CG Nº 017/2022</v>
          </cell>
          <cell r="E381" t="str">
            <v>3.13 - Materiais e Materiais Ortopédicos e Corretivos (OPME)</v>
          </cell>
          <cell r="F381" t="str">
            <v>47.124.362/0001-58</v>
          </cell>
          <cell r="G381" t="str">
            <v>MEDPLUS IMPORTADORA E EXPORTADORA LTDA</v>
          </cell>
          <cell r="H381" t="str">
            <v>B</v>
          </cell>
          <cell r="I381" t="str">
            <v>S</v>
          </cell>
          <cell r="J381" t="str">
            <v>000005550</v>
          </cell>
          <cell r="K381" t="str">
            <v>05/03/2026</v>
          </cell>
          <cell r="L381" t="str">
            <v>26260347124362000158550010000055501226012365</v>
          </cell>
          <cell r="M381" t="str">
            <v>26 - Pernambuco</v>
          </cell>
          <cell r="N381">
            <v>990</v>
          </cell>
        </row>
        <row r="382">
          <cell r="C382" t="str">
            <v>HOSPITAL PELÓPIDAS SILVEIRA - CG Nº 017/2022</v>
          </cell>
          <cell r="E382" t="str">
            <v>3.13 - Materiais e Materiais Ortopédicos e Corretivos (OPME)</v>
          </cell>
          <cell r="F382" t="str">
            <v>47.124.362/0001-58</v>
          </cell>
          <cell r="G382" t="str">
            <v>MEDPLUS IMPORTADORA E EXPORTADORA LTDA</v>
          </cell>
          <cell r="H382" t="str">
            <v>B</v>
          </cell>
          <cell r="I382" t="str">
            <v>S</v>
          </cell>
          <cell r="J382" t="str">
            <v>000005622</v>
          </cell>
          <cell r="K382" t="str">
            <v>12/03/2026</v>
          </cell>
          <cell r="L382" t="str">
            <v>26260347124362000158550010000056221266407930</v>
          </cell>
          <cell r="M382" t="str">
            <v>26 - Pernambuco</v>
          </cell>
          <cell r="N382">
            <v>2800</v>
          </cell>
        </row>
        <row r="383">
          <cell r="C383" t="str">
            <v>HOSPITAL PELÓPIDAS SILVEIRA - CG Nº 017/2022</v>
          </cell>
          <cell r="E383" t="str">
            <v>3.13 - Materiais e Materiais Ortopédicos e Corretivos (OPME)</v>
          </cell>
          <cell r="F383" t="str">
            <v>47.124.362/0001-58</v>
          </cell>
          <cell r="G383" t="str">
            <v>MEDPLUS IMPORTADORA E EXPORTADORA LTDA</v>
          </cell>
          <cell r="H383" t="str">
            <v>B</v>
          </cell>
          <cell r="I383" t="str">
            <v>S</v>
          </cell>
          <cell r="J383" t="str">
            <v>000005674</v>
          </cell>
          <cell r="K383" t="str">
            <v>13/03/2026</v>
          </cell>
          <cell r="L383" t="str">
            <v>26260347124362000158550010000056741977103953</v>
          </cell>
          <cell r="M383" t="str">
            <v>26 - Pernambuco</v>
          </cell>
          <cell r="N383">
            <v>4600</v>
          </cell>
        </row>
        <row r="384">
          <cell r="C384" t="str">
            <v>HOSPITAL PELÓPIDAS SILVEIRA - CG Nº 017/2022</v>
          </cell>
          <cell r="E384" t="str">
            <v>3.13 - Materiais e Materiais Ortopédicos e Corretivos (OPME)</v>
          </cell>
          <cell r="F384" t="str">
            <v>47.124.362/0001-58</v>
          </cell>
          <cell r="G384" t="str">
            <v>MEDPLUS IMPORTADORA E EXPORTADORA LTDA</v>
          </cell>
          <cell r="H384" t="str">
            <v>B</v>
          </cell>
          <cell r="I384" t="str">
            <v>S</v>
          </cell>
          <cell r="J384" t="str">
            <v>000005678</v>
          </cell>
          <cell r="K384" t="str">
            <v>13/03/2026</v>
          </cell>
          <cell r="L384" t="str">
            <v>26260347124362000158550010000056781227341113</v>
          </cell>
          <cell r="M384" t="str">
            <v>26 - Pernambuco</v>
          </cell>
          <cell r="N384">
            <v>4420</v>
          </cell>
        </row>
        <row r="385">
          <cell r="C385" t="str">
            <v>HOSPITAL PELÓPIDAS SILVEIRA - CG Nº 017/2022</v>
          </cell>
          <cell r="E385" t="str">
            <v>3.13 - Materiais e Materiais Ortopédicos e Corretivos (OPME)</v>
          </cell>
          <cell r="F385" t="str">
            <v>47.124.362/0001-58</v>
          </cell>
          <cell r="G385" t="str">
            <v>MEDPLUS IMPORTADORA E EXPORTADORA LTDA</v>
          </cell>
          <cell r="H385" t="str">
            <v>B</v>
          </cell>
          <cell r="I385" t="str">
            <v>S</v>
          </cell>
          <cell r="J385" t="str">
            <v>000005714</v>
          </cell>
          <cell r="K385" t="str">
            <v>17/03/2026</v>
          </cell>
          <cell r="L385" t="str">
            <v>26260347124362000158550010000057141373831020</v>
          </cell>
          <cell r="M385" t="str">
            <v>26 - Pernambuco</v>
          </cell>
          <cell r="N385">
            <v>2800</v>
          </cell>
        </row>
        <row r="386">
          <cell r="C386" t="str">
            <v>HOSPITAL PELÓPIDAS SILVEIRA - CG Nº 017/2022</v>
          </cell>
          <cell r="E386" t="str">
            <v>3.13 - Materiais e Materiais Ortopédicos e Corretivos (OPME)</v>
          </cell>
          <cell r="F386" t="str">
            <v>47.124.362/0001-58</v>
          </cell>
          <cell r="G386" t="str">
            <v>MEDPLUS IMPORTADORA E EXPORTADORA LTDA</v>
          </cell>
          <cell r="H386" t="str">
            <v>B</v>
          </cell>
          <cell r="I386" t="str">
            <v>S</v>
          </cell>
          <cell r="J386" t="str">
            <v>000005798</v>
          </cell>
          <cell r="K386" t="str">
            <v>20/03/2026</v>
          </cell>
          <cell r="L386" t="str">
            <v>26260347124362000158550010000057981309443090</v>
          </cell>
          <cell r="M386" t="str">
            <v>26 - Pernambuco</v>
          </cell>
          <cell r="N386">
            <v>7220</v>
          </cell>
        </row>
        <row r="387">
          <cell r="C387" t="str">
            <v>HOSPITAL PELÓPIDAS SILVEIRA - CG Nº 017/2022</v>
          </cell>
          <cell r="E387" t="str">
            <v>3.13 - Materiais e Materiais Ortopédicos e Corretivos (OPME)</v>
          </cell>
          <cell r="F387" t="str">
            <v>47.124.362/0001-58</v>
          </cell>
          <cell r="G387" t="str">
            <v>MEDPLUS IMPORTADORA E EXPORTADORA LTDA</v>
          </cell>
          <cell r="H387" t="str">
            <v>B</v>
          </cell>
          <cell r="I387" t="str">
            <v>S</v>
          </cell>
          <cell r="J387" t="str">
            <v>000005801</v>
          </cell>
          <cell r="K387" t="str">
            <v>20/03/2026</v>
          </cell>
          <cell r="L387" t="str">
            <v>26260347124362000158550010000058011165324534</v>
          </cell>
          <cell r="M387" t="str">
            <v>26 - Pernambuco</v>
          </cell>
          <cell r="N387">
            <v>4000</v>
          </cell>
        </row>
        <row r="388">
          <cell r="C388" t="str">
            <v>HOSPITAL PELÓPIDAS SILVEIRA - CG Nº 017/2022</v>
          </cell>
          <cell r="E388" t="str">
            <v>3.13 - Materiais e Materiais Ortopédicos e Corretivos (OPME)</v>
          </cell>
          <cell r="F388" t="str">
            <v>47.124.362/0001-58</v>
          </cell>
          <cell r="G388" t="str">
            <v>MEDPLUS IMPORTADORA E EXPORTADORA LTDA</v>
          </cell>
          <cell r="H388" t="str">
            <v>B</v>
          </cell>
          <cell r="I388" t="str">
            <v>S</v>
          </cell>
          <cell r="J388" t="str">
            <v>000005818</v>
          </cell>
          <cell r="K388" t="str">
            <v>23/03/2026</v>
          </cell>
          <cell r="L388" t="str">
            <v>26260347124362000158550010000058181250807584</v>
          </cell>
          <cell r="M388" t="str">
            <v>26 - Pernambuco</v>
          </cell>
          <cell r="N388">
            <v>2800</v>
          </cell>
        </row>
        <row r="389">
          <cell r="C389" t="str">
            <v>HOSPITAL PELÓPIDAS SILVEIRA - CG Nº 017/2022</v>
          </cell>
          <cell r="E389" t="str">
            <v>3.13 - Materiais e Materiais Ortopédicos e Corretivos (OPME)</v>
          </cell>
          <cell r="F389" t="str">
            <v>47.124.362/0001-58</v>
          </cell>
          <cell r="G389" t="str">
            <v>MEDPLUS IMPORTADORA E EXPORTADORA LTDA</v>
          </cell>
          <cell r="H389" t="str">
            <v>B</v>
          </cell>
          <cell r="I389" t="str">
            <v>S</v>
          </cell>
          <cell r="J389" t="str">
            <v>000005839</v>
          </cell>
          <cell r="K389" t="str">
            <v>24/03/2026</v>
          </cell>
          <cell r="L389" t="str">
            <v>26260347124362000158550010000058391283815292</v>
          </cell>
          <cell r="M389" t="str">
            <v>26 - Pernambuco</v>
          </cell>
          <cell r="N389">
            <v>4000</v>
          </cell>
        </row>
        <row r="390">
          <cell r="C390" t="str">
            <v>HOSPITAL PELÓPIDAS SILVEIRA - CG Nº 017/2022</v>
          </cell>
          <cell r="E390" t="str">
            <v>3.13 - Materiais e Materiais Ortopédicos e Corretivos (OPME)</v>
          </cell>
          <cell r="F390" t="str">
            <v>47.124.362/0001-58</v>
          </cell>
          <cell r="G390" t="str">
            <v>MEDPLUS IMPORTADORA E EXPORTADORA LTDA</v>
          </cell>
          <cell r="H390" t="str">
            <v>B</v>
          </cell>
          <cell r="I390" t="str">
            <v>S</v>
          </cell>
          <cell r="J390" t="str">
            <v>000005867</v>
          </cell>
          <cell r="K390" t="str">
            <v>25/03/2026</v>
          </cell>
          <cell r="L390" t="str">
            <v>26260347124362000158550010000058671298830122</v>
          </cell>
          <cell r="M390" t="str">
            <v>26 - Pernambuco</v>
          </cell>
          <cell r="N390">
            <v>2300</v>
          </cell>
        </row>
        <row r="391">
          <cell r="C391" t="str">
            <v>HOSPITAL PELÓPIDAS SILVEIRA - CG Nº 017/2022</v>
          </cell>
          <cell r="E391" t="str">
            <v>3.13 - Materiais e Materiais Ortopédicos e Corretivos (OPME)</v>
          </cell>
          <cell r="F391" t="str">
            <v>47.124.362/0001-58</v>
          </cell>
          <cell r="G391" t="str">
            <v>MEDPLUS IMPORTADORA E EXPORTADORA LTDA</v>
          </cell>
          <cell r="H391" t="str">
            <v>B</v>
          </cell>
          <cell r="I391" t="str">
            <v>S</v>
          </cell>
          <cell r="J391" t="str">
            <v>000005911</v>
          </cell>
          <cell r="K391" t="str">
            <v>30/03/2026</v>
          </cell>
          <cell r="L391" t="str">
            <v>26260347124362000158550010000059111126381141</v>
          </cell>
          <cell r="M391" t="str">
            <v>26 - Pernambuco</v>
          </cell>
          <cell r="N391">
            <v>2800</v>
          </cell>
        </row>
        <row r="392">
          <cell r="C392" t="str">
            <v>HOSPITAL PELÓPIDAS SILVEIRA - CG Nº 017/2022</v>
          </cell>
          <cell r="E392" t="str">
            <v>3.13 - Materiais e Materiais Ortopédicos e Corretivos (OPME)</v>
          </cell>
          <cell r="F392" t="str">
            <v>47.124.362/0001-58</v>
          </cell>
          <cell r="G392" t="str">
            <v>MEDPLUS IMPORTADORA E EXPORTADORA LTDA</v>
          </cell>
          <cell r="H392" t="str">
            <v>B</v>
          </cell>
          <cell r="I392" t="str">
            <v>S</v>
          </cell>
          <cell r="J392" t="str">
            <v>000005921</v>
          </cell>
          <cell r="K392" t="str">
            <v>31/03/2026</v>
          </cell>
          <cell r="L392" t="str">
            <v>26260347124362000158550010000059211203609993</v>
          </cell>
          <cell r="M392" t="str">
            <v>26 - Pernambuco</v>
          </cell>
          <cell r="N392">
            <v>4420</v>
          </cell>
        </row>
        <row r="393">
          <cell r="C393" t="str">
            <v>HOSPITAL PELÓPIDAS SILVEIRA - CG Nº 017/2022</v>
          </cell>
          <cell r="E393" t="str">
            <v>3.13 - Materiais e Materiais Ortopédicos e Corretivos (OPME)</v>
          </cell>
          <cell r="F393" t="str">
            <v>18.451.598/0001-09</v>
          </cell>
          <cell r="G393" t="str">
            <v>NORDESTE IMPLANTES LTDA</v>
          </cell>
          <cell r="H393" t="str">
            <v>B</v>
          </cell>
          <cell r="I393" t="str">
            <v>S</v>
          </cell>
          <cell r="J393" t="str">
            <v>43379</v>
          </cell>
          <cell r="K393" t="str">
            <v>28/02/2026</v>
          </cell>
          <cell r="L393" t="str">
            <v>29260218451598000109550010000433791110944745</v>
          </cell>
          <cell r="M393" t="str">
            <v>29 -  Bahia</v>
          </cell>
          <cell r="N393">
            <v>472.52</v>
          </cell>
        </row>
        <row r="394">
          <cell r="C394" t="str">
            <v>HOSPITAL PELÓPIDAS SILVEIRA - CG Nº 017/2022</v>
          </cell>
          <cell r="E394" t="str">
            <v>3.13 - Materiais e Materiais Ortopédicos e Corretivos (OPME)</v>
          </cell>
          <cell r="F394" t="str">
            <v>18.451.598/0001-09</v>
          </cell>
          <cell r="G394" t="str">
            <v>NORDESTE IMPLANTES LTDA</v>
          </cell>
          <cell r="H394" t="str">
            <v>B</v>
          </cell>
          <cell r="I394" t="str">
            <v>S</v>
          </cell>
          <cell r="J394" t="str">
            <v>43380</v>
          </cell>
          <cell r="K394" t="str">
            <v>28/02/2026</v>
          </cell>
          <cell r="L394" t="str">
            <v>29260218451598000109550010000433801652089924</v>
          </cell>
          <cell r="M394" t="str">
            <v>29 -  Bahia</v>
          </cell>
          <cell r="N394">
            <v>472.52</v>
          </cell>
        </row>
        <row r="395">
          <cell r="C395" t="str">
            <v>HOSPITAL PELÓPIDAS SILVEIRA - CG Nº 017/2022</v>
          </cell>
          <cell r="E395" t="str">
            <v>3.13 - Materiais e Materiais Ortopédicos e Corretivos (OPME)</v>
          </cell>
          <cell r="F395" t="str">
            <v>18.451.598/0001-09</v>
          </cell>
          <cell r="G395" t="str">
            <v>NORDESTE IMPLANTES LTDA</v>
          </cell>
          <cell r="H395" t="str">
            <v>B</v>
          </cell>
          <cell r="I395" t="str">
            <v>S</v>
          </cell>
          <cell r="J395" t="str">
            <v>43381</v>
          </cell>
          <cell r="K395" t="str">
            <v>28/02/2026</v>
          </cell>
          <cell r="L395" t="str">
            <v>29260218451598000109550010000433811341276550</v>
          </cell>
          <cell r="M395" t="str">
            <v>29 -  Bahia</v>
          </cell>
          <cell r="N395">
            <v>472.52</v>
          </cell>
        </row>
        <row r="396">
          <cell r="C396" t="str">
            <v>HOSPITAL PELÓPIDAS SILVEIRA - CG Nº 017/2022</v>
          </cell>
          <cell r="E396" t="str">
            <v>3.13 - Materiais e Materiais Ortopédicos e Corretivos (OPME)</v>
          </cell>
          <cell r="F396" t="str">
            <v>18.451.598/0001-09</v>
          </cell>
          <cell r="G396" t="str">
            <v>NORDESTE IMPLANTES LTDA</v>
          </cell>
          <cell r="H396" t="str">
            <v>B</v>
          </cell>
          <cell r="I396" t="str">
            <v>S</v>
          </cell>
          <cell r="J396" t="str">
            <v>43382</v>
          </cell>
          <cell r="K396" t="str">
            <v>28/02/2026</v>
          </cell>
          <cell r="L396" t="str">
            <v>29260218451598000109550010000433821014499375</v>
          </cell>
          <cell r="M396" t="str">
            <v>29 -  Bahia</v>
          </cell>
          <cell r="N396">
            <v>761.22</v>
          </cell>
        </row>
        <row r="397">
          <cell r="C397" t="str">
            <v>HOSPITAL PELÓPIDAS SILVEIRA - CG Nº 017/2022</v>
          </cell>
          <cell r="E397" t="str">
            <v>3.13 - Materiais e Materiais Ortopédicos e Corretivos (OPME)</v>
          </cell>
          <cell r="F397" t="str">
            <v>18.451.598/0001-09</v>
          </cell>
          <cell r="G397" t="str">
            <v>NORDESTE IMPLANTES LTDA</v>
          </cell>
          <cell r="H397" t="str">
            <v>B</v>
          </cell>
          <cell r="I397" t="str">
            <v>S</v>
          </cell>
          <cell r="J397" t="str">
            <v>43383</v>
          </cell>
          <cell r="K397" t="str">
            <v>28/02/2026</v>
          </cell>
          <cell r="L397" t="str">
            <v>29260218451598000109550010000433831628325755</v>
          </cell>
          <cell r="M397" t="str">
            <v>29 -  Bahia</v>
          </cell>
          <cell r="N397">
            <v>472.52</v>
          </cell>
        </row>
        <row r="398">
          <cell r="C398" t="str">
            <v>HOSPITAL PELÓPIDAS SILVEIRA - CG Nº 017/2022</v>
          </cell>
          <cell r="E398" t="str">
            <v>3.13 - Materiais e Materiais Ortopédicos e Corretivos (OPME)</v>
          </cell>
          <cell r="F398" t="str">
            <v>18.451.598/0001-09</v>
          </cell>
          <cell r="G398" t="str">
            <v>NORDESTE IMPLANTES LTDA</v>
          </cell>
          <cell r="H398" t="str">
            <v>B</v>
          </cell>
          <cell r="I398" t="str">
            <v>S</v>
          </cell>
          <cell r="J398" t="str">
            <v>43384</v>
          </cell>
          <cell r="K398" t="str">
            <v>28/02/2026</v>
          </cell>
          <cell r="L398" t="str">
            <v>29260218451598000109550010000433841794604445</v>
          </cell>
          <cell r="M398" t="str">
            <v>29 -  Bahia</v>
          </cell>
          <cell r="N398">
            <v>945.04</v>
          </cell>
        </row>
        <row r="399">
          <cell r="C399" t="str">
            <v>HOSPITAL PELÓPIDAS SILVEIRA - CG Nº 017/2022</v>
          </cell>
          <cell r="E399" t="str">
            <v>3.13 - Materiais e Materiais Ortopédicos e Corretivos (OPME)</v>
          </cell>
          <cell r="F399" t="str">
            <v>18.451.598/0001-09</v>
          </cell>
          <cell r="G399" t="str">
            <v>NORDESTE IMPLANTES LTDA</v>
          </cell>
          <cell r="H399" t="str">
            <v>B</v>
          </cell>
          <cell r="I399" t="str">
            <v>S</v>
          </cell>
          <cell r="J399" t="str">
            <v>43385</v>
          </cell>
          <cell r="K399" t="str">
            <v>28/02/2026</v>
          </cell>
          <cell r="L399" t="str">
            <v>29260218451598000109550010000433851758047105</v>
          </cell>
          <cell r="M399" t="str">
            <v>29 -  Bahia</v>
          </cell>
          <cell r="N399">
            <v>472.52</v>
          </cell>
        </row>
        <row r="400">
          <cell r="C400" t="str">
            <v>HOSPITAL PELÓPIDAS SILVEIRA - CG Nº 017/2022</v>
          </cell>
          <cell r="E400" t="str">
            <v>3.13 - Materiais e Materiais Ortopédicos e Corretivos (OPME)</v>
          </cell>
          <cell r="F400" t="str">
            <v>18.451.598/0001-09</v>
          </cell>
          <cell r="G400" t="str">
            <v>NORDESTE IMPLANTES LTDA</v>
          </cell>
          <cell r="H400" t="str">
            <v>B</v>
          </cell>
          <cell r="I400" t="str">
            <v>S</v>
          </cell>
          <cell r="J400" t="str">
            <v>43386</v>
          </cell>
          <cell r="K400" t="str">
            <v>28/02/2026</v>
          </cell>
          <cell r="L400" t="str">
            <v>29260218451598000109550010000433861427089177</v>
          </cell>
          <cell r="M400" t="str">
            <v>29 -  Bahia</v>
          </cell>
          <cell r="N400">
            <v>472.52</v>
          </cell>
        </row>
        <row r="401">
          <cell r="C401" t="str">
            <v>HOSPITAL PELÓPIDAS SILVEIRA - CG Nº 017/2022</v>
          </cell>
          <cell r="E401" t="str">
            <v>3.13 - Materiais e Materiais Ortopédicos e Corretivos (OPME)</v>
          </cell>
          <cell r="F401" t="str">
            <v>18.451.598/0001-09</v>
          </cell>
          <cell r="G401" t="str">
            <v>NORDESTE IMPLANTES LTDA</v>
          </cell>
          <cell r="H401" t="str">
            <v>B</v>
          </cell>
          <cell r="I401" t="str">
            <v>S</v>
          </cell>
          <cell r="J401" t="str">
            <v>43411</v>
          </cell>
          <cell r="K401" t="str">
            <v>03/03/2026</v>
          </cell>
          <cell r="L401" t="str">
            <v>29260318451598000109550010000434111408984938</v>
          </cell>
          <cell r="M401" t="str">
            <v>29 -  Bahia</v>
          </cell>
          <cell r="N401">
            <v>472.52</v>
          </cell>
        </row>
        <row r="402">
          <cell r="C402" t="str">
            <v>HOSPITAL PELÓPIDAS SILVEIRA - CG Nº 017/2022</v>
          </cell>
          <cell r="E402" t="str">
            <v>3.13 - Materiais e Materiais Ortopédicos e Corretivos (OPME)</v>
          </cell>
          <cell r="F402" t="str">
            <v>18.451.598/0001-09</v>
          </cell>
          <cell r="G402" t="str">
            <v>NORDESTE IMPLANTES LTDA</v>
          </cell>
          <cell r="H402" t="str">
            <v>B</v>
          </cell>
          <cell r="I402" t="str">
            <v>S</v>
          </cell>
          <cell r="J402" t="str">
            <v>43412</v>
          </cell>
          <cell r="K402" t="str">
            <v>03/03/2026</v>
          </cell>
          <cell r="L402" t="str">
            <v>29260318451598000109550010000434121057146363</v>
          </cell>
          <cell r="M402" t="str">
            <v>29 -  Bahia</v>
          </cell>
          <cell r="N402">
            <v>472.52</v>
          </cell>
        </row>
        <row r="403">
          <cell r="C403" t="str">
            <v>HOSPITAL PELÓPIDAS SILVEIRA - CG Nº 017/2022</v>
          </cell>
          <cell r="E403" t="str">
            <v>3.13 - Materiais e Materiais Ortopédicos e Corretivos (OPME)</v>
          </cell>
          <cell r="F403" t="str">
            <v>18.451.598/0001-09</v>
          </cell>
          <cell r="G403" t="str">
            <v>NORDESTE IMPLANTES LTDA</v>
          </cell>
          <cell r="H403" t="str">
            <v>B</v>
          </cell>
          <cell r="I403" t="str">
            <v>S</v>
          </cell>
          <cell r="J403" t="str">
            <v>43413</v>
          </cell>
          <cell r="K403" t="str">
            <v>03/03/2026</v>
          </cell>
          <cell r="L403" t="str">
            <v>29260318451598000109550010000434131924215556</v>
          </cell>
          <cell r="M403" t="str">
            <v>29 -  Bahia</v>
          </cell>
          <cell r="N403">
            <v>472.52</v>
          </cell>
        </row>
        <row r="404">
          <cell r="C404" t="str">
            <v>HOSPITAL PELÓPIDAS SILVEIRA - CG Nº 017/2022</v>
          </cell>
          <cell r="E404" t="str">
            <v>3.13 - Materiais e Materiais Ortopédicos e Corretivos (OPME)</v>
          </cell>
          <cell r="F404" t="str">
            <v>18.451.598/0001-09</v>
          </cell>
          <cell r="G404" t="str">
            <v>NORDESTE IMPLANTES LTDA</v>
          </cell>
          <cell r="H404" t="str">
            <v>B</v>
          </cell>
          <cell r="I404" t="str">
            <v>S</v>
          </cell>
          <cell r="J404" t="str">
            <v>43459</v>
          </cell>
          <cell r="K404" t="str">
            <v>05/03/2026</v>
          </cell>
          <cell r="L404" t="str">
            <v>29260318451598000109550010000434591037754658</v>
          </cell>
          <cell r="M404" t="str">
            <v>29 -  Bahia</v>
          </cell>
          <cell r="N404">
            <v>472.52</v>
          </cell>
        </row>
        <row r="405">
          <cell r="C405" t="str">
            <v>HOSPITAL PELÓPIDAS SILVEIRA - CG Nº 017/2022</v>
          </cell>
          <cell r="E405" t="str">
            <v>3.13 - Materiais e Materiais Ortopédicos e Corretivos (OPME)</v>
          </cell>
          <cell r="F405" t="str">
            <v>18.451.598/0001-09</v>
          </cell>
          <cell r="G405" t="str">
            <v>NORDESTE IMPLANTES LTDA</v>
          </cell>
          <cell r="H405" t="str">
            <v>B</v>
          </cell>
          <cell r="I405" t="str">
            <v>S</v>
          </cell>
          <cell r="J405" t="str">
            <v>43478</v>
          </cell>
          <cell r="K405" t="str">
            <v>05/03/2026</v>
          </cell>
          <cell r="L405" t="str">
            <v>29260318451598000109550010000434781897235886</v>
          </cell>
          <cell r="M405" t="str">
            <v>29 -  Bahia</v>
          </cell>
          <cell r="N405">
            <v>945.04</v>
          </cell>
        </row>
        <row r="406">
          <cell r="C406" t="str">
            <v>HOSPITAL PELÓPIDAS SILVEIRA - CG Nº 017/2022</v>
          </cell>
          <cell r="E406" t="str">
            <v>3.13 - Materiais e Materiais Ortopédicos e Corretivos (OPME)</v>
          </cell>
          <cell r="F406" t="str">
            <v>18.451.598/0001-09</v>
          </cell>
          <cell r="G406" t="str">
            <v>NORDESTE IMPLANTES LTDA</v>
          </cell>
          <cell r="H406" t="str">
            <v>B</v>
          </cell>
          <cell r="I406" t="str">
            <v>S</v>
          </cell>
          <cell r="J406" t="str">
            <v>43481</v>
          </cell>
          <cell r="K406" t="str">
            <v>05/03/2026</v>
          </cell>
          <cell r="L406" t="str">
            <v>29260318451598000109550010000434811836121460</v>
          </cell>
          <cell r="M406" t="str">
            <v>29 -  Bahia</v>
          </cell>
          <cell r="N406">
            <v>761.22</v>
          </cell>
        </row>
        <row r="407">
          <cell r="C407" t="str">
            <v>HOSPITAL PELÓPIDAS SILVEIRA - CG Nº 017/2022</v>
          </cell>
          <cell r="E407" t="str">
            <v>3.13 - Materiais e Materiais Ortopédicos e Corretivos (OPME)</v>
          </cell>
          <cell r="F407" t="str">
            <v>18.451.598/0001-09</v>
          </cell>
          <cell r="G407" t="str">
            <v>NORDESTE IMPLANTES LTDA</v>
          </cell>
          <cell r="H407" t="str">
            <v>B</v>
          </cell>
          <cell r="I407" t="str">
            <v>S</v>
          </cell>
          <cell r="J407" t="str">
            <v>43483</v>
          </cell>
          <cell r="K407" t="str">
            <v>05/03/2026</v>
          </cell>
          <cell r="L407" t="str">
            <v>29260318451598000109550010000434831943736757</v>
          </cell>
          <cell r="M407" t="str">
            <v>29 -  Bahia</v>
          </cell>
          <cell r="N407">
            <v>472.52</v>
          </cell>
        </row>
        <row r="408">
          <cell r="C408" t="str">
            <v>HOSPITAL PELÓPIDAS SILVEIRA - CG Nº 017/2022</v>
          </cell>
          <cell r="E408" t="str">
            <v>3.13 - Materiais e Materiais Ortopédicos e Corretivos (OPME)</v>
          </cell>
          <cell r="F408" t="str">
            <v>18.451.598/0001-09</v>
          </cell>
          <cell r="G408" t="str">
            <v>NORDESTE IMPLANTES LTDA</v>
          </cell>
          <cell r="H408" t="str">
            <v>B</v>
          </cell>
          <cell r="I408" t="str">
            <v>S</v>
          </cell>
          <cell r="J408" t="str">
            <v>43525</v>
          </cell>
          <cell r="K408" t="str">
            <v>10/03/2026</v>
          </cell>
          <cell r="L408" t="str">
            <v>29260318451598000109550010000435251119482446</v>
          </cell>
          <cell r="M408" t="str">
            <v>29 -  Bahia</v>
          </cell>
          <cell r="N408">
            <v>472.52</v>
          </cell>
        </row>
        <row r="409">
          <cell r="C409" t="str">
            <v>HOSPITAL PELÓPIDAS SILVEIRA - CG Nº 017/2022</v>
          </cell>
          <cell r="E409" t="str">
            <v>3.13 - Materiais e Materiais Ortopédicos e Corretivos (OPME)</v>
          </cell>
          <cell r="F409" t="str">
            <v>18.451.598/0001-09</v>
          </cell>
          <cell r="G409" t="str">
            <v>NORDESTE IMPLANTES LTDA</v>
          </cell>
          <cell r="H409" t="str">
            <v>B</v>
          </cell>
          <cell r="I409" t="str">
            <v>S</v>
          </cell>
          <cell r="J409" t="str">
            <v>43526</v>
          </cell>
          <cell r="K409" t="str">
            <v>10/03/2026</v>
          </cell>
          <cell r="L409" t="str">
            <v>29260318451598000109550010000435261647523069</v>
          </cell>
          <cell r="M409" t="str">
            <v>29 -  Bahia</v>
          </cell>
          <cell r="N409">
            <v>472.52</v>
          </cell>
        </row>
        <row r="410">
          <cell r="C410" t="str">
            <v>HOSPITAL PELÓPIDAS SILVEIRA - CG Nº 017/2022</v>
          </cell>
          <cell r="E410" t="str">
            <v>3.13 - Materiais e Materiais Ortopédicos e Corretivos (OPME)</v>
          </cell>
          <cell r="F410" t="str">
            <v>18.451.598/0001-09</v>
          </cell>
          <cell r="G410" t="str">
            <v>NORDESTE IMPLANTES LTDA</v>
          </cell>
          <cell r="H410" t="str">
            <v>B</v>
          </cell>
          <cell r="I410" t="str">
            <v>S</v>
          </cell>
          <cell r="J410" t="str">
            <v>43528</v>
          </cell>
          <cell r="K410" t="str">
            <v>10/03/2026</v>
          </cell>
          <cell r="L410" t="str">
            <v>29260318451598000109550010000435281393608330</v>
          </cell>
          <cell r="M410" t="str">
            <v>29 -  Bahia</v>
          </cell>
          <cell r="N410">
            <v>472.52</v>
          </cell>
        </row>
        <row r="411">
          <cell r="C411" t="str">
            <v>HOSPITAL PELÓPIDAS SILVEIRA - CG Nº 017/2022</v>
          </cell>
          <cell r="E411" t="str">
            <v>3.13 - Materiais e Materiais Ortopédicos e Corretivos (OPME)</v>
          </cell>
          <cell r="F411" t="str">
            <v>18.451.598/0001-09</v>
          </cell>
          <cell r="G411" t="str">
            <v>NORDESTE IMPLANTES LTDA</v>
          </cell>
          <cell r="H411" t="str">
            <v>B</v>
          </cell>
          <cell r="I411" t="str">
            <v>S</v>
          </cell>
          <cell r="J411" t="str">
            <v>43529</v>
          </cell>
          <cell r="K411" t="str">
            <v>10/03/2026</v>
          </cell>
          <cell r="L411" t="str">
            <v>29260318451598000109550010000435291867182980</v>
          </cell>
          <cell r="M411" t="str">
            <v>29 -  Bahia</v>
          </cell>
          <cell r="N411">
            <v>472.52</v>
          </cell>
        </row>
        <row r="412">
          <cell r="C412" t="str">
            <v>HOSPITAL PELÓPIDAS SILVEIRA - CG Nº 017/2022</v>
          </cell>
          <cell r="E412" t="str">
            <v>3.13 - Materiais e Materiais Ortopédicos e Corretivos (OPME)</v>
          </cell>
          <cell r="F412" t="str">
            <v>18.451.598/0001-09</v>
          </cell>
          <cell r="G412" t="str">
            <v>NORDESTE IMPLANTES LTDA</v>
          </cell>
          <cell r="H412" t="str">
            <v>B</v>
          </cell>
          <cell r="I412" t="str">
            <v>S</v>
          </cell>
          <cell r="J412" t="str">
            <v>43636</v>
          </cell>
          <cell r="K412" t="str">
            <v>17/03/2026</v>
          </cell>
          <cell r="L412" t="str">
            <v>29260318451598000109550010000436361031130306</v>
          </cell>
          <cell r="M412" t="str">
            <v>29 -  Bahia</v>
          </cell>
          <cell r="N412">
            <v>472.52</v>
          </cell>
        </row>
        <row r="413">
          <cell r="C413" t="str">
            <v>HOSPITAL PELÓPIDAS SILVEIRA - CG Nº 017/2022</v>
          </cell>
          <cell r="E413" t="str">
            <v>3.13 - Materiais e Materiais Ortopédicos e Corretivos (OPME)</v>
          </cell>
          <cell r="F413" t="str">
            <v>18.451.598/0001-09</v>
          </cell>
          <cell r="G413" t="str">
            <v>NORDESTE IMPLANTES LTDA</v>
          </cell>
          <cell r="H413" t="str">
            <v>B</v>
          </cell>
          <cell r="I413" t="str">
            <v>S</v>
          </cell>
          <cell r="J413" t="str">
            <v>43637</v>
          </cell>
          <cell r="K413" t="str">
            <v>17/03/2026</v>
          </cell>
          <cell r="L413" t="str">
            <v>29260318451598000109550010000436371155693571</v>
          </cell>
          <cell r="M413" t="str">
            <v>29 -  Bahia</v>
          </cell>
          <cell r="N413">
            <v>472.52</v>
          </cell>
        </row>
        <row r="414">
          <cell r="C414" t="str">
            <v>HOSPITAL PELÓPIDAS SILVEIRA - CG Nº 017/2022</v>
          </cell>
          <cell r="E414" t="str">
            <v>3.13 - Materiais e Materiais Ortopédicos e Corretivos (OPME)</v>
          </cell>
          <cell r="F414" t="str">
            <v>18.451.598/0001-09</v>
          </cell>
          <cell r="G414" t="str">
            <v>NORDESTE IMPLANTES LTDA</v>
          </cell>
          <cell r="H414" t="str">
            <v>B</v>
          </cell>
          <cell r="I414" t="str">
            <v>S</v>
          </cell>
          <cell r="J414" t="str">
            <v>43638</v>
          </cell>
          <cell r="K414" t="str">
            <v>17/03/2026</v>
          </cell>
          <cell r="L414" t="str">
            <v>29260318451598000109550010000436381590593639</v>
          </cell>
          <cell r="M414" t="str">
            <v>29 -  Bahia</v>
          </cell>
          <cell r="N414">
            <v>472.52</v>
          </cell>
        </row>
        <row r="415">
          <cell r="C415" t="str">
            <v>HOSPITAL PELÓPIDAS SILVEIRA - CG Nº 017/2022</v>
          </cell>
          <cell r="E415" t="str">
            <v>3.13 - Materiais e Materiais Ortopédicos e Corretivos (OPME)</v>
          </cell>
          <cell r="F415" t="str">
            <v>18.451.598/0001-09</v>
          </cell>
          <cell r="G415" t="str">
            <v>NORDESTE IMPLANTES LTDA</v>
          </cell>
          <cell r="H415" t="str">
            <v>B</v>
          </cell>
          <cell r="I415" t="str">
            <v>S</v>
          </cell>
          <cell r="J415" t="str">
            <v>43697</v>
          </cell>
          <cell r="K415" t="str">
            <v>19/03/2026</v>
          </cell>
          <cell r="L415" t="str">
            <v>29260318451598000109550010000436971410939974</v>
          </cell>
          <cell r="M415" t="str">
            <v>29 -  Bahia</v>
          </cell>
          <cell r="N415">
            <v>945.04</v>
          </cell>
        </row>
        <row r="416">
          <cell r="C416" t="str">
            <v>HOSPITAL PELÓPIDAS SILVEIRA - CG Nº 017/2022</v>
          </cell>
          <cell r="E416" t="str">
            <v>3.13 - Materiais e Materiais Ortopédicos e Corretivos (OPME)</v>
          </cell>
          <cell r="F416" t="str">
            <v>18.451.598/0001-09</v>
          </cell>
          <cell r="G416" t="str">
            <v>NORDESTE IMPLANTES LTDA</v>
          </cell>
          <cell r="H416" t="str">
            <v>B</v>
          </cell>
          <cell r="I416" t="str">
            <v>S</v>
          </cell>
          <cell r="J416" t="str">
            <v>43698</v>
          </cell>
          <cell r="K416" t="str">
            <v>19/03/2026</v>
          </cell>
          <cell r="L416" t="str">
            <v>29260318451598000109550010000436981031759002</v>
          </cell>
          <cell r="M416" t="str">
            <v>29 -  Bahia</v>
          </cell>
          <cell r="N416">
            <v>472.52</v>
          </cell>
        </row>
        <row r="417">
          <cell r="C417" t="str">
            <v>HOSPITAL PELÓPIDAS SILVEIRA - CG Nº 017/2022</v>
          </cell>
          <cell r="E417" t="str">
            <v>3.13 - Materiais e Materiais Ortopédicos e Corretivos (OPME)</v>
          </cell>
          <cell r="F417" t="str">
            <v>18.451.598/0001-09</v>
          </cell>
          <cell r="G417" t="str">
            <v>NORDESTE IMPLANTES LTDA</v>
          </cell>
          <cell r="H417" t="str">
            <v>B</v>
          </cell>
          <cell r="I417" t="str">
            <v>S</v>
          </cell>
          <cell r="J417" t="str">
            <v>43699</v>
          </cell>
          <cell r="K417" t="str">
            <v>19/03/2026</v>
          </cell>
          <cell r="L417" t="str">
            <v>29260318451598000109550010000436991234642123</v>
          </cell>
          <cell r="M417" t="str">
            <v>29 -  Bahia</v>
          </cell>
          <cell r="N417">
            <v>472.52</v>
          </cell>
        </row>
        <row r="418">
          <cell r="C418" t="str">
            <v>HOSPITAL PELÓPIDAS SILVEIRA - CG Nº 017/2022</v>
          </cell>
          <cell r="E418" t="str">
            <v>3.13 - Materiais e Materiais Ortopédicos e Corretivos (OPME)</v>
          </cell>
          <cell r="F418" t="str">
            <v>18.451.598/0001-09</v>
          </cell>
          <cell r="G418" t="str">
            <v>NORDESTE IMPLANTES LTDA</v>
          </cell>
          <cell r="H418" t="str">
            <v>B</v>
          </cell>
          <cell r="I418" t="str">
            <v>S</v>
          </cell>
          <cell r="J418" t="str">
            <v>43775</v>
          </cell>
          <cell r="K418" t="str">
            <v>24/03/2026</v>
          </cell>
          <cell r="L418" t="str">
            <v>29260318451598000109550010000437751204428356</v>
          </cell>
          <cell r="M418" t="str">
            <v>29 -  Bahia</v>
          </cell>
          <cell r="N418">
            <v>761.22</v>
          </cell>
        </row>
        <row r="419">
          <cell r="C419" t="str">
            <v>HOSPITAL PELÓPIDAS SILVEIRA - CG Nº 017/2022</v>
          </cell>
          <cell r="E419" t="str">
            <v>3.13 - Materiais e Materiais Ortopédicos e Corretivos (OPME)</v>
          </cell>
          <cell r="F419" t="str">
            <v>18.451.598/0001-09</v>
          </cell>
          <cell r="G419" t="str">
            <v>NORDESTE IMPLANTES LTDA</v>
          </cell>
          <cell r="H419" t="str">
            <v>B</v>
          </cell>
          <cell r="I419" t="str">
            <v>S</v>
          </cell>
          <cell r="J419" t="str">
            <v>43776</v>
          </cell>
          <cell r="K419" t="str">
            <v>24/03/2026</v>
          </cell>
          <cell r="L419" t="str">
            <v>29260318451598000109550010000437761346118354</v>
          </cell>
          <cell r="M419" t="str">
            <v>29 -  Bahia</v>
          </cell>
          <cell r="N419">
            <v>472.52</v>
          </cell>
        </row>
        <row r="420">
          <cell r="C420" t="str">
            <v>HOSPITAL PELÓPIDAS SILVEIRA - CG Nº 017/2022</v>
          </cell>
          <cell r="E420" t="str">
            <v>3.13 - Materiais e Materiais Ortopédicos e Corretivos (OPME)</v>
          </cell>
          <cell r="F420" t="str">
            <v>05.578.020/0001-68</v>
          </cell>
          <cell r="G420" t="str">
            <v>OMNIELMASTER HEMOMED REPRESENTACAO, COMERCIO E SERVICOS EM SAUDE, CONSULTORIA, TREINAMENTO E EDUCACAO PROFISSIONAL LTDA</v>
          </cell>
          <cell r="H420" t="str">
            <v>B</v>
          </cell>
          <cell r="I420" t="str">
            <v>S</v>
          </cell>
          <cell r="J420" t="str">
            <v>000028755</v>
          </cell>
          <cell r="K420" t="str">
            <v>16/03/2026</v>
          </cell>
          <cell r="L420" t="str">
            <v>23260305578020000168550010000287551998819582</v>
          </cell>
          <cell r="M420" t="str">
            <v>23 - Ceará</v>
          </cell>
          <cell r="N420">
            <v>2500</v>
          </cell>
        </row>
        <row r="421">
          <cell r="C421" t="str">
            <v>HOSPITAL PELÓPIDAS SILVEIRA - CG Nº 017/2022</v>
          </cell>
          <cell r="E421" t="str">
            <v>3.13 - Materiais e Materiais Ortopédicos e Corretivos (OPME)</v>
          </cell>
          <cell r="F421" t="str">
            <v>11.278.315/0001-11</v>
          </cell>
          <cell r="G421" t="str">
            <v>PROMED MATERIAIS CIRURGICOS LTDA</v>
          </cell>
          <cell r="H421" t="str">
            <v>B</v>
          </cell>
          <cell r="I421" t="str">
            <v>S</v>
          </cell>
          <cell r="J421" t="str">
            <v>000104546</v>
          </cell>
          <cell r="K421" t="str">
            <v>26/02/2026</v>
          </cell>
          <cell r="L421" t="str">
            <v>25260211278315000111550010001045461271819600</v>
          </cell>
          <cell r="M421" t="str">
            <v>25 -  Paraíba</v>
          </cell>
          <cell r="N421">
            <v>4922.72</v>
          </cell>
        </row>
        <row r="422">
          <cell r="C422" t="str">
            <v>HOSPITAL PELÓPIDAS SILVEIRA - CG Nº 017/2022</v>
          </cell>
          <cell r="E422" t="str">
            <v>3.13 - Materiais e Materiais Ortopédicos e Corretivos (OPME)</v>
          </cell>
          <cell r="F422" t="str">
            <v>11.278.315/0001-11</v>
          </cell>
          <cell r="G422" t="str">
            <v>PROMED MATERIAIS CIRURGICOS LTDA</v>
          </cell>
          <cell r="H422" t="str">
            <v>B</v>
          </cell>
          <cell r="I422" t="str">
            <v>S</v>
          </cell>
          <cell r="J422" t="str">
            <v>000104716</v>
          </cell>
          <cell r="K422" t="str">
            <v>03/03/2026</v>
          </cell>
          <cell r="L422" t="str">
            <v>25260311278315000111550010001047161031414899</v>
          </cell>
          <cell r="M422" t="str">
            <v>25 -  Paraíba</v>
          </cell>
          <cell r="N422">
            <v>6635.42</v>
          </cell>
        </row>
        <row r="423">
          <cell r="C423" t="str">
            <v>HOSPITAL PELÓPIDAS SILVEIRA - CG Nº 017/2022</v>
          </cell>
          <cell r="E423" t="str">
            <v>3.13 - Materiais e Materiais Ortopédicos e Corretivos (OPME)</v>
          </cell>
          <cell r="F423" t="str">
            <v>11.278.315/0001-11</v>
          </cell>
          <cell r="G423" t="str">
            <v>PROMED MATERIAIS CIRURGICOS LTDA</v>
          </cell>
          <cell r="H423" t="str">
            <v>B</v>
          </cell>
          <cell r="I423" t="str">
            <v>S</v>
          </cell>
          <cell r="J423" t="str">
            <v>000104742</v>
          </cell>
          <cell r="K423" t="str">
            <v>03/03/2026</v>
          </cell>
          <cell r="L423" t="str">
            <v>25260311278315000111550010001047421031422646</v>
          </cell>
          <cell r="M423" t="str">
            <v>25 -  Paraíba</v>
          </cell>
          <cell r="N423">
            <v>3922.72</v>
          </cell>
        </row>
        <row r="424">
          <cell r="C424" t="str">
            <v>HOSPITAL PELÓPIDAS SILVEIRA - CG Nº 017/2022</v>
          </cell>
          <cell r="E424" t="str">
            <v>3.13 - Materiais e Materiais Ortopédicos e Corretivos (OPME)</v>
          </cell>
          <cell r="F424" t="str">
            <v>11.278.315/0001-11</v>
          </cell>
          <cell r="G424" t="str">
            <v>PROMED MATERIAIS CIRURGICOS LTDA</v>
          </cell>
          <cell r="H424" t="str">
            <v>B</v>
          </cell>
          <cell r="I424" t="str">
            <v>S</v>
          </cell>
          <cell r="J424" t="str">
            <v>000104809</v>
          </cell>
          <cell r="K424" t="str">
            <v>04/03/2026</v>
          </cell>
          <cell r="L424" t="str">
            <v>25260311278315000111550010001048091041923622</v>
          </cell>
          <cell r="M424" t="str">
            <v>25 -  Paraíba</v>
          </cell>
          <cell r="N424">
            <v>4922.72</v>
          </cell>
        </row>
        <row r="425">
          <cell r="C425" t="str">
            <v>HOSPITAL PELÓPIDAS SILVEIRA - CG Nº 017/2022</v>
          </cell>
          <cell r="E425" t="str">
            <v>3.13 - Materiais e Materiais Ortopédicos e Corretivos (OPME)</v>
          </cell>
          <cell r="F425" t="str">
            <v>11.278.315/0001-11</v>
          </cell>
          <cell r="G425" t="str">
            <v>PROMED MATERIAIS CIRURGICOS LTDA</v>
          </cell>
          <cell r="H425" t="str">
            <v>B</v>
          </cell>
          <cell r="I425" t="str">
            <v>S</v>
          </cell>
          <cell r="J425" t="str">
            <v>000105014</v>
          </cell>
          <cell r="K425" t="str">
            <v>10/03/2026</v>
          </cell>
          <cell r="L425" t="str">
            <v>25260311278315000111550010001050141105014017</v>
          </cell>
          <cell r="M425" t="str">
            <v>25 -  Paraíba</v>
          </cell>
          <cell r="N425">
            <v>4922.72</v>
          </cell>
        </row>
        <row r="426">
          <cell r="C426" t="str">
            <v>HOSPITAL PELÓPIDAS SILVEIRA - CG Nº 017/2022</v>
          </cell>
          <cell r="E426" t="str">
            <v>3.13 - Materiais e Materiais Ortopédicos e Corretivos (OPME)</v>
          </cell>
          <cell r="F426" t="str">
            <v>11.278.315/0001-11</v>
          </cell>
          <cell r="G426" t="str">
            <v>PROMED MATERIAIS CIRURGICOS LTDA</v>
          </cell>
          <cell r="H426" t="str">
            <v>B</v>
          </cell>
          <cell r="I426" t="str">
            <v>S</v>
          </cell>
          <cell r="J426" t="str">
            <v>000105069</v>
          </cell>
          <cell r="K426" t="str">
            <v>12/03/2026</v>
          </cell>
          <cell r="L426" t="str">
            <v>25260311278315000111550010001050691126082893</v>
          </cell>
          <cell r="M426" t="str">
            <v>25 -  Paraíba</v>
          </cell>
          <cell r="N426">
            <v>2922.72</v>
          </cell>
        </row>
        <row r="427">
          <cell r="C427" t="str">
            <v>HOSPITAL PELÓPIDAS SILVEIRA - CG Nº 017/2022</v>
          </cell>
          <cell r="E427" t="str">
            <v>3.13 - Materiais e Materiais Ortopédicos e Corretivos (OPME)</v>
          </cell>
          <cell r="F427" t="str">
            <v>11.278.315/0001-11</v>
          </cell>
          <cell r="G427" t="str">
            <v>PROMED MATERIAIS CIRURGICOS LTDA</v>
          </cell>
          <cell r="H427" t="str">
            <v>B</v>
          </cell>
          <cell r="I427" t="str">
            <v>S</v>
          </cell>
          <cell r="J427" t="str">
            <v>000105070</v>
          </cell>
          <cell r="K427" t="str">
            <v>12/03/2026</v>
          </cell>
          <cell r="L427" t="str">
            <v>25260311278315000111550010001050701126084080</v>
          </cell>
          <cell r="M427" t="str">
            <v>25 -  Paraíba</v>
          </cell>
          <cell r="N427">
            <v>4922.72</v>
          </cell>
        </row>
        <row r="428">
          <cell r="C428" t="str">
            <v>HOSPITAL PELÓPIDAS SILVEIRA - CG Nº 017/2022</v>
          </cell>
          <cell r="E428" t="str">
            <v>3.13 - Materiais e Materiais Ortopédicos e Corretivos (OPME)</v>
          </cell>
          <cell r="F428" t="str">
            <v>11.278.315/0001-11</v>
          </cell>
          <cell r="G428" t="str">
            <v>PROMED MATERIAIS CIRURGICOS LTDA</v>
          </cell>
          <cell r="H428" t="str">
            <v>B</v>
          </cell>
          <cell r="I428" t="str">
            <v>S</v>
          </cell>
          <cell r="J428" t="str">
            <v>000105170</v>
          </cell>
          <cell r="K428" t="str">
            <v>13/03/2026</v>
          </cell>
          <cell r="L428" t="str">
            <v>25260311278315000111550010001051701136721003</v>
          </cell>
          <cell r="M428" t="str">
            <v>25 -  Paraíba</v>
          </cell>
          <cell r="N428">
            <v>3922.72</v>
          </cell>
        </row>
        <row r="429">
          <cell r="C429" t="str">
            <v>HOSPITAL PELÓPIDAS SILVEIRA - CG Nº 017/2022</v>
          </cell>
          <cell r="E429" t="str">
            <v>3.13 - Materiais e Materiais Ortopédicos e Corretivos (OPME)</v>
          </cell>
          <cell r="F429" t="str">
            <v>11.278.315/0001-11</v>
          </cell>
          <cell r="G429" t="str">
            <v>PROMED MATERIAIS CIRURGICOS LTDA</v>
          </cell>
          <cell r="H429" t="str">
            <v>B</v>
          </cell>
          <cell r="I429" t="str">
            <v>S</v>
          </cell>
          <cell r="J429" t="str">
            <v>000105282</v>
          </cell>
          <cell r="K429" t="str">
            <v>16/03/2026</v>
          </cell>
          <cell r="L429" t="str">
            <v>25260311278315000111550010001052821168451296</v>
          </cell>
          <cell r="M429" t="str">
            <v>25 -  Paraíba</v>
          </cell>
          <cell r="N429">
            <v>4279.07</v>
          </cell>
        </row>
        <row r="430">
          <cell r="C430" t="str">
            <v>HOSPITAL PELÓPIDAS SILVEIRA - CG Nº 017/2022</v>
          </cell>
          <cell r="E430" t="str">
            <v>3.13 - Materiais e Materiais Ortopédicos e Corretivos (OPME)</v>
          </cell>
          <cell r="F430" t="str">
            <v>11.278.315/0001-11</v>
          </cell>
          <cell r="G430" t="str">
            <v>PROMED MATERIAIS CIRURGICOS LTDA</v>
          </cell>
          <cell r="H430" t="str">
            <v>B</v>
          </cell>
          <cell r="I430" t="str">
            <v>S</v>
          </cell>
          <cell r="J430" t="str">
            <v>000105864</v>
          </cell>
          <cell r="K430" t="str">
            <v>30/03/2026</v>
          </cell>
          <cell r="L430" t="str">
            <v>25260311278315000111550010001058641317592036</v>
          </cell>
          <cell r="M430" t="str">
            <v>25 -  Paraíba</v>
          </cell>
          <cell r="N430">
            <v>5922.72</v>
          </cell>
        </row>
        <row r="431">
          <cell r="C431" t="str">
            <v>HOSPITAL PELÓPIDAS SILVEIRA - CG Nº 017/2022</v>
          </cell>
          <cell r="E431" t="str">
            <v>3.13 - Materiais e Materiais Ortopédicos e Corretivos (OPME)</v>
          </cell>
          <cell r="F431" t="str">
            <v>11.278.315/0001-11</v>
          </cell>
          <cell r="G431" t="str">
            <v>PROMED MATERIAIS CIRURGICOS LTDA</v>
          </cell>
          <cell r="H431" t="str">
            <v>B</v>
          </cell>
          <cell r="I431" t="str">
            <v>S</v>
          </cell>
          <cell r="J431" t="str">
            <v>000105899</v>
          </cell>
          <cell r="K431" t="str">
            <v>31/03/2026</v>
          </cell>
          <cell r="L431" t="str">
            <v>25260311278315000111550010001058991328286913</v>
          </cell>
          <cell r="M431" t="str">
            <v>25 -  Paraíba</v>
          </cell>
          <cell r="N431">
            <v>4922.72</v>
          </cell>
        </row>
        <row r="432">
          <cell r="C432" t="str">
            <v>HOSPITAL PELÓPIDAS SILVEIRA - CG Nº 017/2022</v>
          </cell>
          <cell r="E432" t="str">
            <v>3.13 - Materiais e Materiais Ortopédicos e Corretivos (OPME)</v>
          </cell>
          <cell r="F432" t="str">
            <v>43.376.690/0001-90</v>
          </cell>
          <cell r="G432" t="str">
            <v>SAFETY CIRURGICA COMERCIO DE MATERIAIS MEDICOS LTDA</v>
          </cell>
          <cell r="H432" t="str">
            <v>B</v>
          </cell>
          <cell r="I432" t="str">
            <v>S</v>
          </cell>
          <cell r="J432" t="str">
            <v>000023002</v>
          </cell>
          <cell r="K432" t="str">
            <v>04/03/2026</v>
          </cell>
          <cell r="L432" t="str">
            <v>26260343376690000190550010000230021011658181</v>
          </cell>
          <cell r="M432" t="str">
            <v>26 - Pernambuco</v>
          </cell>
          <cell r="N432">
            <v>450</v>
          </cell>
        </row>
        <row r="433">
          <cell r="C433" t="str">
            <v>HOSPITAL PELÓPIDAS SILVEIRA - CG Nº 017/2022</v>
          </cell>
          <cell r="E433" t="str">
            <v>3.13 - Materiais e Materiais Ortopédicos e Corretivos (OPME)</v>
          </cell>
          <cell r="F433" t="str">
            <v>43.376.690/0001-90</v>
          </cell>
          <cell r="G433" t="str">
            <v>SAFETY CIRURGICA COMERCIO DE MATERIAIS MEDICOS LTDA</v>
          </cell>
          <cell r="H433" t="str">
            <v>B</v>
          </cell>
          <cell r="I433" t="str">
            <v>S</v>
          </cell>
          <cell r="J433" t="str">
            <v>000023106</v>
          </cell>
          <cell r="K433" t="str">
            <v>05/03/2026</v>
          </cell>
          <cell r="L433" t="str">
            <v>26260343376690000190550010000231061270533681</v>
          </cell>
          <cell r="M433" t="str">
            <v>26 - Pernambuco</v>
          </cell>
          <cell r="N433">
            <v>1550</v>
          </cell>
        </row>
        <row r="434">
          <cell r="C434" t="str">
            <v>HOSPITAL PELÓPIDAS SILVEIRA - CG Nº 017/2022</v>
          </cell>
          <cell r="E434" t="str">
            <v>3.13 - Materiais e Materiais Ortopédicos e Corretivos (OPME)</v>
          </cell>
          <cell r="F434" t="str">
            <v>43.376.690/0001-90</v>
          </cell>
          <cell r="G434" t="str">
            <v>SAFETY CIRURGICA COMERCIO DE MATERIAIS MEDICOS LTDA</v>
          </cell>
          <cell r="H434" t="str">
            <v>B</v>
          </cell>
          <cell r="I434" t="str">
            <v>S</v>
          </cell>
          <cell r="J434" t="str">
            <v>000023109</v>
          </cell>
          <cell r="K434" t="str">
            <v>05/03/2026</v>
          </cell>
          <cell r="L434" t="str">
            <v>26260343376690000190550010000231091183072599</v>
          </cell>
          <cell r="M434" t="str">
            <v>26 - Pernambuco</v>
          </cell>
          <cell r="N434">
            <v>1550</v>
          </cell>
        </row>
        <row r="435">
          <cell r="C435" t="str">
            <v>HOSPITAL PELÓPIDAS SILVEIRA - CG Nº 017/2022</v>
          </cell>
          <cell r="E435" t="str">
            <v>3.13 - Materiais e Materiais Ortopédicos e Corretivos (OPME)</v>
          </cell>
          <cell r="F435" t="str">
            <v>43.376.690/0001-90</v>
          </cell>
          <cell r="G435" t="str">
            <v>SAFETY CIRURGICA COMERCIO DE MATERIAIS MEDICOS LTDA</v>
          </cell>
          <cell r="H435" t="str">
            <v>B</v>
          </cell>
          <cell r="I435" t="str">
            <v>S</v>
          </cell>
          <cell r="J435" t="str">
            <v>000023112</v>
          </cell>
          <cell r="K435" t="str">
            <v>05/03/2026</v>
          </cell>
          <cell r="L435" t="str">
            <v>26260343376690000190550010000231121131773109</v>
          </cell>
          <cell r="M435" t="str">
            <v>26 - Pernambuco</v>
          </cell>
          <cell r="N435">
            <v>3100</v>
          </cell>
        </row>
        <row r="436">
          <cell r="C436" t="str">
            <v>HOSPITAL PELÓPIDAS SILVEIRA - CG Nº 017/2022</v>
          </cell>
          <cell r="E436" t="str">
            <v>3.13 - Materiais e Materiais Ortopédicos e Corretivos (OPME)</v>
          </cell>
          <cell r="F436" t="str">
            <v>43.376.690/0001-90</v>
          </cell>
          <cell r="G436" t="str">
            <v>SAFETY CIRURGICA COMERCIO DE MATERIAIS MEDICOS LTDA</v>
          </cell>
          <cell r="H436" t="str">
            <v>B</v>
          </cell>
          <cell r="I436" t="str">
            <v>S</v>
          </cell>
          <cell r="J436" t="str">
            <v>000023199</v>
          </cell>
          <cell r="K436" t="str">
            <v>09/03/2026</v>
          </cell>
          <cell r="L436" t="str">
            <v>26260343376690000190550010000231991082061823</v>
          </cell>
          <cell r="M436" t="str">
            <v>26 - Pernambuco</v>
          </cell>
          <cell r="N436">
            <v>14800</v>
          </cell>
        </row>
        <row r="437">
          <cell r="C437" t="str">
            <v>HOSPITAL PELÓPIDAS SILVEIRA - CG Nº 017/2022</v>
          </cell>
          <cell r="E437" t="str">
            <v>3.13 - Materiais e Materiais Ortopédicos e Corretivos (OPME)</v>
          </cell>
          <cell r="F437" t="str">
            <v>43.376.690/0001-90</v>
          </cell>
          <cell r="G437" t="str">
            <v>SAFETY CIRURGICA COMERCIO DE MATERIAIS MEDICOS LTDA</v>
          </cell>
          <cell r="H437" t="str">
            <v>B</v>
          </cell>
          <cell r="I437" t="str">
            <v>S</v>
          </cell>
          <cell r="J437" t="str">
            <v>000023262</v>
          </cell>
          <cell r="K437" t="str">
            <v>10/03/2026</v>
          </cell>
          <cell r="L437" t="str">
            <v>26260343376690000190550010000232621735091507</v>
          </cell>
          <cell r="M437" t="str">
            <v>26 - Pernambuco</v>
          </cell>
          <cell r="N437">
            <v>1350</v>
          </cell>
        </row>
        <row r="438">
          <cell r="C438" t="str">
            <v>HOSPITAL PELÓPIDAS SILVEIRA - CG Nº 017/2022</v>
          </cell>
          <cell r="E438" t="str">
            <v>3.13 - Materiais e Materiais Ortopédicos e Corretivos (OPME)</v>
          </cell>
          <cell r="F438" t="str">
            <v>43.376.690/0001-90</v>
          </cell>
          <cell r="G438" t="str">
            <v>SAFETY CIRURGICA COMERCIO DE MATERIAIS MEDICOS LTDA</v>
          </cell>
          <cell r="H438" t="str">
            <v>B</v>
          </cell>
          <cell r="I438" t="str">
            <v>S</v>
          </cell>
          <cell r="J438" t="str">
            <v>000023402</v>
          </cell>
          <cell r="K438" t="str">
            <v>11/03/2026</v>
          </cell>
          <cell r="L438" t="str">
            <v>26260343376690000190550010000234021609716008</v>
          </cell>
          <cell r="M438" t="str">
            <v>26 - Pernambuco</v>
          </cell>
          <cell r="N438">
            <v>2450</v>
          </cell>
        </row>
        <row r="439">
          <cell r="C439" t="str">
            <v>HOSPITAL PELÓPIDAS SILVEIRA - CG Nº 017/2022</v>
          </cell>
          <cell r="E439" t="str">
            <v>3.13 - Materiais e Materiais Ortopédicos e Corretivos (OPME)</v>
          </cell>
          <cell r="F439" t="str">
            <v>43.376.690/0001-90</v>
          </cell>
          <cell r="G439" t="str">
            <v>SAFETY CIRURGICA COMERCIO DE MATERIAIS MEDICOS LTDA</v>
          </cell>
          <cell r="H439" t="str">
            <v>B</v>
          </cell>
          <cell r="I439" t="str">
            <v>S</v>
          </cell>
          <cell r="J439" t="str">
            <v>000023405</v>
          </cell>
          <cell r="K439" t="str">
            <v>11/03/2026</v>
          </cell>
          <cell r="L439" t="str">
            <v>26260343376690000190550010000234051501390219</v>
          </cell>
          <cell r="M439" t="str">
            <v>26 - Pernambuco</v>
          </cell>
          <cell r="N439">
            <v>1950</v>
          </cell>
        </row>
        <row r="440">
          <cell r="C440" t="str">
            <v>HOSPITAL PELÓPIDAS SILVEIRA - CG Nº 017/2022</v>
          </cell>
          <cell r="E440" t="str">
            <v>3.13 - Materiais e Materiais Ortopédicos e Corretivos (OPME)</v>
          </cell>
          <cell r="F440" t="str">
            <v>43.376.690/0001-90</v>
          </cell>
          <cell r="G440" t="str">
            <v>SAFETY CIRURGICA COMERCIO DE MATERIAIS MEDICOS LTDA</v>
          </cell>
          <cell r="H440" t="str">
            <v>B</v>
          </cell>
          <cell r="I440" t="str">
            <v>S</v>
          </cell>
          <cell r="J440" t="str">
            <v>000023407</v>
          </cell>
          <cell r="K440" t="str">
            <v>11/03/2026</v>
          </cell>
          <cell r="L440" t="str">
            <v>26260343376690000190550010000234071987885531</v>
          </cell>
          <cell r="M440" t="str">
            <v>26 - Pernambuco</v>
          </cell>
          <cell r="N440">
            <v>1550</v>
          </cell>
        </row>
        <row r="441">
          <cell r="C441" t="str">
            <v>HOSPITAL PELÓPIDAS SILVEIRA - CG Nº 017/2022</v>
          </cell>
          <cell r="E441" t="str">
            <v>3.13 - Materiais e Materiais Ortopédicos e Corretivos (OPME)</v>
          </cell>
          <cell r="F441" t="str">
            <v>43.376.690/0001-90</v>
          </cell>
          <cell r="G441" t="str">
            <v>SAFETY CIRURGICA COMERCIO DE MATERIAIS MEDICOS LTDA</v>
          </cell>
          <cell r="H441" t="str">
            <v>B</v>
          </cell>
          <cell r="I441" t="str">
            <v>S</v>
          </cell>
          <cell r="J441" t="str">
            <v>000023414</v>
          </cell>
          <cell r="K441" t="str">
            <v>11/03/2026</v>
          </cell>
          <cell r="L441" t="str">
            <v>26260343376690000190550010000234141353181411</v>
          </cell>
          <cell r="M441" t="str">
            <v>26 - Pernambuco</v>
          </cell>
          <cell r="N441">
            <v>1950</v>
          </cell>
        </row>
        <row r="442">
          <cell r="C442" t="str">
            <v>HOSPITAL PELÓPIDAS SILVEIRA - CG Nº 017/2022</v>
          </cell>
          <cell r="E442" t="str">
            <v>3.13 - Materiais e Materiais Ortopédicos e Corretivos (OPME)</v>
          </cell>
          <cell r="F442" t="str">
            <v>43.376.690/0001-90</v>
          </cell>
          <cell r="G442" t="str">
            <v>SAFETY CIRURGICA COMERCIO DE MATERIAIS MEDICOS LTDA</v>
          </cell>
          <cell r="H442" t="str">
            <v>B</v>
          </cell>
          <cell r="I442" t="str">
            <v>S</v>
          </cell>
          <cell r="J442" t="str">
            <v>000023422</v>
          </cell>
          <cell r="K442" t="str">
            <v>11/03/2026</v>
          </cell>
          <cell r="L442" t="str">
            <v>26260343376690000190550010000234221560935057</v>
          </cell>
          <cell r="M442" t="str">
            <v>26 - Pernambuco</v>
          </cell>
          <cell r="N442">
            <v>900</v>
          </cell>
        </row>
        <row r="443">
          <cell r="C443" t="str">
            <v>HOSPITAL PELÓPIDAS SILVEIRA - CG Nº 017/2022</v>
          </cell>
          <cell r="E443" t="str">
            <v>3.13 - Materiais e Materiais Ortopédicos e Corretivos (OPME)</v>
          </cell>
          <cell r="F443" t="str">
            <v>43.376.690/0001-90</v>
          </cell>
          <cell r="G443" t="str">
            <v>SAFETY CIRURGICA COMERCIO DE MATERIAIS MEDICOS LTDA</v>
          </cell>
          <cell r="H443" t="str">
            <v>B</v>
          </cell>
          <cell r="I443" t="str">
            <v>S</v>
          </cell>
          <cell r="J443" t="str">
            <v>000023424</v>
          </cell>
          <cell r="K443" t="str">
            <v>11/03/2026</v>
          </cell>
          <cell r="L443" t="str">
            <v>26260343376690000190550010000234241253204254</v>
          </cell>
          <cell r="M443" t="str">
            <v>26 - Pernambuco</v>
          </cell>
          <cell r="N443">
            <v>3100</v>
          </cell>
        </row>
        <row r="444">
          <cell r="C444" t="str">
            <v>HOSPITAL PELÓPIDAS SILVEIRA - CG Nº 017/2022</v>
          </cell>
          <cell r="E444" t="str">
            <v>3.13 - Materiais e Materiais Ortopédicos e Corretivos (OPME)</v>
          </cell>
          <cell r="F444" t="str">
            <v>43.376.690/0001-90</v>
          </cell>
          <cell r="G444" t="str">
            <v>SAFETY CIRURGICA COMERCIO DE MATERIAIS MEDICOS LTDA</v>
          </cell>
          <cell r="H444" t="str">
            <v>B</v>
          </cell>
          <cell r="I444" t="str">
            <v>S</v>
          </cell>
          <cell r="J444" t="str">
            <v>000023432</v>
          </cell>
          <cell r="K444" t="str">
            <v>11/03/2026</v>
          </cell>
          <cell r="L444" t="str">
            <v>26260343376690000190550010000234321895793374</v>
          </cell>
          <cell r="M444" t="str">
            <v>26 - Pernambuco</v>
          </cell>
          <cell r="N444">
            <v>2450</v>
          </cell>
        </row>
        <row r="445">
          <cell r="C445" t="str">
            <v>HOSPITAL PELÓPIDAS SILVEIRA - CG Nº 017/2022</v>
          </cell>
          <cell r="E445" t="str">
            <v>3.13 - Materiais e Materiais Ortopédicos e Corretivos (OPME)</v>
          </cell>
          <cell r="F445" t="str">
            <v>43.376.690/0001-90</v>
          </cell>
          <cell r="G445" t="str">
            <v>SAFETY CIRURGICA COMERCIO DE MATERIAIS MEDICOS LTDA</v>
          </cell>
          <cell r="H445" t="str">
            <v>B</v>
          </cell>
          <cell r="I445" t="str">
            <v>S</v>
          </cell>
          <cell r="J445" t="str">
            <v>000023478</v>
          </cell>
          <cell r="K445" t="str">
            <v>12/03/2026</v>
          </cell>
          <cell r="L445" t="str">
            <v>26260343376690000190550010000234781948125884</v>
          </cell>
          <cell r="M445" t="str">
            <v>26 - Pernambuco</v>
          </cell>
          <cell r="N445">
            <v>3100</v>
          </cell>
        </row>
        <row r="446">
          <cell r="C446" t="str">
            <v>HOSPITAL PELÓPIDAS SILVEIRA - CG Nº 017/2022</v>
          </cell>
          <cell r="E446" t="str">
            <v>3.13 - Materiais e Materiais Ortopédicos e Corretivos (OPME)</v>
          </cell>
          <cell r="F446" t="str">
            <v>43.376.690/0001-90</v>
          </cell>
          <cell r="G446" t="str">
            <v>SAFETY CIRURGICA COMERCIO DE MATERIAIS MEDICOS LTDA</v>
          </cell>
          <cell r="H446" t="str">
            <v>B</v>
          </cell>
          <cell r="I446" t="str">
            <v>S</v>
          </cell>
          <cell r="J446" t="str">
            <v>000023481</v>
          </cell>
          <cell r="K446" t="str">
            <v>12/03/2026</v>
          </cell>
          <cell r="L446" t="str">
            <v>26260343376690000190550010000234811077585056</v>
          </cell>
          <cell r="M446" t="str">
            <v>26 - Pernambuco</v>
          </cell>
          <cell r="N446">
            <v>1550</v>
          </cell>
        </row>
        <row r="447">
          <cell r="C447" t="str">
            <v>HOSPITAL PELÓPIDAS SILVEIRA - CG Nº 017/2022</v>
          </cell>
          <cell r="E447" t="str">
            <v>3.13 - Materiais e Materiais Ortopédicos e Corretivos (OPME)</v>
          </cell>
          <cell r="F447" t="str">
            <v>43.376.690/0001-90</v>
          </cell>
          <cell r="G447" t="str">
            <v>SAFETY CIRURGICA COMERCIO DE MATERIAIS MEDICOS LTDA</v>
          </cell>
          <cell r="H447" t="str">
            <v>B</v>
          </cell>
          <cell r="I447" t="str">
            <v>S</v>
          </cell>
          <cell r="J447" t="str">
            <v>000023510</v>
          </cell>
          <cell r="K447" t="str">
            <v>13/03/2026</v>
          </cell>
          <cell r="L447" t="str">
            <v>26260343376690000190550010000235101374986008</v>
          </cell>
          <cell r="M447" t="str">
            <v>26 - Pernambuco</v>
          </cell>
          <cell r="N447">
            <v>4000</v>
          </cell>
        </row>
        <row r="448">
          <cell r="C448" t="str">
            <v>HOSPITAL PELÓPIDAS SILVEIRA - CG Nº 017/2022</v>
          </cell>
          <cell r="E448" t="str">
            <v>3.13 - Materiais e Materiais Ortopédicos e Corretivos (OPME)</v>
          </cell>
          <cell r="F448" t="str">
            <v>43.376.690/0001-90</v>
          </cell>
          <cell r="G448" t="str">
            <v>SAFETY CIRURGICA COMERCIO DE MATERIAIS MEDICOS LTDA</v>
          </cell>
          <cell r="H448" t="str">
            <v>B</v>
          </cell>
          <cell r="I448" t="str">
            <v>S</v>
          </cell>
          <cell r="J448" t="str">
            <v>000023951</v>
          </cell>
          <cell r="K448" t="str">
            <v>18/03/2026</v>
          </cell>
          <cell r="L448" t="str">
            <v>26260343376690000190550010000239511088693481</v>
          </cell>
          <cell r="M448" t="str">
            <v>26 - Pernambuco</v>
          </cell>
          <cell r="N448">
            <v>3100</v>
          </cell>
        </row>
        <row r="449">
          <cell r="C449" t="str">
            <v>HOSPITAL PELÓPIDAS SILVEIRA - CG Nº 017/2022</v>
          </cell>
          <cell r="E449" t="str">
            <v>3.13 - Materiais e Materiais Ortopédicos e Corretivos (OPME)</v>
          </cell>
          <cell r="F449" t="str">
            <v>43.376.690/0001-90</v>
          </cell>
          <cell r="G449" t="str">
            <v>SAFETY CIRURGICA COMERCIO DE MATERIAIS MEDICOS LTDA</v>
          </cell>
          <cell r="H449" t="str">
            <v>B</v>
          </cell>
          <cell r="I449" t="str">
            <v>S</v>
          </cell>
          <cell r="J449" t="str">
            <v>000023957</v>
          </cell>
          <cell r="K449" t="str">
            <v>18/03/2026</v>
          </cell>
          <cell r="L449" t="str">
            <v>26260343376690000190550010000239571927053628</v>
          </cell>
          <cell r="M449" t="str">
            <v>26 - Pernambuco</v>
          </cell>
          <cell r="N449">
            <v>2000</v>
          </cell>
        </row>
        <row r="450">
          <cell r="C450" t="str">
            <v>HOSPITAL PELÓPIDAS SILVEIRA - CG Nº 017/2022</v>
          </cell>
          <cell r="E450" t="str">
            <v>3.13 - Materiais e Materiais Ortopédicos e Corretivos (OPME)</v>
          </cell>
          <cell r="F450" t="str">
            <v>43.376.690/0001-90</v>
          </cell>
          <cell r="G450" t="str">
            <v>SAFETY CIRURGICA COMERCIO DE MATERIAIS MEDICOS LTDA</v>
          </cell>
          <cell r="H450" t="str">
            <v>B</v>
          </cell>
          <cell r="I450" t="str">
            <v>S</v>
          </cell>
          <cell r="J450" t="str">
            <v>000024119</v>
          </cell>
          <cell r="K450" t="str">
            <v>20/03/2026</v>
          </cell>
          <cell r="L450" t="str">
            <v>26260343376690000190550010000241191104952451</v>
          </cell>
          <cell r="M450" t="str">
            <v>26 - Pernambuco</v>
          </cell>
          <cell r="N450">
            <v>450</v>
          </cell>
        </row>
        <row r="451">
          <cell r="C451" t="str">
            <v>HOSPITAL PELÓPIDAS SILVEIRA - CG Nº 017/2022</v>
          </cell>
          <cell r="E451" t="str">
            <v>3.13 - Materiais e Materiais Ortopédicos e Corretivos (OPME)</v>
          </cell>
          <cell r="F451" t="str">
            <v>43.376.690/0001-90</v>
          </cell>
          <cell r="G451" t="str">
            <v>SAFETY CIRURGICA COMERCIO DE MATERIAIS MEDICOS LTDA</v>
          </cell>
          <cell r="H451" t="str">
            <v>B</v>
          </cell>
          <cell r="I451" t="str">
            <v>S</v>
          </cell>
          <cell r="J451" t="str">
            <v>000024159</v>
          </cell>
          <cell r="K451" t="str">
            <v>20/03/2026</v>
          </cell>
          <cell r="L451" t="str">
            <v>26260343376690000190550010000241591072480431</v>
          </cell>
          <cell r="M451" t="str">
            <v>26 - Pernambuco</v>
          </cell>
          <cell r="N451">
            <v>2000</v>
          </cell>
        </row>
        <row r="452">
          <cell r="C452" t="str">
            <v>HOSPITAL PELÓPIDAS SILVEIRA - CG Nº 017/2022</v>
          </cell>
          <cell r="E452" t="str">
            <v>3.13 - Materiais e Materiais Ortopédicos e Corretivos (OPME)</v>
          </cell>
          <cell r="F452" t="str">
            <v>43.376.690/0001-90</v>
          </cell>
          <cell r="G452" t="str">
            <v>SAFETY CIRURGICA COMERCIO DE MATERIAIS MEDICOS LTDA</v>
          </cell>
          <cell r="H452" t="str">
            <v>B</v>
          </cell>
          <cell r="I452" t="str">
            <v>S</v>
          </cell>
          <cell r="J452" t="str">
            <v>000024167</v>
          </cell>
          <cell r="K452" t="str">
            <v>20/03/2026</v>
          </cell>
          <cell r="L452" t="str">
            <v>26260343376690000190550010000241671104847469</v>
          </cell>
          <cell r="M452" t="str">
            <v>26 - Pernambuco</v>
          </cell>
          <cell r="N452">
            <v>2450</v>
          </cell>
        </row>
        <row r="453">
          <cell r="C453" t="str">
            <v>HOSPITAL PELÓPIDAS SILVEIRA - CG Nº 017/2022</v>
          </cell>
          <cell r="E453" t="str">
            <v>3.13 - Materiais e Materiais Ortopédicos e Corretivos (OPME)</v>
          </cell>
          <cell r="F453" t="str">
            <v>43.376.690/0001-90</v>
          </cell>
          <cell r="G453" t="str">
            <v>SAFETY CIRURGICA COMERCIO DE MATERIAIS MEDICOS LTDA</v>
          </cell>
          <cell r="H453" t="str">
            <v>B</v>
          </cell>
          <cell r="I453" t="str">
            <v>S</v>
          </cell>
          <cell r="J453" t="str">
            <v>000024379</v>
          </cell>
          <cell r="K453" t="str">
            <v>25/03/2026</v>
          </cell>
          <cell r="L453" t="str">
            <v>26260343376690000190550010000243791833117400</v>
          </cell>
          <cell r="M453" t="str">
            <v>26 - Pernambuco</v>
          </cell>
          <cell r="N453">
            <v>3100</v>
          </cell>
        </row>
        <row r="454">
          <cell r="C454" t="str">
            <v>HOSPITAL PELÓPIDAS SILVEIRA - CG Nº 017/2022</v>
          </cell>
          <cell r="E454" t="str">
            <v>3.13 - Materiais e Materiais Ortopédicos e Corretivos (OPME)</v>
          </cell>
          <cell r="F454" t="str">
            <v>43.376.690/0001-90</v>
          </cell>
          <cell r="G454" t="str">
            <v>SAFETY CIRURGICA COMERCIO DE MATERIAIS MEDICOS LTDA</v>
          </cell>
          <cell r="H454" t="str">
            <v>B</v>
          </cell>
          <cell r="I454" t="str">
            <v>S</v>
          </cell>
          <cell r="J454" t="str">
            <v>000024401</v>
          </cell>
          <cell r="K454" t="str">
            <v>25/03/2026</v>
          </cell>
          <cell r="L454" t="str">
            <v>26260343376690000190550010000244011948206018</v>
          </cell>
          <cell r="M454" t="str">
            <v>26 - Pernambuco</v>
          </cell>
          <cell r="N454">
            <v>4650</v>
          </cell>
        </row>
        <row r="455">
          <cell r="C455" t="str">
            <v>HOSPITAL PELÓPIDAS SILVEIRA - CG Nº 017/2022</v>
          </cell>
          <cell r="E455" t="str">
            <v>3.13 - Materiais e Materiais Ortopédicos e Corretivos (OPME)</v>
          </cell>
          <cell r="F455" t="str">
            <v>43.376.690/0001-90</v>
          </cell>
          <cell r="G455" t="str">
            <v>SAFETY CIRURGICA COMERCIO DE MATERIAIS MEDICOS LTDA</v>
          </cell>
          <cell r="H455" t="str">
            <v>B</v>
          </cell>
          <cell r="I455" t="str">
            <v>S</v>
          </cell>
          <cell r="J455" t="str">
            <v>000024410</v>
          </cell>
          <cell r="K455" t="str">
            <v>25/03/2026</v>
          </cell>
          <cell r="L455" t="str">
            <v>26260343376690000190550010000244101084980278</v>
          </cell>
          <cell r="M455" t="str">
            <v>26 - Pernambuco</v>
          </cell>
          <cell r="N455">
            <v>1550</v>
          </cell>
        </row>
        <row r="456">
          <cell r="C456" t="str">
            <v>HOSPITAL PELÓPIDAS SILVEIRA - CG Nº 017/2022</v>
          </cell>
          <cell r="E456" t="str">
            <v>3.13 - Materiais e Materiais Ortopédicos e Corretivos (OPME)</v>
          </cell>
          <cell r="F456" t="str">
            <v>43.376.690/0001-90</v>
          </cell>
          <cell r="G456" t="str">
            <v>SAFETY CIRURGICA COMERCIO DE MATERIAIS MEDICOS LTDA</v>
          </cell>
          <cell r="H456" t="str">
            <v>B</v>
          </cell>
          <cell r="I456" t="str">
            <v>S</v>
          </cell>
          <cell r="J456" t="str">
            <v>000024556</v>
          </cell>
          <cell r="K456" t="str">
            <v>26/03/2026</v>
          </cell>
          <cell r="L456" t="str">
            <v>26260343376690000190550010000245561776486380</v>
          </cell>
          <cell r="M456" t="str">
            <v>26 - Pernambuco</v>
          </cell>
          <cell r="N456">
            <v>450</v>
          </cell>
        </row>
        <row r="457">
          <cell r="C457" t="str">
            <v>HOSPITAL PELÓPIDAS SILVEIRA - CG Nº 017/2022</v>
          </cell>
          <cell r="E457" t="str">
            <v>3.13 - Materiais e Materiais Ortopédicos e Corretivos (OPME)</v>
          </cell>
          <cell r="F457" t="str">
            <v>43.376.690/0001-90</v>
          </cell>
          <cell r="G457" t="str">
            <v>SAFETY CIRURGICA COMERCIO DE MATERIAIS MEDICOS LTDA</v>
          </cell>
          <cell r="H457" t="str">
            <v>B</v>
          </cell>
          <cell r="I457" t="str">
            <v>S</v>
          </cell>
          <cell r="J457" t="str">
            <v>000024564</v>
          </cell>
          <cell r="K457" t="str">
            <v>26/03/2026</v>
          </cell>
          <cell r="L457" t="str">
            <v>26260343376690000190550010000245641007680334</v>
          </cell>
          <cell r="M457" t="str">
            <v>26 - Pernambuco</v>
          </cell>
          <cell r="N457">
            <v>1550</v>
          </cell>
        </row>
        <row r="458">
          <cell r="C458" t="str">
            <v>HOSPITAL PELÓPIDAS SILVEIRA - CG Nº 017/2022</v>
          </cell>
          <cell r="E458" t="str">
            <v>3.13 - Materiais e Materiais Ortopédicos e Corretivos (OPME)</v>
          </cell>
          <cell r="F458" t="str">
            <v>43.376.690/0001-90</v>
          </cell>
          <cell r="G458" t="str">
            <v>SAFETY CIRURGICA COMERCIO DE MATERIAIS MEDICOS LTDA</v>
          </cell>
          <cell r="H458" t="str">
            <v>B</v>
          </cell>
          <cell r="I458" t="str">
            <v>S</v>
          </cell>
          <cell r="J458" t="str">
            <v>000024744</v>
          </cell>
          <cell r="K458" t="str">
            <v>30/03/2026</v>
          </cell>
          <cell r="L458" t="str">
            <v>26260343376690000190550010000247441364835345</v>
          </cell>
          <cell r="M458" t="str">
            <v>26 - Pernambuco</v>
          </cell>
          <cell r="N458">
            <v>3550</v>
          </cell>
        </row>
        <row r="459">
          <cell r="C459" t="str">
            <v>HOSPITAL PELÓPIDAS SILVEIRA - CG Nº 017/2022</v>
          </cell>
          <cell r="E459" t="str">
            <v>3.13 - Materiais e Materiais Ortopédicos e Corretivos (OPME)</v>
          </cell>
          <cell r="F459" t="str">
            <v>43.376.690/0001-90</v>
          </cell>
          <cell r="G459" t="str">
            <v>SAFETY CIRURGICA COMERCIO DE MATERIAIS MEDICOS LTDA</v>
          </cell>
          <cell r="H459" t="str">
            <v>B</v>
          </cell>
          <cell r="I459" t="str">
            <v>S</v>
          </cell>
          <cell r="J459" t="str">
            <v>000024745</v>
          </cell>
          <cell r="K459" t="str">
            <v>30/03/2026</v>
          </cell>
          <cell r="L459" t="str">
            <v>26260343376690000190550010000247451905160769</v>
          </cell>
          <cell r="M459" t="str">
            <v>26 - Pernambuco</v>
          </cell>
          <cell r="N459">
            <v>450</v>
          </cell>
        </row>
        <row r="460">
          <cell r="C460" t="str">
            <v>HOSPITAL PELÓPIDAS SILVEIRA - CG Nº 017/2022</v>
          </cell>
          <cell r="E460" t="str">
            <v>3.13 - Materiais e Materiais Ortopédicos e Corretivos (OPME)</v>
          </cell>
          <cell r="F460" t="str">
            <v>43.376.690/0001-90</v>
          </cell>
          <cell r="G460" t="str">
            <v>SAFETY CIRURGICA COMERCIO DE MATERIAIS MEDICOS LTDA</v>
          </cell>
          <cell r="H460" t="str">
            <v>B</v>
          </cell>
          <cell r="I460" t="str">
            <v>S</v>
          </cell>
          <cell r="J460" t="str">
            <v>000024792</v>
          </cell>
          <cell r="K460" t="str">
            <v>31/03/2026</v>
          </cell>
          <cell r="L460" t="str">
            <v>26260343376690000190550010000247921790320041</v>
          </cell>
          <cell r="M460" t="str">
            <v>26 - Pernambuco</v>
          </cell>
          <cell r="N460">
            <v>3100</v>
          </cell>
        </row>
        <row r="461">
          <cell r="C461" t="str">
            <v>HOSPITAL PELÓPIDAS SILVEIRA - CG Nº 017/2022</v>
          </cell>
          <cell r="E461" t="str">
            <v>3.13 - Materiais e Materiais Ortopédicos e Corretivos (OPME)</v>
          </cell>
          <cell r="F461" t="str">
            <v>43.376.690/0001-90</v>
          </cell>
          <cell r="G461" t="str">
            <v>SAFETY CIRURGICA COMERCIO DE MATERIAIS MEDICOS LTDA</v>
          </cell>
          <cell r="H461" t="str">
            <v>B</v>
          </cell>
          <cell r="I461" t="str">
            <v>S</v>
          </cell>
          <cell r="J461" t="str">
            <v>000024809</v>
          </cell>
          <cell r="K461" t="str">
            <v>31/03/2026</v>
          </cell>
          <cell r="L461" t="str">
            <v>26260343376690000190550010000248091369437778</v>
          </cell>
          <cell r="M461" t="str">
            <v>26 - Pernambuco</v>
          </cell>
          <cell r="N461">
            <v>1550</v>
          </cell>
        </row>
        <row r="462">
          <cell r="C462" t="str">
            <v>HOSPITAL PELÓPIDAS SILVEIRA - CG Nº 017/2022</v>
          </cell>
          <cell r="E462" t="str">
            <v>3.13 - Materiais e Materiais Ortopédicos e Corretivos (OPME)</v>
          </cell>
          <cell r="F462" t="str">
            <v>43.376.690/0001-90</v>
          </cell>
          <cell r="G462" t="str">
            <v>SAFETY CIRURGICA COMERCIO DE MATERIAIS MEDICOS LTDA</v>
          </cell>
          <cell r="H462" t="str">
            <v>B</v>
          </cell>
          <cell r="I462" t="str">
            <v>S</v>
          </cell>
          <cell r="J462" t="str">
            <v>000024819</v>
          </cell>
          <cell r="K462" t="str">
            <v>31/03/2026</v>
          </cell>
          <cell r="L462" t="str">
            <v>26260343376690000190550010000248191590458851</v>
          </cell>
          <cell r="M462" t="str">
            <v>26 - Pernambuco</v>
          </cell>
          <cell r="N462">
            <v>3100</v>
          </cell>
        </row>
        <row r="463">
          <cell r="C463" t="str">
            <v>HOSPITAL PELÓPIDAS SILVEIRA - CG Nº 017/2022</v>
          </cell>
          <cell r="E463" t="str">
            <v>3.13 - Materiais e Materiais Ortopédicos e Corretivos (OPME)</v>
          </cell>
          <cell r="F463" t="str">
            <v>43.376.690/0001-90</v>
          </cell>
          <cell r="G463" t="str">
            <v>SAFETY CIRURGICA COMERCIO DE MATERIAIS MEDICOS LTDA</v>
          </cell>
          <cell r="H463" t="str">
            <v>B</v>
          </cell>
          <cell r="I463" t="str">
            <v>S</v>
          </cell>
          <cell r="J463" t="str">
            <v>000024828</v>
          </cell>
          <cell r="K463" t="str">
            <v>31/03/2026</v>
          </cell>
          <cell r="L463" t="str">
            <v>26260343376690000190550010000248281192017820</v>
          </cell>
          <cell r="M463" t="str">
            <v>26 - Pernambuco</v>
          </cell>
          <cell r="N463">
            <v>1550</v>
          </cell>
        </row>
        <row r="464">
          <cell r="C464" t="str">
            <v>HOSPITAL PELÓPIDAS SILVEIRA - CG Nº 017/2022</v>
          </cell>
          <cell r="E464" t="str">
            <v>3.13 - Materiais e Materiais Ortopédicos e Corretivos (OPME)</v>
          </cell>
          <cell r="F464" t="str">
            <v>43.376.690/0001-90</v>
          </cell>
          <cell r="G464" t="str">
            <v>SAFETY CIRURGICA COMERCIO DE MATERIAIS MEDICOS LTDA</v>
          </cell>
          <cell r="H464" t="str">
            <v>B</v>
          </cell>
          <cell r="I464" t="str">
            <v>S</v>
          </cell>
          <cell r="J464" t="str">
            <v>000024829</v>
          </cell>
          <cell r="K464" t="str">
            <v>31/03/2026</v>
          </cell>
          <cell r="L464" t="str">
            <v>26260343376690000190550010000248291248075207</v>
          </cell>
          <cell r="M464" t="str">
            <v>26 - Pernambuco</v>
          </cell>
          <cell r="N464">
            <v>1550</v>
          </cell>
        </row>
        <row r="465">
          <cell r="C465" t="str">
            <v>HOSPITAL PELÓPIDAS SILVEIRA - CG Nº 017/2022</v>
          </cell>
          <cell r="E465" t="str">
            <v>3.13 - Materiais e Materiais Ortopédicos e Corretivos (OPME)</v>
          </cell>
          <cell r="F465" t="str">
            <v>43.376.690/0001-90</v>
          </cell>
          <cell r="G465" t="str">
            <v>SAFETY CIRURGICA COMERCIO DE MATERIAIS MEDICOS LTDA</v>
          </cell>
          <cell r="H465" t="str">
            <v>B</v>
          </cell>
          <cell r="I465" t="str">
            <v>S</v>
          </cell>
          <cell r="J465" t="str">
            <v>000024849</v>
          </cell>
          <cell r="K465" t="str">
            <v>31/03/2026</v>
          </cell>
          <cell r="L465" t="str">
            <v>26260343376690000190550010000248491000770575</v>
          </cell>
          <cell r="M465" t="str">
            <v>26 - Pernambuco</v>
          </cell>
          <cell r="N465">
            <v>450</v>
          </cell>
        </row>
        <row r="466">
          <cell r="C466" t="str">
            <v>HOSPITAL PELÓPIDAS SILVEIRA - CG Nº 017/2022</v>
          </cell>
          <cell r="E466" t="str">
            <v>3.13 - Materiais e Materiais Ortopédicos e Corretivos (OPME)</v>
          </cell>
          <cell r="F466" t="str">
            <v>01.437.707/0001-22</v>
          </cell>
          <cell r="G466" t="str">
            <v>SCITECH PRODUTOS MEDICOS LTDA</v>
          </cell>
          <cell r="H466" t="str">
            <v>B</v>
          </cell>
          <cell r="I466" t="str">
            <v>S</v>
          </cell>
          <cell r="J466" t="str">
            <v>000580091</v>
          </cell>
          <cell r="K466" t="str">
            <v>02/03/2026</v>
          </cell>
          <cell r="L466" t="str">
            <v>52260301437707000122550550005800911289231112</v>
          </cell>
          <cell r="M466" t="str">
            <v>52 - Goiás</v>
          </cell>
          <cell r="N466">
            <v>350</v>
          </cell>
        </row>
        <row r="467">
          <cell r="C467" t="str">
            <v>HOSPITAL PELÓPIDAS SILVEIRA - CG Nº 017/2022</v>
          </cell>
          <cell r="E467" t="str">
            <v>3.13 - Materiais e Materiais Ortopédicos e Corretivos (OPME)</v>
          </cell>
          <cell r="F467" t="str">
            <v>01.437.707/0001-22</v>
          </cell>
          <cell r="G467" t="str">
            <v>SCITECH PRODUTOS MEDICOS LTDA</v>
          </cell>
          <cell r="H467" t="str">
            <v>B</v>
          </cell>
          <cell r="I467" t="str">
            <v>S</v>
          </cell>
          <cell r="J467" t="str">
            <v>000580093</v>
          </cell>
          <cell r="K467" t="str">
            <v>02/03/2026</v>
          </cell>
          <cell r="L467" t="str">
            <v>52260301437707000122550550005800931912024993</v>
          </cell>
          <cell r="M467" t="str">
            <v>52 - Goiás</v>
          </cell>
          <cell r="N467">
            <v>350</v>
          </cell>
        </row>
        <row r="468">
          <cell r="C468" t="str">
            <v>HOSPITAL PELÓPIDAS SILVEIRA - CG Nº 017/2022</v>
          </cell>
          <cell r="E468" t="str">
            <v>3.13 - Materiais e Materiais Ortopédicos e Corretivos (OPME)</v>
          </cell>
          <cell r="F468" t="str">
            <v>01.437.707/0001-22</v>
          </cell>
          <cell r="G468" t="str">
            <v>SCITECH PRODUTOS MEDICOS LTDA</v>
          </cell>
          <cell r="H468" t="str">
            <v>B</v>
          </cell>
          <cell r="I468" t="str">
            <v>S</v>
          </cell>
          <cell r="J468" t="str">
            <v>000580323</v>
          </cell>
          <cell r="K468" t="str">
            <v>03/03/2026</v>
          </cell>
          <cell r="L468" t="str">
            <v>52260301437707000122550550005803231730605828</v>
          </cell>
          <cell r="M468" t="str">
            <v>52 - Goiás</v>
          </cell>
          <cell r="N468">
            <v>1100</v>
          </cell>
        </row>
        <row r="469">
          <cell r="C469" t="str">
            <v>HOSPITAL PELÓPIDAS SILVEIRA - CG Nº 017/2022</v>
          </cell>
          <cell r="E469" t="str">
            <v>3.13 - Materiais e Materiais Ortopédicos e Corretivos (OPME)</v>
          </cell>
          <cell r="F469" t="str">
            <v>01.437.707/0001-22</v>
          </cell>
          <cell r="G469" t="str">
            <v>SCITECH PRODUTOS MEDICOS LTDA</v>
          </cell>
          <cell r="H469" t="str">
            <v>B</v>
          </cell>
          <cell r="I469" t="str">
            <v>S</v>
          </cell>
          <cell r="J469" t="str">
            <v>000580326</v>
          </cell>
          <cell r="K469" t="str">
            <v>03/03/2026</v>
          </cell>
          <cell r="L469" t="str">
            <v>52260301437707000122550550005803261488877274</v>
          </cell>
          <cell r="M469" t="str">
            <v>52 - Goiás</v>
          </cell>
          <cell r="N469">
            <v>1100</v>
          </cell>
        </row>
        <row r="470">
          <cell r="C470" t="str">
            <v>HOSPITAL PELÓPIDAS SILVEIRA - CG Nº 017/2022</v>
          </cell>
          <cell r="E470" t="str">
            <v>3.13 - Materiais e Materiais Ortopédicos e Corretivos (OPME)</v>
          </cell>
          <cell r="F470" t="str">
            <v>01.437.707/0001-22</v>
          </cell>
          <cell r="G470" t="str">
            <v>SCITECH PRODUTOS MEDICOS LTDA</v>
          </cell>
          <cell r="H470" t="str">
            <v>B</v>
          </cell>
          <cell r="I470" t="str">
            <v>S</v>
          </cell>
          <cell r="J470" t="str">
            <v>000580804</v>
          </cell>
          <cell r="K470" t="str">
            <v>05/03/2026</v>
          </cell>
          <cell r="L470" t="str">
            <v>52260301437707000122550550005808041335724544</v>
          </cell>
          <cell r="M470" t="str">
            <v>52 - Goiás</v>
          </cell>
          <cell r="N470">
            <v>1100</v>
          </cell>
        </row>
        <row r="471">
          <cell r="C471" t="str">
            <v>HOSPITAL PELÓPIDAS SILVEIRA - CG Nº 017/2022</v>
          </cell>
          <cell r="E471" t="str">
            <v>3.13 - Materiais e Materiais Ortopédicos e Corretivos (OPME)</v>
          </cell>
          <cell r="F471" t="str">
            <v>01.437.707/0001-22</v>
          </cell>
          <cell r="G471" t="str">
            <v>SCITECH PRODUTOS MEDICOS LTDA</v>
          </cell>
          <cell r="H471" t="str">
            <v>B</v>
          </cell>
          <cell r="I471" t="str">
            <v>S</v>
          </cell>
          <cell r="J471" t="str">
            <v>000580821</v>
          </cell>
          <cell r="K471" t="str">
            <v>05/03/2026</v>
          </cell>
          <cell r="L471" t="str">
            <v>52260301437707000122550550005808211711367030</v>
          </cell>
          <cell r="M471" t="str">
            <v>52 - Goiás</v>
          </cell>
          <cell r="N471">
            <v>1100</v>
          </cell>
        </row>
        <row r="472">
          <cell r="C472" t="str">
            <v>HOSPITAL PELÓPIDAS SILVEIRA - CG Nº 017/2022</v>
          </cell>
          <cell r="E472" t="str">
            <v>3.13 - Materiais e Materiais Ortopédicos e Corretivos (OPME)</v>
          </cell>
          <cell r="F472" t="str">
            <v>01.437.707/0001-22</v>
          </cell>
          <cell r="G472" t="str">
            <v>SCITECH PRODUTOS MEDICOS LTDA</v>
          </cell>
          <cell r="H472" t="str">
            <v>B</v>
          </cell>
          <cell r="I472" t="str">
            <v>S</v>
          </cell>
          <cell r="J472" t="str">
            <v>000581495</v>
          </cell>
          <cell r="K472" t="str">
            <v>09/03/2026</v>
          </cell>
          <cell r="L472" t="str">
            <v>52260301437707000122550550005814951458709044</v>
          </cell>
          <cell r="M472" t="str">
            <v>52 - Goiás</v>
          </cell>
          <cell r="N472">
            <v>2900</v>
          </cell>
        </row>
        <row r="473">
          <cell r="C473" t="str">
            <v>HOSPITAL PELÓPIDAS SILVEIRA - CG Nº 017/2022</v>
          </cell>
          <cell r="E473" t="str">
            <v>3.13 - Materiais e Materiais Ortopédicos e Corretivos (OPME)</v>
          </cell>
          <cell r="F473" t="str">
            <v>01.437.707/0001-22</v>
          </cell>
          <cell r="G473" t="str">
            <v>SCITECH PRODUTOS MEDICOS LTDA</v>
          </cell>
          <cell r="H473" t="str">
            <v>B</v>
          </cell>
          <cell r="I473" t="str">
            <v>S</v>
          </cell>
          <cell r="J473" t="str">
            <v>000581497</v>
          </cell>
          <cell r="K473" t="str">
            <v>09/03/2026</v>
          </cell>
          <cell r="L473" t="str">
            <v>52260301437707000122550550005814971741403435</v>
          </cell>
          <cell r="M473" t="str">
            <v>52 - Goiás</v>
          </cell>
          <cell r="N473">
            <v>1100</v>
          </cell>
        </row>
        <row r="474">
          <cell r="C474" t="str">
            <v>HOSPITAL PELÓPIDAS SILVEIRA - CG Nº 017/2022</v>
          </cell>
          <cell r="E474" t="str">
            <v>3.13 - Materiais e Materiais Ortopédicos e Corretivos (OPME)</v>
          </cell>
          <cell r="F474" t="str">
            <v>01.437.707/0001-22</v>
          </cell>
          <cell r="G474" t="str">
            <v>SCITECH PRODUTOS MEDICOS LTDA</v>
          </cell>
          <cell r="H474" t="str">
            <v>B</v>
          </cell>
          <cell r="I474" t="str">
            <v>S</v>
          </cell>
          <cell r="J474" t="str">
            <v>000581499</v>
          </cell>
          <cell r="K474" t="str">
            <v>09/03/2026</v>
          </cell>
          <cell r="L474" t="str">
            <v>52260301437707000122550550005814991556525567</v>
          </cell>
          <cell r="M474" t="str">
            <v>52 - Goiás</v>
          </cell>
          <cell r="N474">
            <v>350</v>
          </cell>
        </row>
        <row r="475">
          <cell r="C475" t="str">
            <v>HOSPITAL PELÓPIDAS SILVEIRA - CG Nº 017/2022</v>
          </cell>
          <cell r="E475" t="str">
            <v>3.13 - Materiais e Materiais Ortopédicos e Corretivos (OPME)</v>
          </cell>
          <cell r="F475" t="str">
            <v>01.437.707/0001-22</v>
          </cell>
          <cell r="G475" t="str">
            <v>SCITECH PRODUTOS MEDICOS LTDA</v>
          </cell>
          <cell r="H475" t="str">
            <v>B</v>
          </cell>
          <cell r="I475" t="str">
            <v>S</v>
          </cell>
          <cell r="J475" t="str">
            <v>000581503</v>
          </cell>
          <cell r="K475" t="str">
            <v>09/03/2026</v>
          </cell>
          <cell r="L475" t="str">
            <v>52260301437707000122550550005815031555118008</v>
          </cell>
          <cell r="M475" t="str">
            <v>52 - Goiás</v>
          </cell>
          <cell r="N475">
            <v>1450</v>
          </cell>
        </row>
        <row r="476">
          <cell r="C476" t="str">
            <v>HOSPITAL PELÓPIDAS SILVEIRA - CG Nº 017/2022</v>
          </cell>
          <cell r="E476" t="str">
            <v>3.13 - Materiais e Materiais Ortopédicos e Corretivos (OPME)</v>
          </cell>
          <cell r="F476" t="str">
            <v>01.437.707/0001-22</v>
          </cell>
          <cell r="G476" t="str">
            <v>SCITECH PRODUTOS MEDICOS LTDA</v>
          </cell>
          <cell r="H476" t="str">
            <v>B</v>
          </cell>
          <cell r="I476" t="str">
            <v>S</v>
          </cell>
          <cell r="J476" t="str">
            <v>000581505</v>
          </cell>
          <cell r="K476" t="str">
            <v>09/03/2026</v>
          </cell>
          <cell r="L476" t="str">
            <v>52260301437707000122550550005815051708599974</v>
          </cell>
          <cell r="M476" t="str">
            <v>52 - Goiás</v>
          </cell>
          <cell r="N476">
            <v>350</v>
          </cell>
        </row>
        <row r="477">
          <cell r="C477" t="str">
            <v>HOSPITAL PELÓPIDAS SILVEIRA - CG Nº 017/2022</v>
          </cell>
          <cell r="E477" t="str">
            <v>3.13 - Materiais e Materiais Ortopédicos e Corretivos (OPME)</v>
          </cell>
          <cell r="F477" t="str">
            <v>01.437.707/0001-22</v>
          </cell>
          <cell r="G477" t="str">
            <v>SCITECH PRODUTOS MEDICOS LTDA</v>
          </cell>
          <cell r="H477" t="str">
            <v>B</v>
          </cell>
          <cell r="I477" t="str">
            <v>S</v>
          </cell>
          <cell r="J477" t="str">
            <v>000581507</v>
          </cell>
          <cell r="K477" t="str">
            <v>09/03/2026</v>
          </cell>
          <cell r="L477" t="str">
            <v>52260301437707000122550550005815071892473171</v>
          </cell>
          <cell r="M477" t="str">
            <v>52 - Goiás</v>
          </cell>
          <cell r="N477">
            <v>1100</v>
          </cell>
        </row>
        <row r="478">
          <cell r="C478" t="str">
            <v>HOSPITAL PELÓPIDAS SILVEIRA - CG Nº 017/2022</v>
          </cell>
          <cell r="E478" t="str">
            <v>3.13 - Materiais e Materiais Ortopédicos e Corretivos (OPME)</v>
          </cell>
          <cell r="F478" t="str">
            <v>01.437.707/0001-22</v>
          </cell>
          <cell r="G478" t="str">
            <v>SCITECH PRODUTOS MEDICOS LTDA</v>
          </cell>
          <cell r="H478" t="str">
            <v>B</v>
          </cell>
          <cell r="I478" t="str">
            <v>S</v>
          </cell>
          <cell r="J478" t="str">
            <v>000581823</v>
          </cell>
          <cell r="K478" t="str">
            <v>11/03/2026</v>
          </cell>
          <cell r="L478" t="str">
            <v>52260301437707000122550550005818231885112487</v>
          </cell>
          <cell r="M478" t="str">
            <v>52 - Goiás</v>
          </cell>
          <cell r="N478">
            <v>1100</v>
          </cell>
        </row>
        <row r="479">
          <cell r="C479" t="str">
            <v>HOSPITAL PELÓPIDAS SILVEIRA - CG Nº 017/2022</v>
          </cell>
          <cell r="E479" t="str">
            <v>3.13 - Materiais e Materiais Ortopédicos e Corretivos (OPME)</v>
          </cell>
          <cell r="F479" t="str">
            <v>01.437.707/0001-22</v>
          </cell>
          <cell r="G479" t="str">
            <v>SCITECH PRODUTOS MEDICOS LTDA</v>
          </cell>
          <cell r="H479" t="str">
            <v>B</v>
          </cell>
          <cell r="I479" t="str">
            <v>S</v>
          </cell>
          <cell r="J479" t="str">
            <v>000582256</v>
          </cell>
          <cell r="K479" t="str">
            <v>12/03/2026</v>
          </cell>
          <cell r="L479" t="str">
            <v>52260301437707000122550550005822561423713520</v>
          </cell>
          <cell r="M479" t="str">
            <v>52 - Goiás</v>
          </cell>
          <cell r="N479">
            <v>350</v>
          </cell>
        </row>
        <row r="480">
          <cell r="C480" t="str">
            <v>HOSPITAL PELÓPIDAS SILVEIRA - CG Nº 017/2022</v>
          </cell>
          <cell r="E480" t="str">
            <v>3.13 - Materiais e Materiais Ortopédicos e Corretivos (OPME)</v>
          </cell>
          <cell r="F480" t="str">
            <v>01.437.707/0001-22</v>
          </cell>
          <cell r="G480" t="str">
            <v>SCITECH PRODUTOS MEDICOS LTDA</v>
          </cell>
          <cell r="H480" t="str">
            <v>B</v>
          </cell>
          <cell r="I480" t="str">
            <v>S</v>
          </cell>
          <cell r="J480" t="str">
            <v>000582259</v>
          </cell>
          <cell r="K480" t="str">
            <v>12/03/2026</v>
          </cell>
          <cell r="L480" t="str">
            <v>52260301437707000122550550005822591157502987</v>
          </cell>
          <cell r="M480" t="str">
            <v>52 - Goiás</v>
          </cell>
          <cell r="N480">
            <v>1100</v>
          </cell>
        </row>
        <row r="481">
          <cell r="C481" t="str">
            <v>HOSPITAL PELÓPIDAS SILVEIRA - CG Nº 017/2022</v>
          </cell>
          <cell r="E481" t="str">
            <v>3.13 - Materiais e Materiais Ortopédicos e Corretivos (OPME)</v>
          </cell>
          <cell r="F481" t="str">
            <v>01.437.707/0001-22</v>
          </cell>
          <cell r="G481" t="str">
            <v>SCITECH PRODUTOS MEDICOS LTDA</v>
          </cell>
          <cell r="H481" t="str">
            <v>B</v>
          </cell>
          <cell r="I481" t="str">
            <v>S</v>
          </cell>
          <cell r="J481" t="str">
            <v>000582883</v>
          </cell>
          <cell r="K481" t="str">
            <v>16/03/2026</v>
          </cell>
          <cell r="L481" t="str">
            <v>52260301437707000122550550005828831515104393</v>
          </cell>
          <cell r="M481" t="str">
            <v>52 - Goiás</v>
          </cell>
          <cell r="N481">
            <v>1100</v>
          </cell>
        </row>
        <row r="482">
          <cell r="C482" t="str">
            <v>HOSPITAL PELÓPIDAS SILVEIRA - CG Nº 017/2022</v>
          </cell>
          <cell r="E482" t="str">
            <v>3.13 - Materiais e Materiais Ortopédicos e Corretivos (OPME)</v>
          </cell>
          <cell r="F482" t="str">
            <v>01.437.707/0001-22</v>
          </cell>
          <cell r="G482" t="str">
            <v>SCITECH PRODUTOS MEDICOS LTDA</v>
          </cell>
          <cell r="H482" t="str">
            <v>B</v>
          </cell>
          <cell r="I482" t="str">
            <v>S</v>
          </cell>
          <cell r="J482" t="str">
            <v>000582887</v>
          </cell>
          <cell r="K482" t="str">
            <v>16/03/2026</v>
          </cell>
          <cell r="L482" t="str">
            <v>52260301437707000122550550005828871335438322</v>
          </cell>
          <cell r="M482" t="str">
            <v>52 - Goiás</v>
          </cell>
          <cell r="N482">
            <v>3300</v>
          </cell>
        </row>
        <row r="483">
          <cell r="C483" t="str">
            <v>HOSPITAL PELÓPIDAS SILVEIRA - CG Nº 017/2022</v>
          </cell>
          <cell r="E483" t="str">
            <v>3.13 - Materiais e Materiais Ortopédicos e Corretivos (OPME)</v>
          </cell>
          <cell r="F483" t="str">
            <v>01.437.707/0001-22</v>
          </cell>
          <cell r="G483" t="str">
            <v>SCITECH PRODUTOS MEDICOS LTDA</v>
          </cell>
          <cell r="H483" t="str">
            <v>B</v>
          </cell>
          <cell r="I483" t="str">
            <v>S</v>
          </cell>
          <cell r="J483" t="str">
            <v>000582911</v>
          </cell>
          <cell r="K483" t="str">
            <v>16/03/2026</v>
          </cell>
          <cell r="L483" t="str">
            <v>52260301437707000122550550005829111981692773</v>
          </cell>
          <cell r="M483" t="str">
            <v>52 - Goiás</v>
          </cell>
          <cell r="N483">
            <v>700</v>
          </cell>
        </row>
        <row r="484">
          <cell r="C484" t="str">
            <v>HOSPITAL PELÓPIDAS SILVEIRA - CG Nº 017/2022</v>
          </cell>
          <cell r="E484" t="str">
            <v>3.13 - Materiais e Materiais Ortopédicos e Corretivos (OPME)</v>
          </cell>
          <cell r="F484" t="str">
            <v>01.437.707/0001-22</v>
          </cell>
          <cell r="G484" t="str">
            <v>SCITECH PRODUTOS MEDICOS LTDA</v>
          </cell>
          <cell r="H484" t="str">
            <v>B</v>
          </cell>
          <cell r="I484" t="str">
            <v>S</v>
          </cell>
          <cell r="J484" t="str">
            <v>000582919</v>
          </cell>
          <cell r="K484" t="str">
            <v>16/03/2026</v>
          </cell>
          <cell r="L484" t="str">
            <v>52260301437707000122550550005829191164428137</v>
          </cell>
          <cell r="M484" t="str">
            <v>52 - Goiás</v>
          </cell>
          <cell r="N484">
            <v>1450</v>
          </cell>
        </row>
        <row r="485">
          <cell r="C485" t="str">
            <v>HOSPITAL PELÓPIDAS SILVEIRA - CG Nº 017/2022</v>
          </cell>
          <cell r="E485" t="str">
            <v>3.13 - Materiais e Materiais Ortopédicos e Corretivos (OPME)</v>
          </cell>
          <cell r="F485" t="str">
            <v>01.437.707/0001-22</v>
          </cell>
          <cell r="G485" t="str">
            <v>SCITECH PRODUTOS MEDICOS LTDA</v>
          </cell>
          <cell r="H485" t="str">
            <v>B</v>
          </cell>
          <cell r="I485" t="str">
            <v>S</v>
          </cell>
          <cell r="J485" t="str">
            <v>000582943</v>
          </cell>
          <cell r="K485" t="str">
            <v>16/03/2026</v>
          </cell>
          <cell r="L485" t="str">
            <v>52260301437707000122550550005829431252306500</v>
          </cell>
          <cell r="M485" t="str">
            <v>52 - Goiás</v>
          </cell>
          <cell r="N485">
            <v>350</v>
          </cell>
        </row>
        <row r="486">
          <cell r="C486" t="str">
            <v>HOSPITAL PELÓPIDAS SILVEIRA - CG Nº 017/2022</v>
          </cell>
          <cell r="E486" t="str">
            <v>3.13 - Materiais e Materiais Ortopédicos e Corretivos (OPME)</v>
          </cell>
          <cell r="F486" t="str">
            <v>01.437.707/0001-22</v>
          </cell>
          <cell r="G486" t="str">
            <v>SCITECH PRODUTOS MEDICOS LTDA</v>
          </cell>
          <cell r="H486" t="str">
            <v>B</v>
          </cell>
          <cell r="I486" t="str">
            <v>S</v>
          </cell>
          <cell r="J486" t="str">
            <v>000582944</v>
          </cell>
          <cell r="K486" t="str">
            <v>16/03/2026</v>
          </cell>
          <cell r="L486" t="str">
            <v>52260301437707000122550550005829441863473169</v>
          </cell>
          <cell r="M486" t="str">
            <v>52 - Goiás</v>
          </cell>
          <cell r="N486">
            <v>1450</v>
          </cell>
        </row>
        <row r="487">
          <cell r="C487" t="str">
            <v>HOSPITAL PELÓPIDAS SILVEIRA - CG Nº 017/2022</v>
          </cell>
          <cell r="E487" t="str">
            <v>3.13 - Materiais e Materiais Ortopédicos e Corretivos (OPME)</v>
          </cell>
          <cell r="F487" t="str">
            <v>01.437.707/0001-22</v>
          </cell>
          <cell r="G487" t="str">
            <v>SCITECH PRODUTOS MEDICOS LTDA</v>
          </cell>
          <cell r="H487" t="str">
            <v>B</v>
          </cell>
          <cell r="I487" t="str">
            <v>S</v>
          </cell>
          <cell r="J487" t="str">
            <v>000583489</v>
          </cell>
          <cell r="K487" t="str">
            <v>18/03/2026</v>
          </cell>
          <cell r="L487" t="str">
            <v>52260301437707000122550550005834891554098869</v>
          </cell>
          <cell r="M487" t="str">
            <v>52 - Goiás</v>
          </cell>
          <cell r="N487">
            <v>350</v>
          </cell>
        </row>
        <row r="488">
          <cell r="C488" t="str">
            <v>HOSPITAL PELÓPIDAS SILVEIRA - CG Nº 017/2022</v>
          </cell>
          <cell r="E488" t="str">
            <v>3.13 - Materiais e Materiais Ortopédicos e Corretivos (OPME)</v>
          </cell>
          <cell r="F488" t="str">
            <v>01.437.707/0001-22</v>
          </cell>
          <cell r="G488" t="str">
            <v>SCITECH PRODUTOS MEDICOS LTDA</v>
          </cell>
          <cell r="H488" t="str">
            <v>B</v>
          </cell>
          <cell r="I488" t="str">
            <v>S</v>
          </cell>
          <cell r="J488" t="str">
            <v>000583493</v>
          </cell>
          <cell r="K488" t="str">
            <v>18/03/2026</v>
          </cell>
          <cell r="L488" t="str">
            <v>52260301437707000122550550005834931640288061</v>
          </cell>
          <cell r="M488" t="str">
            <v>52 - Goiás</v>
          </cell>
          <cell r="N488">
            <v>1100</v>
          </cell>
        </row>
        <row r="489">
          <cell r="C489" t="str">
            <v>HOSPITAL PELÓPIDAS SILVEIRA - CG Nº 017/2022</v>
          </cell>
          <cell r="E489" t="str">
            <v>3.13 - Materiais e Materiais Ortopédicos e Corretivos (OPME)</v>
          </cell>
          <cell r="F489" t="str">
            <v>01.437.707/0001-22</v>
          </cell>
          <cell r="G489" t="str">
            <v>SCITECH PRODUTOS MEDICOS LTDA</v>
          </cell>
          <cell r="H489" t="str">
            <v>B</v>
          </cell>
          <cell r="I489" t="str">
            <v>S</v>
          </cell>
          <cell r="J489" t="str">
            <v>000583497</v>
          </cell>
          <cell r="K489" t="str">
            <v>18/03/2026</v>
          </cell>
          <cell r="L489" t="str">
            <v>52260301437707000122550550005834971351301173</v>
          </cell>
          <cell r="M489" t="str">
            <v>52 - Goiás</v>
          </cell>
          <cell r="N489">
            <v>350</v>
          </cell>
        </row>
        <row r="490">
          <cell r="C490" t="str">
            <v>HOSPITAL PELÓPIDAS SILVEIRA - CG Nº 017/2022</v>
          </cell>
          <cell r="E490" t="str">
            <v>3.13 - Materiais e Materiais Ortopédicos e Corretivos (OPME)</v>
          </cell>
          <cell r="F490" t="str">
            <v>01.437.707/0001-22</v>
          </cell>
          <cell r="G490" t="str">
            <v>SCITECH PRODUTOS MEDICOS LTDA</v>
          </cell>
          <cell r="H490" t="str">
            <v>B</v>
          </cell>
          <cell r="I490" t="str">
            <v>S</v>
          </cell>
          <cell r="J490" t="str">
            <v>000583827</v>
          </cell>
          <cell r="K490" t="str">
            <v>19/03/2026</v>
          </cell>
          <cell r="L490" t="str">
            <v>52260301437707000122550550005838271465071930</v>
          </cell>
          <cell r="M490" t="str">
            <v>52 - Goiás</v>
          </cell>
          <cell r="N490">
            <v>1100</v>
          </cell>
        </row>
        <row r="491">
          <cell r="C491" t="str">
            <v>HOSPITAL PELÓPIDAS SILVEIRA - CG Nº 017/2022</v>
          </cell>
          <cell r="E491" t="str">
            <v>3.13 - Materiais e Materiais Ortopédicos e Corretivos (OPME)</v>
          </cell>
          <cell r="F491" t="str">
            <v>01.437.707/0001-22</v>
          </cell>
          <cell r="G491" t="str">
            <v>SCITECH PRODUTOS MEDICOS LTDA</v>
          </cell>
          <cell r="H491" t="str">
            <v>B</v>
          </cell>
          <cell r="I491" t="str">
            <v>S</v>
          </cell>
          <cell r="J491" t="str">
            <v>000583829</v>
          </cell>
          <cell r="K491" t="str">
            <v>19/03/2026</v>
          </cell>
          <cell r="L491" t="str">
            <v>52260301437707000122550550005838291624110700</v>
          </cell>
          <cell r="M491" t="str">
            <v>52 - Goiás</v>
          </cell>
          <cell r="N491">
            <v>700</v>
          </cell>
        </row>
        <row r="492">
          <cell r="C492" t="str">
            <v>HOSPITAL PELÓPIDAS SILVEIRA - CG Nº 017/2022</v>
          </cell>
          <cell r="E492" t="str">
            <v>3.13 - Materiais e Materiais Ortopédicos e Corretivos (OPME)</v>
          </cell>
          <cell r="F492" t="str">
            <v>01.437.707/0001-22</v>
          </cell>
          <cell r="G492" t="str">
            <v>SCITECH PRODUTOS MEDICOS LTDA</v>
          </cell>
          <cell r="H492" t="str">
            <v>B</v>
          </cell>
          <cell r="I492" t="str">
            <v>S</v>
          </cell>
          <cell r="J492" t="str">
            <v>000583831</v>
          </cell>
          <cell r="K492" t="str">
            <v>19/03/2026</v>
          </cell>
          <cell r="L492" t="str">
            <v>52260301437707000122550550005838311141905480</v>
          </cell>
          <cell r="M492" t="str">
            <v>52 - Goiás</v>
          </cell>
          <cell r="N492">
            <v>1100</v>
          </cell>
        </row>
        <row r="493">
          <cell r="C493" t="str">
            <v>HOSPITAL PELÓPIDAS SILVEIRA - CG Nº 017/2022</v>
          </cell>
          <cell r="E493" t="str">
            <v>3.13 - Materiais e Materiais Ortopédicos e Corretivos (OPME)</v>
          </cell>
          <cell r="F493" t="str">
            <v>01.437.707/0001-22</v>
          </cell>
          <cell r="G493" t="str">
            <v>SCITECH PRODUTOS MEDICOS LTDA</v>
          </cell>
          <cell r="H493" t="str">
            <v>B</v>
          </cell>
          <cell r="I493" t="str">
            <v>S</v>
          </cell>
          <cell r="J493" t="str">
            <v>000584587</v>
          </cell>
          <cell r="K493" t="str">
            <v>23/03/2026</v>
          </cell>
          <cell r="L493" t="str">
            <v>52260301437707000122550550005845871958530164</v>
          </cell>
          <cell r="M493" t="str">
            <v>52 - Goiás</v>
          </cell>
          <cell r="N493">
            <v>700</v>
          </cell>
        </row>
        <row r="494">
          <cell r="C494" t="str">
            <v>HOSPITAL PELÓPIDAS SILVEIRA - CG Nº 017/2022</v>
          </cell>
          <cell r="E494" t="str">
            <v>3.13 - Materiais e Materiais Ortopédicos e Corretivos (OPME)</v>
          </cell>
          <cell r="F494" t="str">
            <v>01.437.707/0001-22</v>
          </cell>
          <cell r="G494" t="str">
            <v>SCITECH PRODUTOS MEDICOS LTDA</v>
          </cell>
          <cell r="H494" t="str">
            <v>B</v>
          </cell>
          <cell r="I494" t="str">
            <v>S</v>
          </cell>
          <cell r="J494" t="str">
            <v>000584590</v>
          </cell>
          <cell r="K494" t="str">
            <v>23/03/2026</v>
          </cell>
          <cell r="L494" t="str">
            <v>52260301437707000122550550005845901528202310</v>
          </cell>
          <cell r="M494" t="str">
            <v>52 - Goiás</v>
          </cell>
          <cell r="N494">
            <v>1100</v>
          </cell>
        </row>
        <row r="495">
          <cell r="C495" t="str">
            <v>HOSPITAL PELÓPIDAS SILVEIRA - CG Nº 017/2022</v>
          </cell>
          <cell r="E495" t="str">
            <v>3.13 - Materiais e Materiais Ortopédicos e Corretivos (OPME)</v>
          </cell>
          <cell r="F495" t="str">
            <v>01.437.707/0001-22</v>
          </cell>
          <cell r="G495" t="str">
            <v>SCITECH PRODUTOS MEDICOS LTDA</v>
          </cell>
          <cell r="H495" t="str">
            <v>B</v>
          </cell>
          <cell r="I495" t="str">
            <v>S</v>
          </cell>
          <cell r="J495" t="str">
            <v>000584592</v>
          </cell>
          <cell r="K495" t="str">
            <v>23/03/2026</v>
          </cell>
          <cell r="L495" t="str">
            <v>52260301437707000122550550005845921815983670</v>
          </cell>
          <cell r="M495" t="str">
            <v>52 - Goiás</v>
          </cell>
          <cell r="N495">
            <v>1450</v>
          </cell>
        </row>
        <row r="496">
          <cell r="C496" t="str">
            <v>HOSPITAL PELÓPIDAS SILVEIRA - CG Nº 017/2022</v>
          </cell>
          <cell r="E496" t="str">
            <v>3.13 - Materiais e Materiais Ortopédicos e Corretivos (OPME)</v>
          </cell>
          <cell r="F496" t="str">
            <v>01.437.707/0001-22</v>
          </cell>
          <cell r="G496" t="str">
            <v>SCITECH PRODUTOS MEDICOS LTDA</v>
          </cell>
          <cell r="H496" t="str">
            <v>B</v>
          </cell>
          <cell r="I496" t="str">
            <v>S</v>
          </cell>
          <cell r="J496" t="str">
            <v>000586053</v>
          </cell>
          <cell r="K496" t="str">
            <v>30/03/2026</v>
          </cell>
          <cell r="L496" t="str">
            <v>52260301437707000122550550005860531784829570</v>
          </cell>
          <cell r="M496" t="str">
            <v>52 - Goiás</v>
          </cell>
          <cell r="N496">
            <v>350</v>
          </cell>
        </row>
        <row r="497">
          <cell r="C497" t="str">
            <v>HOSPITAL PELÓPIDAS SILVEIRA - CG Nº 017/2022</v>
          </cell>
          <cell r="E497" t="str">
            <v>3.13 - Materiais e Materiais Ortopédicos e Corretivos (OPME)</v>
          </cell>
          <cell r="F497" t="str">
            <v>01.437.707/0001-22</v>
          </cell>
          <cell r="G497" t="str">
            <v>SCITECH PRODUTOS MEDICOS LTDA</v>
          </cell>
          <cell r="H497" t="str">
            <v>B</v>
          </cell>
          <cell r="I497" t="str">
            <v>S</v>
          </cell>
          <cell r="J497" t="str">
            <v>000586066</v>
          </cell>
          <cell r="K497" t="str">
            <v>30/03/2026</v>
          </cell>
          <cell r="L497" t="str">
            <v>52260301437707000122550550005860661642385760</v>
          </cell>
          <cell r="M497" t="str">
            <v>52 - Goiás</v>
          </cell>
          <cell r="N497">
            <v>350</v>
          </cell>
        </row>
        <row r="498">
          <cell r="C498" t="str">
            <v>HOSPITAL PELÓPIDAS SILVEIRA - CG Nº 017/2022</v>
          </cell>
          <cell r="E498" t="str">
            <v>3.13 - Materiais e Materiais Ortopédicos e Corretivos (OPME)</v>
          </cell>
          <cell r="F498" t="str">
            <v>01.437.707/0001-22</v>
          </cell>
          <cell r="G498" t="str">
            <v>SCITECH PRODUTOS MEDICOS LTDA</v>
          </cell>
          <cell r="H498" t="str">
            <v>B</v>
          </cell>
          <cell r="I498" t="str">
            <v>S</v>
          </cell>
          <cell r="J498" t="str">
            <v>000586071</v>
          </cell>
          <cell r="K498" t="str">
            <v>30/03/2026</v>
          </cell>
          <cell r="L498" t="str">
            <v>52260301437707000122550550005860711816068500</v>
          </cell>
          <cell r="M498" t="str">
            <v>52 - Goiás</v>
          </cell>
          <cell r="N498">
            <v>1100</v>
          </cell>
        </row>
        <row r="499">
          <cell r="C499" t="str">
            <v>HOSPITAL PELÓPIDAS SILVEIRA - CG Nº 017/2022</v>
          </cell>
          <cell r="E499" t="str">
            <v>3.13 - Materiais e Materiais Ortopédicos e Corretivos (OPME)</v>
          </cell>
          <cell r="F499" t="str">
            <v>01.437.707/0001-22</v>
          </cell>
          <cell r="G499" t="str">
            <v>SCITECH PRODUTOS MEDICOS LTDA</v>
          </cell>
          <cell r="H499" t="str">
            <v>B</v>
          </cell>
          <cell r="I499" t="str">
            <v>S</v>
          </cell>
          <cell r="J499" t="str">
            <v>000586074</v>
          </cell>
          <cell r="K499" t="str">
            <v>30/03/2026</v>
          </cell>
          <cell r="L499" t="str">
            <v>52260301437707000122550550005860741194453882</v>
          </cell>
          <cell r="M499" t="str">
            <v>52 - Goiás</v>
          </cell>
          <cell r="N499">
            <v>1100</v>
          </cell>
        </row>
        <row r="500">
          <cell r="C500" t="str">
            <v>HOSPITAL PELÓPIDAS SILVEIRA - CG Nº 017/2022</v>
          </cell>
          <cell r="E500" t="str">
            <v>3.13 - Materiais e Materiais Ortopédicos e Corretivos (OPME)</v>
          </cell>
          <cell r="F500" t="str">
            <v>01.437.707/0001-22</v>
          </cell>
          <cell r="G500" t="str">
            <v>SCITECH PRODUTOS MEDICOS LTDA</v>
          </cell>
          <cell r="H500" t="str">
            <v>B</v>
          </cell>
          <cell r="I500" t="str">
            <v>S</v>
          </cell>
          <cell r="J500" t="str">
            <v>000586076</v>
          </cell>
          <cell r="K500" t="str">
            <v>30/03/2026</v>
          </cell>
          <cell r="L500" t="str">
            <v>52260301437707000122550550005860761118962466</v>
          </cell>
          <cell r="M500" t="str">
            <v>52 - Goiás</v>
          </cell>
          <cell r="N500">
            <v>350</v>
          </cell>
        </row>
        <row r="501">
          <cell r="C501" t="str">
            <v>HOSPITAL PELÓPIDAS SILVEIRA - CG Nº 017/2022</v>
          </cell>
          <cell r="E501" t="str">
            <v>3.13 - Materiais e Materiais Ortopédicos e Corretivos (OPME)</v>
          </cell>
          <cell r="F501" t="str">
            <v>01.437.707/0001-22</v>
          </cell>
          <cell r="G501" t="str">
            <v>SCITECH PRODUTOS MEDICOS LTDA</v>
          </cell>
          <cell r="H501" t="str">
            <v>B</v>
          </cell>
          <cell r="I501" t="str">
            <v>S</v>
          </cell>
          <cell r="J501" t="str">
            <v>000586342</v>
          </cell>
          <cell r="K501" t="str">
            <v>31/03/2026</v>
          </cell>
          <cell r="L501" t="str">
            <v>52260301437707000122550550005863421551246095</v>
          </cell>
          <cell r="M501" t="str">
            <v>52 - Goiás</v>
          </cell>
          <cell r="N501">
            <v>1100</v>
          </cell>
        </row>
        <row r="502">
          <cell r="C502" t="str">
            <v>HOSPITAL PELÓPIDAS SILVEIRA - CG Nº 017/2022</v>
          </cell>
          <cell r="E502" t="str">
            <v>3.13 - Materiais e Materiais Ortopédicos e Corretivos (OPME)</v>
          </cell>
          <cell r="F502" t="str">
            <v>01.437.707/0001-22</v>
          </cell>
          <cell r="G502" t="str">
            <v>SCITECH PRODUTOS MEDICOS LTDA</v>
          </cell>
          <cell r="H502" t="str">
            <v>B</v>
          </cell>
          <cell r="I502" t="str">
            <v>S</v>
          </cell>
          <cell r="J502" t="str">
            <v>000586343</v>
          </cell>
          <cell r="K502" t="str">
            <v>31/03/2026</v>
          </cell>
          <cell r="L502" t="str">
            <v>52260301437707000122550550005863431189431736</v>
          </cell>
          <cell r="M502" t="str">
            <v>52 - Goiás</v>
          </cell>
          <cell r="N502">
            <v>1100</v>
          </cell>
        </row>
        <row r="503">
          <cell r="C503" t="str">
            <v>HOSPITAL PELÓPIDAS SILVEIRA - CG Nº 017/2022</v>
          </cell>
          <cell r="E503" t="str">
            <v>3.13 - Materiais e Materiais Ortopédicos e Corretivos (OPME)</v>
          </cell>
          <cell r="F503" t="str">
            <v>01.437.707/0001-22</v>
          </cell>
          <cell r="G503" t="str">
            <v>SCITECH PRODUTOS MEDICOS LTDA</v>
          </cell>
          <cell r="H503" t="str">
            <v>B</v>
          </cell>
          <cell r="I503" t="str">
            <v>S</v>
          </cell>
          <cell r="J503" t="str">
            <v>000586346</v>
          </cell>
          <cell r="K503" t="str">
            <v>31/03/2026</v>
          </cell>
          <cell r="L503" t="str">
            <v>52260301437707000122550550005863461139064073</v>
          </cell>
          <cell r="M503" t="str">
            <v>52 - Goiás</v>
          </cell>
          <cell r="N503">
            <v>350</v>
          </cell>
        </row>
        <row r="504">
          <cell r="C504" t="str">
            <v>HOSPITAL PELÓPIDAS SILVEIRA - CG Nº 017/2022</v>
          </cell>
          <cell r="E504" t="str">
            <v>3.13 - Materiais e Materiais Ortopédicos e Corretivos (OPME)</v>
          </cell>
          <cell r="F504" t="str">
            <v>37.438.274/0001-77</v>
          </cell>
          <cell r="G504" t="str">
            <v>SELLMED PRODUTOS MEDICOS E HOSPITALARES LTDA</v>
          </cell>
          <cell r="H504" t="str">
            <v>B</v>
          </cell>
          <cell r="I504" t="str">
            <v>S</v>
          </cell>
          <cell r="J504" t="str">
            <v>000050945</v>
          </cell>
          <cell r="K504" t="str">
            <v>13/03/2026</v>
          </cell>
          <cell r="L504" t="str">
            <v>26260337438274000177550010000509451389050023</v>
          </cell>
          <cell r="M504" t="str">
            <v>26 - Pernambuco</v>
          </cell>
          <cell r="N504">
            <v>17140</v>
          </cell>
        </row>
        <row r="505">
          <cell r="C505" t="str">
            <v>HOSPITAL PELÓPIDAS SILVEIRA - CG Nº 017/2022</v>
          </cell>
          <cell r="E505" t="str">
            <v>3.13 - Materiais e Materiais Ortopédicos e Corretivos (OPME)</v>
          </cell>
          <cell r="F505" t="str">
            <v>27.816.265/0001-19</v>
          </cell>
          <cell r="G505" t="str">
            <v>SURGICALMED COMERCIO DE PRODUTOS MEDICOS</v>
          </cell>
          <cell r="H505" t="str">
            <v>B</v>
          </cell>
          <cell r="I505" t="str">
            <v>S</v>
          </cell>
          <cell r="J505" t="str">
            <v>000036151</v>
          </cell>
          <cell r="K505" t="str">
            <v>02/03/2026</v>
          </cell>
          <cell r="L505" t="str">
            <v>24260327816265000119550010000361511000361520</v>
          </cell>
          <cell r="M505" t="str">
            <v>24 -  Rio Grande do Norte</v>
          </cell>
          <cell r="N505">
            <v>1300.3</v>
          </cell>
        </row>
        <row r="506">
          <cell r="C506" t="str">
            <v>HOSPITAL PELÓPIDAS SILVEIRA - CG Nº 017/2022</v>
          </cell>
          <cell r="E506" t="str">
            <v>3.13 - Materiais e Materiais Ortopédicos e Corretivos (OPME)</v>
          </cell>
          <cell r="F506" t="str">
            <v>27.816.265/0001-19</v>
          </cell>
          <cell r="G506" t="str">
            <v>SURGICALMED COMERCIO DE PRODUTOS MEDICOS</v>
          </cell>
          <cell r="H506" t="str">
            <v>B</v>
          </cell>
          <cell r="I506" t="str">
            <v>S</v>
          </cell>
          <cell r="J506" t="str">
            <v>000036156</v>
          </cell>
          <cell r="K506" t="str">
            <v>02/03/2026</v>
          </cell>
          <cell r="L506" t="str">
            <v>24260327816265000119550010000361561000361577</v>
          </cell>
          <cell r="M506" t="str">
            <v>24 -  Rio Grande do Norte</v>
          </cell>
          <cell r="N506">
            <v>1300.3</v>
          </cell>
        </row>
        <row r="507">
          <cell r="C507" t="str">
            <v>HOSPITAL PELÓPIDAS SILVEIRA - CG Nº 017/2022</v>
          </cell>
          <cell r="E507" t="str">
            <v>3.13 - Materiais e Materiais Ortopédicos e Corretivos (OPME)</v>
          </cell>
          <cell r="F507" t="str">
            <v>27.816.265/0001-19</v>
          </cell>
          <cell r="G507" t="str">
            <v>SURGICALMED COMERCIO DE PRODUTOS MEDICOS</v>
          </cell>
          <cell r="H507" t="str">
            <v>B</v>
          </cell>
          <cell r="I507" t="str">
            <v>S</v>
          </cell>
          <cell r="J507" t="str">
            <v>000036158</v>
          </cell>
          <cell r="K507" t="str">
            <v>02/03/2026</v>
          </cell>
          <cell r="L507" t="str">
            <v>24260327816265000119550010000361581000361598</v>
          </cell>
          <cell r="M507" t="str">
            <v>24 -  Rio Grande do Norte</v>
          </cell>
          <cell r="N507">
            <v>1300.3</v>
          </cell>
        </row>
        <row r="508">
          <cell r="C508" t="str">
            <v>HOSPITAL PELÓPIDAS SILVEIRA - CG Nº 017/2022</v>
          </cell>
          <cell r="E508" t="str">
            <v>3.13 - Materiais e Materiais Ortopédicos e Corretivos (OPME)</v>
          </cell>
          <cell r="F508" t="str">
            <v>27.816.265/0001-19</v>
          </cell>
          <cell r="G508" t="str">
            <v>SURGICALMED COMERCIO DE PRODUTOS MEDICOS</v>
          </cell>
          <cell r="H508" t="str">
            <v>B</v>
          </cell>
          <cell r="I508" t="str">
            <v>S</v>
          </cell>
          <cell r="J508" t="str">
            <v>000036161</v>
          </cell>
          <cell r="K508" t="str">
            <v>02/03/2026</v>
          </cell>
          <cell r="L508" t="str">
            <v>24260327816265000119550010000361611000361623</v>
          </cell>
          <cell r="M508" t="str">
            <v>24 -  Rio Grande do Norte</v>
          </cell>
          <cell r="N508">
            <v>1300.3</v>
          </cell>
        </row>
        <row r="509">
          <cell r="C509" t="str">
            <v>HOSPITAL PELÓPIDAS SILVEIRA - CG Nº 017/2022</v>
          </cell>
          <cell r="E509" t="str">
            <v>3.13 - Materiais e Materiais Ortopédicos e Corretivos (OPME)</v>
          </cell>
          <cell r="F509" t="str">
            <v>27.816.265/0001-19</v>
          </cell>
          <cell r="G509" t="str">
            <v>SURGICALMED COMERCIO DE PRODUTOS MEDICOS</v>
          </cell>
          <cell r="H509" t="str">
            <v>B</v>
          </cell>
          <cell r="I509" t="str">
            <v>S</v>
          </cell>
          <cell r="J509" t="str">
            <v>000036163</v>
          </cell>
          <cell r="K509" t="str">
            <v>02/03/2026</v>
          </cell>
          <cell r="L509" t="str">
            <v>24260327816265000119550010000361631000361644</v>
          </cell>
          <cell r="M509" t="str">
            <v>24 -  Rio Grande do Norte</v>
          </cell>
          <cell r="N509">
            <v>1300.3</v>
          </cell>
        </row>
        <row r="510">
          <cell r="C510" t="str">
            <v>HOSPITAL PELÓPIDAS SILVEIRA - CG Nº 017/2022</v>
          </cell>
          <cell r="E510" t="str">
            <v>3.13 - Materiais e Materiais Ortopédicos e Corretivos (OPME)</v>
          </cell>
          <cell r="F510" t="str">
            <v>27.816.265/0001-19</v>
          </cell>
          <cell r="G510" t="str">
            <v>SURGICALMED COMERCIO DE PRODUTOS MEDICOS</v>
          </cell>
          <cell r="H510" t="str">
            <v>B</v>
          </cell>
          <cell r="I510" t="str">
            <v>S</v>
          </cell>
          <cell r="J510" t="str">
            <v>000036187</v>
          </cell>
          <cell r="K510" t="str">
            <v>04/03/2026</v>
          </cell>
          <cell r="L510" t="str">
            <v>24260327816265000119550010000361871000361883</v>
          </cell>
          <cell r="M510" t="str">
            <v>24 -  Rio Grande do Norte</v>
          </cell>
          <cell r="N510">
            <v>1300.3</v>
          </cell>
        </row>
        <row r="511">
          <cell r="C511" t="str">
            <v>HOSPITAL PELÓPIDAS SILVEIRA - CG Nº 017/2022</v>
          </cell>
          <cell r="E511" t="str">
            <v>3.13 - Materiais e Materiais Ortopédicos e Corretivos (OPME)</v>
          </cell>
          <cell r="F511" t="str">
            <v>27.816.265/0001-19</v>
          </cell>
          <cell r="G511" t="str">
            <v>SURGICALMED COMERCIO DE PRODUTOS MEDICOS</v>
          </cell>
          <cell r="H511" t="str">
            <v>B</v>
          </cell>
          <cell r="I511" t="str">
            <v>S</v>
          </cell>
          <cell r="J511" t="str">
            <v>000036188</v>
          </cell>
          <cell r="K511" t="str">
            <v>04/03/2026</v>
          </cell>
          <cell r="L511" t="str">
            <v>24260327816265000119550010000361881000361899</v>
          </cell>
          <cell r="M511" t="str">
            <v>24 -  Rio Grande do Norte</v>
          </cell>
          <cell r="N511">
            <v>1300.3</v>
          </cell>
        </row>
        <row r="512">
          <cell r="C512" t="str">
            <v>HOSPITAL PELÓPIDAS SILVEIRA - CG Nº 017/2022</v>
          </cell>
          <cell r="E512" t="str">
            <v>3.13 - Materiais e Materiais Ortopédicos e Corretivos (OPME)</v>
          </cell>
          <cell r="F512" t="str">
            <v>27.816.265/0001-19</v>
          </cell>
          <cell r="G512" t="str">
            <v>SURGICALMED COMERCIO DE PRODUTOS MEDICOS</v>
          </cell>
          <cell r="H512" t="str">
            <v>B</v>
          </cell>
          <cell r="I512" t="str">
            <v>S</v>
          </cell>
          <cell r="J512" t="str">
            <v>000036189</v>
          </cell>
          <cell r="K512" t="str">
            <v>04/03/2026</v>
          </cell>
          <cell r="L512" t="str">
            <v>24260327816265000119550010000361891000361900</v>
          </cell>
          <cell r="M512" t="str">
            <v>24 -  Rio Grande do Norte</v>
          </cell>
          <cell r="N512">
            <v>3900.9</v>
          </cell>
        </row>
        <row r="513">
          <cell r="C513" t="str">
            <v>HOSPITAL PELÓPIDAS SILVEIRA - CG Nº 017/2022</v>
          </cell>
          <cell r="E513" t="str">
            <v>3.13 - Materiais e Materiais Ortopédicos e Corretivos (OPME)</v>
          </cell>
          <cell r="F513" t="str">
            <v>27.816.265/0001-19</v>
          </cell>
          <cell r="G513" t="str">
            <v>SURGICALMED COMERCIO DE PRODUTOS MEDICOS</v>
          </cell>
          <cell r="H513" t="str">
            <v>B</v>
          </cell>
          <cell r="I513" t="str">
            <v>S</v>
          </cell>
          <cell r="J513" t="str">
            <v>000036201</v>
          </cell>
          <cell r="K513" t="str">
            <v>05/03/2026</v>
          </cell>
          <cell r="L513" t="str">
            <v>24260327816265000119550010000362011000362023</v>
          </cell>
          <cell r="M513" t="str">
            <v>24 -  Rio Grande do Norte</v>
          </cell>
          <cell r="N513">
            <v>2600.6</v>
          </cell>
        </row>
        <row r="514">
          <cell r="C514" t="str">
            <v>HOSPITAL PELÓPIDAS SILVEIRA - CG Nº 017/2022</v>
          </cell>
          <cell r="E514" t="str">
            <v>3.13 - Materiais e Materiais Ortopédicos e Corretivos (OPME)</v>
          </cell>
          <cell r="F514" t="str">
            <v>27.816.265/0001-19</v>
          </cell>
          <cell r="G514" t="str">
            <v>SURGICALMED COMERCIO DE PRODUTOS MEDICOS</v>
          </cell>
          <cell r="H514" t="str">
            <v>B</v>
          </cell>
          <cell r="I514" t="str">
            <v>S</v>
          </cell>
          <cell r="J514" t="str">
            <v>000036202</v>
          </cell>
          <cell r="K514" t="str">
            <v>05/03/2026</v>
          </cell>
          <cell r="L514" t="str">
            <v>24260327816265000119550010000362021000362039</v>
          </cell>
          <cell r="M514" t="str">
            <v>24 -  Rio Grande do Norte</v>
          </cell>
          <cell r="N514">
            <v>1300.3</v>
          </cell>
        </row>
        <row r="515">
          <cell r="C515" t="str">
            <v>HOSPITAL PELÓPIDAS SILVEIRA - CG Nº 017/2022</v>
          </cell>
          <cell r="E515" t="str">
            <v>3.13 - Materiais e Materiais Ortopédicos e Corretivos (OPME)</v>
          </cell>
          <cell r="F515" t="str">
            <v>27.816.265/0001-19</v>
          </cell>
          <cell r="G515" t="str">
            <v>SURGICALMED COMERCIO DE PRODUTOS MEDICOS</v>
          </cell>
          <cell r="H515" t="str">
            <v>B</v>
          </cell>
          <cell r="I515" t="str">
            <v>S</v>
          </cell>
          <cell r="J515" t="str">
            <v>000036225</v>
          </cell>
          <cell r="K515" t="str">
            <v>09/03/2026</v>
          </cell>
          <cell r="L515" t="str">
            <v>24260327816265000119550010000362251000362262</v>
          </cell>
          <cell r="M515" t="str">
            <v>24 -  Rio Grande do Norte</v>
          </cell>
          <cell r="N515">
            <v>1300.3</v>
          </cell>
        </row>
        <row r="516">
          <cell r="C516" t="str">
            <v>HOSPITAL PELÓPIDAS SILVEIRA - CG Nº 017/2022</v>
          </cell>
          <cell r="E516" t="str">
            <v>3.13 - Materiais e Materiais Ortopédicos e Corretivos (OPME)</v>
          </cell>
          <cell r="F516" t="str">
            <v>27.816.265/0001-19</v>
          </cell>
          <cell r="G516" t="str">
            <v>SURGICALMED COMERCIO DE PRODUTOS MEDICOS</v>
          </cell>
          <cell r="H516" t="str">
            <v>B</v>
          </cell>
          <cell r="I516" t="str">
            <v>S</v>
          </cell>
          <cell r="J516" t="str">
            <v>000036226</v>
          </cell>
          <cell r="K516" t="str">
            <v>09/03/2026</v>
          </cell>
          <cell r="L516" t="str">
            <v>24260327816265000119550010000362261000362278</v>
          </cell>
          <cell r="M516" t="str">
            <v>24 -  Rio Grande do Norte</v>
          </cell>
          <cell r="N516">
            <v>2600.6</v>
          </cell>
        </row>
        <row r="517">
          <cell r="C517" t="str">
            <v>HOSPITAL PELÓPIDAS SILVEIRA - CG Nº 017/2022</v>
          </cell>
          <cell r="E517" t="str">
            <v>3.13 - Materiais e Materiais Ortopédicos e Corretivos (OPME)</v>
          </cell>
          <cell r="F517" t="str">
            <v>27.816.265/0001-19</v>
          </cell>
          <cell r="G517" t="str">
            <v>SURGICALMED COMERCIO DE PRODUTOS MEDICOS</v>
          </cell>
          <cell r="H517" t="str">
            <v>B</v>
          </cell>
          <cell r="I517" t="str">
            <v>S</v>
          </cell>
          <cell r="J517" t="str">
            <v>000036227</v>
          </cell>
          <cell r="K517" t="str">
            <v>09/03/2026</v>
          </cell>
          <cell r="L517" t="str">
            <v>24260327816265000119550010000362271000362283</v>
          </cell>
          <cell r="M517" t="str">
            <v>24 -  Rio Grande do Norte</v>
          </cell>
          <cell r="N517">
            <v>1300.3</v>
          </cell>
        </row>
        <row r="518">
          <cell r="C518" t="str">
            <v>HOSPITAL PELÓPIDAS SILVEIRA - CG Nº 017/2022</v>
          </cell>
          <cell r="E518" t="str">
            <v>3.13 - Materiais e Materiais Ortopédicos e Corretivos (OPME)</v>
          </cell>
          <cell r="F518" t="str">
            <v>27.816.265/0001-19</v>
          </cell>
          <cell r="G518" t="str">
            <v>SURGICALMED COMERCIO DE PRODUTOS MEDICOS</v>
          </cell>
          <cell r="H518" t="str">
            <v>B</v>
          </cell>
          <cell r="I518" t="str">
            <v>S</v>
          </cell>
          <cell r="J518" t="str">
            <v>000036228</v>
          </cell>
          <cell r="K518" t="str">
            <v>09/03/2026</v>
          </cell>
          <cell r="L518" t="str">
            <v>24260327816265000119550010000362281000362299</v>
          </cell>
          <cell r="M518" t="str">
            <v>24 -  Rio Grande do Norte</v>
          </cell>
          <cell r="N518">
            <v>1300.3</v>
          </cell>
        </row>
        <row r="519">
          <cell r="C519" t="str">
            <v>HOSPITAL PELÓPIDAS SILVEIRA - CG Nº 017/2022</v>
          </cell>
          <cell r="E519" t="str">
            <v>3.13 - Materiais e Materiais Ortopédicos e Corretivos (OPME)</v>
          </cell>
          <cell r="F519" t="str">
            <v>27.816.265/0001-19</v>
          </cell>
          <cell r="G519" t="str">
            <v>SURGICALMED COMERCIO DE PRODUTOS MEDICOS</v>
          </cell>
          <cell r="H519" t="str">
            <v>B</v>
          </cell>
          <cell r="I519" t="str">
            <v>S</v>
          </cell>
          <cell r="J519" t="str">
            <v>000036229</v>
          </cell>
          <cell r="K519" t="str">
            <v>09/03/2026</v>
          </cell>
          <cell r="L519" t="str">
            <v>24260327816265000119550010000362291000362300</v>
          </cell>
          <cell r="M519" t="str">
            <v>24 -  Rio Grande do Norte</v>
          </cell>
          <cell r="N519">
            <v>1300.3</v>
          </cell>
        </row>
        <row r="520">
          <cell r="C520" t="str">
            <v>HOSPITAL PELÓPIDAS SILVEIRA - CG Nº 017/2022</v>
          </cell>
          <cell r="E520" t="str">
            <v>3.13 - Materiais e Materiais Ortopédicos e Corretivos (OPME)</v>
          </cell>
          <cell r="F520" t="str">
            <v>27.816.265/0001-19</v>
          </cell>
          <cell r="G520" t="str">
            <v>SURGICALMED COMERCIO DE PRODUTOS MEDICOS</v>
          </cell>
          <cell r="H520" t="str">
            <v>B</v>
          </cell>
          <cell r="I520" t="str">
            <v>S</v>
          </cell>
          <cell r="J520" t="str">
            <v>000036230</v>
          </cell>
          <cell r="K520" t="str">
            <v>09/03/2026</v>
          </cell>
          <cell r="L520" t="str">
            <v>24260327816265000119550010000362301000362319</v>
          </cell>
          <cell r="M520" t="str">
            <v>24 -  Rio Grande do Norte</v>
          </cell>
          <cell r="N520">
            <v>2600.6</v>
          </cell>
        </row>
        <row r="521">
          <cell r="C521" t="str">
            <v>HOSPITAL PELÓPIDAS SILVEIRA - CG Nº 017/2022</v>
          </cell>
          <cell r="E521" t="str">
            <v>3.13 - Materiais e Materiais Ortopédicos e Corretivos (OPME)</v>
          </cell>
          <cell r="F521" t="str">
            <v>27.816.265/0001-19</v>
          </cell>
          <cell r="G521" t="str">
            <v>SURGICALMED COMERCIO DE PRODUTOS MEDICOS</v>
          </cell>
          <cell r="H521" t="str">
            <v>B</v>
          </cell>
          <cell r="I521" t="str">
            <v>S</v>
          </cell>
          <cell r="J521" t="str">
            <v>000036231</v>
          </cell>
          <cell r="K521" t="str">
            <v>09/03/2026</v>
          </cell>
          <cell r="L521" t="str">
            <v>24260327816265000119550010000362311000362324</v>
          </cell>
          <cell r="M521" t="str">
            <v>24 -  Rio Grande do Norte</v>
          </cell>
          <cell r="N521">
            <v>1300.3</v>
          </cell>
        </row>
        <row r="522">
          <cell r="C522" t="str">
            <v>HOSPITAL PELÓPIDAS SILVEIRA - CG Nº 017/2022</v>
          </cell>
          <cell r="E522" t="str">
            <v>3.13 - Materiais e Materiais Ortopédicos e Corretivos (OPME)</v>
          </cell>
          <cell r="F522" t="str">
            <v>27.816.265/0001-19</v>
          </cell>
          <cell r="G522" t="str">
            <v>SURGICALMED COMERCIO DE PRODUTOS MEDICOS</v>
          </cell>
          <cell r="H522" t="str">
            <v>B</v>
          </cell>
          <cell r="I522" t="str">
            <v>S</v>
          </cell>
          <cell r="J522" t="str">
            <v>000036261</v>
          </cell>
          <cell r="K522" t="str">
            <v>11/03/2026</v>
          </cell>
          <cell r="L522" t="str">
            <v>24260327816265000119550010000362611000362625</v>
          </cell>
          <cell r="M522" t="str">
            <v>24 -  Rio Grande do Norte</v>
          </cell>
          <cell r="N522">
            <v>2600.6</v>
          </cell>
        </row>
        <row r="523">
          <cell r="C523" t="str">
            <v>HOSPITAL PELÓPIDAS SILVEIRA - CG Nº 017/2022</v>
          </cell>
          <cell r="E523" t="str">
            <v>3.13 - Materiais e Materiais Ortopédicos e Corretivos (OPME)</v>
          </cell>
          <cell r="F523" t="str">
            <v>27.816.265/0001-19</v>
          </cell>
          <cell r="G523" t="str">
            <v>SURGICALMED COMERCIO DE PRODUTOS MEDICOS</v>
          </cell>
          <cell r="H523" t="str">
            <v>B</v>
          </cell>
          <cell r="I523" t="str">
            <v>S</v>
          </cell>
          <cell r="J523" t="str">
            <v>000036280</v>
          </cell>
          <cell r="K523" t="str">
            <v>13/03/2026</v>
          </cell>
          <cell r="L523" t="str">
            <v>24260327816265000119550010000362801000362817</v>
          </cell>
          <cell r="M523" t="str">
            <v>24 -  Rio Grande do Norte</v>
          </cell>
          <cell r="N523">
            <v>1300.3</v>
          </cell>
        </row>
        <row r="524">
          <cell r="C524" t="str">
            <v>HOSPITAL PELÓPIDAS SILVEIRA - CG Nº 017/2022</v>
          </cell>
          <cell r="E524" t="str">
            <v>3.13 - Materiais e Materiais Ortopédicos e Corretivos (OPME)</v>
          </cell>
          <cell r="F524" t="str">
            <v>27.816.265/0001-19</v>
          </cell>
          <cell r="G524" t="str">
            <v>SURGICALMED COMERCIO DE PRODUTOS MEDICOS</v>
          </cell>
          <cell r="H524" t="str">
            <v>B</v>
          </cell>
          <cell r="I524" t="str">
            <v>S</v>
          </cell>
          <cell r="J524" t="str">
            <v>000036288</v>
          </cell>
          <cell r="K524" t="str">
            <v>16/03/2026</v>
          </cell>
          <cell r="L524" t="str">
            <v>24260327816265000119550010000362881000362890</v>
          </cell>
          <cell r="M524" t="str">
            <v>24 -  Rio Grande do Norte</v>
          </cell>
          <cell r="N524">
            <v>1300.3</v>
          </cell>
        </row>
        <row r="525">
          <cell r="C525" t="str">
            <v>HOSPITAL PELÓPIDAS SILVEIRA - CG Nº 017/2022</v>
          </cell>
          <cell r="E525" t="str">
            <v>3.13 - Materiais e Materiais Ortopédicos e Corretivos (OPME)</v>
          </cell>
          <cell r="F525" t="str">
            <v>27.816.265/0001-19</v>
          </cell>
          <cell r="G525" t="str">
            <v>SURGICALMED COMERCIO DE PRODUTOS MEDICOS</v>
          </cell>
          <cell r="H525" t="str">
            <v>B</v>
          </cell>
          <cell r="I525" t="str">
            <v>S</v>
          </cell>
          <cell r="J525" t="str">
            <v>000036289</v>
          </cell>
          <cell r="K525" t="str">
            <v>16/03/2026</v>
          </cell>
          <cell r="L525" t="str">
            <v>24260327816265000119550010000362891000362901</v>
          </cell>
          <cell r="M525" t="str">
            <v>24 -  Rio Grande do Norte</v>
          </cell>
          <cell r="N525">
            <v>1300.3</v>
          </cell>
        </row>
        <row r="526">
          <cell r="C526" t="str">
            <v>HOSPITAL PELÓPIDAS SILVEIRA - CG Nº 017/2022</v>
          </cell>
          <cell r="E526" t="str">
            <v>3.13 - Materiais e Materiais Ortopédicos e Corretivos (OPME)</v>
          </cell>
          <cell r="F526" t="str">
            <v>27.816.265/0001-19</v>
          </cell>
          <cell r="G526" t="str">
            <v>SURGICALMED COMERCIO DE PRODUTOS MEDICOS</v>
          </cell>
          <cell r="H526" t="str">
            <v>B</v>
          </cell>
          <cell r="I526" t="str">
            <v>S</v>
          </cell>
          <cell r="J526" t="str">
            <v>000036328</v>
          </cell>
          <cell r="K526" t="str">
            <v>18/03/2026</v>
          </cell>
          <cell r="L526" t="str">
            <v>24260327816265000119550010000363281000363290</v>
          </cell>
          <cell r="M526" t="str">
            <v>24 -  Rio Grande do Norte</v>
          </cell>
          <cell r="N526">
            <v>1300.3</v>
          </cell>
        </row>
        <row r="527">
          <cell r="C527" t="str">
            <v>HOSPITAL PELÓPIDAS SILVEIRA - CG Nº 017/2022</v>
          </cell>
          <cell r="E527" t="str">
            <v>3.13 - Materiais e Materiais Ortopédicos e Corretivos (OPME)</v>
          </cell>
          <cell r="F527" t="str">
            <v>27.816.265/0001-19</v>
          </cell>
          <cell r="G527" t="str">
            <v>SURGICALMED COMERCIO DE PRODUTOS MEDICOS</v>
          </cell>
          <cell r="H527" t="str">
            <v>B</v>
          </cell>
          <cell r="I527" t="str">
            <v>S</v>
          </cell>
          <cell r="J527" t="str">
            <v>000036329</v>
          </cell>
          <cell r="K527" t="str">
            <v>18/03/2026</v>
          </cell>
          <cell r="L527" t="str">
            <v>24260327816265000119550010000363291000363301</v>
          </cell>
          <cell r="M527" t="str">
            <v>24 -  Rio Grande do Norte</v>
          </cell>
          <cell r="N527">
            <v>1300.3</v>
          </cell>
        </row>
        <row r="528">
          <cell r="C528" t="str">
            <v>HOSPITAL PELÓPIDAS SILVEIRA - CG Nº 017/2022</v>
          </cell>
          <cell r="E528" t="str">
            <v>3.13 - Materiais e Materiais Ortopédicos e Corretivos (OPME)</v>
          </cell>
          <cell r="F528" t="str">
            <v>27.816.265/0001-19</v>
          </cell>
          <cell r="G528" t="str">
            <v>SURGICALMED COMERCIO DE PRODUTOS MEDICOS</v>
          </cell>
          <cell r="H528" t="str">
            <v>B</v>
          </cell>
          <cell r="I528" t="str">
            <v>S</v>
          </cell>
          <cell r="J528" t="str">
            <v>000036330</v>
          </cell>
          <cell r="K528" t="str">
            <v>18/03/2026</v>
          </cell>
          <cell r="L528" t="str">
            <v>24260327816265000119550010000363301000363310</v>
          </cell>
          <cell r="M528" t="str">
            <v>24 -  Rio Grande do Norte</v>
          </cell>
          <cell r="N528">
            <v>2600.6</v>
          </cell>
        </row>
        <row r="529">
          <cell r="C529" t="str">
            <v>HOSPITAL PELÓPIDAS SILVEIRA - CG Nº 017/2022</v>
          </cell>
          <cell r="E529" t="str">
            <v>3.13 - Materiais e Materiais Ortopédicos e Corretivos (OPME)</v>
          </cell>
          <cell r="F529" t="str">
            <v>27.816.265/0001-19</v>
          </cell>
          <cell r="G529" t="str">
            <v>SURGICALMED COMERCIO DE PRODUTOS MEDICOS</v>
          </cell>
          <cell r="H529" t="str">
            <v>B</v>
          </cell>
          <cell r="I529" t="str">
            <v>S</v>
          </cell>
          <cell r="J529" t="str">
            <v>000036336</v>
          </cell>
          <cell r="K529" t="str">
            <v>19/03/2026</v>
          </cell>
          <cell r="L529" t="str">
            <v>24260327816265000119550010000363361000363373</v>
          </cell>
          <cell r="M529" t="str">
            <v>24 -  Rio Grande do Norte</v>
          </cell>
          <cell r="N529">
            <v>1300.3</v>
          </cell>
        </row>
        <row r="530">
          <cell r="C530" t="str">
            <v>HOSPITAL PELÓPIDAS SILVEIRA - CG Nº 017/2022</v>
          </cell>
          <cell r="E530" t="str">
            <v>3.13 - Materiais e Materiais Ortopédicos e Corretivos (OPME)</v>
          </cell>
          <cell r="F530" t="str">
            <v>27.816.265/0001-19</v>
          </cell>
          <cell r="G530" t="str">
            <v>SURGICALMED COMERCIO DE PRODUTOS MEDICOS</v>
          </cell>
          <cell r="H530" t="str">
            <v>B</v>
          </cell>
          <cell r="I530" t="str">
            <v>S</v>
          </cell>
          <cell r="J530" t="str">
            <v>000036337</v>
          </cell>
          <cell r="K530" t="str">
            <v>19/03/2026</v>
          </cell>
          <cell r="L530" t="str">
            <v>24260327816265000119550010000363371000363389</v>
          </cell>
          <cell r="M530" t="str">
            <v>24 -  Rio Grande do Norte</v>
          </cell>
          <cell r="N530">
            <v>1300.3</v>
          </cell>
        </row>
        <row r="531">
          <cell r="C531" t="str">
            <v>HOSPITAL PELÓPIDAS SILVEIRA - CG Nº 017/2022</v>
          </cell>
          <cell r="E531" t="str">
            <v>3.13 - Materiais e Materiais Ortopédicos e Corretivos (OPME)</v>
          </cell>
          <cell r="F531" t="str">
            <v>27.816.265/0001-19</v>
          </cell>
          <cell r="G531" t="str">
            <v>SURGICALMED COMERCIO DE PRODUTOS MEDICOS</v>
          </cell>
          <cell r="H531" t="str">
            <v>B</v>
          </cell>
          <cell r="I531" t="str">
            <v>S</v>
          </cell>
          <cell r="J531" t="str">
            <v>000036363</v>
          </cell>
          <cell r="K531" t="str">
            <v>23/03/2026</v>
          </cell>
          <cell r="L531" t="str">
            <v>24260327816265000119550010000363631000363648</v>
          </cell>
          <cell r="M531" t="str">
            <v>24 -  Rio Grande do Norte</v>
          </cell>
          <cell r="N531">
            <v>1300.3</v>
          </cell>
        </row>
        <row r="532">
          <cell r="C532" t="str">
            <v>HOSPITAL PELÓPIDAS SILVEIRA - CG Nº 017/2022</v>
          </cell>
          <cell r="E532" t="str">
            <v>3.13 - Materiais e Materiais Ortopédicos e Corretivos (OPME)</v>
          </cell>
          <cell r="F532" t="str">
            <v>27.816.265/0001-19</v>
          </cell>
          <cell r="G532" t="str">
            <v>SURGICALMED COMERCIO DE PRODUTOS MEDICOS</v>
          </cell>
          <cell r="H532" t="str">
            <v>B</v>
          </cell>
          <cell r="I532" t="str">
            <v>S</v>
          </cell>
          <cell r="J532" t="str">
            <v>000036364</v>
          </cell>
          <cell r="K532" t="str">
            <v>23/03/2026</v>
          </cell>
          <cell r="L532" t="str">
            <v>24260327816265000119550010000363641000363653</v>
          </cell>
          <cell r="M532" t="str">
            <v>24 -  Rio Grande do Norte</v>
          </cell>
          <cell r="N532">
            <v>1300.3</v>
          </cell>
        </row>
        <row r="533">
          <cell r="C533" t="str">
            <v>HOSPITAL PELÓPIDAS SILVEIRA - CG Nº 017/2022</v>
          </cell>
          <cell r="E533" t="str">
            <v>3.13 - Materiais e Materiais Ortopédicos e Corretivos (OPME)</v>
          </cell>
          <cell r="F533" t="str">
            <v>27.816.265/0001-19</v>
          </cell>
          <cell r="G533" t="str">
            <v>SURGICALMED COMERCIO DE PRODUTOS MEDICOS</v>
          </cell>
          <cell r="H533" t="str">
            <v>B</v>
          </cell>
          <cell r="I533" t="str">
            <v>S</v>
          </cell>
          <cell r="J533" t="str">
            <v>000036365</v>
          </cell>
          <cell r="K533" t="str">
            <v>23/03/2026</v>
          </cell>
          <cell r="L533" t="str">
            <v>24260327816265000119550010000363651000363669</v>
          </cell>
          <cell r="M533" t="str">
            <v>24 -  Rio Grande do Norte</v>
          </cell>
          <cell r="N533">
            <v>1300.3</v>
          </cell>
        </row>
        <row r="534">
          <cell r="C534" t="str">
            <v>HOSPITAL PELÓPIDAS SILVEIRA - CG Nº 017/2022</v>
          </cell>
          <cell r="E534" t="str">
            <v>3.13 - Materiais e Materiais Ortopédicos e Corretivos (OPME)</v>
          </cell>
          <cell r="F534" t="str">
            <v>27.816.265/0001-19</v>
          </cell>
          <cell r="G534" t="str">
            <v>SURGICALMED COMERCIO DE PRODUTOS MEDICOS</v>
          </cell>
          <cell r="H534" t="str">
            <v>B</v>
          </cell>
          <cell r="I534" t="str">
            <v>S</v>
          </cell>
          <cell r="J534" t="str">
            <v>000036366</v>
          </cell>
          <cell r="K534" t="str">
            <v>23/03/2026</v>
          </cell>
          <cell r="L534" t="str">
            <v>24260327816265000119550010000363661000363674</v>
          </cell>
          <cell r="M534" t="str">
            <v>24 -  Rio Grande do Norte</v>
          </cell>
          <cell r="N534">
            <v>1300.3</v>
          </cell>
        </row>
        <row r="535">
          <cell r="C535" t="str">
            <v>HOSPITAL PELÓPIDAS SILVEIRA - CG Nº 017/2022</v>
          </cell>
          <cell r="E535" t="str">
            <v>3.13 - Materiais e Materiais Ortopédicos e Corretivos (OPME)</v>
          </cell>
          <cell r="F535" t="str">
            <v>27.816.265/0001-19</v>
          </cell>
          <cell r="G535" t="str">
            <v>SURGICALMED COMERCIO DE PRODUTOS MEDICOS</v>
          </cell>
          <cell r="H535" t="str">
            <v>B</v>
          </cell>
          <cell r="I535" t="str">
            <v>S</v>
          </cell>
          <cell r="J535" t="str">
            <v>000036367</v>
          </cell>
          <cell r="K535" t="str">
            <v>23/03/2026</v>
          </cell>
          <cell r="L535" t="str">
            <v>24260327816265000119550010000363671000363680</v>
          </cell>
          <cell r="M535" t="str">
            <v>24 -  Rio Grande do Norte</v>
          </cell>
          <cell r="N535">
            <v>1300.3</v>
          </cell>
        </row>
        <row r="536">
          <cell r="C536" t="str">
            <v>HOSPITAL PELÓPIDAS SILVEIRA - CG Nº 017/2022</v>
          </cell>
          <cell r="E536" t="str">
            <v>3.13 - Materiais e Materiais Ortopédicos e Corretivos (OPME)</v>
          </cell>
          <cell r="F536" t="str">
            <v>27.816.265/0001-19</v>
          </cell>
          <cell r="G536" t="str">
            <v>SURGICALMED COMERCIO DE PRODUTOS MEDICOS</v>
          </cell>
          <cell r="H536" t="str">
            <v>B</v>
          </cell>
          <cell r="I536" t="str">
            <v>S</v>
          </cell>
          <cell r="J536" t="str">
            <v>000036376</v>
          </cell>
          <cell r="K536" t="str">
            <v>24/03/2026</v>
          </cell>
          <cell r="L536" t="str">
            <v>24260327816265000119550010000363761000363778</v>
          </cell>
          <cell r="M536" t="str">
            <v>24 -  Rio Grande do Norte</v>
          </cell>
          <cell r="N536">
            <v>1300.3</v>
          </cell>
        </row>
        <row r="537">
          <cell r="C537" t="str">
            <v>HOSPITAL PELÓPIDAS SILVEIRA - CG Nº 017/2022</v>
          </cell>
          <cell r="E537" t="str">
            <v>3.13 - Materiais e Materiais Ortopédicos e Corretivos (OPME)</v>
          </cell>
          <cell r="F537" t="str">
            <v>27.816.265/0001-19</v>
          </cell>
          <cell r="G537" t="str">
            <v>SURGICALMED COMERCIO DE PRODUTOS MEDICOS</v>
          </cell>
          <cell r="H537" t="str">
            <v>B</v>
          </cell>
          <cell r="I537" t="str">
            <v>S</v>
          </cell>
          <cell r="J537" t="str">
            <v>000036402</v>
          </cell>
          <cell r="K537" t="str">
            <v>25/03/2026</v>
          </cell>
          <cell r="L537" t="str">
            <v>24260327816265000119550010000364021000364032</v>
          </cell>
          <cell r="M537" t="str">
            <v>24 -  Rio Grande do Norte</v>
          </cell>
          <cell r="N537">
            <v>2600.6</v>
          </cell>
        </row>
        <row r="538">
          <cell r="C538" t="str">
            <v>HOSPITAL PELÓPIDAS SILVEIRA - CG Nº 017/2022</v>
          </cell>
          <cell r="E538" t="str">
            <v>3.13 - Materiais e Materiais Ortopédicos e Corretivos (OPME)</v>
          </cell>
          <cell r="F538" t="str">
            <v>27.816.265/0001-19</v>
          </cell>
          <cell r="G538" t="str">
            <v>SURGICALMED COMERCIO DE PRODUTOS MEDICOS</v>
          </cell>
          <cell r="H538" t="str">
            <v>B</v>
          </cell>
          <cell r="I538" t="str">
            <v>S</v>
          </cell>
          <cell r="J538" t="str">
            <v>000036403</v>
          </cell>
          <cell r="K538" t="str">
            <v>25/03/2026</v>
          </cell>
          <cell r="L538" t="str">
            <v>24260327816265000119550010000364031000364048</v>
          </cell>
          <cell r="M538" t="str">
            <v>24 -  Rio Grande do Norte</v>
          </cell>
          <cell r="N538">
            <v>1300.3</v>
          </cell>
        </row>
        <row r="539">
          <cell r="C539" t="str">
            <v>HOSPITAL PELÓPIDAS SILVEIRA - CG Nº 017/2022</v>
          </cell>
          <cell r="E539" t="str">
            <v>3.13 - Materiais e Materiais Ortopédicos e Corretivos (OPME)</v>
          </cell>
          <cell r="F539" t="str">
            <v>27.816.265/0001-19</v>
          </cell>
          <cell r="G539" t="str">
            <v>SURGICALMED COMERCIO DE PRODUTOS MEDICOS</v>
          </cell>
          <cell r="H539" t="str">
            <v>B</v>
          </cell>
          <cell r="I539" t="str">
            <v>S</v>
          </cell>
          <cell r="J539" t="str">
            <v>000036435</v>
          </cell>
          <cell r="K539" t="str">
            <v>26/03/2026</v>
          </cell>
          <cell r="L539" t="str">
            <v>24260327816265000119550010000364351000364360</v>
          </cell>
          <cell r="M539" t="str">
            <v>24 -  Rio Grande do Norte</v>
          </cell>
          <cell r="N539">
            <v>1300.3</v>
          </cell>
        </row>
        <row r="540">
          <cell r="C540" t="str">
            <v>HOSPITAL PELÓPIDAS SILVEIRA - CG Nº 017/2022</v>
          </cell>
          <cell r="E540" t="str">
            <v>3.13 - Materiais e Materiais Ortopédicos e Corretivos (OPME)</v>
          </cell>
          <cell r="F540" t="str">
            <v>27.816.265/0001-19</v>
          </cell>
          <cell r="G540" t="str">
            <v>SURGICALMED COMERCIO DE PRODUTOS MEDICOS</v>
          </cell>
          <cell r="H540" t="str">
            <v>B</v>
          </cell>
          <cell r="I540" t="str">
            <v>S</v>
          </cell>
          <cell r="J540" t="str">
            <v>000036436</v>
          </cell>
          <cell r="K540" t="str">
            <v>26/03/2026</v>
          </cell>
          <cell r="L540" t="str">
            <v>24260327816265000119550010000364361000364375</v>
          </cell>
          <cell r="M540" t="str">
            <v>24 -  Rio Grande do Norte</v>
          </cell>
          <cell r="N540">
            <v>1300.3</v>
          </cell>
        </row>
        <row r="541">
          <cell r="C541" t="str">
            <v>HOSPITAL PELÓPIDAS SILVEIRA - CG Nº 017/2022</v>
          </cell>
          <cell r="E541" t="str">
            <v>3.13 - Materiais e Materiais Ortopédicos e Corretivos (OPME)</v>
          </cell>
          <cell r="F541" t="str">
            <v>27.816.265/0001-19</v>
          </cell>
          <cell r="G541" t="str">
            <v>SURGICALMED COMERCIO DE PRODUTOS MEDICOS</v>
          </cell>
          <cell r="H541" t="str">
            <v>B</v>
          </cell>
          <cell r="I541" t="str">
            <v>S</v>
          </cell>
          <cell r="J541" t="str">
            <v>000036437</v>
          </cell>
          <cell r="K541" t="str">
            <v>26/03/2026</v>
          </cell>
          <cell r="L541" t="str">
            <v>24260327816265000119550010000364371000364380</v>
          </cell>
          <cell r="M541" t="str">
            <v>24 -  Rio Grande do Norte</v>
          </cell>
          <cell r="N541">
            <v>1300.3</v>
          </cell>
        </row>
        <row r="542">
          <cell r="C542" t="str">
            <v>HOSPITAL PELÓPIDAS SILVEIRA - CG Nº 017/2022</v>
          </cell>
          <cell r="E542" t="str">
            <v>3.13 - Materiais e Materiais Ortopédicos e Corretivos (OPME)</v>
          </cell>
          <cell r="F542" t="str">
            <v>27.816.265/0001-19</v>
          </cell>
          <cell r="G542" t="str">
            <v>SURGICALMED COMERCIO DE PRODUTOS MEDICOS</v>
          </cell>
          <cell r="H542" t="str">
            <v>B</v>
          </cell>
          <cell r="I542" t="str">
            <v>S</v>
          </cell>
          <cell r="J542" t="str">
            <v>000036454</v>
          </cell>
          <cell r="K542" t="str">
            <v>30/03/2026</v>
          </cell>
          <cell r="L542" t="str">
            <v>24260327816265000119550010000364541000364551</v>
          </cell>
          <cell r="M542" t="str">
            <v>24 -  Rio Grande do Norte</v>
          </cell>
          <cell r="N542">
            <v>1300.3</v>
          </cell>
        </row>
        <row r="543">
          <cell r="C543" t="str">
            <v>HOSPITAL PELÓPIDAS SILVEIRA - CG Nº 017/2022</v>
          </cell>
          <cell r="E543" t="str">
            <v>3.13 - Materiais e Materiais Ortopédicos e Corretivos (OPME)</v>
          </cell>
          <cell r="F543" t="str">
            <v>27.816.265/0001-19</v>
          </cell>
          <cell r="G543" t="str">
            <v>SURGICALMED COMERCIO DE PRODUTOS MEDICOS</v>
          </cell>
          <cell r="H543" t="str">
            <v>B</v>
          </cell>
          <cell r="I543" t="str">
            <v>S</v>
          </cell>
          <cell r="J543" t="str">
            <v>000036455</v>
          </cell>
          <cell r="K543" t="str">
            <v>30/03/2026</v>
          </cell>
          <cell r="L543" t="str">
            <v>24260327816265000119550010000364551000364567</v>
          </cell>
          <cell r="M543" t="str">
            <v>24 -  Rio Grande do Norte</v>
          </cell>
          <cell r="N543">
            <v>2600.6</v>
          </cell>
        </row>
        <row r="544">
          <cell r="C544" t="str">
            <v>HOSPITAL PELÓPIDAS SILVEIRA - CG Nº 017/2022</v>
          </cell>
          <cell r="E544" t="str">
            <v>3.13 - Materiais e Materiais Ortopédicos e Corretivos (OPME)</v>
          </cell>
          <cell r="F544" t="str">
            <v>27.816.265/0001-19</v>
          </cell>
          <cell r="G544" t="str">
            <v>SURGICALMED COMERCIO DE PRODUTOS MEDICOS</v>
          </cell>
          <cell r="H544" t="str">
            <v>B</v>
          </cell>
          <cell r="I544" t="str">
            <v>S</v>
          </cell>
          <cell r="J544" t="str">
            <v>000036456</v>
          </cell>
          <cell r="K544" t="str">
            <v>30/03/2026</v>
          </cell>
          <cell r="L544" t="str">
            <v>24260327816265000119550010000364561000364572</v>
          </cell>
          <cell r="M544" t="str">
            <v>24 -  Rio Grande do Norte</v>
          </cell>
          <cell r="N544">
            <v>3900.9</v>
          </cell>
        </row>
        <row r="545">
          <cell r="C545" t="str">
            <v>HOSPITAL PELÓPIDAS SILVEIRA - CG Nº 017/2022</v>
          </cell>
          <cell r="E545" t="str">
            <v>3.13 - Materiais e Materiais Ortopédicos e Corretivos (OPME)</v>
          </cell>
          <cell r="F545" t="str">
            <v>27.816.265/0001-19</v>
          </cell>
          <cell r="G545" t="str">
            <v>SURGICALMED COMERCIO DE PRODUTOS MEDICOS</v>
          </cell>
          <cell r="H545" t="str">
            <v>B</v>
          </cell>
          <cell r="I545" t="str">
            <v>S</v>
          </cell>
          <cell r="J545" t="str">
            <v>000036457</v>
          </cell>
          <cell r="K545" t="str">
            <v>30/03/2026</v>
          </cell>
          <cell r="L545" t="str">
            <v>24260327816265000119550010000364571000364588</v>
          </cell>
          <cell r="M545" t="str">
            <v>24 -  Rio Grande do Norte</v>
          </cell>
          <cell r="N545">
            <v>1300.3</v>
          </cell>
        </row>
        <row r="546">
          <cell r="C546" t="str">
            <v>HOSPITAL PELÓPIDAS SILVEIRA - CG Nº 017/2022</v>
          </cell>
          <cell r="E546" t="str">
            <v>3.13 - Materiais e Materiais Ortopédicos e Corretivos (OPME)</v>
          </cell>
          <cell r="F546" t="str">
            <v>27.816.265/0001-19</v>
          </cell>
          <cell r="G546" t="str">
            <v>SURGICALMED COMERCIO DE PRODUTOS MEDICOS</v>
          </cell>
          <cell r="H546" t="str">
            <v>B</v>
          </cell>
          <cell r="I546" t="str">
            <v>S</v>
          </cell>
          <cell r="J546" t="str">
            <v>000036474</v>
          </cell>
          <cell r="K546" t="str">
            <v>31/03/2026</v>
          </cell>
          <cell r="L546" t="str">
            <v>24260327816265000119550010000364741000364759</v>
          </cell>
          <cell r="M546" t="str">
            <v>24 -  Rio Grande do Norte</v>
          </cell>
          <cell r="N546">
            <v>2600.6</v>
          </cell>
        </row>
        <row r="547">
          <cell r="C547" t="str">
            <v>HOSPITAL PELÓPIDAS SILVEIRA - CG Nº 017/2022</v>
          </cell>
          <cell r="E547" t="str">
            <v>3.13 - Materiais e Materiais Ortopédicos e Corretivos (OPME)</v>
          </cell>
          <cell r="F547" t="str">
            <v>27.816.265/0001-19</v>
          </cell>
          <cell r="G547" t="str">
            <v>SURGICALMED COMERCIO DE PRODUTOS MEDICOS</v>
          </cell>
          <cell r="H547" t="str">
            <v>B</v>
          </cell>
          <cell r="I547" t="str">
            <v>S</v>
          </cell>
          <cell r="J547" t="str">
            <v>000036475</v>
          </cell>
          <cell r="K547" t="str">
            <v>31/03/2026</v>
          </cell>
          <cell r="L547" t="str">
            <v>24260327816265000119550010000364751000364764</v>
          </cell>
          <cell r="M547" t="str">
            <v>24 -  Rio Grande do Norte</v>
          </cell>
          <cell r="N547">
            <v>3900.9</v>
          </cell>
        </row>
        <row r="548">
          <cell r="C548" t="str">
            <v>HOSPITAL PELÓPIDAS SILVEIRA - CG Nº 017/2022</v>
          </cell>
          <cell r="E548" t="str">
            <v>3.13 - Materiais e Materiais Ortopédicos e Corretivos (OPME)</v>
          </cell>
          <cell r="F548" t="str">
            <v>27.816.265/0001-19</v>
          </cell>
          <cell r="G548" t="str">
            <v>SURGICALMED COMERCIO DE PRODUTOS MEDICOS</v>
          </cell>
          <cell r="H548" t="str">
            <v>B</v>
          </cell>
          <cell r="I548" t="str">
            <v>S</v>
          </cell>
          <cell r="J548" t="str">
            <v>000036476</v>
          </cell>
          <cell r="K548" t="str">
            <v>31/03/2026</v>
          </cell>
          <cell r="L548" t="str">
            <v>24260327816265000119550010000364761000364770</v>
          </cell>
          <cell r="M548" t="str">
            <v>24 -  Rio Grande do Norte</v>
          </cell>
          <cell r="N548">
            <v>1300.3</v>
          </cell>
        </row>
        <row r="549">
          <cell r="C549" t="str">
            <v>HOSPITAL PELÓPIDAS SILVEIRA - CG Nº 017/2022</v>
          </cell>
          <cell r="E549" t="str">
            <v>3.13 - Materiais e Materiais Ortopédicos e Corretivos (OPME)</v>
          </cell>
          <cell r="F549" t="str">
            <v>07.038.163/0003-74</v>
          </cell>
          <cell r="G549" t="str">
            <v>VIPMEDIC PRODUTOS MEDICO-HOSPITALAR LTDA</v>
          </cell>
          <cell r="H549" t="str">
            <v>B</v>
          </cell>
          <cell r="I549" t="str">
            <v>S</v>
          </cell>
          <cell r="J549" t="str">
            <v>2686</v>
          </cell>
          <cell r="K549" t="str">
            <v>13/03/2026</v>
          </cell>
          <cell r="L549" t="str">
            <v>26260307038163000374550010000026861627711896</v>
          </cell>
          <cell r="M549" t="str">
            <v>26 - Pernambuco</v>
          </cell>
          <cell r="N549">
            <v>2610</v>
          </cell>
        </row>
        <row r="550">
          <cell r="C550" t="str">
            <v>HOSPITAL PELÓPIDAS SILVEIRA - CG Nº 017/2022</v>
          </cell>
          <cell r="E550" t="str">
            <v>3.13 - Materiais e Materiais Ortopédicos e Corretivos (OPME)</v>
          </cell>
          <cell r="F550" t="str">
            <v>07.038.163/0003-74</v>
          </cell>
          <cell r="G550" t="str">
            <v>VIPMEDIC PRODUTOS MEDICO-HOSPITALAR LTDA</v>
          </cell>
          <cell r="H550" t="str">
            <v>B</v>
          </cell>
          <cell r="I550" t="str">
            <v>S</v>
          </cell>
          <cell r="J550" t="str">
            <v>2717</v>
          </cell>
          <cell r="K550" t="str">
            <v>20/03/2026</v>
          </cell>
          <cell r="L550" t="str">
            <v>26260307038163000374550010000027171312541097</v>
          </cell>
          <cell r="M550" t="str">
            <v>26 - Pernambuco</v>
          </cell>
          <cell r="N550">
            <v>2349</v>
          </cell>
        </row>
        <row r="551">
          <cell r="C551" t="str">
            <v>HOSPITAL PELÓPIDAS SILVEIRA - CG Nº 017/2022</v>
          </cell>
          <cell r="E551" t="str">
            <v>3.13 - Materiais e Materiais Ortopédicos e Corretivos (OPME)</v>
          </cell>
          <cell r="F551" t="str">
            <v>07.038.163/0003-74</v>
          </cell>
          <cell r="G551" t="str">
            <v>VIPMEDIC PRODUTOS MEDICO-HOSPITALAR LTDA</v>
          </cell>
          <cell r="H551" t="str">
            <v>B</v>
          </cell>
          <cell r="I551" t="str">
            <v>S</v>
          </cell>
          <cell r="J551" t="str">
            <v>2748</v>
          </cell>
          <cell r="K551" t="str">
            <v>25/03/2026</v>
          </cell>
          <cell r="L551" t="str">
            <v>26260307038163000374550010000027481097471294</v>
          </cell>
          <cell r="M551" t="str">
            <v>26 - Pernambuco</v>
          </cell>
          <cell r="N551">
            <v>6559</v>
          </cell>
        </row>
        <row r="552">
          <cell r="C552" t="str">
            <v>HOSPITAL PELÓPIDAS SILVEIRA - CG Nº 017/2022</v>
          </cell>
          <cell r="E552" t="str">
            <v>3.13 - Materiais e Materiais Ortopédicos e Corretivos (OPME)</v>
          </cell>
          <cell r="F552" t="str">
            <v>07.038.163/0003-74</v>
          </cell>
          <cell r="G552" t="str">
            <v>VIPMEDIC PRODUTOS MEDICO-HOSPITALAR LTDA</v>
          </cell>
          <cell r="H552" t="str">
            <v>B</v>
          </cell>
          <cell r="I552" t="str">
            <v>S</v>
          </cell>
          <cell r="J552" t="str">
            <v>2773</v>
          </cell>
          <cell r="K552" t="str">
            <v>30/03/2026</v>
          </cell>
          <cell r="L552" t="str">
            <v>26260307038163000374550010000027731849195751</v>
          </cell>
          <cell r="M552" t="str">
            <v>26 - Pernambuco</v>
          </cell>
          <cell r="N552">
            <v>3949</v>
          </cell>
        </row>
        <row r="553">
          <cell r="C553" t="str">
            <v>HOSPITAL PELÓPIDAS SILVEIRA - CG Nº 017/2022</v>
          </cell>
          <cell r="E553" t="str">
            <v>3.11 - Material Laboratorial</v>
          </cell>
          <cell r="F553" t="str">
            <v>67.729.178/0006-53</v>
          </cell>
          <cell r="G553" t="str">
            <v>COMERCIAL CIRURGICA RIOCLARENSE LTDA</v>
          </cell>
          <cell r="H553" t="str">
            <v>B</v>
          </cell>
          <cell r="I553" t="str">
            <v>S</v>
          </cell>
          <cell r="J553" t="str">
            <v>0128751</v>
          </cell>
          <cell r="K553" t="str">
            <v>12/03/2026</v>
          </cell>
          <cell r="L553" t="str">
            <v>26260367729178000653550010001287511755874369</v>
          </cell>
          <cell r="M553" t="str">
            <v>26 - Pernambuco</v>
          </cell>
          <cell r="N553">
            <v>455.4</v>
          </cell>
        </row>
        <row r="554">
          <cell r="C554" t="str">
            <v>HOSPITAL PELÓPIDAS SILVEIRA - CG Nº 017/2022</v>
          </cell>
          <cell r="E554" t="str">
            <v>3.11 - Material Laboratorial</v>
          </cell>
          <cell r="F554" t="str">
            <v>10.779.833/0001-56</v>
          </cell>
          <cell r="G554" t="str">
            <v>MEDICAL MERCANTIL DE APAR MEDICA LTDA</v>
          </cell>
          <cell r="H554" t="str">
            <v>B</v>
          </cell>
          <cell r="I554" t="str">
            <v>S</v>
          </cell>
          <cell r="J554" t="str">
            <v>000668235</v>
          </cell>
          <cell r="K554" t="str">
            <v>14/03/2026</v>
          </cell>
          <cell r="L554" t="str">
            <v>26260310779833000156550010006682351670261007</v>
          </cell>
          <cell r="M554" t="str">
            <v>26 - Pernambuco</v>
          </cell>
          <cell r="N554">
            <v>232.7</v>
          </cell>
        </row>
        <row r="555">
          <cell r="C555" t="str">
            <v>HOSPITAL PELÓPIDAS SILVEIRA - CG Nº 017/2022</v>
          </cell>
          <cell r="E555" t="str">
            <v>3.11 - Material Laboratorial</v>
          </cell>
          <cell r="F555" t="str">
            <v>49.341.441/0001-46</v>
          </cell>
          <cell r="G555" t="str">
            <v>TUPAN HOSPITALAR LTDA</v>
          </cell>
          <cell r="H555" t="str">
            <v>B</v>
          </cell>
          <cell r="I555" t="str">
            <v>S</v>
          </cell>
          <cell r="J555" t="str">
            <v>000002039</v>
          </cell>
          <cell r="K555" t="str">
            <v>26/03/2026</v>
          </cell>
          <cell r="L555" t="str">
            <v>26260349341441000146550010000020391000921476</v>
          </cell>
          <cell r="M555" t="str">
            <v>26 - Pernambuco</v>
          </cell>
          <cell r="N555">
            <v>1052</v>
          </cell>
        </row>
        <row r="556">
          <cell r="C556" t="str">
            <v>HOSPITAL PELÓPIDAS SILVEIRA - CG Nº 017/2022</v>
          </cell>
          <cell r="E556" t="str">
            <v>3.11 - Material Laboratorial</v>
          </cell>
          <cell r="F556" t="str">
            <v>10.647.227/0002-68</v>
          </cell>
          <cell r="G556" t="str">
            <v>TUPAN SAUDE CENTER LTDA</v>
          </cell>
          <cell r="H556" t="str">
            <v>B</v>
          </cell>
          <cell r="I556" t="str">
            <v>S</v>
          </cell>
          <cell r="J556" t="str">
            <v>000004719</v>
          </cell>
          <cell r="K556" t="str">
            <v>17/03/2026</v>
          </cell>
          <cell r="L556" t="str">
            <v>26260310647227000268550010000047191009517090</v>
          </cell>
          <cell r="M556" t="str">
            <v>26 - Pernambuco</v>
          </cell>
          <cell r="N556">
            <v>389.6</v>
          </cell>
        </row>
        <row r="557">
          <cell r="C557" t="str">
            <v>HOSPITAL PELÓPIDAS SILVEIRA - CG Nº 017/2022</v>
          </cell>
          <cell r="E557" t="str">
            <v>3.7 - Material de Limpeza e Produtos de Hgienização</v>
          </cell>
          <cell r="F557" t="str">
            <v>13.441.051/0002-81</v>
          </cell>
          <cell r="G557" t="str">
            <v>CL COMERCIO DE MATERIAIS MEDICOS HOSPITALARES LTDA</v>
          </cell>
          <cell r="H557" t="str">
            <v>B</v>
          </cell>
          <cell r="I557" t="str">
            <v>S</v>
          </cell>
          <cell r="J557" t="str">
            <v>000025896</v>
          </cell>
          <cell r="K557" t="str">
            <v>16/03/2026</v>
          </cell>
          <cell r="L557" t="str">
            <v>26250313441051000281550010000258961518005125</v>
          </cell>
          <cell r="M557" t="str">
            <v>26 - Pernambuco</v>
          </cell>
          <cell r="N557">
            <v>430</v>
          </cell>
        </row>
        <row r="558">
          <cell r="C558" t="str">
            <v>HOSPITAL PELÓPIDAS SILVEIRA - CG Nº 017/2022</v>
          </cell>
          <cell r="E558" t="str">
            <v>3.7 - Material de Limpeza e Produtos de Hgienização</v>
          </cell>
          <cell r="F558" t="str">
            <v>13.441.051/0002-81</v>
          </cell>
          <cell r="G558" t="str">
            <v>CL COMERCIO DE MATERIAIS MEDICOS HOSPITALARES LTDA</v>
          </cell>
          <cell r="H558" t="str">
            <v>B</v>
          </cell>
          <cell r="I558" t="str">
            <v>S</v>
          </cell>
          <cell r="J558" t="str">
            <v>000025905</v>
          </cell>
          <cell r="K558" t="str">
            <v>16/03/2026</v>
          </cell>
          <cell r="L558" t="str">
            <v>26260313441051000281550010000259051518005126</v>
          </cell>
          <cell r="M558" t="str">
            <v>26 - Pernambuco</v>
          </cell>
          <cell r="N558">
            <v>1205</v>
          </cell>
        </row>
        <row r="559">
          <cell r="C559" t="str">
            <v>HOSPITAL PELÓPIDAS SILVEIRA - CG Nº 017/2022</v>
          </cell>
          <cell r="E559" t="str">
            <v>3.7 - Material de Limpeza e Produtos de Hgienização</v>
          </cell>
          <cell r="F559" t="str">
            <v>67.729.178/0006-53</v>
          </cell>
          <cell r="G559" t="str">
            <v>COMERCIAL CIRURGICA RIOCLARENSE LTDA</v>
          </cell>
          <cell r="H559" t="str">
            <v>B</v>
          </cell>
          <cell r="I559" t="str">
            <v>S</v>
          </cell>
          <cell r="J559" t="str">
            <v>0127736</v>
          </cell>
          <cell r="K559" t="str">
            <v>03/03/2026</v>
          </cell>
          <cell r="L559" t="str">
            <v>26260367729178000653550010001277361097023444</v>
          </cell>
          <cell r="M559" t="str">
            <v>26 - Pernambuco</v>
          </cell>
          <cell r="N559">
            <v>1128</v>
          </cell>
        </row>
        <row r="560">
          <cell r="C560" t="str">
            <v>HOSPITAL PELÓPIDAS SILVEIRA - CG Nº 017/2022</v>
          </cell>
          <cell r="E560" t="str">
            <v>3.7 - Material de Limpeza e Produtos de Hgienização</v>
          </cell>
          <cell r="F560" t="str">
            <v>67.729.178/0006-53</v>
          </cell>
          <cell r="G560" t="str">
            <v>COMERCIAL CIRURGICA RIOCLARENSE LTDA</v>
          </cell>
          <cell r="H560" t="str">
            <v>B</v>
          </cell>
          <cell r="I560" t="str">
            <v>S</v>
          </cell>
          <cell r="J560" t="str">
            <v>0128751</v>
          </cell>
          <cell r="K560" t="str">
            <v>12/03/2026</v>
          </cell>
          <cell r="L560" t="str">
            <v>26260367729178000653550010001287511755874369</v>
          </cell>
          <cell r="M560" t="str">
            <v>26 - Pernambuco</v>
          </cell>
          <cell r="N560">
            <v>277</v>
          </cell>
        </row>
        <row r="561">
          <cell r="C561" t="str">
            <v>HOSPITAL PELÓPIDAS SILVEIRA - CG Nº 017/2022</v>
          </cell>
          <cell r="E561" t="str">
            <v>3.7 - Material de Limpeza e Produtos de Hgienização</v>
          </cell>
          <cell r="F561" t="str">
            <v>11.449.180/0001-00</v>
          </cell>
          <cell r="G561" t="str">
            <v>DPROSMED DISTRIB. DE PRODUTOS MEDICOS HOSPITALARES EIRELI</v>
          </cell>
          <cell r="H561" t="str">
            <v>B</v>
          </cell>
          <cell r="I561" t="str">
            <v>S</v>
          </cell>
          <cell r="J561" t="str">
            <v>00092699</v>
          </cell>
          <cell r="K561" t="str">
            <v>17/03/2026</v>
          </cell>
          <cell r="L561" t="str">
            <v>26260311449180000100550010000926991000764695</v>
          </cell>
          <cell r="M561" t="str">
            <v>26 - Pernambuco</v>
          </cell>
          <cell r="N561">
            <v>1700</v>
          </cell>
        </row>
        <row r="562">
          <cell r="C562" t="str">
            <v>HOSPITAL PELÓPIDAS SILVEIRA - CG Nº 017/2022</v>
          </cell>
          <cell r="E562" t="str">
            <v>3.7 - Material de Limpeza e Produtos de Hgienização</v>
          </cell>
          <cell r="F562" t="str">
            <v>38.047.695/0001-30</v>
          </cell>
          <cell r="G562" t="str">
            <v>IMPACTO COMERCIO E REPRESENTACOES LTDA</v>
          </cell>
          <cell r="H562" t="str">
            <v>B</v>
          </cell>
          <cell r="I562" t="str">
            <v>S</v>
          </cell>
          <cell r="J562" t="str">
            <v>000001342</v>
          </cell>
          <cell r="K562" t="str">
            <v>26/03/2026</v>
          </cell>
          <cell r="L562" t="str">
            <v>25260338047695000130550010000013421804079017</v>
          </cell>
          <cell r="M562" t="str">
            <v>25 - Paraíba</v>
          </cell>
          <cell r="N562">
            <v>2952</v>
          </cell>
        </row>
        <row r="563">
          <cell r="C563" t="str">
            <v>HOSPITAL PELÓPIDAS SILVEIRA - CG Nº 017/2022</v>
          </cell>
          <cell r="E563" t="str">
            <v>3.7 - Material de Limpeza e Produtos de Hgienização</v>
          </cell>
          <cell r="F563" t="str">
            <v>05.256.681/0002-58</v>
          </cell>
          <cell r="G563" t="str">
            <v>MACK MEDICAL IMPORTACAO E EXPORTACAO</v>
          </cell>
          <cell r="H563" t="str">
            <v>B</v>
          </cell>
          <cell r="I563" t="str">
            <v>S</v>
          </cell>
          <cell r="J563" t="str">
            <v>13326</v>
          </cell>
          <cell r="K563" t="str">
            <v>17/03/2026</v>
          </cell>
          <cell r="L563" t="str">
            <v>26260305256681000258550020000133261849768003</v>
          </cell>
          <cell r="M563" t="str">
            <v>26 - Pernambuco</v>
          </cell>
          <cell r="N563">
            <v>1741.37</v>
          </cell>
        </row>
        <row r="564">
          <cell r="C564" t="str">
            <v>HOSPITAL PELÓPIDAS SILVEIRA - CG Nº 017/2022</v>
          </cell>
          <cell r="E564" t="str">
            <v>3.7 - Material de Limpeza e Produtos de Hgienização</v>
          </cell>
          <cell r="F564" t="str">
            <v>18.577.850/0001-12</v>
          </cell>
          <cell r="G564" t="str">
            <v>MATTOS DISTRIBUIDORA DE PRODUTOS DE LIMPEZA LTDA</v>
          </cell>
          <cell r="H564" t="str">
            <v>B</v>
          </cell>
          <cell r="I564" t="str">
            <v>S</v>
          </cell>
          <cell r="J564" t="str">
            <v>000011979</v>
          </cell>
          <cell r="K564" t="str">
            <v>04/03/2026</v>
          </cell>
          <cell r="L564" t="str">
            <v>26260318577850000112550010000119791000119800</v>
          </cell>
          <cell r="M564" t="str">
            <v>26 - Pernambuco</v>
          </cell>
          <cell r="N564">
            <v>13566</v>
          </cell>
        </row>
        <row r="565">
          <cell r="C565" t="str">
            <v>HOSPITAL PELÓPIDAS SILVEIRA - CG Nº 017/2022</v>
          </cell>
          <cell r="E565" t="str">
            <v>3.7 - Material de Limpeza e Produtos de Hgienização</v>
          </cell>
          <cell r="F565" t="str">
            <v>18.577.850/0001-12</v>
          </cell>
          <cell r="G565" t="str">
            <v>MATTOS DISTRIBUIDORA DE PRODUTOS DE LIMPEZA LTDA</v>
          </cell>
          <cell r="H565" t="str">
            <v>B</v>
          </cell>
          <cell r="I565" t="str">
            <v>S</v>
          </cell>
          <cell r="J565" t="str">
            <v>000011988</v>
          </cell>
          <cell r="K565" t="str">
            <v>13/03/2026</v>
          </cell>
          <cell r="L565" t="str">
            <v>26260318577850000112550010000119881000119892</v>
          </cell>
          <cell r="M565" t="str">
            <v>26 - Pernambuco</v>
          </cell>
          <cell r="N565">
            <v>360</v>
          </cell>
        </row>
        <row r="566">
          <cell r="C566" t="str">
            <v>HOSPITAL PELÓPIDAS SILVEIRA - CG Nº 017/2022</v>
          </cell>
          <cell r="E566" t="str">
            <v>3.7 - Material de Limpeza e Produtos de Hgienização</v>
          </cell>
          <cell r="F566" t="str">
            <v>18.577.850/0001-12</v>
          </cell>
          <cell r="G566" t="str">
            <v>MATTOS DISTRIBUIDORA DE PRODUTOS DE LIMPEZA LTDA</v>
          </cell>
          <cell r="H566" t="str">
            <v>B</v>
          </cell>
          <cell r="I566" t="str">
            <v>S</v>
          </cell>
          <cell r="J566" t="str">
            <v>000011995</v>
          </cell>
          <cell r="K566" t="str">
            <v>17/03/2026</v>
          </cell>
          <cell r="L566" t="str">
            <v>26260318577850000112550010000119951000119960</v>
          </cell>
          <cell r="M566" t="str">
            <v>26 - Pernambuco</v>
          </cell>
          <cell r="N566">
            <v>1368</v>
          </cell>
        </row>
        <row r="567">
          <cell r="C567" t="str">
            <v>HOSPITAL PELÓPIDAS SILVEIRA - CG Nº 017/2022</v>
          </cell>
          <cell r="E567" t="str">
            <v>3.7 - Material de Limpeza e Produtos de Hgienização</v>
          </cell>
          <cell r="F567" t="str">
            <v>18.577.850/0001-12</v>
          </cell>
          <cell r="G567" t="str">
            <v>MATTOS DISTRIBUIDORA DE PRODUTOS DE LIMPEZA LTDA</v>
          </cell>
          <cell r="H567" t="str">
            <v>B</v>
          </cell>
          <cell r="I567" t="str">
            <v>S</v>
          </cell>
          <cell r="J567" t="str">
            <v>000012007</v>
          </cell>
          <cell r="K567" t="str">
            <v>23/03/2026</v>
          </cell>
          <cell r="L567" t="str">
            <v>26260318577850000112550010000120071000120081</v>
          </cell>
          <cell r="M567" t="str">
            <v>26 - Pernambuco</v>
          </cell>
          <cell r="N567">
            <v>44</v>
          </cell>
        </row>
        <row r="568">
          <cell r="C568" t="str">
            <v>HOSPITAL PELÓPIDAS SILVEIRA - CG Nº 017/2022</v>
          </cell>
          <cell r="E568" t="str">
            <v>3.7 - Material de Limpeza e Produtos de Hgienização</v>
          </cell>
          <cell r="F568" t="str">
            <v>37.859.942/0001-30</v>
          </cell>
          <cell r="G568" t="str">
            <v>MAX PAPERS - FABRICACAO DE PRODUTOS DE PAPEL LTDA</v>
          </cell>
          <cell r="H568" t="str">
            <v>B</v>
          </cell>
          <cell r="I568" t="str">
            <v>S</v>
          </cell>
          <cell r="J568" t="str">
            <v>000009065</v>
          </cell>
          <cell r="K568" t="str">
            <v>10/03/2026</v>
          </cell>
          <cell r="L568" t="str">
            <v>26260337859942000130550010000090651000090668</v>
          </cell>
          <cell r="M568" t="str">
            <v>26 - Pernambuco</v>
          </cell>
          <cell r="N568">
            <v>26532</v>
          </cell>
        </row>
        <row r="569">
          <cell r="C569" t="str">
            <v>HOSPITAL PELÓPIDAS SILVEIRA - CG Nº 017/2022</v>
          </cell>
          <cell r="E569" t="str">
            <v>3.7 - Material de Limpeza e Produtos de Hgienização</v>
          </cell>
          <cell r="F569" t="str">
            <v>29.997.219/0001-99</v>
          </cell>
          <cell r="G569" t="str">
            <v>NUTRIMEDICA MATERIAL HOSPITALAR E NUTRICAO EIRELI</v>
          </cell>
          <cell r="H569" t="str">
            <v>B</v>
          </cell>
          <cell r="I569" t="str">
            <v>S</v>
          </cell>
          <cell r="J569" t="str">
            <v>000001611</v>
          </cell>
          <cell r="K569" t="str">
            <v>13/03/2026</v>
          </cell>
          <cell r="L569" t="str">
            <v>26260329997219000199550010000016111363700001</v>
          </cell>
          <cell r="M569" t="str">
            <v>26 - Pernambuco</v>
          </cell>
          <cell r="N569">
            <v>1100</v>
          </cell>
        </row>
        <row r="570">
          <cell r="C570" t="str">
            <v>HOSPITAL PELÓPIDAS SILVEIRA - CG Nº 017/2022</v>
          </cell>
          <cell r="E570" t="str">
            <v>3.7 - Material de Limpeza e Produtos de Hgienização</v>
          </cell>
          <cell r="F570" t="str">
            <v>03.817.043/0001-52</v>
          </cell>
          <cell r="G570" t="str">
            <v>PHARMAPLUS LTDA</v>
          </cell>
          <cell r="H570" t="str">
            <v>B</v>
          </cell>
          <cell r="I570" t="str">
            <v>S</v>
          </cell>
          <cell r="J570" t="str">
            <v>91186</v>
          </cell>
          <cell r="K570" t="str">
            <v>17/03/2026</v>
          </cell>
          <cell r="L570" t="str">
            <v>26260303817043000152550010000911861250149102</v>
          </cell>
          <cell r="M570" t="str">
            <v>26 - Pernambuco</v>
          </cell>
          <cell r="N570">
            <v>3088.2</v>
          </cell>
        </row>
        <row r="571">
          <cell r="C571" t="str">
            <v>HOSPITAL PELÓPIDAS SILVEIRA - CG Nº 017/2022</v>
          </cell>
          <cell r="E571" t="str">
            <v>3.7 - Material de Limpeza e Produtos de Hgienização</v>
          </cell>
          <cell r="F571" t="str">
            <v>39.500.546/0001-47</v>
          </cell>
          <cell r="G571" t="str">
            <v>REC DISTRIBUIDORA HOSPITALAR LTDA</v>
          </cell>
          <cell r="H571" t="str">
            <v>B</v>
          </cell>
          <cell r="I571" t="str">
            <v>S</v>
          </cell>
          <cell r="J571" t="str">
            <v>000004558</v>
          </cell>
          <cell r="K571" t="str">
            <v>13/03/2026</v>
          </cell>
          <cell r="L571" t="str">
            <v>26260339500546000147550010000045581548516320</v>
          </cell>
          <cell r="M571" t="str">
            <v>26 - Pernambuco</v>
          </cell>
          <cell r="N571">
            <v>4300</v>
          </cell>
        </row>
        <row r="572">
          <cell r="C572" t="str">
            <v>HOSPITAL PELÓPIDAS SILVEIRA - CG Nº 017/2022</v>
          </cell>
          <cell r="E572" t="str">
            <v>3.7 - Material de Limpeza e Produtos de Hgienização</v>
          </cell>
          <cell r="F572" t="str">
            <v>24.560.896/0001-21</v>
          </cell>
          <cell r="G572" t="str">
            <v>ROBERTA M OLIVEIRA DE LIRA COMERCIO E SERVICOS</v>
          </cell>
          <cell r="H572" t="str">
            <v>B</v>
          </cell>
          <cell r="I572" t="str">
            <v>S</v>
          </cell>
          <cell r="J572" t="str">
            <v>000004742</v>
          </cell>
          <cell r="K572" t="str">
            <v>27/03/2026</v>
          </cell>
          <cell r="L572" t="str">
            <v>26260324560896000121550010000047421063389096</v>
          </cell>
          <cell r="M572" t="str">
            <v>26 - Pernambuco</v>
          </cell>
          <cell r="N572">
            <v>120</v>
          </cell>
        </row>
        <row r="573">
          <cell r="C573" t="str">
            <v>HOSPITAL PELÓPIDAS SILVEIRA - CG Nº 017/2022</v>
          </cell>
          <cell r="E573" t="str">
            <v>3.7 - Material de Limpeza e Produtos de Hgienização</v>
          </cell>
          <cell r="F573" t="str">
            <v>11.336.321/0001-88</v>
          </cell>
          <cell r="G573" t="str">
            <v>SAMCLEAN COMERCIO E SERVICOS DE PRODUTOS</v>
          </cell>
          <cell r="H573" t="str">
            <v>B</v>
          </cell>
          <cell r="I573" t="str">
            <v>S</v>
          </cell>
          <cell r="J573" t="str">
            <v>22374</v>
          </cell>
          <cell r="K573" t="str">
            <v>10/03/2026</v>
          </cell>
          <cell r="L573" t="str">
            <v>26260311336321000188550010000223741725719175</v>
          </cell>
          <cell r="M573" t="str">
            <v>26 - Pernambuco</v>
          </cell>
          <cell r="N573">
            <v>999</v>
          </cell>
        </row>
        <row r="574">
          <cell r="C574" t="str">
            <v>HOSPITAL PELÓPIDAS SILVEIRA - CG Nº 017/2022</v>
          </cell>
          <cell r="E574" t="str">
            <v>3.7 - Material de Limpeza e Produtos de Hgienização</v>
          </cell>
          <cell r="F574" t="str">
            <v>11.336.321/0001-88</v>
          </cell>
          <cell r="G574" t="str">
            <v>SAMCLEAN COMERCIO E SERVICOS DE PRODUTOS</v>
          </cell>
          <cell r="H574" t="str">
            <v>B</v>
          </cell>
          <cell r="I574" t="str">
            <v>S</v>
          </cell>
          <cell r="J574" t="str">
            <v>22375</v>
          </cell>
          <cell r="K574" t="str">
            <v>10/03/2026</v>
          </cell>
          <cell r="L574" t="str">
            <v>26260311336321000188550010000223751110480160</v>
          </cell>
          <cell r="M574" t="str">
            <v>26 - Pernambuco</v>
          </cell>
          <cell r="N574">
            <v>1268</v>
          </cell>
        </row>
        <row r="575">
          <cell r="C575" t="str">
            <v>HOSPITAL PELÓPIDAS SILVEIRA - CG Nº 017/2022</v>
          </cell>
          <cell r="E575" t="str">
            <v>3.7 - Material de Limpeza e Produtos de Hgienização</v>
          </cell>
          <cell r="F575" t="str">
            <v>46.012.702/0001-96</v>
          </cell>
          <cell r="G575" t="str">
            <v>TEC EQUIPAMENTOS E SERVIÇOS LTDA</v>
          </cell>
          <cell r="H575" t="str">
            <v>B</v>
          </cell>
          <cell r="I575" t="str">
            <v>S</v>
          </cell>
          <cell r="J575" t="str">
            <v>000003283</v>
          </cell>
          <cell r="K575" t="str">
            <v>03/03/2026</v>
          </cell>
          <cell r="L575" t="str">
            <v>35260346012702000196550010000032831302734345</v>
          </cell>
          <cell r="M575" t="str">
            <v>35 - São Paulo</v>
          </cell>
          <cell r="N575">
            <v>1050</v>
          </cell>
        </row>
        <row r="576">
          <cell r="C576" t="str">
            <v>HOSPITAL PELÓPIDAS SILVEIRA - CG Nº 017/2022</v>
          </cell>
          <cell r="E576" t="str">
            <v>3.7 - Material de Limpeza e Produtos de Hgienização</v>
          </cell>
          <cell r="F576" t="str">
            <v>11.101.202/0001-46</v>
          </cell>
          <cell r="G576" t="str">
            <v>VGC ALVES COMERCIO E SERVIÇOS</v>
          </cell>
          <cell r="H576" t="str">
            <v>B</v>
          </cell>
          <cell r="I576" t="str">
            <v>S</v>
          </cell>
          <cell r="J576" t="str">
            <v>000025634</v>
          </cell>
          <cell r="K576" t="str">
            <v>03/03/2026</v>
          </cell>
          <cell r="L576" t="str">
            <v>26260311101202000146550010000256341101308564</v>
          </cell>
          <cell r="M576" t="str">
            <v>26 - Pernambuco</v>
          </cell>
          <cell r="N576">
            <v>19</v>
          </cell>
        </row>
        <row r="577">
          <cell r="C577" t="str">
            <v>HOSPITAL PELÓPIDAS SILVEIRA - CG Nº 017/2022</v>
          </cell>
          <cell r="E577" t="str">
            <v>3.7 - Material de Limpeza e Produtos de Hgienização</v>
          </cell>
          <cell r="F577" t="str">
            <v>11.101.202/0001-46</v>
          </cell>
          <cell r="G577" t="str">
            <v>VGC ALVES COMERCIO E SERVIÇOS</v>
          </cell>
          <cell r="H577" t="str">
            <v>B</v>
          </cell>
          <cell r="I577" t="str">
            <v>S</v>
          </cell>
          <cell r="J577" t="str">
            <v>000025718</v>
          </cell>
          <cell r="K577" t="str">
            <v>17/03/2026</v>
          </cell>
          <cell r="L577" t="str">
            <v>26260311101202000146550010000257181992175534</v>
          </cell>
          <cell r="M577" t="str">
            <v>26 - Pernambuco</v>
          </cell>
          <cell r="N577">
            <v>230</v>
          </cell>
        </row>
        <row r="578">
          <cell r="C578" t="str">
            <v>HOSPITAL PELÓPIDAS SILVEIRA - CG Nº 017/2022</v>
          </cell>
          <cell r="E578" t="str">
            <v>3.7 - Material de Limpeza e Produtos de Hgienização</v>
          </cell>
          <cell r="F578" t="str">
            <v>11.101.202/0001-46</v>
          </cell>
          <cell r="G578" t="str">
            <v>VGC ALVES COMERCIO E SERVIÇOS</v>
          </cell>
          <cell r="H578" t="str">
            <v>B</v>
          </cell>
          <cell r="I578" t="str">
            <v>S</v>
          </cell>
          <cell r="J578" t="str">
            <v>000025718</v>
          </cell>
          <cell r="K578" t="str">
            <v>17/03/2026</v>
          </cell>
          <cell r="L578" t="str">
            <v>26260311101202000146550010000257181992175534</v>
          </cell>
          <cell r="M578" t="str">
            <v>26 - Pernambuco</v>
          </cell>
          <cell r="N578">
            <v>1384</v>
          </cell>
        </row>
        <row r="579">
          <cell r="C579" t="str">
            <v>HOSPITAL PELÓPIDAS SILVEIRA - CG Nº 017/2022</v>
          </cell>
          <cell r="E579" t="str">
            <v>3.7 - Material de Limpeza e Produtos de Hgienização</v>
          </cell>
          <cell r="F579" t="str">
            <v>11.101.202/0001-46</v>
          </cell>
          <cell r="G579" t="str">
            <v>VGC ALVES COMERCIO E SERVIÇOS</v>
          </cell>
          <cell r="H579" t="str">
            <v>B</v>
          </cell>
          <cell r="I579" t="str">
            <v>S</v>
          </cell>
          <cell r="J579" t="str">
            <v>000025727</v>
          </cell>
          <cell r="K579" t="str">
            <v>17/03/2026</v>
          </cell>
          <cell r="L579" t="str">
            <v>26260311101202000146550010000257271726396205</v>
          </cell>
          <cell r="M579" t="str">
            <v>26 - Pernambuco</v>
          </cell>
          <cell r="N579">
            <v>440</v>
          </cell>
        </row>
        <row r="580">
          <cell r="C580" t="str">
            <v>HOSPITAL PELÓPIDAS SILVEIRA - CG Nº 017/2022</v>
          </cell>
          <cell r="E580" t="str">
            <v>3.7 - Material de Limpeza e Produtos de Hgienização</v>
          </cell>
          <cell r="F580" t="str">
            <v>53.369.089/0001-24</v>
          </cell>
          <cell r="G580" t="str">
            <v>ZAX VAREJO E ATACADO LTDA</v>
          </cell>
          <cell r="H580" t="str">
            <v>B</v>
          </cell>
          <cell r="I580" t="str">
            <v>S</v>
          </cell>
          <cell r="J580" t="str">
            <v>000001737</v>
          </cell>
          <cell r="K580" t="str">
            <v>04/03/2026</v>
          </cell>
          <cell r="L580" t="str">
            <v>26260353369089000124550010000017371226294174</v>
          </cell>
          <cell r="M580" t="str">
            <v>26 - Pernambuco</v>
          </cell>
          <cell r="N580">
            <v>2633.4</v>
          </cell>
        </row>
        <row r="581">
          <cell r="C581" t="str">
            <v>HOSPITAL PELÓPIDAS SILVEIRA - CG Nº 017/2022</v>
          </cell>
          <cell r="E581" t="str">
            <v>3.7 - Material de Limpeza e Produtos de Hgienização</v>
          </cell>
          <cell r="F581" t="str">
            <v>53.369.089/0001-24</v>
          </cell>
          <cell r="G581" t="str">
            <v>ZAX VAREJO E ATACADO LTDA</v>
          </cell>
          <cell r="H581" t="str">
            <v>B</v>
          </cell>
          <cell r="I581" t="str">
            <v>S</v>
          </cell>
          <cell r="J581" t="str">
            <v>000001756</v>
          </cell>
          <cell r="K581" t="str">
            <v>09/03/2026</v>
          </cell>
          <cell r="L581" t="str">
            <v>26260353369089000124550010000017561128177004</v>
          </cell>
          <cell r="M581" t="str">
            <v>26 - Pernambuco</v>
          </cell>
          <cell r="N581">
            <v>475.2</v>
          </cell>
        </row>
        <row r="582">
          <cell r="C582" t="str">
            <v>HOSPITAL PELÓPIDAS SILVEIRA - CG Nº 017/2022</v>
          </cell>
          <cell r="E582" t="str">
            <v>3.7 - Material de Limpeza e Produtos de Hgienização</v>
          </cell>
          <cell r="F582" t="str">
            <v>53.369.089/0001-24</v>
          </cell>
          <cell r="G582" t="str">
            <v>ZAX VAREJO E ATACADO LTDA</v>
          </cell>
          <cell r="H582" t="str">
            <v>B</v>
          </cell>
          <cell r="I582" t="str">
            <v>S</v>
          </cell>
          <cell r="J582" t="str">
            <v>000001756</v>
          </cell>
          <cell r="K582" t="str">
            <v>09/03/2026</v>
          </cell>
          <cell r="L582" t="str">
            <v>26260353369089000124550010000017561128177004</v>
          </cell>
          <cell r="M582" t="str">
            <v>26 - Pernambuco</v>
          </cell>
          <cell r="N582">
            <v>950.4</v>
          </cell>
        </row>
        <row r="583">
          <cell r="C583" t="str">
            <v>HOSPITAL PELÓPIDAS SILVEIRA - CG Nº 017/2022</v>
          </cell>
          <cell r="E583" t="str">
            <v>3.7 - Material de Limpeza e Produtos de Hgienização</v>
          </cell>
          <cell r="F583" t="str">
            <v>53.369.089/0001-24</v>
          </cell>
          <cell r="G583" t="str">
            <v>ZAX VAREJO E ATACADO LTDA</v>
          </cell>
          <cell r="H583" t="str">
            <v>B</v>
          </cell>
          <cell r="I583" t="str">
            <v>S</v>
          </cell>
          <cell r="J583" t="str">
            <v>000001807</v>
          </cell>
          <cell r="K583" t="str">
            <v>20/03/2026</v>
          </cell>
          <cell r="L583" t="str">
            <v>26260353369089000124550010000018071797828690</v>
          </cell>
          <cell r="M583" t="str">
            <v>26 - Pernambuco</v>
          </cell>
          <cell r="N583">
            <v>254.4</v>
          </cell>
        </row>
        <row r="584">
          <cell r="C584" t="str">
            <v>HOSPITAL PELÓPIDAS SILVEIRA - CG Nº 017/2022</v>
          </cell>
          <cell r="E584" t="str">
            <v>3.7 - Material de Limpeza e Produtos de Hgienização</v>
          </cell>
          <cell r="F584" t="str">
            <v>53.369.089/0001-24</v>
          </cell>
          <cell r="G584" t="str">
            <v>ZAX VAREJO E ATACADO LTDA</v>
          </cell>
          <cell r="H584" t="str">
            <v>B</v>
          </cell>
          <cell r="I584" t="str">
            <v>S</v>
          </cell>
          <cell r="J584" t="str">
            <v>000001807</v>
          </cell>
          <cell r="K584" t="str">
            <v>20/03/2026</v>
          </cell>
          <cell r="L584" t="str">
            <v>26260353369089000124550010000018071797828690</v>
          </cell>
          <cell r="M584" t="str">
            <v>26 - Pernambuco</v>
          </cell>
          <cell r="N584">
            <v>1434.5</v>
          </cell>
        </row>
        <row r="585">
          <cell r="C585" t="str">
            <v>HOSPITAL PELÓPIDAS SILVEIRA - CG Nº 017/2022</v>
          </cell>
          <cell r="E585" t="str">
            <v>3.14 - Alimentação Preparada</v>
          </cell>
          <cell r="F585" t="str">
            <v>31.683.601/0001-70</v>
          </cell>
          <cell r="G585" t="str">
            <v>AVENIDA COMERCIO VAREJISTA DE GAS LIQUEFEITO DE PETROLEO LTDA</v>
          </cell>
          <cell r="H585" t="str">
            <v>B</v>
          </cell>
          <cell r="I585" t="str">
            <v>S</v>
          </cell>
          <cell r="J585" t="str">
            <v>1036</v>
          </cell>
          <cell r="K585" t="str">
            <v>28/01/2026</v>
          </cell>
          <cell r="L585" t="str">
            <v>26260131683601000170650180000010361001377887</v>
          </cell>
          <cell r="M585" t="str">
            <v>26 - Pernambuco</v>
          </cell>
          <cell r="N585">
            <v>95</v>
          </cell>
        </row>
        <row r="586">
          <cell r="C586" t="str">
            <v>HOSPITAL PELÓPIDAS SILVEIRA - CG Nº 017/2022</v>
          </cell>
          <cell r="E586" t="str">
            <v>3.14 - Alimentação Preparada</v>
          </cell>
          <cell r="F586" t="str">
            <v>11.840.014/0001-30</v>
          </cell>
          <cell r="G586" t="str">
            <v>MACROPAC PROTECAO E EMBALAGEM LTDA</v>
          </cell>
          <cell r="H586" t="str">
            <v>B</v>
          </cell>
          <cell r="I586" t="str">
            <v>S</v>
          </cell>
          <cell r="J586" t="str">
            <v>567057</v>
          </cell>
          <cell r="K586" t="str">
            <v>11/03/2026</v>
          </cell>
          <cell r="L586" t="str">
            <v>26260311840014000130550010005670571455401411</v>
          </cell>
          <cell r="M586" t="str">
            <v>26 - Pernambuco</v>
          </cell>
          <cell r="N586">
            <v>4920</v>
          </cell>
        </row>
        <row r="587">
          <cell r="C587" t="str">
            <v>HOSPITAL PELÓPIDAS SILVEIRA - CG Nº 017/2022</v>
          </cell>
          <cell r="E587" t="str">
            <v>3.14 - Alimentação Preparada</v>
          </cell>
          <cell r="F587" t="str">
            <v>11.840.014/0001-30</v>
          </cell>
          <cell r="G587" t="str">
            <v>MACROPAC PROTECAO E EMBALAGEM LTDA</v>
          </cell>
          <cell r="H587" t="str">
            <v>B</v>
          </cell>
          <cell r="I587" t="str">
            <v>S</v>
          </cell>
          <cell r="J587" t="str">
            <v>568642</v>
          </cell>
          <cell r="K587" t="str">
            <v>24/03/2026</v>
          </cell>
          <cell r="L587" t="str">
            <v>26260311840014000130550010005686421610512719</v>
          </cell>
          <cell r="M587" t="str">
            <v>26 - Pernambuco</v>
          </cell>
          <cell r="N587">
            <v>3570</v>
          </cell>
        </row>
        <row r="588">
          <cell r="C588" t="str">
            <v>HOSPITAL PELÓPIDAS SILVEIRA - CG Nº 017/2022</v>
          </cell>
          <cell r="E588" t="str">
            <v>3.14 - Alimentação Preparada</v>
          </cell>
          <cell r="F588" t="str">
            <v>49.339.000/0001-00</v>
          </cell>
          <cell r="G588" t="str">
            <v>MEV COMERCIO LTDA</v>
          </cell>
          <cell r="H588" t="str">
            <v>B</v>
          </cell>
          <cell r="I588" t="str">
            <v>S</v>
          </cell>
          <cell r="J588" t="str">
            <v>000002925</v>
          </cell>
          <cell r="K588" t="str">
            <v>19/03/2026</v>
          </cell>
          <cell r="L588" t="str">
            <v>26260349339000000100550020000029251003380851</v>
          </cell>
          <cell r="M588" t="str">
            <v>26 - Pernambuco</v>
          </cell>
          <cell r="N588">
            <v>1550</v>
          </cell>
        </row>
        <row r="589">
          <cell r="C589" t="str">
            <v>HOSPITAL PELÓPIDAS SILVEIRA - CG Nº 017/2022</v>
          </cell>
          <cell r="E589" t="str">
            <v>3.14 - Alimentação Preparada</v>
          </cell>
          <cell r="F589" t="str">
            <v>11.336.321/0001-88</v>
          </cell>
          <cell r="G589" t="str">
            <v>SAMCLEAN COMERCIO E SERVICOS DE PRODUTOS</v>
          </cell>
          <cell r="H589" t="str">
            <v>B</v>
          </cell>
          <cell r="I589" t="str">
            <v>S</v>
          </cell>
          <cell r="J589" t="str">
            <v>22375</v>
          </cell>
          <cell r="K589" t="str">
            <v>10/03/2026</v>
          </cell>
          <cell r="L589" t="str">
            <v>26260311336321000188550010000223751110480160</v>
          </cell>
          <cell r="M589" t="str">
            <v>26 - Pernambuco</v>
          </cell>
          <cell r="N589">
            <v>190</v>
          </cell>
        </row>
        <row r="590">
          <cell r="C590" t="str">
            <v>HOSPITAL PELÓPIDAS SILVEIRA - CG Nº 017/2022</v>
          </cell>
          <cell r="E590" t="str">
            <v>3.14 - Alimentação Preparada</v>
          </cell>
          <cell r="F590" t="str">
            <v>58.815.571/0001-64</v>
          </cell>
          <cell r="G590" t="str">
            <v>THF SERVICOS E VENDAS MERCANTIL LTDA</v>
          </cell>
          <cell r="H590" t="str">
            <v>B</v>
          </cell>
          <cell r="I590" t="str">
            <v>S</v>
          </cell>
          <cell r="J590" t="str">
            <v>000000293</v>
          </cell>
          <cell r="K590" t="str">
            <v>18/03/2026</v>
          </cell>
          <cell r="L590" t="str">
            <v>26260358815571000164550000000002931000911076</v>
          </cell>
          <cell r="M590" t="str">
            <v>26 - Pernambuco</v>
          </cell>
          <cell r="N590">
            <v>1080</v>
          </cell>
        </row>
        <row r="591">
          <cell r="C591" t="str">
            <v>HOSPITAL PELÓPIDAS SILVEIRA - CG Nº 017/2022</v>
          </cell>
          <cell r="E591" t="str">
            <v>3.14 - Alimentação Preparada</v>
          </cell>
          <cell r="F591" t="str">
            <v>53.369.089/0001-24</v>
          </cell>
          <cell r="G591" t="str">
            <v>ZAX VAREJO E ATACADO LTDA</v>
          </cell>
          <cell r="H591" t="str">
            <v>B</v>
          </cell>
          <cell r="I591" t="str">
            <v>S</v>
          </cell>
          <cell r="J591" t="str">
            <v>000001834</v>
          </cell>
          <cell r="K591" t="str">
            <v>24/03/2026</v>
          </cell>
          <cell r="L591" t="str">
            <v>26260353369089000124550010000018341298189869</v>
          </cell>
          <cell r="M591" t="str">
            <v>26 - Pernambuco</v>
          </cell>
          <cell r="N591">
            <v>294</v>
          </cell>
        </row>
        <row r="592">
          <cell r="C592" t="str">
            <v>HOSPITAL PELÓPIDAS SILVEIRA - CG Nº 017/2022</v>
          </cell>
          <cell r="E592" t="str">
            <v>3.14 - Alimentação Preparada</v>
          </cell>
          <cell r="F592" t="str">
            <v>40.792.925/0001-37</v>
          </cell>
          <cell r="G592" t="str">
            <v>A C DOS SANTOS - HORTIFRUTIGRANJEIROS</v>
          </cell>
          <cell r="H592" t="str">
            <v>B</v>
          </cell>
          <cell r="I592" t="str">
            <v>S</v>
          </cell>
          <cell r="J592" t="str">
            <v>000011513</v>
          </cell>
          <cell r="K592" t="str">
            <v>01/03/2026</v>
          </cell>
          <cell r="L592" t="str">
            <v>26260340792925000137550010000115131180514818</v>
          </cell>
          <cell r="M592" t="str">
            <v>26 - Pernambuco</v>
          </cell>
          <cell r="N592">
            <v>1652.93</v>
          </cell>
        </row>
        <row r="593">
          <cell r="C593" t="str">
            <v>HOSPITAL PELÓPIDAS SILVEIRA - CG Nº 017/2022</v>
          </cell>
          <cell r="E593" t="str">
            <v>3.14 - Alimentação Preparada</v>
          </cell>
          <cell r="F593" t="str">
            <v>40.792.925/0001-37</v>
          </cell>
          <cell r="G593" t="str">
            <v>A C DOS SANTOS - HORTIFRUTIGRANJEIROS</v>
          </cell>
          <cell r="H593" t="str">
            <v>B</v>
          </cell>
          <cell r="I593" t="str">
            <v>S</v>
          </cell>
          <cell r="J593" t="str">
            <v>000011533</v>
          </cell>
          <cell r="K593" t="str">
            <v>04/03/2026</v>
          </cell>
          <cell r="L593" t="str">
            <v>26260340792925000137550010000115331697065720</v>
          </cell>
          <cell r="M593" t="str">
            <v>26 - Pernambuco</v>
          </cell>
          <cell r="N593">
            <v>1911.24</v>
          </cell>
        </row>
        <row r="594">
          <cell r="C594" t="str">
            <v>HOSPITAL PELÓPIDAS SILVEIRA - CG Nº 017/2022</v>
          </cell>
          <cell r="E594" t="str">
            <v>3.14 - Alimentação Preparada</v>
          </cell>
          <cell r="F594" t="str">
            <v>40.792.925/0001-37</v>
          </cell>
          <cell r="G594" t="str">
            <v>A C DOS SANTOS - HORTIFRUTIGRANJEIROS</v>
          </cell>
          <cell r="H594" t="str">
            <v>B</v>
          </cell>
          <cell r="I594" t="str">
            <v>S</v>
          </cell>
          <cell r="J594" t="str">
            <v>000011549</v>
          </cell>
          <cell r="K594" t="str">
            <v>07/03/2026</v>
          </cell>
          <cell r="L594" t="str">
            <v>26260340792925000137550010000115491144649116</v>
          </cell>
          <cell r="M594" t="str">
            <v>26 - Pernambuco</v>
          </cell>
          <cell r="N594">
            <v>1353.89</v>
          </cell>
        </row>
        <row r="595">
          <cell r="C595" t="str">
            <v>HOSPITAL PELÓPIDAS SILVEIRA - CG Nº 017/2022</v>
          </cell>
          <cell r="E595" t="str">
            <v>3.14 - Alimentação Preparada</v>
          </cell>
          <cell r="F595" t="str">
            <v>40.792.925/0001-37</v>
          </cell>
          <cell r="G595" t="str">
            <v>A C DOS SANTOS - HORTIFRUTIGRANJEIROS</v>
          </cell>
          <cell r="H595" t="str">
            <v>B</v>
          </cell>
          <cell r="I595" t="str">
            <v>S</v>
          </cell>
          <cell r="J595" t="str">
            <v>000011573</v>
          </cell>
          <cell r="K595" t="str">
            <v>11/03/2026</v>
          </cell>
          <cell r="L595" t="str">
            <v>26260340792925000137550010000115731793489085</v>
          </cell>
          <cell r="M595" t="str">
            <v>26 - Pernambuco</v>
          </cell>
          <cell r="N595">
            <v>1907.61</v>
          </cell>
        </row>
        <row r="596">
          <cell r="C596" t="str">
            <v>HOSPITAL PELÓPIDAS SILVEIRA - CG Nº 017/2022</v>
          </cell>
          <cell r="E596" t="str">
            <v>3.14 - Alimentação Preparada</v>
          </cell>
          <cell r="F596" t="str">
            <v>40.792.925/0001-37</v>
          </cell>
          <cell r="G596" t="str">
            <v>A C DOS SANTOS - HORTIFRUTIGRANJEIROS</v>
          </cell>
          <cell r="H596" t="str">
            <v>B</v>
          </cell>
          <cell r="I596" t="str">
            <v>S</v>
          </cell>
          <cell r="J596" t="str">
            <v>000011598</v>
          </cell>
          <cell r="K596" t="str">
            <v>14/03/2026</v>
          </cell>
          <cell r="L596" t="str">
            <v>26260340792925000137550010000115981539053075</v>
          </cell>
          <cell r="M596" t="str">
            <v>26 - Pernambuco</v>
          </cell>
          <cell r="N596">
            <v>1686.58</v>
          </cell>
        </row>
        <row r="597">
          <cell r="C597" t="str">
            <v>HOSPITAL PELÓPIDAS SILVEIRA - CG Nº 017/2022</v>
          </cell>
          <cell r="E597" t="str">
            <v>3.14 - Alimentação Preparada</v>
          </cell>
          <cell r="F597" t="str">
            <v>40.792.925/0001-37</v>
          </cell>
          <cell r="G597" t="str">
            <v>A C DOS SANTOS - HORTIFRUTIGRANJEIROS</v>
          </cell>
          <cell r="H597" t="str">
            <v>B</v>
          </cell>
          <cell r="I597" t="str">
            <v>S</v>
          </cell>
          <cell r="J597" t="str">
            <v>000011620</v>
          </cell>
          <cell r="K597" t="str">
            <v>18/03/2026</v>
          </cell>
          <cell r="L597" t="str">
            <v>26260340792925000137550010000116201634023920</v>
          </cell>
          <cell r="M597" t="str">
            <v>26 - Pernambuco</v>
          </cell>
          <cell r="N597">
            <v>1792.12</v>
          </cell>
        </row>
        <row r="598">
          <cell r="C598" t="str">
            <v>HOSPITAL PELÓPIDAS SILVEIRA - CG Nº 017/2022</v>
          </cell>
          <cell r="E598" t="str">
            <v>3.14 - Alimentação Preparada</v>
          </cell>
          <cell r="F598" t="str">
            <v>40.792.925/0001-37</v>
          </cell>
          <cell r="G598" t="str">
            <v>A C DOS SANTOS - HORTIFRUTIGRANJEIROS</v>
          </cell>
          <cell r="H598" t="str">
            <v>B</v>
          </cell>
          <cell r="I598" t="str">
            <v>S</v>
          </cell>
          <cell r="J598" t="str">
            <v>000011638</v>
          </cell>
          <cell r="K598" t="str">
            <v>21/03/2026</v>
          </cell>
          <cell r="L598" t="str">
            <v>26260340792925000137550010000116381344895457</v>
          </cell>
          <cell r="M598" t="str">
            <v>26 - Pernambuco</v>
          </cell>
          <cell r="N598">
            <v>1612.9</v>
          </cell>
        </row>
        <row r="599">
          <cell r="C599" t="str">
            <v>HOSPITAL PELÓPIDAS SILVEIRA - CG Nº 017/2022</v>
          </cell>
          <cell r="E599" t="str">
            <v>3.14 - Alimentação Preparada</v>
          </cell>
          <cell r="F599" t="str">
            <v>40.792.925/0001-37</v>
          </cell>
          <cell r="G599" t="str">
            <v>A C DOS SANTOS - HORTIFRUTIGRANJEIROS</v>
          </cell>
          <cell r="H599" t="str">
            <v>B</v>
          </cell>
          <cell r="I599" t="str">
            <v>S</v>
          </cell>
          <cell r="J599" t="str">
            <v>000011660</v>
          </cell>
          <cell r="K599" t="str">
            <v>25/03/2026</v>
          </cell>
          <cell r="L599" t="str">
            <v>26260340792925000137550010000116601975692088</v>
          </cell>
          <cell r="M599" t="str">
            <v>26 - Pernambuco</v>
          </cell>
          <cell r="N599">
            <v>1941.11</v>
          </cell>
        </row>
        <row r="600">
          <cell r="C600" t="str">
            <v>HOSPITAL PELÓPIDAS SILVEIRA - CG Nº 017/2022</v>
          </cell>
          <cell r="E600" t="str">
            <v>3.14 - Alimentação Preparada</v>
          </cell>
          <cell r="F600" t="str">
            <v>40.792.925/0001-37</v>
          </cell>
          <cell r="G600" t="str">
            <v>A C DOS SANTOS - HORTIFRUTIGRANJEIROS</v>
          </cell>
          <cell r="H600" t="str">
            <v>B</v>
          </cell>
          <cell r="I600" t="str">
            <v>S</v>
          </cell>
          <cell r="J600" t="str">
            <v>000011685</v>
          </cell>
          <cell r="K600" t="str">
            <v>29/03/2026</v>
          </cell>
          <cell r="L600" t="str">
            <v>26260340792925000137550010000116851455805430</v>
          </cell>
          <cell r="M600" t="str">
            <v>26 - Pernambuco</v>
          </cell>
          <cell r="N600">
            <v>1505.17</v>
          </cell>
        </row>
        <row r="601">
          <cell r="C601" t="str">
            <v>HOSPITAL PELÓPIDAS SILVEIRA - CG Nº 017/2022</v>
          </cell>
          <cell r="E601" t="str">
            <v>3.14 - Alimentação Preparada</v>
          </cell>
          <cell r="F601" t="str">
            <v>11.744.898/0003-90</v>
          </cell>
          <cell r="G601" t="str">
            <v>ATACADAO COMERCIO DE CARNES LTDA</v>
          </cell>
          <cell r="H601" t="str">
            <v>B</v>
          </cell>
          <cell r="I601" t="str">
            <v>S</v>
          </cell>
          <cell r="J601" t="str">
            <v>1624938</v>
          </cell>
          <cell r="K601" t="str">
            <v>11/03/2026</v>
          </cell>
          <cell r="L601" t="str">
            <v>26260311744898000390550010016249381138205516</v>
          </cell>
          <cell r="M601" t="str">
            <v>26 - Pernambuco</v>
          </cell>
          <cell r="N601">
            <v>7477.52</v>
          </cell>
        </row>
        <row r="602">
          <cell r="C602" t="str">
            <v>HOSPITAL PELÓPIDAS SILVEIRA - CG Nº 017/2022</v>
          </cell>
          <cell r="E602" t="str">
            <v>3.14 - Alimentação Preparada</v>
          </cell>
          <cell r="F602" t="str">
            <v>11.744.898/0003-90</v>
          </cell>
          <cell r="G602" t="str">
            <v>ATACADAO COMERCIO DE CARNES LTDA</v>
          </cell>
          <cell r="H602" t="str">
            <v>B</v>
          </cell>
          <cell r="I602" t="str">
            <v>S</v>
          </cell>
          <cell r="J602" t="str">
            <v>1625562</v>
          </cell>
          <cell r="K602" t="str">
            <v>12/03/2026</v>
          </cell>
          <cell r="L602" t="str">
            <v>26260311744898000390550010016255621102201691</v>
          </cell>
          <cell r="M602" t="str">
            <v>26 - Pernambuco</v>
          </cell>
          <cell r="N602">
            <v>1873.3</v>
          </cell>
        </row>
        <row r="603">
          <cell r="C603" t="str">
            <v>HOSPITAL PELÓPIDAS SILVEIRA - CG Nº 017/2022</v>
          </cell>
          <cell r="E603" t="str">
            <v>3.14 - Alimentação Preparada</v>
          </cell>
          <cell r="F603" t="str">
            <v>11.744.898/0003-90</v>
          </cell>
          <cell r="G603" t="str">
            <v>ATACADAO COMERCIO DE CARNES LTDA</v>
          </cell>
          <cell r="H603" t="str">
            <v>B</v>
          </cell>
          <cell r="I603" t="str">
            <v>S</v>
          </cell>
          <cell r="J603" t="str">
            <v>1630208</v>
          </cell>
          <cell r="K603" t="str">
            <v>24/03/2026</v>
          </cell>
          <cell r="L603" t="str">
            <v>26260311744898000390550010016302081731042327</v>
          </cell>
          <cell r="M603" t="str">
            <v>26 - Pernambuco</v>
          </cell>
          <cell r="N603">
            <v>8419.64</v>
          </cell>
        </row>
        <row r="604">
          <cell r="C604" t="str">
            <v>HOSPITAL PELÓPIDAS SILVEIRA - CG Nº 017/2022</v>
          </cell>
          <cell r="E604" t="str">
            <v>3.14 - Alimentação Preparada</v>
          </cell>
          <cell r="F604" t="str">
            <v>35.361.251/0001-86</v>
          </cell>
          <cell r="G604" t="str">
            <v>B D L COMERCIO DE ALIMENTOS LTDA</v>
          </cell>
          <cell r="H604" t="str">
            <v>B</v>
          </cell>
          <cell r="I604" t="str">
            <v>S</v>
          </cell>
          <cell r="J604" t="str">
            <v>3796</v>
          </cell>
          <cell r="K604" t="str">
            <v>09/03/2026</v>
          </cell>
          <cell r="L604" t="str">
            <v>26260335361251000186550010000037961053767357</v>
          </cell>
          <cell r="M604" t="str">
            <v>26 - Pernambuco</v>
          </cell>
          <cell r="N604">
            <v>1356.72</v>
          </cell>
        </row>
        <row r="605">
          <cell r="C605" t="str">
            <v>HOSPITAL PELÓPIDAS SILVEIRA - CG Nº 017/2022</v>
          </cell>
          <cell r="E605" t="str">
            <v>3.14 - Alimentação Preparada</v>
          </cell>
          <cell r="F605" t="str">
            <v>35.401.447/0001-57</v>
          </cell>
          <cell r="G605" t="str">
            <v>BOM LEITE INDUSTRIAL LTDA</v>
          </cell>
          <cell r="H605" t="str">
            <v>B</v>
          </cell>
          <cell r="I605" t="str">
            <v>S</v>
          </cell>
          <cell r="J605" t="str">
            <v>2398346</v>
          </cell>
          <cell r="K605" t="str">
            <v>10/03/2026</v>
          </cell>
          <cell r="L605" t="str">
            <v>26260335401447000157550560023983461282025010</v>
          </cell>
          <cell r="M605" t="str">
            <v>26 - Pernambuco</v>
          </cell>
          <cell r="N605">
            <v>1207.72</v>
          </cell>
        </row>
        <row r="606">
          <cell r="C606" t="str">
            <v>HOSPITAL PELÓPIDAS SILVEIRA - CG Nº 017/2022</v>
          </cell>
          <cell r="E606" t="str">
            <v>3.14 - Alimentação Preparada</v>
          </cell>
          <cell r="F606" t="str">
            <v>35.401.447/0001-57</v>
          </cell>
          <cell r="G606" t="str">
            <v>BOM LEITE INDUSTRIAL LTDA</v>
          </cell>
          <cell r="H606" t="str">
            <v>B</v>
          </cell>
          <cell r="I606" t="str">
            <v>S</v>
          </cell>
          <cell r="J606" t="str">
            <v>2408527</v>
          </cell>
          <cell r="K606" t="str">
            <v>25/03/2026</v>
          </cell>
          <cell r="L606" t="str">
            <v>26260335401447000157550560024085271223728005</v>
          </cell>
          <cell r="M606" t="str">
            <v>26 - Pernambuco</v>
          </cell>
          <cell r="N606">
            <v>1442.36</v>
          </cell>
        </row>
        <row r="607">
          <cell r="C607" t="str">
            <v>HOSPITAL PELÓPIDAS SILVEIRA - CG Nº 017/2022</v>
          </cell>
          <cell r="E607" t="str">
            <v>3.14 - Alimentação Preparada</v>
          </cell>
          <cell r="F607" t="str">
            <v>70.089.974/0001-79</v>
          </cell>
          <cell r="G607" t="str">
            <v>CADAN COMERCIAL VITA NORTE LTDA</v>
          </cell>
          <cell r="H607" t="str">
            <v>B</v>
          </cell>
          <cell r="I607" t="str">
            <v>S</v>
          </cell>
          <cell r="J607" t="str">
            <v>5496437</v>
          </cell>
          <cell r="K607" t="str">
            <v>04/03/2026</v>
          </cell>
          <cell r="L607" t="str">
            <v>26260370089974000179550010054964371487457282</v>
          </cell>
          <cell r="M607" t="str">
            <v>26 - Pernambuco</v>
          </cell>
          <cell r="N607">
            <v>1146.3</v>
          </cell>
        </row>
        <row r="608">
          <cell r="C608" t="str">
            <v>HOSPITAL PELÓPIDAS SILVEIRA - CG Nº 017/2022</v>
          </cell>
          <cell r="E608" t="str">
            <v>3.14 - Alimentação Preparada</v>
          </cell>
          <cell r="F608" t="str">
            <v>70.089.974/0001-79</v>
          </cell>
          <cell r="G608" t="str">
            <v>CADAN COMERCIAL VITA NORTE LTDA</v>
          </cell>
          <cell r="H608" t="str">
            <v>B</v>
          </cell>
          <cell r="I608" t="str">
            <v>S</v>
          </cell>
          <cell r="J608" t="str">
            <v>5510951</v>
          </cell>
          <cell r="K608" t="str">
            <v>31/03/2026</v>
          </cell>
          <cell r="L608" t="str">
            <v>26260370089974000179550010055109511713763019</v>
          </cell>
          <cell r="M608" t="str">
            <v>26 - Pernambuco</v>
          </cell>
          <cell r="N608">
            <v>628.79999999999995</v>
          </cell>
        </row>
        <row r="609">
          <cell r="C609" t="str">
            <v>HOSPITAL PELÓPIDAS SILVEIRA - CG Nº 017/2022</v>
          </cell>
          <cell r="E609" t="str">
            <v>3.14 - Alimentação Preparada</v>
          </cell>
          <cell r="F609" t="str">
            <v>41.189.420/0001-45</v>
          </cell>
          <cell r="G609" t="str">
            <v>CAMILLA COMERCIO E SERVICOS LTDA</v>
          </cell>
          <cell r="H609" t="str">
            <v>B</v>
          </cell>
          <cell r="I609" t="str">
            <v>S</v>
          </cell>
          <cell r="J609" t="str">
            <v>000016556</v>
          </cell>
          <cell r="K609" t="str">
            <v>11/03/2026</v>
          </cell>
          <cell r="L609" t="str">
            <v>26260341189420000145550010000165561529618166</v>
          </cell>
          <cell r="M609" t="str">
            <v>26 - Pernambuco</v>
          </cell>
          <cell r="N609">
            <v>5252.8</v>
          </cell>
        </row>
        <row r="610">
          <cell r="C610" t="str">
            <v>HOSPITAL PELÓPIDAS SILVEIRA - CG Nº 017/2022</v>
          </cell>
          <cell r="E610" t="str">
            <v>3.14 - Alimentação Preparada</v>
          </cell>
          <cell r="F610" t="str">
            <v>07.534.303/0001-33</v>
          </cell>
          <cell r="G610" t="str">
            <v>COMAL COM ATACADISTA DE ALIMENTOS</v>
          </cell>
          <cell r="H610" t="str">
            <v>B</v>
          </cell>
          <cell r="I610" t="str">
            <v>S</v>
          </cell>
          <cell r="J610" t="str">
            <v>1431479</v>
          </cell>
          <cell r="K610" t="str">
            <v>10/03/2026</v>
          </cell>
          <cell r="L610" t="str">
            <v>26260307534303000133550010014314791521727188</v>
          </cell>
          <cell r="M610" t="str">
            <v>26 - Pernambuco</v>
          </cell>
          <cell r="N610">
            <v>8007.78</v>
          </cell>
        </row>
        <row r="611">
          <cell r="C611" t="str">
            <v>HOSPITAL PELÓPIDAS SILVEIRA - CG Nº 017/2022</v>
          </cell>
          <cell r="E611" t="str">
            <v>3.14 - Alimentação Preparada</v>
          </cell>
          <cell r="F611" t="str">
            <v>07.534.303/0001-33</v>
          </cell>
          <cell r="G611" t="str">
            <v>COMAL COM ATACADISTA DE ALIMENTOS</v>
          </cell>
          <cell r="H611" t="str">
            <v>B</v>
          </cell>
          <cell r="I611" t="str">
            <v>S</v>
          </cell>
          <cell r="J611" t="str">
            <v>1431815</v>
          </cell>
          <cell r="K611" t="str">
            <v>11/03/2026</v>
          </cell>
          <cell r="L611" t="str">
            <v>26260307534303000133550010014318151187200258</v>
          </cell>
          <cell r="M611" t="str">
            <v>26 - Pernambuco</v>
          </cell>
          <cell r="N611">
            <v>2958.95</v>
          </cell>
        </row>
        <row r="612">
          <cell r="C612" t="str">
            <v>HOSPITAL PELÓPIDAS SILVEIRA - CG Nº 017/2022</v>
          </cell>
          <cell r="E612" t="str">
            <v>3.14 - Alimentação Preparada</v>
          </cell>
          <cell r="F612" t="str">
            <v>07.534.303/0001-33</v>
          </cell>
          <cell r="G612" t="str">
            <v>COMAL COM ATACADISTA DE ALIMENTOS</v>
          </cell>
          <cell r="H612" t="str">
            <v>B</v>
          </cell>
          <cell r="I612" t="str">
            <v>S</v>
          </cell>
          <cell r="J612" t="str">
            <v>1434363</v>
          </cell>
          <cell r="K612" t="str">
            <v>24/03/2026</v>
          </cell>
          <cell r="L612" t="str">
            <v>26260307534303000133550010014343631216123469</v>
          </cell>
          <cell r="M612" t="str">
            <v>26 - Pernambuco</v>
          </cell>
          <cell r="N612">
            <v>7039.65</v>
          </cell>
        </row>
        <row r="613">
          <cell r="C613" t="str">
            <v>HOSPITAL PELÓPIDAS SILVEIRA - CG Nº 017/2022</v>
          </cell>
          <cell r="E613" t="str">
            <v>3.14 - Alimentação Preparada</v>
          </cell>
          <cell r="F613" t="str">
            <v>69.944.973/0001-85</v>
          </cell>
          <cell r="G613" t="str">
            <v>DIA DISTRIBUICAO E IMPORTACAO AFOGADOS</v>
          </cell>
          <cell r="H613" t="str">
            <v>B</v>
          </cell>
          <cell r="I613" t="str">
            <v>S</v>
          </cell>
          <cell r="J613" t="str">
            <v>2300461</v>
          </cell>
          <cell r="K613" t="str">
            <v>06/03/2026</v>
          </cell>
          <cell r="L613" t="str">
            <v>26260369944973000185550030023004611317012513</v>
          </cell>
          <cell r="M613" t="str">
            <v>26 - Pernambuco</v>
          </cell>
          <cell r="N613">
            <v>185.4</v>
          </cell>
        </row>
        <row r="614">
          <cell r="C614" t="str">
            <v>HOSPITAL PELÓPIDAS SILVEIRA - CG Nº 017/2022</v>
          </cell>
          <cell r="E614" t="str">
            <v>3.14 - Alimentação Preparada</v>
          </cell>
          <cell r="F614" t="str">
            <v>08.593.008/0001-10</v>
          </cell>
          <cell r="G614" t="str">
            <v>DISTCARNES DISTRIBUIDORA</v>
          </cell>
          <cell r="H614" t="str">
            <v>B</v>
          </cell>
          <cell r="I614" t="str">
            <v>S</v>
          </cell>
          <cell r="J614" t="str">
            <v>000026636</v>
          </cell>
          <cell r="K614" t="str">
            <v>24/03/2026</v>
          </cell>
          <cell r="L614" t="str">
            <v>26260308593008000110550020000266361000257513</v>
          </cell>
          <cell r="M614" t="str">
            <v>26 - Pernambuco</v>
          </cell>
          <cell r="N614">
            <v>6794.11</v>
          </cell>
        </row>
        <row r="615">
          <cell r="C615" t="str">
            <v>HOSPITAL PELÓPIDAS SILVEIRA - CG Nº 017/2022</v>
          </cell>
          <cell r="E615" t="str">
            <v>3.14 - Alimentação Preparada</v>
          </cell>
          <cell r="F615" t="str">
            <v>08.593.008/0001-10</v>
          </cell>
          <cell r="G615" t="str">
            <v>DISTCARNES DISTRIBUIDORA</v>
          </cell>
          <cell r="H615" t="str">
            <v>B</v>
          </cell>
          <cell r="I615" t="str">
            <v>S</v>
          </cell>
          <cell r="J615" t="str">
            <v>000026807</v>
          </cell>
          <cell r="K615" t="str">
            <v>25/03/2026</v>
          </cell>
          <cell r="L615" t="str">
            <v>26260308593008000110550020000268071000273259</v>
          </cell>
          <cell r="M615" t="str">
            <v>26 - Pernambuco</v>
          </cell>
          <cell r="N615">
            <v>456.66</v>
          </cell>
        </row>
        <row r="616">
          <cell r="C616" t="str">
            <v>HOSPITAL PELÓPIDAS SILVEIRA - CG Nº 017/2022</v>
          </cell>
          <cell r="E616" t="str">
            <v>3.14 - Alimentação Preparada</v>
          </cell>
          <cell r="F616" t="str">
            <v>43.330.918/0001-01</v>
          </cell>
          <cell r="G616" t="str">
            <v>DISTRIBUIDORA JJ DE ALIMENTOS E COMESTICOS LTDA</v>
          </cell>
          <cell r="H616" t="str">
            <v>B</v>
          </cell>
          <cell r="I616" t="str">
            <v>S</v>
          </cell>
          <cell r="J616" t="str">
            <v>000017942</v>
          </cell>
          <cell r="K616" t="str">
            <v>04/03/2026</v>
          </cell>
          <cell r="L616" t="str">
            <v>26260343330918000101550010000179421717451273</v>
          </cell>
          <cell r="M616" t="str">
            <v>26 - Pernambuco</v>
          </cell>
          <cell r="N616">
            <v>280</v>
          </cell>
        </row>
        <row r="617">
          <cell r="C617" t="str">
            <v>HOSPITAL PELÓPIDAS SILVEIRA - CG Nº 017/2022</v>
          </cell>
          <cell r="E617" t="str">
            <v>3.14 - Alimentação Preparada</v>
          </cell>
          <cell r="F617" t="str">
            <v>24.150.377/0001-95</v>
          </cell>
          <cell r="G617" t="str">
            <v>KARNE E KEIJO LOGISTICA INTEGRADA LTDA</v>
          </cell>
          <cell r="H617" t="str">
            <v>B</v>
          </cell>
          <cell r="I617" t="str">
            <v>S</v>
          </cell>
          <cell r="J617" t="str">
            <v>005891491</v>
          </cell>
          <cell r="K617" t="str">
            <v>04/03/2026</v>
          </cell>
          <cell r="L617" t="str">
            <v>26260324150377000195550010058914911760192811</v>
          </cell>
          <cell r="M617" t="str">
            <v>26 - Pernambuco</v>
          </cell>
          <cell r="N617">
            <v>1901.3</v>
          </cell>
        </row>
        <row r="618">
          <cell r="C618" t="str">
            <v>HOSPITAL PELÓPIDAS SILVEIRA - CG Nº 017/2022</v>
          </cell>
          <cell r="E618" t="str">
            <v>3.14 - Alimentação Preparada</v>
          </cell>
          <cell r="F618" t="str">
            <v>24.150.377/0001-95</v>
          </cell>
          <cell r="G618" t="str">
            <v>KARNE E KEIJO LOGISTICA INTEGRADA LTDA</v>
          </cell>
          <cell r="H618" t="str">
            <v>B</v>
          </cell>
          <cell r="I618" t="str">
            <v>S</v>
          </cell>
          <cell r="J618" t="str">
            <v>005900029</v>
          </cell>
          <cell r="K618" t="str">
            <v>12/03/2026</v>
          </cell>
          <cell r="L618" t="str">
            <v>26260324150377000195550010059000291327126660</v>
          </cell>
          <cell r="M618" t="str">
            <v>26 - Pernambuco</v>
          </cell>
          <cell r="N618">
            <v>250</v>
          </cell>
        </row>
        <row r="619">
          <cell r="C619" t="str">
            <v>HOSPITAL PELÓPIDAS SILVEIRA - CG Nº 017/2022</v>
          </cell>
          <cell r="E619" t="str">
            <v>3.14 - Alimentação Preparada</v>
          </cell>
          <cell r="F619" t="str">
            <v>24.150.377/0001-95</v>
          </cell>
          <cell r="G619" t="str">
            <v>KARNE E KEIJO LOGISTICA INTEGRADA LTDA</v>
          </cell>
          <cell r="H619" t="str">
            <v>B</v>
          </cell>
          <cell r="I619" t="str">
            <v>S</v>
          </cell>
          <cell r="J619" t="str">
            <v>005900030</v>
          </cell>
          <cell r="K619" t="str">
            <v>12/03/2026</v>
          </cell>
          <cell r="L619" t="str">
            <v>26260324150377000195550010059000301951041468</v>
          </cell>
          <cell r="M619" t="str">
            <v>26 - Pernambuco</v>
          </cell>
          <cell r="N619">
            <v>754.44</v>
          </cell>
        </row>
        <row r="620">
          <cell r="C620" t="str">
            <v>HOSPITAL PELÓPIDAS SILVEIRA - CG Nº 017/2022</v>
          </cell>
          <cell r="E620" t="str">
            <v>3.14 - Alimentação Preparada</v>
          </cell>
          <cell r="F620" t="str">
            <v>24.150.377/0001-95</v>
          </cell>
          <cell r="G620" t="str">
            <v>KARNE E KEIJO LOGISTICA INTEGRADA LTDA</v>
          </cell>
          <cell r="H620" t="str">
            <v>B</v>
          </cell>
          <cell r="I620" t="str">
            <v>S</v>
          </cell>
          <cell r="J620" t="str">
            <v>005910653</v>
          </cell>
          <cell r="K620" t="str">
            <v>23/03/2026</v>
          </cell>
          <cell r="L620" t="str">
            <v>26260324150377000195550010059106531035460243</v>
          </cell>
          <cell r="M620" t="str">
            <v>26 - Pernambuco</v>
          </cell>
          <cell r="N620">
            <v>5143.03</v>
          </cell>
        </row>
        <row r="621">
          <cell r="C621" t="str">
            <v>HOSPITAL PELÓPIDAS SILVEIRA - CG Nº 017/2022</v>
          </cell>
          <cell r="E621" t="str">
            <v>3.14 - Alimentação Preparada</v>
          </cell>
          <cell r="F621" t="str">
            <v>24.150.377/0001-95</v>
          </cell>
          <cell r="G621" t="str">
            <v>KARNE E KEIJO LOGISTICA INTEGRADA LTDA</v>
          </cell>
          <cell r="H621" t="str">
            <v>B</v>
          </cell>
          <cell r="I621" t="str">
            <v>S</v>
          </cell>
          <cell r="J621" t="str">
            <v>005910654</v>
          </cell>
          <cell r="K621" t="str">
            <v>23/03/2026</v>
          </cell>
          <cell r="L621" t="str">
            <v>26260324150377000195550010059106541509453851</v>
          </cell>
          <cell r="M621" t="str">
            <v>26 - Pernambuco</v>
          </cell>
          <cell r="N621">
            <v>461.16</v>
          </cell>
        </row>
        <row r="622">
          <cell r="C622" t="str">
            <v>HOSPITAL PELÓPIDAS SILVEIRA - CG Nº 017/2022</v>
          </cell>
          <cell r="E622" t="str">
            <v>3.14 - Alimentação Preparada</v>
          </cell>
          <cell r="F622" t="str">
            <v>51.576.351/0001-86</v>
          </cell>
          <cell r="G622" t="str">
            <v>LAMPEIRO COMERCIO E DESENVOLVIMENTO SPE LTDA</v>
          </cell>
          <cell r="H622" t="str">
            <v>B</v>
          </cell>
          <cell r="I622" t="str">
            <v>S</v>
          </cell>
          <cell r="J622" t="str">
            <v>18346</v>
          </cell>
          <cell r="K622" t="str">
            <v>02/03/2026</v>
          </cell>
          <cell r="L622" t="str">
            <v>26260351576351000186550010000183461462361104</v>
          </cell>
          <cell r="M622" t="str">
            <v>26 - Pernambuco</v>
          </cell>
          <cell r="N622">
            <v>415.08</v>
          </cell>
        </row>
        <row r="623">
          <cell r="C623" t="str">
            <v>HOSPITAL PELÓPIDAS SILVEIRA - CG Nº 017/2022</v>
          </cell>
          <cell r="E623" t="str">
            <v>3.14 - Alimentação Preparada</v>
          </cell>
          <cell r="F623" t="str">
            <v>51.576.351/0001-86</v>
          </cell>
          <cell r="G623" t="str">
            <v>LAMPEIRO COMERCIO E DESENVOLVIMENTO SPE LTDA</v>
          </cell>
          <cell r="H623" t="str">
            <v>B</v>
          </cell>
          <cell r="I623" t="str">
            <v>S</v>
          </cell>
          <cell r="J623" t="str">
            <v>18526</v>
          </cell>
          <cell r="K623" t="str">
            <v>05/03/2026</v>
          </cell>
          <cell r="L623" t="str">
            <v>26260351576351000186550010000185261242883134</v>
          </cell>
          <cell r="M623" t="str">
            <v>26 - Pernambuco</v>
          </cell>
          <cell r="N623">
            <v>344.38</v>
          </cell>
        </row>
        <row r="624">
          <cell r="C624" t="str">
            <v>HOSPITAL PELÓPIDAS SILVEIRA - CG Nº 017/2022</v>
          </cell>
          <cell r="E624" t="str">
            <v>3.14 - Alimentação Preparada</v>
          </cell>
          <cell r="F624" t="str">
            <v>51.576.351/0001-86</v>
          </cell>
          <cell r="G624" t="str">
            <v>LAMPEIRO COMERCIO E DESENVOLVIMENTO SPE LTDA</v>
          </cell>
          <cell r="H624" t="str">
            <v>B</v>
          </cell>
          <cell r="I624" t="str">
            <v>S</v>
          </cell>
          <cell r="J624" t="str">
            <v>18742</v>
          </cell>
          <cell r="K624" t="str">
            <v>09/03/2026</v>
          </cell>
          <cell r="L624" t="str">
            <v>26260351576351000186550010000187421650700096</v>
          </cell>
          <cell r="M624" t="str">
            <v>26 - Pernambuco</v>
          </cell>
          <cell r="N624">
            <v>287.93</v>
          </cell>
        </row>
        <row r="625">
          <cell r="C625" t="str">
            <v>HOSPITAL PELÓPIDAS SILVEIRA - CG Nº 017/2022</v>
          </cell>
          <cell r="E625" t="str">
            <v>3.14 - Alimentação Preparada</v>
          </cell>
          <cell r="F625" t="str">
            <v>51.576.351/0001-86</v>
          </cell>
          <cell r="G625" t="str">
            <v>LAMPEIRO COMERCIO E DESENVOLVIMENTO SPE LTDA</v>
          </cell>
          <cell r="H625" t="str">
            <v>B</v>
          </cell>
          <cell r="I625" t="str">
            <v>S</v>
          </cell>
          <cell r="J625" t="str">
            <v>18794</v>
          </cell>
          <cell r="K625" t="str">
            <v>10/03/2026</v>
          </cell>
          <cell r="L625" t="str">
            <v>26260351576351000186550010000187941328294960</v>
          </cell>
          <cell r="M625" t="str">
            <v>26 - Pernambuco</v>
          </cell>
          <cell r="N625">
            <v>331.54</v>
          </cell>
        </row>
        <row r="626">
          <cell r="C626" t="str">
            <v>HOSPITAL PELÓPIDAS SILVEIRA - CG Nº 017/2022</v>
          </cell>
          <cell r="E626" t="str">
            <v>3.14 - Alimentação Preparada</v>
          </cell>
          <cell r="F626" t="str">
            <v>51.576.351/0001-86</v>
          </cell>
          <cell r="G626" t="str">
            <v>LAMPEIRO COMERCIO E DESENVOLVIMENTO SPE LTDA</v>
          </cell>
          <cell r="H626" t="str">
            <v>B</v>
          </cell>
          <cell r="I626" t="str">
            <v>S</v>
          </cell>
          <cell r="J626" t="str">
            <v>19110</v>
          </cell>
          <cell r="K626" t="str">
            <v>16/03/2026</v>
          </cell>
          <cell r="L626" t="str">
            <v>26260351576351000186550010000191101453295146</v>
          </cell>
          <cell r="M626" t="str">
            <v>26 - Pernambuco</v>
          </cell>
          <cell r="N626">
            <v>244.76</v>
          </cell>
        </row>
        <row r="627">
          <cell r="C627" t="str">
            <v>HOSPITAL PELÓPIDAS SILVEIRA - CG Nº 017/2022</v>
          </cell>
          <cell r="E627" t="str">
            <v>3.14 - Alimentação Preparada</v>
          </cell>
          <cell r="F627" t="str">
            <v>51.576.351/0001-86</v>
          </cell>
          <cell r="G627" t="str">
            <v>LAMPEIRO COMERCIO E DESENVOLVIMENTO SPE LTDA</v>
          </cell>
          <cell r="H627" t="str">
            <v>B</v>
          </cell>
          <cell r="I627" t="str">
            <v>S</v>
          </cell>
          <cell r="J627" t="str">
            <v>19334</v>
          </cell>
          <cell r="K627" t="str">
            <v>19/03/2026</v>
          </cell>
          <cell r="L627" t="str">
            <v>26260351576351000186550010000193341859384132</v>
          </cell>
          <cell r="M627" t="str">
            <v>26 - Pernambuco</v>
          </cell>
          <cell r="N627">
            <v>356.05</v>
          </cell>
        </row>
        <row r="628">
          <cell r="C628" t="str">
            <v>HOSPITAL PELÓPIDAS SILVEIRA - CG Nº 017/2022</v>
          </cell>
          <cell r="E628" t="str">
            <v>3.14 - Alimentação Preparada</v>
          </cell>
          <cell r="F628" t="str">
            <v>51.576.351/0001-86</v>
          </cell>
          <cell r="G628" t="str">
            <v>LAMPEIRO COMERCIO E DESENVOLVIMENTO SPE LTDA</v>
          </cell>
          <cell r="H628" t="str">
            <v>B</v>
          </cell>
          <cell r="I628" t="str">
            <v>S</v>
          </cell>
          <cell r="J628" t="str">
            <v>19550</v>
          </cell>
          <cell r="K628" t="str">
            <v>23/03/2026</v>
          </cell>
          <cell r="L628" t="str">
            <v>26260351576351000186550010000195501921570814</v>
          </cell>
          <cell r="M628" t="str">
            <v>26 - Pernambuco</v>
          </cell>
          <cell r="N628">
            <v>278.68</v>
          </cell>
        </row>
        <row r="629">
          <cell r="C629" t="str">
            <v>HOSPITAL PELÓPIDAS SILVEIRA - CG Nº 017/2022</v>
          </cell>
          <cell r="E629" t="str">
            <v>3.14 - Alimentação Preparada</v>
          </cell>
          <cell r="F629" t="str">
            <v>51.576.351/0001-86</v>
          </cell>
          <cell r="G629" t="str">
            <v>LAMPEIRO COMERCIO E DESENVOLVIMENTO SPE LTDA</v>
          </cell>
          <cell r="H629" t="str">
            <v>B</v>
          </cell>
          <cell r="I629" t="str">
            <v>S</v>
          </cell>
          <cell r="J629" t="str">
            <v>19773</v>
          </cell>
          <cell r="K629" t="str">
            <v>26/03/2026</v>
          </cell>
          <cell r="L629" t="str">
            <v>26260351576351000186550010000197731069917260</v>
          </cell>
          <cell r="M629" t="str">
            <v>26 - Pernambuco</v>
          </cell>
          <cell r="N629">
            <v>523.38</v>
          </cell>
        </row>
        <row r="630">
          <cell r="C630" t="str">
            <v>HOSPITAL PELÓPIDAS SILVEIRA - CG Nº 017/2022</v>
          </cell>
          <cell r="E630" t="str">
            <v>3.14 - Alimentação Preparada</v>
          </cell>
          <cell r="F630" t="str">
            <v>51.576.351/0001-86</v>
          </cell>
          <cell r="G630" t="str">
            <v>LAMPEIRO COMERCIO E DESENVOLVIMENTO SPE LTDA</v>
          </cell>
          <cell r="H630" t="str">
            <v>B</v>
          </cell>
          <cell r="I630" t="str">
            <v>S</v>
          </cell>
          <cell r="J630" t="str">
            <v>19974</v>
          </cell>
          <cell r="K630" t="str">
            <v>30/03/2026</v>
          </cell>
          <cell r="L630" t="str">
            <v>26260351576351000186550010000199741509953314</v>
          </cell>
          <cell r="M630" t="str">
            <v>26 - Pernambuco</v>
          </cell>
          <cell r="N630">
            <v>285.75</v>
          </cell>
        </row>
        <row r="631">
          <cell r="C631" t="str">
            <v>HOSPITAL PELÓPIDAS SILVEIRA - CG Nº 017/2022</v>
          </cell>
          <cell r="E631" t="str">
            <v>3.14 - Alimentação Preparada</v>
          </cell>
          <cell r="F631" t="str">
            <v>18.478.889/0001-82</v>
          </cell>
          <cell r="G631" t="str">
            <v>M JOSE DE SOUZA OVOS</v>
          </cell>
          <cell r="H631" t="str">
            <v>B</v>
          </cell>
          <cell r="I631" t="str">
            <v>S</v>
          </cell>
          <cell r="J631" t="str">
            <v>000051536</v>
          </cell>
          <cell r="K631" t="str">
            <v>02/03/2026</v>
          </cell>
          <cell r="L631" t="str">
            <v>26260318478889000182550010000515361005351285</v>
          </cell>
          <cell r="M631" t="str">
            <v>26 - Pernambuco</v>
          </cell>
          <cell r="N631">
            <v>551</v>
          </cell>
        </row>
        <row r="632">
          <cell r="C632" t="str">
            <v>HOSPITAL PELÓPIDAS SILVEIRA - CG Nº 017/2022</v>
          </cell>
          <cell r="E632" t="str">
            <v>3.14 - Alimentação Preparada</v>
          </cell>
          <cell r="F632" t="str">
            <v>18.478.889/0001-82</v>
          </cell>
          <cell r="G632" t="str">
            <v>M JOSE DE SOUZA OVOS</v>
          </cell>
          <cell r="H632" t="str">
            <v>B</v>
          </cell>
          <cell r="I632" t="str">
            <v>S</v>
          </cell>
          <cell r="J632" t="str">
            <v>000051798</v>
          </cell>
          <cell r="K632" t="str">
            <v>09/03/2026</v>
          </cell>
          <cell r="L632" t="str">
            <v>26260318478889000182550010000517981002533491</v>
          </cell>
          <cell r="M632" t="str">
            <v>26 - Pernambuco</v>
          </cell>
          <cell r="N632">
            <v>348</v>
          </cell>
        </row>
        <row r="633">
          <cell r="C633" t="str">
            <v>HOSPITAL PELÓPIDAS SILVEIRA - CG Nº 017/2022</v>
          </cell>
          <cell r="E633" t="str">
            <v>3.14 - Alimentação Preparada</v>
          </cell>
          <cell r="F633" t="str">
            <v>18.478.889/0001-82</v>
          </cell>
          <cell r="G633" t="str">
            <v>M JOSE DE SOUZA OVOS</v>
          </cell>
          <cell r="H633" t="str">
            <v>B</v>
          </cell>
          <cell r="I633" t="str">
            <v>S</v>
          </cell>
          <cell r="J633" t="str">
            <v>000051971</v>
          </cell>
          <cell r="K633" t="str">
            <v>14/03/2026</v>
          </cell>
          <cell r="L633" t="str">
            <v>26260318478889000182550010000519711005908442</v>
          </cell>
          <cell r="M633" t="str">
            <v>26 - Pernambuco</v>
          </cell>
          <cell r="N633">
            <v>478.5</v>
          </cell>
        </row>
        <row r="634">
          <cell r="C634" t="str">
            <v>HOSPITAL PELÓPIDAS SILVEIRA - CG Nº 017/2022</v>
          </cell>
          <cell r="E634" t="str">
            <v>3.14 - Alimentação Preparada</v>
          </cell>
          <cell r="F634" t="str">
            <v>18.478.889/0001-82</v>
          </cell>
          <cell r="G634" t="str">
            <v>M JOSE DE SOUZA OVOS</v>
          </cell>
          <cell r="H634" t="str">
            <v>B</v>
          </cell>
          <cell r="I634" t="str">
            <v>S</v>
          </cell>
          <cell r="J634" t="str">
            <v>000052232</v>
          </cell>
          <cell r="K634" t="str">
            <v>23/03/2026</v>
          </cell>
          <cell r="L634" t="str">
            <v>26260318478889000182550010000522321003134499</v>
          </cell>
          <cell r="M634" t="str">
            <v>26 - Pernambuco</v>
          </cell>
          <cell r="N634">
            <v>638</v>
          </cell>
        </row>
        <row r="635">
          <cell r="C635" t="str">
            <v>HOSPITAL PELÓPIDAS SILVEIRA - CG Nº 017/2022</v>
          </cell>
          <cell r="E635" t="str">
            <v>3.14 - Alimentação Preparada</v>
          </cell>
          <cell r="F635" t="str">
            <v>18.478.889/0001-82</v>
          </cell>
          <cell r="G635" t="str">
            <v>M JOSE DE SOUZA OVOS</v>
          </cell>
          <cell r="H635" t="str">
            <v>B</v>
          </cell>
          <cell r="I635" t="str">
            <v>S</v>
          </cell>
          <cell r="J635" t="str">
            <v>000052456</v>
          </cell>
          <cell r="K635" t="str">
            <v>28/03/2026</v>
          </cell>
          <cell r="L635" t="str">
            <v>26260318478889000182550010000524561004604505</v>
          </cell>
          <cell r="M635" t="str">
            <v>26 - Pernambuco</v>
          </cell>
          <cell r="N635">
            <v>145</v>
          </cell>
        </row>
        <row r="636">
          <cell r="C636" t="str">
            <v>HOSPITAL PELÓPIDAS SILVEIRA - CG Nº 017/2022</v>
          </cell>
          <cell r="E636" t="str">
            <v>3.14 - Alimentação Preparada</v>
          </cell>
          <cell r="F636" t="str">
            <v>29.139.948/0001-04</v>
          </cell>
          <cell r="G636" t="str">
            <v>MARCELO MESQUITA DE ALMEIDA PROD ALIMENTICIOS</v>
          </cell>
          <cell r="H636" t="str">
            <v>B</v>
          </cell>
          <cell r="I636" t="str">
            <v>S</v>
          </cell>
          <cell r="J636" t="str">
            <v>005780</v>
          </cell>
          <cell r="K636" t="str">
            <v>03/03/2026</v>
          </cell>
          <cell r="L636" t="str">
            <v>26260329139948000104550010000057801112242840</v>
          </cell>
          <cell r="M636" t="str">
            <v>26 - Pernambuco</v>
          </cell>
          <cell r="N636">
            <v>864.95</v>
          </cell>
        </row>
        <row r="637">
          <cell r="C637" t="str">
            <v>HOSPITAL PELÓPIDAS SILVEIRA - CG Nº 017/2022</v>
          </cell>
          <cell r="E637" t="str">
            <v>3.14 - Alimentação Preparada</v>
          </cell>
          <cell r="F637" t="str">
            <v>29.139.948/0001-04</v>
          </cell>
          <cell r="G637" t="str">
            <v>MARCELO MESQUITA DE ALMEIDA PROD ALIMENTICIOS</v>
          </cell>
          <cell r="H637" t="str">
            <v>B</v>
          </cell>
          <cell r="I637" t="str">
            <v>S</v>
          </cell>
          <cell r="J637" t="str">
            <v>005783</v>
          </cell>
          <cell r="K637" t="str">
            <v>05/03/2026</v>
          </cell>
          <cell r="L637" t="str">
            <v>26260329139948000104550010000057831112243245</v>
          </cell>
          <cell r="M637" t="str">
            <v>26 - Pernambuco</v>
          </cell>
          <cell r="N637">
            <v>312.89999999999998</v>
          </cell>
        </row>
        <row r="638">
          <cell r="C638" t="str">
            <v>HOSPITAL PELÓPIDAS SILVEIRA - CG Nº 017/2022</v>
          </cell>
          <cell r="E638" t="str">
            <v>3.14 - Alimentação Preparada</v>
          </cell>
          <cell r="F638" t="str">
            <v>29.139.948/0001-04</v>
          </cell>
          <cell r="G638" t="str">
            <v>MARCELO MESQUITA DE ALMEIDA PROD ALIMENTICIOS</v>
          </cell>
          <cell r="H638" t="str">
            <v>B</v>
          </cell>
          <cell r="I638" t="str">
            <v>S</v>
          </cell>
          <cell r="J638" t="str">
            <v>005795</v>
          </cell>
          <cell r="K638" t="str">
            <v>10/03/2026</v>
          </cell>
          <cell r="L638" t="str">
            <v>26260329139948000104550010000057951112278350</v>
          </cell>
          <cell r="M638" t="str">
            <v>26 - Pernambuco</v>
          </cell>
          <cell r="N638">
            <v>829.15</v>
          </cell>
        </row>
        <row r="639">
          <cell r="C639" t="str">
            <v>HOSPITAL PELÓPIDAS SILVEIRA - CG Nº 017/2022</v>
          </cell>
          <cell r="E639" t="str">
            <v>3.14 - Alimentação Preparada</v>
          </cell>
          <cell r="F639" t="str">
            <v>29.139.948/0001-04</v>
          </cell>
          <cell r="G639" t="str">
            <v>MARCELO MESQUITA DE ALMEIDA PROD ALIMENTICIOS</v>
          </cell>
          <cell r="H639" t="str">
            <v>B</v>
          </cell>
          <cell r="I639" t="str">
            <v>S</v>
          </cell>
          <cell r="J639" t="str">
            <v>005801</v>
          </cell>
          <cell r="K639" t="str">
            <v>12/03/2026</v>
          </cell>
          <cell r="L639" t="str">
            <v>26260329139948000104550010000058011112271621</v>
          </cell>
          <cell r="M639" t="str">
            <v>26 - Pernambuco</v>
          </cell>
          <cell r="N639">
            <v>281.5</v>
          </cell>
        </row>
        <row r="640">
          <cell r="C640" t="str">
            <v>HOSPITAL PELÓPIDAS SILVEIRA - CG Nº 017/2022</v>
          </cell>
          <cell r="E640" t="str">
            <v>3.14 - Alimentação Preparada</v>
          </cell>
          <cell r="F640" t="str">
            <v>29.139.948/0001-04</v>
          </cell>
          <cell r="G640" t="str">
            <v>MARCELO MESQUITA DE ALMEIDA PROD ALIMENTICIOS</v>
          </cell>
          <cell r="H640" t="str">
            <v>B</v>
          </cell>
          <cell r="I640" t="str">
            <v>S</v>
          </cell>
          <cell r="J640" t="str">
            <v>005807</v>
          </cell>
          <cell r="K640" t="str">
            <v>13/03/2026</v>
          </cell>
          <cell r="L640" t="str">
            <v>26260329139948000104550010000058071112272419</v>
          </cell>
          <cell r="M640" t="str">
            <v>26 - Pernambuco</v>
          </cell>
          <cell r="N640">
            <v>321.3</v>
          </cell>
        </row>
        <row r="641">
          <cell r="C641" t="str">
            <v>HOSPITAL PELÓPIDAS SILVEIRA - CG Nº 017/2022</v>
          </cell>
          <cell r="E641" t="str">
            <v>3.14 - Alimentação Preparada</v>
          </cell>
          <cell r="F641" t="str">
            <v>29.139.948/0001-04</v>
          </cell>
          <cell r="G641" t="str">
            <v>MARCELO MESQUITA DE ALMEIDA PROD ALIMENTICIOS</v>
          </cell>
          <cell r="H641" t="str">
            <v>B</v>
          </cell>
          <cell r="I641" t="str">
            <v>S</v>
          </cell>
          <cell r="J641" t="str">
            <v>005813</v>
          </cell>
          <cell r="K641" t="str">
            <v>17/03/2026</v>
          </cell>
          <cell r="L641" t="str">
            <v>26260329139948000104550010000058131112273218</v>
          </cell>
          <cell r="M641" t="str">
            <v>26 - Pernambuco</v>
          </cell>
          <cell r="N641">
            <v>782.35</v>
          </cell>
        </row>
        <row r="642">
          <cell r="C642" t="str">
            <v>HOSPITAL PELÓPIDAS SILVEIRA - CG Nº 017/2022</v>
          </cell>
          <cell r="E642" t="str">
            <v>3.14 - Alimentação Preparada</v>
          </cell>
          <cell r="F642" t="str">
            <v>29.139.948/0001-04</v>
          </cell>
          <cell r="G642" t="str">
            <v>MARCELO MESQUITA DE ALMEIDA PROD ALIMENTICIOS</v>
          </cell>
          <cell r="H642" t="str">
            <v>B</v>
          </cell>
          <cell r="I642" t="str">
            <v>S</v>
          </cell>
          <cell r="J642" t="str">
            <v>005818</v>
          </cell>
          <cell r="K642" t="str">
            <v>19/03/2026</v>
          </cell>
          <cell r="L642" t="str">
            <v>26260329139948000104550010000058181112273648</v>
          </cell>
          <cell r="M642" t="str">
            <v>26 - Pernambuco</v>
          </cell>
          <cell r="N642">
            <v>277.3</v>
          </cell>
        </row>
        <row r="643">
          <cell r="C643" t="str">
            <v>HOSPITAL PELÓPIDAS SILVEIRA - CG Nº 017/2022</v>
          </cell>
          <cell r="E643" t="str">
            <v>3.14 - Alimentação Preparada</v>
          </cell>
          <cell r="F643" t="str">
            <v>29.139.948/0001-04</v>
          </cell>
          <cell r="G643" t="str">
            <v>MARCELO MESQUITA DE ALMEIDA PROD ALIMENTICIOS</v>
          </cell>
          <cell r="H643" t="str">
            <v>B</v>
          </cell>
          <cell r="I643" t="str">
            <v>S</v>
          </cell>
          <cell r="J643" t="str">
            <v>005835</v>
          </cell>
          <cell r="K643" t="str">
            <v>24/03/2026</v>
          </cell>
          <cell r="L643" t="str">
            <v>26260329139948000104550010000058351114020101</v>
          </cell>
          <cell r="M643" t="str">
            <v>26 - Pernambuco</v>
          </cell>
          <cell r="N643">
            <v>658.48</v>
          </cell>
        </row>
        <row r="644">
          <cell r="C644" t="str">
            <v>HOSPITAL PELÓPIDAS SILVEIRA - CG Nº 017/2022</v>
          </cell>
          <cell r="E644" t="str">
            <v>3.14 - Alimentação Preparada</v>
          </cell>
          <cell r="F644" t="str">
            <v>29.139.948/0001-04</v>
          </cell>
          <cell r="G644" t="str">
            <v>MARCELO MESQUITA DE ALMEIDA PROD ALIMENTICIOS</v>
          </cell>
          <cell r="H644" t="str">
            <v>B</v>
          </cell>
          <cell r="I644" t="str">
            <v>S</v>
          </cell>
          <cell r="J644" t="str">
            <v>005839</v>
          </cell>
          <cell r="K644" t="str">
            <v>26/03/2026</v>
          </cell>
          <cell r="L644" t="str">
            <v>26260329139948000104550010000058391114024254</v>
          </cell>
          <cell r="M644" t="str">
            <v>26 - Pernambuco</v>
          </cell>
          <cell r="N644">
            <v>343</v>
          </cell>
        </row>
        <row r="645">
          <cell r="C645" t="str">
            <v>HOSPITAL PELÓPIDAS SILVEIRA - CG Nº 017/2022</v>
          </cell>
          <cell r="E645" t="str">
            <v>3.14 - Alimentação Preparada</v>
          </cell>
          <cell r="F645" t="str">
            <v>29.139.948/0001-04</v>
          </cell>
          <cell r="G645" t="str">
            <v>MARCELO MESQUITA DE ALMEIDA PROD ALIMENTICIOS</v>
          </cell>
          <cell r="H645" t="str">
            <v>B</v>
          </cell>
          <cell r="I645" t="str">
            <v>S</v>
          </cell>
          <cell r="J645" t="str">
            <v>005851</v>
          </cell>
          <cell r="K645" t="str">
            <v>31/03/2026</v>
          </cell>
          <cell r="L645" t="str">
            <v>26260329139948000104550010000058511114301503</v>
          </cell>
          <cell r="M645" t="str">
            <v>26 - Pernambuco</v>
          </cell>
          <cell r="N645">
            <v>921.63</v>
          </cell>
        </row>
        <row r="646">
          <cell r="C646" t="str">
            <v>HOSPITAL PELÓPIDAS SILVEIRA - CG Nº 017/2022</v>
          </cell>
          <cell r="E646" t="str">
            <v>3.14 - Alimentação Preparada</v>
          </cell>
          <cell r="F646" t="str">
            <v>03.721.769/0002-78</v>
          </cell>
          <cell r="G646" t="str">
            <v>MASTERBOI LTDA</v>
          </cell>
          <cell r="H646" t="str">
            <v>B</v>
          </cell>
          <cell r="I646" t="str">
            <v>S</v>
          </cell>
          <cell r="J646" t="str">
            <v>001858311</v>
          </cell>
          <cell r="K646" t="str">
            <v>20/03/2026</v>
          </cell>
          <cell r="L646" t="str">
            <v>26260303721769000278550040018583111016068998</v>
          </cell>
          <cell r="M646" t="str">
            <v>26 - Pernambuco</v>
          </cell>
          <cell r="N646">
            <v>6054.4</v>
          </cell>
        </row>
        <row r="647">
          <cell r="C647" t="str">
            <v>HOSPITAL PELÓPIDAS SILVEIRA - CG Nº 017/2022</v>
          </cell>
          <cell r="E647" t="str">
            <v>3.14 - Alimentação Preparada</v>
          </cell>
          <cell r="F647" t="str">
            <v>08.215.522/0006-27</v>
          </cell>
          <cell r="G647" t="str">
            <v>NORONHA - INDUSTRIA E COMERCIO DE PESCADOS LTDA</v>
          </cell>
          <cell r="H647" t="str">
            <v>B</v>
          </cell>
          <cell r="I647" t="str">
            <v>S</v>
          </cell>
          <cell r="J647" t="str">
            <v>000031172</v>
          </cell>
          <cell r="K647" t="str">
            <v>10/03/2026</v>
          </cell>
          <cell r="L647" t="str">
            <v>26260308215522000627550010000311721764674200</v>
          </cell>
          <cell r="M647" t="str">
            <v>26 - Pernambuco</v>
          </cell>
          <cell r="N647">
            <v>5980</v>
          </cell>
        </row>
        <row r="648">
          <cell r="C648" t="str">
            <v>HOSPITAL PELÓPIDAS SILVEIRA - CG Nº 017/2022</v>
          </cell>
          <cell r="E648" t="str">
            <v>3.14 - Alimentação Preparada</v>
          </cell>
          <cell r="F648" t="str">
            <v>08.215.522/0001-12</v>
          </cell>
          <cell r="G648" t="str">
            <v>NORONHA INDUSTRIA COMERCIO DE PESCADOS</v>
          </cell>
          <cell r="H648" t="str">
            <v>B</v>
          </cell>
          <cell r="I648" t="str">
            <v>S</v>
          </cell>
          <cell r="J648" t="str">
            <v>000031947</v>
          </cell>
          <cell r="K648" t="str">
            <v>24/03/2026</v>
          </cell>
          <cell r="L648" t="str">
            <v>26260308215522000627550010000319471412733855</v>
          </cell>
          <cell r="M648" t="str">
            <v>26 - Pernambuco</v>
          </cell>
          <cell r="N648">
            <v>6161.79</v>
          </cell>
        </row>
        <row r="649">
          <cell r="C649" t="str">
            <v>HOSPITAL PELÓPIDAS SILVEIRA - CG Nº 017/2022</v>
          </cell>
          <cell r="E649" t="str">
            <v>3.14 - Alimentação Preparada</v>
          </cell>
          <cell r="F649" t="str">
            <v>11.529.351/0001-00</v>
          </cell>
          <cell r="G649" t="str">
            <v>PANIFICADORA CRUZ DE CRISTO</v>
          </cell>
          <cell r="H649" t="str">
            <v>B</v>
          </cell>
          <cell r="I649" t="str">
            <v>S</v>
          </cell>
          <cell r="J649" t="str">
            <v>000012042</v>
          </cell>
          <cell r="K649" t="str">
            <v>31/03/2026</v>
          </cell>
          <cell r="L649" t="str">
            <v>26260311529351000100550010000120421004068541</v>
          </cell>
          <cell r="M649" t="str">
            <v>26 - Pernambuco</v>
          </cell>
          <cell r="N649">
            <v>17264.46</v>
          </cell>
        </row>
        <row r="650">
          <cell r="C650" t="str">
            <v>HOSPITAL PELÓPIDAS SILVEIRA - CG Nº 017/2022</v>
          </cell>
          <cell r="E650" t="str">
            <v>3.14 - Alimentação Preparada</v>
          </cell>
          <cell r="F650" t="str">
            <v>42.434.646/0003-99</v>
          </cell>
          <cell r="G650" t="str">
            <v>PRASO PLATAFORMA DE COMERCIO LTDA.</v>
          </cell>
          <cell r="H650" t="str">
            <v>B</v>
          </cell>
          <cell r="I650" t="str">
            <v>S</v>
          </cell>
          <cell r="J650" t="str">
            <v>000805171</v>
          </cell>
          <cell r="K650" t="str">
            <v>10/03/2026</v>
          </cell>
          <cell r="L650" t="str">
            <v>26260342434646000399550020008051711815938229</v>
          </cell>
          <cell r="M650" t="str">
            <v>26 - Pernambuco</v>
          </cell>
          <cell r="N650">
            <v>105</v>
          </cell>
        </row>
        <row r="651">
          <cell r="C651" t="str">
            <v>HOSPITAL PELÓPIDAS SILVEIRA - CG Nº 017/2022</v>
          </cell>
          <cell r="E651" t="str">
            <v>3.14 - Alimentação Preparada</v>
          </cell>
          <cell r="F651" t="str">
            <v>42.434.646/0003-99</v>
          </cell>
          <cell r="G651" t="str">
            <v>PRASO PLATAFORMA DE COMERCIO LTDA.</v>
          </cell>
          <cell r="H651" t="str">
            <v>B</v>
          </cell>
          <cell r="I651" t="str">
            <v>S</v>
          </cell>
          <cell r="J651" t="str">
            <v>000806329</v>
          </cell>
          <cell r="K651" t="str">
            <v>11/03/2026</v>
          </cell>
          <cell r="L651" t="str">
            <v>26260342434646000399550020008063291269622522</v>
          </cell>
          <cell r="M651" t="str">
            <v>26 - Pernambuco</v>
          </cell>
          <cell r="N651">
            <v>3816.61</v>
          </cell>
        </row>
        <row r="652">
          <cell r="C652" t="str">
            <v>HOSPITAL PELÓPIDAS SILVEIRA - CG Nº 017/2022</v>
          </cell>
          <cell r="E652" t="str">
            <v>3.14 - Alimentação Preparada</v>
          </cell>
          <cell r="F652" t="str">
            <v>42.434.646/0003-99</v>
          </cell>
          <cell r="G652" t="str">
            <v>PRASO PLATAFORMA DE COMERCIO LTDA.</v>
          </cell>
          <cell r="H652" t="str">
            <v>B</v>
          </cell>
          <cell r="I652" t="str">
            <v>S</v>
          </cell>
          <cell r="J652" t="str">
            <v>000807418</v>
          </cell>
          <cell r="K652" t="str">
            <v>11/03/2026</v>
          </cell>
          <cell r="L652" t="str">
            <v>26260342434646000399550020008074181747678849</v>
          </cell>
          <cell r="M652" t="str">
            <v>26 - Pernambuco</v>
          </cell>
          <cell r="N652">
            <v>480.6</v>
          </cell>
        </row>
        <row r="653">
          <cell r="C653" t="str">
            <v>HOSPITAL PELÓPIDAS SILVEIRA - CG Nº 017/2022</v>
          </cell>
          <cell r="E653" t="str">
            <v>3.14 - Alimentação Preparada</v>
          </cell>
          <cell r="F653" t="str">
            <v>42.434.646/0003-99</v>
          </cell>
          <cell r="G653" t="str">
            <v>PRASO PLATAFORMA DE COMERCIO LTDA.</v>
          </cell>
          <cell r="H653" t="str">
            <v>B</v>
          </cell>
          <cell r="I653" t="str">
            <v>S</v>
          </cell>
          <cell r="J653" t="str">
            <v>000810034</v>
          </cell>
          <cell r="K653" t="str">
            <v>13/03/2026</v>
          </cell>
          <cell r="L653" t="str">
            <v>26260342434646000399550020008100341829466938</v>
          </cell>
          <cell r="M653" t="str">
            <v>26 - Pernambuco</v>
          </cell>
          <cell r="N653">
            <v>1512.33</v>
          </cell>
        </row>
        <row r="654">
          <cell r="C654" t="str">
            <v>HOSPITAL PELÓPIDAS SILVEIRA - CG Nº 017/2022</v>
          </cell>
          <cell r="E654" t="str">
            <v>3.14 - Alimentação Preparada</v>
          </cell>
          <cell r="F654" t="str">
            <v>42.434.646/0003-99</v>
          </cell>
          <cell r="G654" t="str">
            <v>PRASO PLATAFORMA DE COMERCIO LTDA.</v>
          </cell>
          <cell r="H654" t="str">
            <v>B</v>
          </cell>
          <cell r="I654" t="str">
            <v>S</v>
          </cell>
          <cell r="J654" t="str">
            <v>000822834</v>
          </cell>
          <cell r="K654" t="str">
            <v>24/03/2026</v>
          </cell>
          <cell r="L654" t="str">
            <v>26260342434646000399550020008228341364862159</v>
          </cell>
          <cell r="M654" t="str">
            <v>26 - Pernambuco</v>
          </cell>
          <cell r="N654">
            <v>1606.63</v>
          </cell>
        </row>
        <row r="655">
          <cell r="C655" t="str">
            <v>HOSPITAL PELÓPIDAS SILVEIRA - CG Nº 017/2022</v>
          </cell>
          <cell r="E655" t="str">
            <v>3.14 - Alimentação Preparada</v>
          </cell>
          <cell r="F655" t="str">
            <v>42.434.646/0003-99</v>
          </cell>
          <cell r="G655" t="str">
            <v>PRASO PLATAFORMA DE COMERCIO LTDA.</v>
          </cell>
          <cell r="H655" t="str">
            <v>B</v>
          </cell>
          <cell r="I655" t="str">
            <v>S</v>
          </cell>
          <cell r="J655" t="str">
            <v>000826573</v>
          </cell>
          <cell r="K655" t="str">
            <v>26/03/2026</v>
          </cell>
          <cell r="L655" t="str">
            <v>26260342434646000399550020008265731987545266</v>
          </cell>
          <cell r="M655" t="str">
            <v>26 - Pernambuco</v>
          </cell>
          <cell r="N655">
            <v>299.76</v>
          </cell>
        </row>
        <row r="656">
          <cell r="C656" t="str">
            <v>HOSPITAL PELÓPIDAS SILVEIRA - CG Nº 017/2022</v>
          </cell>
          <cell r="E656" t="str">
            <v>3.14 - Alimentação Preparada</v>
          </cell>
          <cell r="F656" t="str">
            <v>05.509.693/0001-66</v>
          </cell>
          <cell r="G656" t="str">
            <v>PROBENE FOODS INDUST COM ALIMENTOS LTDA</v>
          </cell>
          <cell r="H656" t="str">
            <v>B</v>
          </cell>
          <cell r="I656" t="str">
            <v>S</v>
          </cell>
          <cell r="J656" t="str">
            <v>000067999</v>
          </cell>
          <cell r="K656" t="str">
            <v>12/03/2026</v>
          </cell>
          <cell r="L656" t="str">
            <v>26260305509693000166550010000679991000311696</v>
          </cell>
          <cell r="M656" t="str">
            <v>26 - Pernambuco</v>
          </cell>
          <cell r="N656">
            <v>295.2</v>
          </cell>
        </row>
        <row r="657">
          <cell r="C657" t="str">
            <v>HOSPITAL PELÓPIDAS SILVEIRA - CG Nº 017/2022</v>
          </cell>
          <cell r="E657" t="str">
            <v>3.14 - Alimentação Preparada</v>
          </cell>
          <cell r="F657" t="str">
            <v>28.454.744/0001-03</v>
          </cell>
          <cell r="G657" t="str">
            <v>RAIZ AGRO HORTIFRUTI COMERCIAL LTDA</v>
          </cell>
          <cell r="H657" t="str">
            <v>B</v>
          </cell>
          <cell r="I657" t="str">
            <v>S</v>
          </cell>
          <cell r="J657" t="str">
            <v>000025426</v>
          </cell>
          <cell r="K657" t="str">
            <v>05/03/2026</v>
          </cell>
          <cell r="L657" t="str">
            <v>25260328454744000103550020000254261805317070</v>
          </cell>
          <cell r="M657" t="str">
            <v>25 - Paraíba</v>
          </cell>
          <cell r="N657">
            <v>215</v>
          </cell>
        </row>
        <row r="658">
          <cell r="C658" t="str">
            <v>HOSPITAL PELÓPIDAS SILVEIRA - CG Nº 017/2022</v>
          </cell>
          <cell r="E658" t="str">
            <v>3.14 - Alimentação Preparada</v>
          </cell>
          <cell r="F658" t="str">
            <v>28.454.744/0001-03</v>
          </cell>
          <cell r="G658" t="str">
            <v>RAIZ AGRO HORTIFRUTI COMERCIAL LTDA</v>
          </cell>
          <cell r="H658" t="str">
            <v>B</v>
          </cell>
          <cell r="I658" t="str">
            <v>S</v>
          </cell>
          <cell r="J658" t="str">
            <v>000025572</v>
          </cell>
          <cell r="K658" t="str">
            <v>12/03/2026</v>
          </cell>
          <cell r="L658" t="str">
            <v>25260328454744000103550020000255721891679230</v>
          </cell>
          <cell r="M658" t="str">
            <v>25 - Paraíba</v>
          </cell>
          <cell r="N658">
            <v>580.5</v>
          </cell>
        </row>
        <row r="659">
          <cell r="C659" t="str">
            <v>HOSPITAL PELÓPIDAS SILVEIRA - CG Nº 017/2022</v>
          </cell>
          <cell r="E659" t="str">
            <v>3.14 - Alimentação Preparada</v>
          </cell>
          <cell r="F659" t="str">
            <v>28.454.744/0001-03</v>
          </cell>
          <cell r="G659" t="str">
            <v>RAIZ AGRO HORTIFRUTI COMERCIAL LTDA</v>
          </cell>
          <cell r="H659" t="str">
            <v>B</v>
          </cell>
          <cell r="I659" t="str">
            <v>S</v>
          </cell>
          <cell r="J659" t="str">
            <v>000025749</v>
          </cell>
          <cell r="K659" t="str">
            <v>19/03/2026</v>
          </cell>
          <cell r="L659" t="str">
            <v>25260328454744000103550020000257491162514937</v>
          </cell>
          <cell r="M659" t="str">
            <v>25 - Paraíba</v>
          </cell>
          <cell r="N659">
            <v>473</v>
          </cell>
        </row>
        <row r="660">
          <cell r="C660" t="str">
            <v>HOSPITAL PELÓPIDAS SILVEIRA - CG Nº 017/2022</v>
          </cell>
          <cell r="E660" t="str">
            <v>3.14 - Alimentação Preparada</v>
          </cell>
          <cell r="F660" t="str">
            <v>28.454.744/0001-03</v>
          </cell>
          <cell r="G660" t="str">
            <v>RAIZ AGRO HORTIFRUTI COMERCIAL LTDA</v>
          </cell>
          <cell r="H660" t="str">
            <v>B</v>
          </cell>
          <cell r="I660" t="str">
            <v>S</v>
          </cell>
          <cell r="J660" t="str">
            <v>000025992</v>
          </cell>
          <cell r="K660" t="str">
            <v>31/03/2026</v>
          </cell>
          <cell r="L660" t="str">
            <v>25260328454744000103550020000259921520765558</v>
          </cell>
          <cell r="M660" t="str">
            <v>25 - Paraíba</v>
          </cell>
          <cell r="N660">
            <v>344</v>
          </cell>
        </row>
        <row r="661">
          <cell r="C661" t="str">
            <v>HOSPITAL PELÓPIDAS SILVEIRA - CG Nº 017/2022</v>
          </cell>
          <cell r="E661" t="str">
            <v>3.14 - Alimentação Preparada</v>
          </cell>
          <cell r="F661" t="str">
            <v>25.529.293/0001-20</v>
          </cell>
          <cell r="G661" t="str">
            <v>RECIPOLPA LTDA</v>
          </cell>
          <cell r="H661" t="str">
            <v>B</v>
          </cell>
          <cell r="I661" t="str">
            <v>S</v>
          </cell>
          <cell r="J661" t="str">
            <v>30341</v>
          </cell>
          <cell r="K661" t="str">
            <v>04/03/2026</v>
          </cell>
          <cell r="L661" t="str">
            <v>26260325529293000120550010000303411573942447</v>
          </cell>
          <cell r="M661" t="str">
            <v>26 - Pernambuco</v>
          </cell>
          <cell r="N661">
            <v>914.5</v>
          </cell>
        </row>
        <row r="662">
          <cell r="C662" t="str">
            <v>HOSPITAL PELÓPIDAS SILVEIRA - CG Nº 017/2022</v>
          </cell>
          <cell r="E662" t="str">
            <v>3.14 - Alimentação Preparada</v>
          </cell>
          <cell r="F662" t="str">
            <v>25.529.293/0001-20</v>
          </cell>
          <cell r="G662" t="str">
            <v>RECIPOLPA LTDA</v>
          </cell>
          <cell r="H662" t="str">
            <v>B</v>
          </cell>
          <cell r="I662" t="str">
            <v>S</v>
          </cell>
          <cell r="J662" t="str">
            <v>30395</v>
          </cell>
          <cell r="K662" t="str">
            <v>11/03/2026</v>
          </cell>
          <cell r="L662" t="str">
            <v>26260325529293000120550010000303951487763204</v>
          </cell>
          <cell r="M662" t="str">
            <v>26 - Pernambuco</v>
          </cell>
          <cell r="N662">
            <v>851.5</v>
          </cell>
        </row>
        <row r="663">
          <cell r="C663" t="str">
            <v>HOSPITAL PELÓPIDAS SILVEIRA - CG Nº 017/2022</v>
          </cell>
          <cell r="E663" t="str">
            <v>3.14 - Alimentação Preparada</v>
          </cell>
          <cell r="F663" t="str">
            <v>25.529.293/0001-20</v>
          </cell>
          <cell r="G663" t="str">
            <v>RECIPOLPA LTDA</v>
          </cell>
          <cell r="H663" t="str">
            <v>B</v>
          </cell>
          <cell r="I663" t="str">
            <v>S</v>
          </cell>
          <cell r="J663" t="str">
            <v>30410</v>
          </cell>
          <cell r="K663" t="str">
            <v>13/03/2026</v>
          </cell>
          <cell r="L663" t="str">
            <v>26260325529293000120550010000304101367198826</v>
          </cell>
          <cell r="M663" t="str">
            <v>26 - Pernambuco</v>
          </cell>
          <cell r="N663">
            <v>105</v>
          </cell>
        </row>
        <row r="664">
          <cell r="C664" t="str">
            <v>HOSPITAL PELÓPIDAS SILVEIRA - CG Nº 017/2022</v>
          </cell>
          <cell r="E664" t="str">
            <v>3.14 - Alimentação Preparada</v>
          </cell>
          <cell r="F664" t="str">
            <v>25.529.293/0001-20</v>
          </cell>
          <cell r="G664" t="str">
            <v>RECIPOLPA LTDA</v>
          </cell>
          <cell r="H664" t="str">
            <v>B</v>
          </cell>
          <cell r="I664" t="str">
            <v>S</v>
          </cell>
          <cell r="J664" t="str">
            <v>30463</v>
          </cell>
          <cell r="K664" t="str">
            <v>18/03/2026</v>
          </cell>
          <cell r="L664" t="str">
            <v>26260325529293000120550010000304631894378565</v>
          </cell>
          <cell r="M664" t="str">
            <v>26 - Pernambuco</v>
          </cell>
          <cell r="N664">
            <v>1059</v>
          </cell>
        </row>
        <row r="665">
          <cell r="C665" t="str">
            <v>HOSPITAL PELÓPIDAS SILVEIRA - CG Nº 017/2022</v>
          </cell>
          <cell r="E665" t="str">
            <v>3.14 - Alimentação Preparada</v>
          </cell>
          <cell r="F665" t="str">
            <v>25.529.293/0001-20</v>
          </cell>
          <cell r="G665" t="str">
            <v>RECIPOLPA LTDA</v>
          </cell>
          <cell r="H665" t="str">
            <v>B</v>
          </cell>
          <cell r="I665" t="str">
            <v>S</v>
          </cell>
          <cell r="J665" t="str">
            <v>30531</v>
          </cell>
          <cell r="K665" t="str">
            <v>25/03/2026</v>
          </cell>
          <cell r="L665" t="str">
            <v>26260325529293000120550010000305311446725123</v>
          </cell>
          <cell r="M665" t="str">
            <v>26 - Pernambuco</v>
          </cell>
          <cell r="N665">
            <v>1017</v>
          </cell>
        </row>
        <row r="666">
          <cell r="C666" t="str">
            <v>HOSPITAL PELÓPIDAS SILVEIRA - CG Nº 017/2022</v>
          </cell>
          <cell r="E666" t="str">
            <v>3.14 - Alimentação Preparada</v>
          </cell>
          <cell r="F666" t="str">
            <v>30.743.270/0001-53</v>
          </cell>
          <cell r="G666" t="str">
            <v>TRIUNFO COMERC. DE ALIMENTOS PAPEIS E MAT. DE LIMP. EIRELI</v>
          </cell>
          <cell r="H666" t="str">
            <v>B</v>
          </cell>
          <cell r="I666" t="str">
            <v>S</v>
          </cell>
          <cell r="J666" t="str">
            <v>000037516</v>
          </cell>
          <cell r="K666" t="str">
            <v>05/03/2026</v>
          </cell>
          <cell r="L666" t="str">
            <v>26260330743270000153550010000375161744655934</v>
          </cell>
          <cell r="M666" t="str">
            <v>26 - Pernambuco</v>
          </cell>
          <cell r="N666">
            <v>15321.6</v>
          </cell>
        </row>
        <row r="667">
          <cell r="C667" t="str">
            <v>HOSPITAL PELÓPIDAS SILVEIRA - CG Nº 017/2022</v>
          </cell>
          <cell r="E667" t="str">
            <v>3.14 - Alimentação Preparada</v>
          </cell>
          <cell r="F667" t="str">
            <v>30.743.270/0001-53</v>
          </cell>
          <cell r="G667" t="str">
            <v>TRIUNFO COMERC. DE ALIMENTOS PAPEIS E MAT. DE LIMP. EIRELI</v>
          </cell>
          <cell r="H667" t="str">
            <v>B</v>
          </cell>
          <cell r="I667" t="str">
            <v>S</v>
          </cell>
          <cell r="J667" t="str">
            <v>000037537</v>
          </cell>
          <cell r="K667" t="str">
            <v>05/03/2026</v>
          </cell>
          <cell r="L667" t="str">
            <v>26260330743270000153550010000375371407666248</v>
          </cell>
          <cell r="M667" t="str">
            <v>26 - Pernambuco</v>
          </cell>
          <cell r="N667">
            <v>27</v>
          </cell>
        </row>
        <row r="668">
          <cell r="C668" t="str">
            <v>HOSPITAL PELÓPIDAS SILVEIRA - CG Nº 017/2022</v>
          </cell>
          <cell r="E668" t="str">
            <v>3.14 - Alimentação Preparada</v>
          </cell>
          <cell r="F668" t="str">
            <v>30.743.270/0001-53</v>
          </cell>
          <cell r="G668" t="str">
            <v>TRIUNFO COMERC. DE ALIMENTOS PAPEIS E MAT. DE LIMP. EIRELI</v>
          </cell>
          <cell r="H668" t="str">
            <v>B</v>
          </cell>
          <cell r="I668" t="str">
            <v>S</v>
          </cell>
          <cell r="J668" t="str">
            <v>000037774</v>
          </cell>
          <cell r="K668" t="str">
            <v>16/03/2026</v>
          </cell>
          <cell r="L668" t="str">
            <v>26260330743270000153550010000377741208811030</v>
          </cell>
          <cell r="M668" t="str">
            <v>26 - Pernambuco</v>
          </cell>
          <cell r="N668">
            <v>465</v>
          </cell>
        </row>
        <row r="669">
          <cell r="C669" t="str">
            <v>HOSPITAL PELÓPIDAS SILVEIRA - CG Nº 017/2022</v>
          </cell>
          <cell r="E669" t="str">
            <v>3.14 - Alimentação Preparada</v>
          </cell>
          <cell r="F669" t="str">
            <v>30.743.270/0001-53</v>
          </cell>
          <cell r="G669" t="str">
            <v>TRIUNFO COMERC. DE ALIMENTOS PAPEIS E MAT. DE LIMP. EIRELI</v>
          </cell>
          <cell r="H669" t="str">
            <v>B</v>
          </cell>
          <cell r="I669" t="str">
            <v>S</v>
          </cell>
          <cell r="J669" t="str">
            <v>000038058</v>
          </cell>
          <cell r="K669" t="str">
            <v>26/03/2026</v>
          </cell>
          <cell r="L669" t="str">
            <v>26260330743270000153550010000380581431099061</v>
          </cell>
          <cell r="M669" t="str">
            <v>26 - Pernambuco</v>
          </cell>
          <cell r="N669">
            <v>1737.4</v>
          </cell>
        </row>
        <row r="670">
          <cell r="C670" t="str">
            <v>HOSPITAL PELÓPIDAS SILVEIRA - CG Nº 017/2022</v>
          </cell>
          <cell r="E670" t="str">
            <v>3.6 - Material de Expediente</v>
          </cell>
          <cell r="F670" t="str">
            <v>09.383.665/0001-04</v>
          </cell>
          <cell r="G670" t="str">
            <v>CICERO JOAQUIM ALVES DA SILVA E CIA LTDA</v>
          </cell>
          <cell r="H670" t="str">
            <v>B</v>
          </cell>
          <cell r="I670" t="str">
            <v>S</v>
          </cell>
          <cell r="J670" t="str">
            <v>2600000000057</v>
          </cell>
          <cell r="K670" t="str">
            <v>26/03/2026</v>
          </cell>
          <cell r="L670" t="str">
            <v>26060021209383665000104260000000005726032844</v>
          </cell>
          <cell r="M670" t="str">
            <v>26 - Pernambuco</v>
          </cell>
          <cell r="N670">
            <v>6395</v>
          </cell>
        </row>
        <row r="671">
          <cell r="C671" t="str">
            <v>HOSPITAL PELÓPIDAS SILVEIRA - CG Nº 017/2022</v>
          </cell>
          <cell r="E671" t="str">
            <v>3.6 - Material de Expediente</v>
          </cell>
          <cell r="F671" t="str">
            <v>09.383.665/0001-04</v>
          </cell>
          <cell r="G671" t="str">
            <v>CICERO JOAQUIM ALVES DA SILVA E CIA LTDA</v>
          </cell>
          <cell r="H671" t="str">
            <v>B</v>
          </cell>
          <cell r="I671" t="str">
            <v>S</v>
          </cell>
          <cell r="J671" t="str">
            <v>2600000000061</v>
          </cell>
          <cell r="K671" t="str">
            <v>31/03/2026</v>
          </cell>
          <cell r="L671" t="str">
            <v>26060021209383665000104260000000003126031738</v>
          </cell>
          <cell r="M671" t="str">
            <v>26 - Pernambuco</v>
          </cell>
          <cell r="N671">
            <v>1950</v>
          </cell>
        </row>
        <row r="672">
          <cell r="C672" t="str">
            <v>HOSPITAL PELÓPIDAS SILVEIRA - CG Nº 017/2022</v>
          </cell>
          <cell r="E672" t="str">
            <v>3.6 - Material de Expediente</v>
          </cell>
          <cell r="F672" t="str">
            <v>26.221.774/0001-36</v>
          </cell>
          <cell r="G672" t="str">
            <v>CONCORDIA PLACAS EIRELI</v>
          </cell>
          <cell r="H672" t="str">
            <v>B</v>
          </cell>
          <cell r="I672" t="str">
            <v>S</v>
          </cell>
          <cell r="J672" t="str">
            <v>175</v>
          </cell>
          <cell r="K672" t="str">
            <v>13/03/2026</v>
          </cell>
          <cell r="L672" t="str">
            <v>26116062226221774000136000000000017526031910</v>
          </cell>
          <cell r="M672" t="str">
            <v>26 - Pernambuco</v>
          </cell>
          <cell r="N672">
            <v>200</v>
          </cell>
        </row>
        <row r="673">
          <cell r="C673" t="str">
            <v>HOSPITAL PELÓPIDAS SILVEIRA - CG Nº 017/2022</v>
          </cell>
          <cell r="E673" t="str">
            <v>3.6 - Material de Expediente</v>
          </cell>
          <cell r="F673" t="str">
            <v>22.006.201/0001-39</v>
          </cell>
          <cell r="G673" t="str">
            <v>FORTPEL COMERCIO DE DESCARTAVEIS LTDA</v>
          </cell>
          <cell r="H673" t="str">
            <v>B</v>
          </cell>
          <cell r="I673" t="str">
            <v>S</v>
          </cell>
          <cell r="J673" t="str">
            <v>377450</v>
          </cell>
          <cell r="K673" t="str">
            <v>30/03/2026</v>
          </cell>
          <cell r="L673" t="str">
            <v>26260322006201000139550000003774501103774503</v>
          </cell>
          <cell r="M673" t="str">
            <v>26 - Pernambuco</v>
          </cell>
          <cell r="N673">
            <v>569.70000000000005</v>
          </cell>
        </row>
        <row r="674">
          <cell r="C674" t="str">
            <v>HOSPITAL PELÓPIDAS SILVEIRA - CG Nº 017/2022</v>
          </cell>
          <cell r="E674" t="str">
            <v>3.6 - Material de Expediente</v>
          </cell>
          <cell r="F674" t="str">
            <v>24.348.443/0001-36</v>
          </cell>
          <cell r="G674" t="str">
            <v>FRANCRIS LIVARIA E PAPELARIA LTDA</v>
          </cell>
          <cell r="H674" t="str">
            <v>B</v>
          </cell>
          <cell r="I674" t="str">
            <v>S</v>
          </cell>
          <cell r="J674" t="str">
            <v>000023039</v>
          </cell>
          <cell r="K674" t="str">
            <v>17/03/2026</v>
          </cell>
          <cell r="L674" t="str">
            <v>26260324348443000136550010000230391008608353</v>
          </cell>
          <cell r="M674" t="str">
            <v>26 - Pernambuco</v>
          </cell>
          <cell r="N674">
            <v>1078.8599999999999</v>
          </cell>
        </row>
        <row r="675">
          <cell r="C675" t="str">
            <v>HOSPITAL PELÓPIDAS SILVEIRA - CG Nº 017/2022</v>
          </cell>
          <cell r="E675" t="str">
            <v>3.6 - Material de Expediente</v>
          </cell>
          <cell r="F675" t="str">
            <v>39.967.316/0001-92</v>
          </cell>
          <cell r="G675" t="str">
            <v>GB COMERCIO E SERVICOS LTDA</v>
          </cell>
          <cell r="H675" t="str">
            <v>B</v>
          </cell>
          <cell r="I675" t="str">
            <v>S</v>
          </cell>
          <cell r="J675" t="str">
            <v>000000684</v>
          </cell>
          <cell r="K675" t="str">
            <v>27/03/2026</v>
          </cell>
          <cell r="L675" t="str">
            <v>26260339967316000192550010000006841785585361</v>
          </cell>
          <cell r="M675" t="str">
            <v>26 - Pernambuco</v>
          </cell>
          <cell r="N675">
            <v>840</v>
          </cell>
        </row>
        <row r="676">
          <cell r="C676" t="str">
            <v>HOSPITAL PELÓPIDAS SILVEIRA - CG Nº 017/2022</v>
          </cell>
          <cell r="E676" t="str">
            <v>3.6 - Material de Expediente</v>
          </cell>
          <cell r="F676" t="str">
            <v>41.015.210/0001-30</v>
          </cell>
          <cell r="G676" t="str">
            <v>KAIROS PHARMA PRODUTOS PARA SAUDE LTDA</v>
          </cell>
          <cell r="H676" t="str">
            <v>B</v>
          </cell>
          <cell r="I676" t="str">
            <v>S</v>
          </cell>
          <cell r="J676" t="str">
            <v>002298</v>
          </cell>
          <cell r="K676" t="str">
            <v>02/03/2026</v>
          </cell>
          <cell r="L676" t="str">
            <v>33260341015210000130550010000022981252030592</v>
          </cell>
          <cell r="M676" t="str">
            <v>33 - Rio de Janeiro</v>
          </cell>
          <cell r="N676">
            <v>2176</v>
          </cell>
        </row>
        <row r="677">
          <cell r="C677" t="str">
            <v>HOSPITAL PELÓPIDAS SILVEIRA - CG Nº 017/2022</v>
          </cell>
          <cell r="E677" t="str">
            <v>3.6 - Material de Expediente</v>
          </cell>
          <cell r="F677" t="str">
            <v>29.447.408/0001-98</v>
          </cell>
          <cell r="G677" t="str">
            <v>L F DOS SANTOS GRAFICA</v>
          </cell>
          <cell r="H677" t="str">
            <v>B</v>
          </cell>
          <cell r="I677" t="str">
            <v>S</v>
          </cell>
          <cell r="J677" t="str">
            <v>000003504</v>
          </cell>
          <cell r="K677" t="str">
            <v>19/03/2026</v>
          </cell>
          <cell r="L677" t="str">
            <v>26260329447408000198550010000035041122609860</v>
          </cell>
          <cell r="M677" t="str">
            <v>26 - Pernambuco</v>
          </cell>
          <cell r="N677">
            <v>960</v>
          </cell>
        </row>
        <row r="678">
          <cell r="C678" t="str">
            <v>HOSPITAL PELÓPIDAS SILVEIRA - CG Nº 017/2022</v>
          </cell>
          <cell r="E678" t="str">
            <v>3.6 - Material de Expediente</v>
          </cell>
          <cell r="F678" t="str">
            <v>15.610.582/0001-03</v>
          </cell>
          <cell r="G678" t="str">
            <v>M DE F M FRAGOSO ETIQUETAS</v>
          </cell>
          <cell r="H678" t="str">
            <v>B</v>
          </cell>
          <cell r="I678" t="str">
            <v>S</v>
          </cell>
          <cell r="J678" t="str">
            <v>001758</v>
          </cell>
          <cell r="K678" t="str">
            <v>04/03/2026</v>
          </cell>
          <cell r="L678" t="str">
            <v>26260315610582000103550010000017581252277360</v>
          </cell>
          <cell r="M678" t="str">
            <v>26 - Pernambuco</v>
          </cell>
          <cell r="N678">
            <v>264</v>
          </cell>
        </row>
        <row r="679">
          <cell r="C679" t="str">
            <v>HOSPITAL PELÓPIDAS SILVEIRA - CG Nº 017/2022</v>
          </cell>
          <cell r="E679" t="str">
            <v>3.6 - Material de Expediente</v>
          </cell>
          <cell r="F679" t="str">
            <v>15.610.582/0001-03</v>
          </cell>
          <cell r="G679" t="str">
            <v>M DE F M FRAGOSO ETIQUETAS</v>
          </cell>
          <cell r="H679" t="str">
            <v>B</v>
          </cell>
          <cell r="I679" t="str">
            <v>S</v>
          </cell>
          <cell r="J679" t="str">
            <v>001801</v>
          </cell>
          <cell r="K679" t="str">
            <v>26/03/2026</v>
          </cell>
          <cell r="L679" t="str">
            <v>26260315610582000103550010000018011254099810</v>
          </cell>
          <cell r="M679" t="str">
            <v>26 - Pernambuco</v>
          </cell>
          <cell r="N679">
            <v>850</v>
          </cell>
        </row>
        <row r="680">
          <cell r="C680" t="str">
            <v>HOSPITAL PELÓPIDAS SILVEIRA - CG Nº 017/2022</v>
          </cell>
          <cell r="E680" t="str">
            <v>3.6 - Material de Expediente</v>
          </cell>
          <cell r="F680" t="str">
            <v>15.610.582/0001-03</v>
          </cell>
          <cell r="G680" t="str">
            <v>M DE F M FRAGOSO ETIQUETAS</v>
          </cell>
          <cell r="H680" t="str">
            <v>B</v>
          </cell>
          <cell r="I680" t="str">
            <v>S</v>
          </cell>
          <cell r="J680" t="str">
            <v>001802</v>
          </cell>
          <cell r="K680" t="str">
            <v>26/03/2026</v>
          </cell>
          <cell r="L680" t="str">
            <v>26260315610582000103550010000018021254100068</v>
          </cell>
          <cell r="M680" t="str">
            <v>26 - Pernambuco</v>
          </cell>
          <cell r="N680">
            <v>1640</v>
          </cell>
        </row>
        <row r="681">
          <cell r="C681" t="str">
            <v>HOSPITAL PELÓPIDAS SILVEIRA - CG Nº 017/2022</v>
          </cell>
          <cell r="E681" t="str">
            <v>3.6 - Material de Expediente</v>
          </cell>
          <cell r="F681" t="str">
            <v>19.883.896/0001-22</v>
          </cell>
          <cell r="G681" t="str">
            <v>NORGAF LTDA</v>
          </cell>
          <cell r="H681" t="str">
            <v>B</v>
          </cell>
          <cell r="I681" t="str">
            <v>S</v>
          </cell>
          <cell r="J681" t="str">
            <v>13</v>
          </cell>
          <cell r="K681" t="str">
            <v>05/03/2026</v>
          </cell>
          <cell r="L681" t="str">
            <v>26260319883896000122550010000000131100000104</v>
          </cell>
          <cell r="M681" t="str">
            <v>26 - Pernambuco</v>
          </cell>
          <cell r="N681">
            <v>150</v>
          </cell>
        </row>
        <row r="682">
          <cell r="C682" t="str">
            <v>HOSPITAL PELÓPIDAS SILVEIRA - CG Nº 017/2022</v>
          </cell>
          <cell r="E682" t="str">
            <v>3.6 - Material de Expediente</v>
          </cell>
          <cell r="F682" t="str">
            <v>04.004.741/0001-00</v>
          </cell>
          <cell r="G682" t="str">
            <v>NORLUX LTDA-ME</v>
          </cell>
          <cell r="H682" t="str">
            <v>B</v>
          </cell>
          <cell r="I682" t="str">
            <v>S</v>
          </cell>
          <cell r="J682" t="str">
            <v>000012936</v>
          </cell>
          <cell r="K682" t="str">
            <v>18/03/2026</v>
          </cell>
          <cell r="L682" t="str">
            <v>26260304004741000100550010000129361000911130</v>
          </cell>
          <cell r="M682" t="str">
            <v>26 - Pernambuco</v>
          </cell>
          <cell r="N682">
            <v>3811</v>
          </cell>
        </row>
        <row r="683">
          <cell r="C683" t="str">
            <v>HOSPITAL PELÓPIDAS SILVEIRA - CG Nº 017/2022</v>
          </cell>
          <cell r="E683" t="str">
            <v>3.6 - Material de Expediente</v>
          </cell>
          <cell r="F683" t="str">
            <v>04.004.741/0001-00</v>
          </cell>
          <cell r="G683" t="str">
            <v>NORLUX LTDA-ME</v>
          </cell>
          <cell r="H683" t="str">
            <v>B</v>
          </cell>
          <cell r="I683" t="str">
            <v>S</v>
          </cell>
          <cell r="J683" t="str">
            <v>000012940</v>
          </cell>
          <cell r="K683" t="str">
            <v>23/03/2026</v>
          </cell>
          <cell r="L683" t="str">
            <v>26260304004741000100550010000129401000911230</v>
          </cell>
          <cell r="M683" t="str">
            <v>26 - Pernambuco</v>
          </cell>
          <cell r="N683">
            <v>1738</v>
          </cell>
        </row>
        <row r="684">
          <cell r="C684" t="str">
            <v>HOSPITAL PELÓPIDAS SILVEIRA - CG Nº 017/2022</v>
          </cell>
          <cell r="E684" t="str">
            <v>3.6 - Material de Expediente</v>
          </cell>
          <cell r="F684" t="str">
            <v>10.780.790/0001-29</v>
          </cell>
          <cell r="G684" t="str">
            <v>OPUSPAC IND E COM DE MAQUINAS LTDA</v>
          </cell>
          <cell r="H684" t="str">
            <v>B</v>
          </cell>
          <cell r="I684" t="str">
            <v>S</v>
          </cell>
          <cell r="J684" t="str">
            <v>54484</v>
          </cell>
          <cell r="K684" t="str">
            <v>16/03/2026</v>
          </cell>
          <cell r="L684" t="str">
            <v>35260310780790000129550010000544841152828322</v>
          </cell>
          <cell r="M684" t="str">
            <v>35 - São Paulo</v>
          </cell>
          <cell r="N684">
            <v>43670.27</v>
          </cell>
        </row>
        <row r="685">
          <cell r="C685" t="str">
            <v>HOSPITAL PELÓPIDAS SILVEIRA - CG Nº 017/2022</v>
          </cell>
          <cell r="E685" t="str">
            <v>3.6 - Material de Expediente</v>
          </cell>
          <cell r="F685" t="str">
            <v>24.560.896/0001-21</v>
          </cell>
          <cell r="G685" t="str">
            <v>ROBERTA M OLIVEIRA DE LIRA COMERCIO E SERVICOS</v>
          </cell>
          <cell r="H685" t="str">
            <v>B</v>
          </cell>
          <cell r="I685" t="str">
            <v>S</v>
          </cell>
          <cell r="J685" t="str">
            <v>000004687</v>
          </cell>
          <cell r="K685" t="str">
            <v>20/03/2026</v>
          </cell>
          <cell r="L685" t="str">
            <v>26260324560896000121550010000046871443076622</v>
          </cell>
          <cell r="M685" t="str">
            <v>26 - Pernambuco</v>
          </cell>
          <cell r="N685">
            <v>219</v>
          </cell>
        </row>
        <row r="686">
          <cell r="C686" t="str">
            <v>HOSPITAL PELÓPIDAS SILVEIRA - CG Nº 017/2022</v>
          </cell>
          <cell r="E686" t="str">
            <v>3.6 - Material de Expediente</v>
          </cell>
          <cell r="F686" t="str">
            <v>58.815.571/0001-64</v>
          </cell>
          <cell r="G686" t="str">
            <v>THF SERVICOS E VENDAS MERCANTIL LTDA</v>
          </cell>
          <cell r="H686" t="str">
            <v>B</v>
          </cell>
          <cell r="I686" t="str">
            <v>S</v>
          </cell>
          <cell r="J686" t="str">
            <v>000000291</v>
          </cell>
          <cell r="K686" t="str">
            <v>13/03/2026</v>
          </cell>
          <cell r="L686" t="str">
            <v>26260358815571000164550000000002911000910938</v>
          </cell>
          <cell r="M686" t="str">
            <v>26 - Pernambuco</v>
          </cell>
          <cell r="N686">
            <v>4880</v>
          </cell>
        </row>
        <row r="687">
          <cell r="C687" t="str">
            <v>HOSPITAL PELÓPIDAS SILVEIRA - CG Nº 017/2022</v>
          </cell>
          <cell r="E687" t="str">
            <v>3.6 - Material de Expediente</v>
          </cell>
          <cell r="F687" t="str">
            <v>30.743.270/0001-53</v>
          </cell>
          <cell r="G687" t="str">
            <v>TRIUNFO COMERC. DE ALIMENTOS PAPEIS E MAT. DE LIMP. EIRELI</v>
          </cell>
          <cell r="H687" t="str">
            <v>B</v>
          </cell>
          <cell r="I687" t="str">
            <v>S</v>
          </cell>
          <cell r="J687" t="str">
            <v>000037780</v>
          </cell>
          <cell r="K687" t="str">
            <v>16/03/2026</v>
          </cell>
          <cell r="L687" t="str">
            <v>26260330743270000153550010000377801631447220</v>
          </cell>
          <cell r="M687" t="str">
            <v>26 - Pernambuco</v>
          </cell>
          <cell r="N687">
            <v>4658</v>
          </cell>
        </row>
        <row r="688">
          <cell r="C688" t="str">
            <v>HOSPITAL PELÓPIDAS SILVEIRA - CG Nº 017/2022</v>
          </cell>
          <cell r="E688" t="str">
            <v>3.6 - Material de Expediente</v>
          </cell>
          <cell r="F688" t="str">
            <v>11.101.202/0001-46</v>
          </cell>
          <cell r="G688" t="str">
            <v>VGC ALVES COMERCIO E SERVIÇOS</v>
          </cell>
          <cell r="H688" t="str">
            <v>B</v>
          </cell>
          <cell r="I688" t="str">
            <v>S</v>
          </cell>
          <cell r="J688" t="str">
            <v>000025634</v>
          </cell>
          <cell r="K688" t="str">
            <v>03/03/2026</v>
          </cell>
          <cell r="L688" t="str">
            <v>26260311101202000146550010000256341101308564</v>
          </cell>
          <cell r="M688" t="str">
            <v>26 - Pernambuco</v>
          </cell>
          <cell r="N688">
            <v>305.5</v>
          </cell>
        </row>
        <row r="689">
          <cell r="C689" t="str">
            <v>HOSPITAL PELÓPIDAS SILVEIRA - CG Nº 017/2022</v>
          </cell>
          <cell r="E689" t="str">
            <v>3.6 - Material de Expediente</v>
          </cell>
          <cell r="F689" t="str">
            <v>11.101.202/0001-46</v>
          </cell>
          <cell r="G689" t="str">
            <v>VGC ALVES COMERCIO E SERVIÇOS</v>
          </cell>
          <cell r="H689" t="str">
            <v>B</v>
          </cell>
          <cell r="I689" t="str">
            <v>S</v>
          </cell>
          <cell r="J689" t="str">
            <v>000025718</v>
          </cell>
          <cell r="K689" t="str">
            <v>17/03/2026</v>
          </cell>
          <cell r="L689" t="str">
            <v>26260311101202000146550010000257181992175534</v>
          </cell>
          <cell r="M689" t="str">
            <v>26 - Pernambuco</v>
          </cell>
          <cell r="N689">
            <v>861.6</v>
          </cell>
        </row>
        <row r="690">
          <cell r="C690" t="str">
            <v>HOSPITAL PELÓPIDAS SILVEIRA - CG Nº 017/2022</v>
          </cell>
          <cell r="E690" t="str">
            <v>3.6 - Material de Expediente</v>
          </cell>
          <cell r="F690" t="str">
            <v>11.101.202/0001-46</v>
          </cell>
          <cell r="G690" t="str">
            <v>VGC ALVES COMERCIO E SERVIÇOS</v>
          </cell>
          <cell r="H690" t="str">
            <v>B</v>
          </cell>
          <cell r="I690" t="str">
            <v>S</v>
          </cell>
          <cell r="J690" t="str">
            <v>000025727</v>
          </cell>
          <cell r="K690" t="str">
            <v>17/03/2026</v>
          </cell>
          <cell r="L690" t="str">
            <v>26260311101202000146550010000257271726396205</v>
          </cell>
          <cell r="M690" t="str">
            <v>26 - Pernambuco</v>
          </cell>
          <cell r="N690">
            <v>1048.5</v>
          </cell>
        </row>
        <row r="691">
          <cell r="C691" t="str">
            <v>HOSPITAL PELÓPIDAS SILVEIRA - CG Nº 017/2022</v>
          </cell>
          <cell r="E691" t="str">
            <v>3.6 - Material de Expediente</v>
          </cell>
          <cell r="F691" t="str">
            <v>11.101.202/0001-46</v>
          </cell>
          <cell r="G691" t="str">
            <v>VGC ALVES COMERCIO E SERVIÇOS</v>
          </cell>
          <cell r="H691" t="str">
            <v>B</v>
          </cell>
          <cell r="I691" t="str">
            <v>S</v>
          </cell>
          <cell r="J691" t="str">
            <v>000025757</v>
          </cell>
          <cell r="K691" t="str">
            <v>19/03/2026</v>
          </cell>
          <cell r="L691" t="str">
            <v>26260311101202000146550010000257571660517866</v>
          </cell>
          <cell r="M691" t="str">
            <v>26 - Pernambuco</v>
          </cell>
          <cell r="N691">
            <v>318</v>
          </cell>
        </row>
        <row r="692">
          <cell r="C692" t="str">
            <v>HOSPITAL PELÓPIDAS SILVEIRA - CG Nº 017/2022</v>
          </cell>
          <cell r="E692" t="str">
            <v>3.6 - Material de Expediente</v>
          </cell>
          <cell r="F692" t="str">
            <v>11.101.202/0001-46</v>
          </cell>
          <cell r="G692" t="str">
            <v>VGC ALVES COMERCIO E SERVIÇOS</v>
          </cell>
          <cell r="H692" t="str">
            <v>B</v>
          </cell>
          <cell r="I692" t="str">
            <v>S</v>
          </cell>
          <cell r="J692" t="str">
            <v>000025811</v>
          </cell>
          <cell r="K692" t="str">
            <v>30/03/2026</v>
          </cell>
          <cell r="L692" t="str">
            <v>26260311101202000146550010000258111222080439</v>
          </cell>
          <cell r="M692" t="str">
            <v>26 - Pernambuco</v>
          </cell>
          <cell r="N692">
            <v>177</v>
          </cell>
        </row>
        <row r="693">
          <cell r="C693" t="str">
            <v>HOSPITAL PELÓPIDAS SILVEIRA - CG Nº 017/2022</v>
          </cell>
          <cell r="E693" t="str">
            <v>3.6 - Material de Expediente</v>
          </cell>
          <cell r="F693" t="str">
            <v>11.101.202/0001-46</v>
          </cell>
          <cell r="G693" t="str">
            <v>VGC ALVES COMERCIO E SERVIÇOS</v>
          </cell>
          <cell r="H693" t="str">
            <v>B</v>
          </cell>
          <cell r="I693" t="str">
            <v>S</v>
          </cell>
          <cell r="J693" t="str">
            <v>000025817</v>
          </cell>
          <cell r="K693" t="str">
            <v>31/03/2026</v>
          </cell>
          <cell r="L693" t="str">
            <v>26260311101202000146550010000258171267799444</v>
          </cell>
          <cell r="M693" t="str">
            <v>26 - Pernambuco</v>
          </cell>
          <cell r="N693">
            <v>397.5</v>
          </cell>
        </row>
        <row r="694">
          <cell r="C694" t="str">
            <v>HOSPITAL PELÓPIDAS SILVEIRA - CG Nº 017/2022</v>
          </cell>
          <cell r="E694" t="str">
            <v>3.6 - Material de Expediente</v>
          </cell>
          <cell r="F694" t="str">
            <v>62.545.815/0001-03</v>
          </cell>
          <cell r="G694" t="str">
            <v>W D N COMERCIO E SERVICOS LTDA</v>
          </cell>
          <cell r="H694" t="str">
            <v>B</v>
          </cell>
          <cell r="I694" t="str">
            <v>S</v>
          </cell>
          <cell r="J694" t="str">
            <v>303</v>
          </cell>
          <cell r="K694" t="str">
            <v>31/03/2026</v>
          </cell>
          <cell r="L694" t="str">
            <v>26260362545815000103550010000003031909536853</v>
          </cell>
          <cell r="M694" t="str">
            <v>26 - Pernambuco</v>
          </cell>
          <cell r="N694">
            <v>320</v>
          </cell>
        </row>
        <row r="695">
          <cell r="C695" t="str">
            <v>HOSPITAL PELÓPIDAS SILVEIRA - CG Nº 017/2022</v>
          </cell>
          <cell r="E695" t="str">
            <v>3.6 - Material de Expediente</v>
          </cell>
          <cell r="F695" t="str">
            <v>53.369.089/0001-24</v>
          </cell>
          <cell r="G695" t="str">
            <v>ZAX VAREJO E ATACADO LTDA</v>
          </cell>
          <cell r="H695" t="str">
            <v>B</v>
          </cell>
          <cell r="I695" t="str">
            <v>S</v>
          </cell>
          <cell r="J695" t="str">
            <v>000001756</v>
          </cell>
          <cell r="K695" t="str">
            <v>09/03/2026</v>
          </cell>
          <cell r="L695" t="str">
            <v>26260353369089000124550010000017561128177004</v>
          </cell>
          <cell r="M695" t="str">
            <v>26 - Pernambuco</v>
          </cell>
          <cell r="N695">
            <v>179.2</v>
          </cell>
        </row>
        <row r="696">
          <cell r="C696" t="str">
            <v>HOSPITAL PELÓPIDAS SILVEIRA - CG Nº 017/2022</v>
          </cell>
          <cell r="E696" t="str">
            <v>3.6 - Material de Expediente</v>
          </cell>
          <cell r="F696" t="str">
            <v>53.369.089/0001-24</v>
          </cell>
          <cell r="G696" t="str">
            <v>ZAX VAREJO E ATACADO LTDA</v>
          </cell>
          <cell r="H696" t="str">
            <v>B</v>
          </cell>
          <cell r="I696" t="str">
            <v>S</v>
          </cell>
          <cell r="J696" t="str">
            <v>000001794</v>
          </cell>
          <cell r="K696" t="str">
            <v>17/03/2026</v>
          </cell>
          <cell r="L696" t="str">
            <v>26260353369089000124550010000017941186503289</v>
          </cell>
          <cell r="M696" t="str">
            <v>26 - Pernambuco</v>
          </cell>
          <cell r="N696">
            <v>170</v>
          </cell>
        </row>
        <row r="697">
          <cell r="C697" t="str">
            <v>HOSPITAL PELÓPIDAS SILVEIRA - CG Nº 017/2022</v>
          </cell>
          <cell r="E697" t="str">
            <v>3.6 - Material de Expediente</v>
          </cell>
          <cell r="F697" t="str">
            <v>53.369.089/0001-24</v>
          </cell>
          <cell r="G697" t="str">
            <v>ZAX VAREJO E ATACADO LTDA</v>
          </cell>
          <cell r="H697" t="str">
            <v>B</v>
          </cell>
          <cell r="I697" t="str">
            <v>S</v>
          </cell>
          <cell r="J697" t="str">
            <v>000001811</v>
          </cell>
          <cell r="K697" t="str">
            <v>23/03/2026</v>
          </cell>
          <cell r="L697" t="str">
            <v>26260353369089000124550010000018111599994588</v>
          </cell>
          <cell r="M697" t="str">
            <v>26 - Pernambuco</v>
          </cell>
          <cell r="N697">
            <v>1560</v>
          </cell>
        </row>
        <row r="698">
          <cell r="C698" t="str">
            <v>HOSPITAL PELÓPIDAS SILVEIRA - CG Nº 017/2022</v>
          </cell>
          <cell r="E698" t="str">
            <v>3.6 - Material de Expediente</v>
          </cell>
          <cell r="F698" t="str">
            <v>53.369.089/0001-24</v>
          </cell>
          <cell r="G698" t="str">
            <v>ZAX VAREJO E ATACADO LTDA</v>
          </cell>
          <cell r="H698" t="str">
            <v>B</v>
          </cell>
          <cell r="I698" t="str">
            <v>S</v>
          </cell>
          <cell r="J698" t="str">
            <v>000001834</v>
          </cell>
          <cell r="K698" t="str">
            <v>24/03/2026</v>
          </cell>
          <cell r="L698" t="str">
            <v>26260353369089000124550010000018341298189869</v>
          </cell>
          <cell r="M698" t="str">
            <v>26 - Pernambuco</v>
          </cell>
          <cell r="N698">
            <v>2392</v>
          </cell>
        </row>
        <row r="699">
          <cell r="C699" t="str">
            <v>HOSPITAL PELÓPIDAS SILVEIRA - CG Nº 017/2022</v>
          </cell>
          <cell r="E699" t="str">
            <v>3.6 - Material de Expediente</v>
          </cell>
          <cell r="F699" t="str">
            <v>53.369.089/0001-24</v>
          </cell>
          <cell r="G699" t="str">
            <v>ZAX VAREJO E ATACADO LTDA</v>
          </cell>
          <cell r="H699" t="str">
            <v>B</v>
          </cell>
          <cell r="I699" t="str">
            <v>S</v>
          </cell>
          <cell r="J699" t="str">
            <v>000001852</v>
          </cell>
          <cell r="K699" t="str">
            <v>27/03/2026</v>
          </cell>
          <cell r="L699" t="str">
            <v>26260353369089000124550010000018521648235331</v>
          </cell>
          <cell r="M699" t="str">
            <v>26 - Pernambuco</v>
          </cell>
          <cell r="N699">
            <v>448</v>
          </cell>
        </row>
        <row r="700">
          <cell r="C700" t="str">
            <v>HOSPITAL PELÓPIDAS SILVEIRA - CG Nº 017/2022</v>
          </cell>
          <cell r="E700" t="str">
            <v>3.1 - Combustíveis e Lubrificantes Automotivos</v>
          </cell>
          <cell r="F700" t="str">
            <v>40.893.858/0001-47</v>
          </cell>
          <cell r="G700" t="str">
            <v>FINFLEX INSTITUICAO DE PAGAMENTO LTDA</v>
          </cell>
          <cell r="H700" t="str">
            <v>B</v>
          </cell>
          <cell r="I700" t="str">
            <v>S</v>
          </cell>
          <cell r="J700" t="str">
            <v>22411</v>
          </cell>
          <cell r="K700" t="str">
            <v>24/03/2026</v>
          </cell>
          <cell r="L700" t="str">
            <v>31702062240893858000147000000002241126031830</v>
          </cell>
          <cell r="M700" t="str">
            <v>31 - Minas Gerais</v>
          </cell>
          <cell r="N700">
            <v>14000</v>
          </cell>
        </row>
        <row r="701">
          <cell r="C701" t="str">
            <v>HOSPITAL PELÓPIDAS SILVEIRA - CG Nº 017/2022</v>
          </cell>
          <cell r="E701" t="str">
            <v xml:space="preserve">3.9 - Material para Manutenção de Bens Imóveis </v>
          </cell>
          <cell r="F701" t="str">
            <v>24.556.839/0001-79</v>
          </cell>
          <cell r="G701" t="str">
            <v>ARMAZEM COMERCIAL NOVO LAR LTDA</v>
          </cell>
          <cell r="H701" t="str">
            <v>B</v>
          </cell>
          <cell r="I701" t="str">
            <v>S</v>
          </cell>
          <cell r="J701" t="str">
            <v>000014152</v>
          </cell>
          <cell r="K701" t="str">
            <v>17/03/2026</v>
          </cell>
          <cell r="L701" t="str">
            <v>26260324556839000179550010000141521410789363</v>
          </cell>
          <cell r="M701" t="str">
            <v>26 - Pernambuco</v>
          </cell>
          <cell r="N701">
            <v>1891</v>
          </cell>
        </row>
        <row r="702">
          <cell r="C702" t="str">
            <v>HOSPITAL PELÓPIDAS SILVEIRA - CG Nº 017/2022</v>
          </cell>
          <cell r="E702" t="str">
            <v xml:space="preserve">3.9 - Material para Manutenção de Bens Imóveis </v>
          </cell>
          <cell r="F702" t="str">
            <v>24.556.839/0001-79</v>
          </cell>
          <cell r="G702" t="str">
            <v>ARMAZEM COMERCIAL NOVO LAR LTDA</v>
          </cell>
          <cell r="H702" t="str">
            <v>B</v>
          </cell>
          <cell r="I702" t="str">
            <v>S</v>
          </cell>
          <cell r="J702" t="str">
            <v>000014200</v>
          </cell>
          <cell r="K702" t="str">
            <v>25/03/2026</v>
          </cell>
          <cell r="L702" t="str">
            <v>26260324556839000179550010000142001968125180</v>
          </cell>
          <cell r="M702" t="str">
            <v>26 - Pernambuco</v>
          </cell>
          <cell r="N702">
            <v>1893.6</v>
          </cell>
        </row>
        <row r="703">
          <cell r="C703" t="str">
            <v>HOSPITAL PELÓPIDAS SILVEIRA - CG Nº 017/2022</v>
          </cell>
          <cell r="E703" t="str">
            <v xml:space="preserve">3.9 - Material para Manutenção de Bens Imóveis </v>
          </cell>
          <cell r="F703" t="str">
            <v>11.623.188/0012-01</v>
          </cell>
          <cell r="G703" t="str">
            <v>ARMAZEM CORAL LTDA</v>
          </cell>
          <cell r="H703" t="str">
            <v>B</v>
          </cell>
          <cell r="I703" t="str">
            <v>S</v>
          </cell>
          <cell r="J703" t="str">
            <v>000102189</v>
          </cell>
          <cell r="K703" t="str">
            <v>14/03/2026</v>
          </cell>
          <cell r="L703" t="str">
            <v>26260311623188001201550010001021891001021807</v>
          </cell>
          <cell r="M703" t="str">
            <v>26 - Pernambuco</v>
          </cell>
          <cell r="N703">
            <v>92.7</v>
          </cell>
        </row>
        <row r="704">
          <cell r="C704" t="str">
            <v>HOSPITAL PELÓPIDAS SILVEIRA - CG Nº 017/2022</v>
          </cell>
          <cell r="E704" t="str">
            <v xml:space="preserve">3.9 - Material para Manutenção de Bens Imóveis </v>
          </cell>
          <cell r="F704" t="str">
            <v>11.623.188/0020-03</v>
          </cell>
          <cell r="G704" t="str">
            <v>ARMAZEM CORAL LTDA</v>
          </cell>
          <cell r="H704" t="str">
            <v>B</v>
          </cell>
          <cell r="I704" t="str">
            <v>S</v>
          </cell>
          <cell r="J704" t="str">
            <v>000130553</v>
          </cell>
          <cell r="K704" t="str">
            <v>13/03/2026</v>
          </cell>
          <cell r="L704" t="str">
            <v>26260311623188002003550010001305531001305542</v>
          </cell>
          <cell r="M704" t="str">
            <v>26 - Pernambuco</v>
          </cell>
          <cell r="N704">
            <v>7.8</v>
          </cell>
        </row>
        <row r="705">
          <cell r="C705" t="str">
            <v>HOSPITAL PELÓPIDAS SILVEIRA - CG Nº 017/2022</v>
          </cell>
          <cell r="E705" t="str">
            <v xml:space="preserve">3.9 - Material para Manutenção de Bens Imóveis </v>
          </cell>
          <cell r="F705" t="str">
            <v>35.519.545/0001-93</v>
          </cell>
          <cell r="G705" t="str">
            <v>ATACADO DA CONSTRUCAO LTDA</v>
          </cell>
          <cell r="H705" t="str">
            <v>B</v>
          </cell>
          <cell r="I705" t="str">
            <v>S</v>
          </cell>
          <cell r="J705" t="str">
            <v>000261504</v>
          </cell>
          <cell r="K705" t="str">
            <v>27/03/2026</v>
          </cell>
          <cell r="L705" t="str">
            <v>26260335519545000193650520002615041003030982</v>
          </cell>
          <cell r="M705" t="str">
            <v>26 - Pernambuco</v>
          </cell>
          <cell r="N705">
            <v>466.99</v>
          </cell>
        </row>
        <row r="706">
          <cell r="C706" t="str">
            <v>HOSPITAL PELÓPIDAS SILVEIRA - CG Nº 017/2022</v>
          </cell>
          <cell r="E706" t="str">
            <v xml:space="preserve">3.9 - Material para Manutenção de Bens Imóveis </v>
          </cell>
          <cell r="F706" t="str">
            <v>09.515.628/0003-66</v>
          </cell>
          <cell r="G706" t="str">
            <v>ATACADO DOS PRESENTES LTDA</v>
          </cell>
          <cell r="H706" t="str">
            <v>B</v>
          </cell>
          <cell r="I706" t="str">
            <v>S</v>
          </cell>
          <cell r="J706" t="str">
            <v>000000488</v>
          </cell>
          <cell r="K706" t="str">
            <v>17/03/2026</v>
          </cell>
          <cell r="L706" t="str">
            <v>26260309515628000366651200000004881000186325</v>
          </cell>
          <cell r="M706" t="str">
            <v>26 - Pernambuco</v>
          </cell>
          <cell r="N706">
            <v>213.99</v>
          </cell>
        </row>
        <row r="707">
          <cell r="C707" t="str">
            <v>HOSPITAL PELÓPIDAS SILVEIRA - CG Nº 017/2022</v>
          </cell>
          <cell r="E707" t="str">
            <v xml:space="preserve">3.9 - Material para Manutenção de Bens Imóveis </v>
          </cell>
          <cell r="F707" t="str">
            <v>09.570.284/0001-26</v>
          </cell>
          <cell r="G707" t="str">
            <v>CAMPOS FRIO REFRIGERACAO LTDA</v>
          </cell>
          <cell r="H707" t="str">
            <v>B</v>
          </cell>
          <cell r="I707" t="str">
            <v>S</v>
          </cell>
          <cell r="J707" t="str">
            <v>000053044</v>
          </cell>
          <cell r="K707" t="str">
            <v>13/03/2026</v>
          </cell>
          <cell r="L707" t="str">
            <v>26260309570284000126550010000530441001384248</v>
          </cell>
          <cell r="M707" t="str">
            <v>26 - Pernambuco</v>
          </cell>
          <cell r="N707">
            <v>1800</v>
          </cell>
        </row>
        <row r="708">
          <cell r="C708" t="str">
            <v>HOSPITAL PELÓPIDAS SILVEIRA - CG Nº 017/2022</v>
          </cell>
          <cell r="E708" t="str">
            <v xml:space="preserve">3.9 - Material para Manutenção de Bens Imóveis </v>
          </cell>
          <cell r="F708" t="str">
            <v>09.570.284/0001-26</v>
          </cell>
          <cell r="G708" t="str">
            <v>CAMPOS FRIO REFRIGERACAO LTDA</v>
          </cell>
          <cell r="H708" t="str">
            <v>B</v>
          </cell>
          <cell r="I708" t="str">
            <v>S</v>
          </cell>
          <cell r="J708" t="str">
            <v>000053121</v>
          </cell>
          <cell r="K708" t="str">
            <v>18/03/2026</v>
          </cell>
          <cell r="L708" t="str">
            <v>26260309570284000126550010000531211001385130</v>
          </cell>
          <cell r="M708" t="str">
            <v>26 - Pernambuco</v>
          </cell>
          <cell r="N708">
            <v>1150</v>
          </cell>
        </row>
        <row r="709">
          <cell r="C709" t="str">
            <v>HOSPITAL PELÓPIDAS SILVEIRA - CG Nº 017/2022</v>
          </cell>
          <cell r="E709" t="str">
            <v xml:space="preserve">3.9 - Material para Manutenção de Bens Imóveis </v>
          </cell>
          <cell r="F709" t="str">
            <v>09.570.284/0001-26</v>
          </cell>
          <cell r="G709" t="str">
            <v>CAMPOS FRIO REFRIGERACAO LTDA</v>
          </cell>
          <cell r="H709" t="str">
            <v>B</v>
          </cell>
          <cell r="I709" t="str">
            <v>S</v>
          </cell>
          <cell r="J709" t="str">
            <v>000053178</v>
          </cell>
          <cell r="K709" t="str">
            <v>19/03/2026</v>
          </cell>
          <cell r="L709" t="str">
            <v>26260309570284000126550010000531781001385850</v>
          </cell>
          <cell r="M709" t="str">
            <v>26 - Pernambuco</v>
          </cell>
          <cell r="N709">
            <v>2400</v>
          </cell>
        </row>
        <row r="710">
          <cell r="C710" t="str">
            <v>HOSPITAL PELÓPIDAS SILVEIRA - CG Nº 017/2022</v>
          </cell>
          <cell r="E710" t="str">
            <v xml:space="preserve">3.9 - Material para Manutenção de Bens Imóveis </v>
          </cell>
          <cell r="F710" t="str">
            <v>08.982.191/0001-46</v>
          </cell>
          <cell r="G710" t="str">
            <v>CAOLIM COMERCIO E ENGENHARIA LTDA</v>
          </cell>
          <cell r="H710" t="str">
            <v>B</v>
          </cell>
          <cell r="I710" t="str">
            <v>S</v>
          </cell>
          <cell r="J710" t="str">
            <v>000000201</v>
          </cell>
          <cell r="K710" t="str">
            <v>30/03/2026</v>
          </cell>
          <cell r="L710" t="str">
            <v>26260308982191000146550010000002011104800009</v>
          </cell>
          <cell r="M710" t="str">
            <v>26 - Pernambuco</v>
          </cell>
          <cell r="N710">
            <v>55.9</v>
          </cell>
        </row>
        <row r="711">
          <cell r="C711" t="str">
            <v>HOSPITAL PELÓPIDAS SILVEIRA - CG Nº 017/2022</v>
          </cell>
          <cell r="E711" t="str">
            <v xml:space="preserve">3.9 - Material para Manutenção de Bens Imóveis </v>
          </cell>
          <cell r="F711" t="str">
            <v>53.858.056/0001-48</v>
          </cell>
          <cell r="G711" t="str">
            <v>CERAMICA SAO LUIZ INDUSTRIA E COMERCIO LTDA</v>
          </cell>
          <cell r="H711" t="str">
            <v>B</v>
          </cell>
          <cell r="I711" t="str">
            <v>S</v>
          </cell>
          <cell r="J711" t="str">
            <v>000001775</v>
          </cell>
          <cell r="K711" t="str">
            <v>06/03/2026</v>
          </cell>
          <cell r="L711" t="str">
            <v>35260353858056000148550010000017751193304231</v>
          </cell>
          <cell r="M711" t="str">
            <v>35 - São Paulo</v>
          </cell>
          <cell r="N711">
            <v>3424.53</v>
          </cell>
        </row>
        <row r="712">
          <cell r="C712" t="str">
            <v>HOSPITAL PELÓPIDAS SILVEIRA - CG Nº 017/2022</v>
          </cell>
          <cell r="E712" t="str">
            <v xml:space="preserve">3.9 - Material para Manutenção de Bens Imóveis </v>
          </cell>
          <cell r="F712" t="str">
            <v>13.441.051/0002-81</v>
          </cell>
          <cell r="G712" t="str">
            <v>CL COMERCIO DE MATERIAIS MEDICOS HOSPITALARES LTDA</v>
          </cell>
          <cell r="H712" t="str">
            <v>B</v>
          </cell>
          <cell r="I712" t="str">
            <v>S</v>
          </cell>
          <cell r="J712" t="str">
            <v>000025896</v>
          </cell>
          <cell r="K712" t="str">
            <v>16/03/2026</v>
          </cell>
          <cell r="L712" t="str">
            <v>26250313441051000281550010000258961518005125</v>
          </cell>
          <cell r="M712" t="str">
            <v>26 - Pernambuco</v>
          </cell>
          <cell r="N712">
            <v>58.4</v>
          </cell>
        </row>
        <row r="713">
          <cell r="C713" t="str">
            <v>HOSPITAL PELÓPIDAS SILVEIRA - CG Nº 017/2022</v>
          </cell>
          <cell r="E713" t="str">
            <v xml:space="preserve">3.9 - Material para Manutenção de Bens Imóveis </v>
          </cell>
          <cell r="F713" t="str">
            <v>39.953.513/0001-52</v>
          </cell>
          <cell r="G713" t="str">
            <v>COMERCIAL RECIFE LTDA</v>
          </cell>
          <cell r="H713" t="str">
            <v>B</v>
          </cell>
          <cell r="I713" t="str">
            <v>S</v>
          </cell>
          <cell r="J713" t="str">
            <v>640</v>
          </cell>
          <cell r="K713" t="str">
            <v>31/03/2026</v>
          </cell>
          <cell r="L713" t="str">
            <v>26260339953513000152550010000006401100006404</v>
          </cell>
          <cell r="M713" t="str">
            <v>26 - Pernambuco</v>
          </cell>
          <cell r="N713">
            <v>2040</v>
          </cell>
        </row>
        <row r="714">
          <cell r="C714" t="str">
            <v>HOSPITAL PELÓPIDAS SILVEIRA - CG Nº 017/2022</v>
          </cell>
          <cell r="E714" t="str">
            <v xml:space="preserve">3.9 - Material para Manutenção de Bens Imóveis </v>
          </cell>
          <cell r="F714" t="str">
            <v>06.913.480/0008-34</v>
          </cell>
          <cell r="G714" t="str">
            <v>DIMENSIONAL BRASIL SOLUCOES LTDA</v>
          </cell>
          <cell r="H714" t="str">
            <v>B</v>
          </cell>
          <cell r="I714" t="str">
            <v>S</v>
          </cell>
          <cell r="J714" t="str">
            <v>0114675</v>
          </cell>
          <cell r="K714" t="str">
            <v>05/03/2026</v>
          </cell>
          <cell r="L714" t="str">
            <v>26260306913480000834550020001146751919144701</v>
          </cell>
          <cell r="M714" t="str">
            <v>26 - Pernambuco</v>
          </cell>
          <cell r="N714">
            <v>1410</v>
          </cell>
        </row>
        <row r="715">
          <cell r="C715" t="str">
            <v>HOSPITAL PELÓPIDAS SILVEIRA - CG Nº 017/2022</v>
          </cell>
          <cell r="E715" t="str">
            <v xml:space="preserve">3.9 - Material para Manutenção de Bens Imóveis </v>
          </cell>
          <cell r="F715" t="str">
            <v>92.660.406/0006-23</v>
          </cell>
          <cell r="G715" t="str">
            <v>FRIGELAR COMERCIO E DISTRIBUICAO SA</v>
          </cell>
          <cell r="H715" t="str">
            <v>B</v>
          </cell>
          <cell r="I715" t="str">
            <v>S</v>
          </cell>
          <cell r="J715" t="str">
            <v>000973410</v>
          </cell>
          <cell r="K715" t="str">
            <v>25/03/2026</v>
          </cell>
          <cell r="L715" t="str">
            <v>26260392660406000623550050009734101000322799</v>
          </cell>
          <cell r="M715" t="str">
            <v>26 - Pernambuco</v>
          </cell>
          <cell r="N715">
            <v>431.78</v>
          </cell>
        </row>
        <row r="716">
          <cell r="C716" t="str">
            <v>HOSPITAL PELÓPIDAS SILVEIRA - CG Nº 017/2022</v>
          </cell>
          <cell r="E716" t="str">
            <v xml:space="preserve">3.9 - Material para Manutenção de Bens Imóveis </v>
          </cell>
          <cell r="F716" t="str">
            <v>37.955.238/0001-80</v>
          </cell>
          <cell r="G716" t="str">
            <v>FUSION PRODUTOS HOSPITALARES E SAUDE LTDA</v>
          </cell>
          <cell r="H716" t="str">
            <v>B</v>
          </cell>
          <cell r="I716" t="str">
            <v>S</v>
          </cell>
          <cell r="J716" t="str">
            <v>000002868</v>
          </cell>
          <cell r="K716" t="str">
            <v>20/03/2026</v>
          </cell>
          <cell r="L716" t="str">
            <v>35260337955238000180550010000028681004059041</v>
          </cell>
          <cell r="M716" t="str">
            <v>35 - São Paulo</v>
          </cell>
          <cell r="N716">
            <v>2871</v>
          </cell>
        </row>
        <row r="717">
          <cell r="C717" t="str">
            <v>HOSPITAL PELÓPIDAS SILVEIRA - CG Nº 017/2022</v>
          </cell>
          <cell r="E717" t="str">
            <v xml:space="preserve">3.9 - Material para Manutenção de Bens Imóveis </v>
          </cell>
          <cell r="F717" t="str">
            <v>17.801.543/0001-00</v>
          </cell>
          <cell r="G717" t="str">
            <v>GILSON CRISTOVAO DE AGUIAR</v>
          </cell>
          <cell r="H717" t="str">
            <v>B</v>
          </cell>
          <cell r="I717" t="str">
            <v>S</v>
          </cell>
          <cell r="J717" t="str">
            <v>003809</v>
          </cell>
          <cell r="K717" t="str">
            <v>17/03/2026</v>
          </cell>
          <cell r="L717" t="str">
            <v>26260317801543000100550010000038091253364152</v>
          </cell>
          <cell r="M717" t="str">
            <v>26 - Pernambuco</v>
          </cell>
          <cell r="N717">
            <v>142.19999999999999</v>
          </cell>
        </row>
        <row r="718">
          <cell r="C718" t="str">
            <v>HOSPITAL PELÓPIDAS SILVEIRA - CG Nº 017/2022</v>
          </cell>
          <cell r="E718" t="str">
            <v xml:space="preserve">3.9 - Material para Manutenção de Bens Imóveis </v>
          </cell>
          <cell r="F718" t="str">
            <v>04.146.529/0001-79</v>
          </cell>
          <cell r="G718" t="str">
            <v>MADALENA FERRAGENS LTDA - ME</v>
          </cell>
          <cell r="H718" t="str">
            <v>B</v>
          </cell>
          <cell r="I718" t="str">
            <v>S</v>
          </cell>
          <cell r="J718" t="str">
            <v>112550</v>
          </cell>
          <cell r="K718" t="str">
            <v>19/03/2026</v>
          </cell>
          <cell r="L718" t="str">
            <v>26260304146529000179650010001125501387037627</v>
          </cell>
          <cell r="M718" t="str">
            <v>26 - Pernambuco</v>
          </cell>
          <cell r="N718">
            <v>27.2</v>
          </cell>
        </row>
        <row r="719">
          <cell r="C719" t="str">
            <v>HOSPITAL PELÓPIDAS SILVEIRA - CG Nº 017/2022</v>
          </cell>
          <cell r="E719" t="str">
            <v xml:space="preserve">3.9 - Material para Manutenção de Bens Imóveis </v>
          </cell>
          <cell r="F719" t="str">
            <v>10.545.416/0001-49</v>
          </cell>
          <cell r="G719" t="str">
            <v>MAVI REFRIGERACAO LTDA</v>
          </cell>
          <cell r="H719" t="str">
            <v>B</v>
          </cell>
          <cell r="I719" t="str">
            <v>S</v>
          </cell>
          <cell r="J719" t="str">
            <v>000128111</v>
          </cell>
          <cell r="K719" t="str">
            <v>18/03/2026</v>
          </cell>
          <cell r="L719" t="str">
            <v>26260310545416000149650010001281111001023300</v>
          </cell>
          <cell r="M719" t="str">
            <v>26 - Pernambuco</v>
          </cell>
          <cell r="N719">
            <v>70</v>
          </cell>
        </row>
        <row r="720">
          <cell r="C720" t="str">
            <v>HOSPITAL PELÓPIDAS SILVEIRA - CG Nº 017/2022</v>
          </cell>
          <cell r="E720" t="str">
            <v xml:space="preserve">3.9 - Material para Manutenção de Bens Imóveis </v>
          </cell>
          <cell r="F720" t="str">
            <v>34.351.431/0001-14</v>
          </cell>
          <cell r="G720" t="str">
            <v>MIL COMERCIO DE MATERIA DE CONSTR EIRELI</v>
          </cell>
          <cell r="H720" t="str">
            <v>B</v>
          </cell>
          <cell r="I720" t="str">
            <v>S</v>
          </cell>
          <cell r="J720" t="str">
            <v>3900</v>
          </cell>
          <cell r="K720" t="str">
            <v>13/03/2026</v>
          </cell>
          <cell r="L720" t="str">
            <v>26260334351431000114550010000039001552764587</v>
          </cell>
          <cell r="M720" t="str">
            <v>26 - Pernambuco</v>
          </cell>
          <cell r="N720">
            <v>1488.43</v>
          </cell>
        </row>
        <row r="721">
          <cell r="C721" t="str">
            <v>HOSPITAL PELÓPIDAS SILVEIRA - CG Nº 017/2022</v>
          </cell>
          <cell r="E721" t="str">
            <v xml:space="preserve">3.9 - Material para Manutenção de Bens Imóveis </v>
          </cell>
          <cell r="F721" t="str">
            <v>34.351.431/0001-14</v>
          </cell>
          <cell r="G721" t="str">
            <v>MIL COMERCIO DE MATERIA DE CONSTR EIRELI</v>
          </cell>
          <cell r="H721" t="str">
            <v>B</v>
          </cell>
          <cell r="I721" t="str">
            <v>S</v>
          </cell>
          <cell r="J721" t="str">
            <v>3915</v>
          </cell>
          <cell r="K721" t="str">
            <v>24/03/2026</v>
          </cell>
          <cell r="L721" t="str">
            <v>26260334351431000114550010000039151216987420</v>
          </cell>
          <cell r="M721" t="str">
            <v>26 - Pernambuco</v>
          </cell>
          <cell r="N721">
            <v>562.28</v>
          </cell>
        </row>
        <row r="722">
          <cell r="C722" t="str">
            <v>HOSPITAL PELÓPIDAS SILVEIRA - CG Nº 017/2022</v>
          </cell>
          <cell r="E722" t="str">
            <v xml:space="preserve">3.9 - Material para Manutenção de Bens Imóveis </v>
          </cell>
          <cell r="F722" t="str">
            <v>34.351.431/0001-14</v>
          </cell>
          <cell r="G722" t="str">
            <v>MIL COMERCIO DE MATERIA DE CONSTR EIRELI</v>
          </cell>
          <cell r="H722" t="str">
            <v>B</v>
          </cell>
          <cell r="I722" t="str">
            <v>S</v>
          </cell>
          <cell r="J722" t="str">
            <v>3918</v>
          </cell>
          <cell r="K722" t="str">
            <v>25/03/2026</v>
          </cell>
          <cell r="L722" t="str">
            <v>26260334351431000114550010000039181781589826</v>
          </cell>
          <cell r="M722" t="str">
            <v>26 - Pernambuco</v>
          </cell>
          <cell r="N722">
            <v>2520.4299999999998</v>
          </cell>
        </row>
        <row r="723">
          <cell r="C723" t="str">
            <v>HOSPITAL PELÓPIDAS SILVEIRA - CG Nº 017/2022</v>
          </cell>
          <cell r="E723" t="str">
            <v xml:space="preserve">3.9 - Material para Manutenção de Bens Imóveis </v>
          </cell>
          <cell r="F723" t="str">
            <v>03.443.105/0001-03</v>
          </cell>
          <cell r="G723" t="str">
            <v>MJS FERNANDES-ME</v>
          </cell>
          <cell r="H723" t="str">
            <v>B</v>
          </cell>
          <cell r="I723" t="str">
            <v>S</v>
          </cell>
          <cell r="J723" t="str">
            <v>000000422</v>
          </cell>
          <cell r="K723" t="str">
            <v>13/03/2026</v>
          </cell>
          <cell r="L723" t="str">
            <v>26260303443105000103550020000004221016664013</v>
          </cell>
          <cell r="M723" t="str">
            <v>26 - Pernambuco</v>
          </cell>
          <cell r="N723">
            <v>480</v>
          </cell>
        </row>
        <row r="724">
          <cell r="C724" t="str">
            <v>HOSPITAL PELÓPIDAS SILVEIRA - CG Nº 017/2022</v>
          </cell>
          <cell r="E724" t="str">
            <v xml:space="preserve">3.9 - Material para Manutenção de Bens Imóveis </v>
          </cell>
          <cell r="F724" t="str">
            <v>08.197.964/0001-83</v>
          </cell>
          <cell r="G724" t="str">
            <v>PAFESA</v>
          </cell>
          <cell r="H724" t="str">
            <v>B</v>
          </cell>
          <cell r="I724" t="str">
            <v>S</v>
          </cell>
          <cell r="J724" t="str">
            <v>18017</v>
          </cell>
          <cell r="K724" t="str">
            <v>27/03/2026</v>
          </cell>
          <cell r="L724" t="str">
            <v>26260308197964000183650010000180171000837210</v>
          </cell>
          <cell r="M724" t="str">
            <v>26 - Pernambuco</v>
          </cell>
          <cell r="N724">
            <v>20</v>
          </cell>
        </row>
        <row r="725">
          <cell r="C725" t="str">
            <v>HOSPITAL PELÓPIDAS SILVEIRA - CG Nº 017/2022</v>
          </cell>
          <cell r="E725" t="str">
            <v xml:space="preserve">3.9 - Material para Manutenção de Bens Imóveis </v>
          </cell>
          <cell r="F725" t="str">
            <v>02.683.153/0004-59</v>
          </cell>
          <cell r="G725" t="str">
            <v>PALMA MAQUINAS E FERRAMENTAS LTDA</v>
          </cell>
          <cell r="H725" t="str">
            <v>B</v>
          </cell>
          <cell r="I725" t="str">
            <v>S</v>
          </cell>
          <cell r="J725" t="str">
            <v>000020318</v>
          </cell>
          <cell r="K725" t="str">
            <v>16/03/2026</v>
          </cell>
          <cell r="L725" t="str">
            <v>26260302683153000459550010000203181533300286</v>
          </cell>
          <cell r="M725" t="str">
            <v>26 - Pernambuco</v>
          </cell>
          <cell r="N725">
            <v>72</v>
          </cell>
        </row>
        <row r="726">
          <cell r="C726" t="str">
            <v>HOSPITAL PELÓPIDAS SILVEIRA - CG Nº 017/2022</v>
          </cell>
          <cell r="E726" t="str">
            <v xml:space="preserve">3.9 - Material para Manutenção de Bens Imóveis </v>
          </cell>
          <cell r="F726" t="str">
            <v>02.683.153/0004-59</v>
          </cell>
          <cell r="G726" t="str">
            <v>PALMA MAQUINAS E FERRAMENTAS LTDA</v>
          </cell>
          <cell r="H726" t="str">
            <v>B</v>
          </cell>
          <cell r="I726" t="str">
            <v>S</v>
          </cell>
          <cell r="J726" t="str">
            <v>40863</v>
          </cell>
          <cell r="K726" t="str">
            <v>19/02/2026</v>
          </cell>
          <cell r="L726" t="str">
            <v>26260202683153000459650020000408631829150250</v>
          </cell>
          <cell r="M726" t="str">
            <v>26 - Pernambuco</v>
          </cell>
          <cell r="N726">
            <v>24.9</v>
          </cell>
        </row>
        <row r="727">
          <cell r="C727" t="str">
            <v>HOSPITAL PELÓPIDAS SILVEIRA - CG Nº 017/2022</v>
          </cell>
          <cell r="E727" t="str">
            <v xml:space="preserve">3.9 - Material para Manutenção de Bens Imóveis </v>
          </cell>
          <cell r="F727" t="str">
            <v>51.413.651/0001-44</v>
          </cell>
          <cell r="G727" t="str">
            <v>PROSPEQTUS LTDA</v>
          </cell>
          <cell r="H727" t="str">
            <v>B</v>
          </cell>
          <cell r="I727" t="str">
            <v>S</v>
          </cell>
          <cell r="J727" t="str">
            <v>000001757</v>
          </cell>
          <cell r="K727" t="str">
            <v>25/03/2026</v>
          </cell>
          <cell r="L727" t="str">
            <v>26260351413651000144550010000017571475860702</v>
          </cell>
          <cell r="M727" t="str">
            <v>26 - Pernambuco</v>
          </cell>
          <cell r="N727">
            <v>1104.57</v>
          </cell>
        </row>
        <row r="728">
          <cell r="C728" t="str">
            <v>HOSPITAL PELÓPIDAS SILVEIRA - CG Nº 017/2022</v>
          </cell>
          <cell r="E728" t="str">
            <v xml:space="preserve">3.9 - Material para Manutenção de Bens Imóveis </v>
          </cell>
          <cell r="F728" t="str">
            <v>24.560.896/0001-21</v>
          </cell>
          <cell r="G728" t="str">
            <v>ROBERTA M OLIVEIRA DE LIRA COMERCIO E SERVICOS</v>
          </cell>
          <cell r="H728" t="str">
            <v>B</v>
          </cell>
          <cell r="I728" t="str">
            <v>S</v>
          </cell>
          <cell r="J728" t="str">
            <v>000004586</v>
          </cell>
          <cell r="K728" t="str">
            <v>05/03/2026</v>
          </cell>
          <cell r="L728" t="str">
            <v>26260324560896000121550010000045861559167885</v>
          </cell>
          <cell r="M728" t="str">
            <v>26 - Pernambuco</v>
          </cell>
          <cell r="N728">
            <v>1341.6</v>
          </cell>
        </row>
        <row r="729">
          <cell r="C729" t="str">
            <v>HOSPITAL PELÓPIDAS SILVEIRA - CG Nº 017/2022</v>
          </cell>
          <cell r="E729" t="str">
            <v xml:space="preserve">3.9 - Material para Manutenção de Bens Imóveis </v>
          </cell>
          <cell r="F729" t="str">
            <v>24.560.896/0001-21</v>
          </cell>
          <cell r="G729" t="str">
            <v>ROBERTA M OLIVEIRA DE LIRA COMERCIO E SERVICOS</v>
          </cell>
          <cell r="H729" t="str">
            <v>B</v>
          </cell>
          <cell r="I729" t="str">
            <v>S</v>
          </cell>
          <cell r="J729" t="str">
            <v>000004676</v>
          </cell>
          <cell r="K729" t="str">
            <v>17/03/2026</v>
          </cell>
          <cell r="L729" t="str">
            <v>26260324560896000121550010000046761587456453</v>
          </cell>
          <cell r="M729" t="str">
            <v>26 - Pernambuco</v>
          </cell>
          <cell r="N729">
            <v>292</v>
          </cell>
        </row>
        <row r="730">
          <cell r="C730" t="str">
            <v>HOSPITAL PELÓPIDAS SILVEIRA - CG Nº 017/2022</v>
          </cell>
          <cell r="E730" t="str">
            <v xml:space="preserve">3.9 - Material para Manutenção de Bens Imóveis </v>
          </cell>
          <cell r="F730" t="str">
            <v>11.035.397/0001-73</v>
          </cell>
          <cell r="G730" t="str">
            <v>ROBERTO MERINO RODRIGUES DOS SANTOS</v>
          </cell>
          <cell r="H730" t="str">
            <v>B</v>
          </cell>
          <cell r="I730" t="str">
            <v>S</v>
          </cell>
          <cell r="J730" t="str">
            <v>000007118</v>
          </cell>
          <cell r="K730" t="str">
            <v>12/02/2026</v>
          </cell>
          <cell r="L730" t="str">
            <v>35260211035397000173550010000071181200070165</v>
          </cell>
          <cell r="M730" t="str">
            <v>35 - São Paulo</v>
          </cell>
          <cell r="N730">
            <v>2491</v>
          </cell>
        </row>
        <row r="731">
          <cell r="C731" t="str">
            <v>HOSPITAL PELÓPIDAS SILVEIRA - CG Nº 017/2022</v>
          </cell>
          <cell r="E731" t="str">
            <v xml:space="preserve">3.9 - Material para Manutenção de Bens Imóveis </v>
          </cell>
          <cell r="F731" t="str">
            <v>21.107.174/0001-28</v>
          </cell>
          <cell r="G731" t="str">
            <v>RUIMAR MAIA LEITE JUNIOR</v>
          </cell>
          <cell r="H731" t="str">
            <v>B</v>
          </cell>
          <cell r="I731" t="str">
            <v>S</v>
          </cell>
          <cell r="J731" t="str">
            <v>00002273</v>
          </cell>
          <cell r="K731" t="str">
            <v>26/03/2026</v>
          </cell>
          <cell r="L731" t="str">
            <v>26260321107174000128550010000022731141764464</v>
          </cell>
          <cell r="M731" t="str">
            <v>26 - Pernambuco</v>
          </cell>
          <cell r="N731">
            <v>1188</v>
          </cell>
        </row>
        <row r="732">
          <cell r="C732" t="str">
            <v>HOSPITAL PELÓPIDAS SILVEIRA - CG Nº 017/2022</v>
          </cell>
          <cell r="E732" t="str">
            <v xml:space="preserve">3.9 - Material para Manutenção de Bens Imóveis </v>
          </cell>
          <cell r="F732" t="str">
            <v>10.948.651/0001-61</v>
          </cell>
          <cell r="G732" t="str">
            <v>SPRINGER CARRIER LTDA</v>
          </cell>
          <cell r="H732" t="str">
            <v>B</v>
          </cell>
          <cell r="I732" t="str">
            <v>S</v>
          </cell>
          <cell r="J732" t="str">
            <v>000976351</v>
          </cell>
          <cell r="K732" t="str">
            <v>13/03/2026</v>
          </cell>
          <cell r="L732" t="str">
            <v>43260310948651000161550010009763511126313323</v>
          </cell>
          <cell r="M732" t="str">
            <v>43 - Rio Grande do Sul</v>
          </cell>
          <cell r="N732">
            <v>2199.9899999999998</v>
          </cell>
        </row>
        <row r="733">
          <cell r="C733" t="str">
            <v>HOSPITAL PELÓPIDAS SILVEIRA - CG Nº 017/2022</v>
          </cell>
          <cell r="E733" t="str">
            <v xml:space="preserve">3.9 - Material para Manutenção de Bens Imóveis </v>
          </cell>
          <cell r="F733" t="str">
            <v>00.279.531/0003-27</v>
          </cell>
          <cell r="G733" t="str">
            <v>TUPAN CONSTRUCOES LTDA</v>
          </cell>
          <cell r="H733" t="str">
            <v>B</v>
          </cell>
          <cell r="I733" t="str">
            <v>S</v>
          </cell>
          <cell r="J733" t="str">
            <v>726215</v>
          </cell>
          <cell r="K733" t="str">
            <v>11/03/2026</v>
          </cell>
          <cell r="L733" t="str">
            <v>26260300279531000327550020007262151101875014</v>
          </cell>
          <cell r="M733" t="str">
            <v>26 - Pernambuco</v>
          </cell>
          <cell r="N733">
            <v>134.97</v>
          </cell>
        </row>
        <row r="734">
          <cell r="C734" t="str">
            <v>HOSPITAL PELÓPIDAS SILVEIRA - CG Nº 017/2022</v>
          </cell>
          <cell r="E734" t="str">
            <v xml:space="preserve">3.9 - Material para Manutenção de Bens Imóveis </v>
          </cell>
          <cell r="F734" t="str">
            <v>00.279.531/0003-27</v>
          </cell>
          <cell r="G734" t="str">
            <v>TUPAN CONSTRUCOES LTDA</v>
          </cell>
          <cell r="H734" t="str">
            <v>B</v>
          </cell>
          <cell r="I734" t="str">
            <v>S</v>
          </cell>
          <cell r="J734" t="str">
            <v>726504</v>
          </cell>
          <cell r="K734" t="str">
            <v>13/03/2026</v>
          </cell>
          <cell r="L734" t="str">
            <v>26260300279531000327550020007265041172382129</v>
          </cell>
          <cell r="M734" t="str">
            <v>26 - Pernambuco</v>
          </cell>
          <cell r="N734">
            <v>94.95</v>
          </cell>
        </row>
        <row r="735">
          <cell r="C735" t="str">
            <v>HOSPITAL PELÓPIDAS SILVEIRA - CG Nº 017/2022</v>
          </cell>
          <cell r="E735" t="str">
            <v xml:space="preserve">3.9 - Material para Manutenção de Bens Imóveis </v>
          </cell>
          <cell r="F735" t="str">
            <v>62.545.815/0001-03</v>
          </cell>
          <cell r="G735" t="str">
            <v>W D N COMERCIO E SERVICOS LTDA</v>
          </cell>
          <cell r="H735" t="str">
            <v>B</v>
          </cell>
          <cell r="I735" t="str">
            <v>S</v>
          </cell>
          <cell r="J735" t="str">
            <v>296</v>
          </cell>
          <cell r="K735" t="str">
            <v>27/03/2026</v>
          </cell>
          <cell r="L735" t="str">
            <v>26260362545815000103550010000002961787786668</v>
          </cell>
          <cell r="M735" t="str">
            <v>26 - Pernambuco</v>
          </cell>
          <cell r="N735">
            <v>182.24</v>
          </cell>
        </row>
        <row r="736">
          <cell r="C736" t="str">
            <v>HOSPITAL PELÓPIDAS SILVEIRA - CG Nº 017/2022</v>
          </cell>
          <cell r="E736" t="str">
            <v xml:space="preserve">3.9 - Material para Manutenção de Bens Imóveis </v>
          </cell>
          <cell r="F736" t="str">
            <v>29.049.538/0001-72</v>
          </cell>
          <cell r="G736" t="str">
            <v>WT SISTEMAS E MANUTENCOES LTDA</v>
          </cell>
          <cell r="H736" t="str">
            <v>B</v>
          </cell>
          <cell r="I736" t="str">
            <v>S</v>
          </cell>
          <cell r="J736" t="str">
            <v>000001263</v>
          </cell>
          <cell r="K736" t="str">
            <v>20/02/2026</v>
          </cell>
          <cell r="L736" t="str">
            <v>26260229049538000172550010000012631156682972</v>
          </cell>
          <cell r="M736" t="str">
            <v>26 - Pernambuco</v>
          </cell>
          <cell r="N736">
            <v>2522.1799999999998</v>
          </cell>
        </row>
        <row r="737">
          <cell r="C737" t="str">
            <v>HOSPITAL PELÓPIDAS SILVEIRA - CG Nº 017/2022</v>
          </cell>
          <cell r="E737" t="str">
            <v xml:space="preserve">3.9 - Material para Manutenção de Bens Imóveis </v>
          </cell>
          <cell r="F737" t="str">
            <v>53.369.089/0001-24</v>
          </cell>
          <cell r="G737" t="str">
            <v>ZAX VAREJO E ATACADO LTDA</v>
          </cell>
          <cell r="H737" t="str">
            <v>B</v>
          </cell>
          <cell r="I737" t="str">
            <v>S</v>
          </cell>
          <cell r="J737" t="str">
            <v>000001752</v>
          </cell>
          <cell r="K737" t="str">
            <v>09/03/2026</v>
          </cell>
          <cell r="L737" t="str">
            <v>26260353369089000124550010000017521650685866</v>
          </cell>
          <cell r="M737" t="str">
            <v>26 - Pernambuco</v>
          </cell>
          <cell r="N737">
            <v>119.8</v>
          </cell>
        </row>
        <row r="738">
          <cell r="C738" t="str">
            <v>HOSPITAL PELÓPIDAS SILVEIRA - CG Nº 017/2022</v>
          </cell>
          <cell r="E738" t="str">
            <v xml:space="preserve">3.9 - Material para Manutenção de Bens Imóveis </v>
          </cell>
          <cell r="F738" t="str">
            <v>53.369.089/0001-24</v>
          </cell>
          <cell r="G738" t="str">
            <v>ZAX VAREJO E ATACADO LTDA</v>
          </cell>
          <cell r="H738" t="str">
            <v>B</v>
          </cell>
          <cell r="I738" t="str">
            <v>S</v>
          </cell>
          <cell r="J738" t="str">
            <v>000001795</v>
          </cell>
          <cell r="K738" t="str">
            <v>17/03/2026</v>
          </cell>
          <cell r="L738" t="str">
            <v>26260353369089000124550010000017951188813193</v>
          </cell>
          <cell r="M738" t="str">
            <v>26 - Pernambuco</v>
          </cell>
          <cell r="N738">
            <v>3877</v>
          </cell>
        </row>
        <row r="739">
          <cell r="C739" t="str">
            <v>HOSPITAL PELÓPIDAS SILVEIRA - CG Nº 017/2022</v>
          </cell>
          <cell r="E739" t="str">
            <v xml:space="preserve">3.9 - Material para Manutenção de Bens Imóveis </v>
          </cell>
          <cell r="F739" t="str">
            <v>53.369.089/0001-24</v>
          </cell>
          <cell r="G739" t="str">
            <v>ZAX VAREJO E ATACADO LTDA</v>
          </cell>
          <cell r="H739" t="str">
            <v>B</v>
          </cell>
          <cell r="I739" t="str">
            <v>S</v>
          </cell>
          <cell r="J739" t="str">
            <v>000001796</v>
          </cell>
          <cell r="K739" t="str">
            <v>17/03/2026</v>
          </cell>
          <cell r="L739" t="str">
            <v>26260353369089000124550010000017961469210473</v>
          </cell>
          <cell r="M739" t="str">
            <v>26 - Pernambuco</v>
          </cell>
          <cell r="N739">
            <v>299.5</v>
          </cell>
        </row>
        <row r="740">
          <cell r="C740" t="str">
            <v>HOSPITAL PELÓPIDAS SILVEIRA - CG Nº 017/2022</v>
          </cell>
          <cell r="E740" t="str">
            <v xml:space="preserve">3.9 - Material para Manutenção de Bens Imóveis </v>
          </cell>
          <cell r="F740" t="str">
            <v>53.369.089/0001-24</v>
          </cell>
          <cell r="G740" t="str">
            <v>ZAX VAREJO E ATACADO LTDA</v>
          </cell>
          <cell r="H740" t="str">
            <v>B</v>
          </cell>
          <cell r="I740" t="str">
            <v>S</v>
          </cell>
          <cell r="J740" t="str">
            <v>000001836</v>
          </cell>
          <cell r="K740" t="str">
            <v>25/03/2026</v>
          </cell>
          <cell r="L740" t="str">
            <v>26260353369089000124550010000018361207546919</v>
          </cell>
          <cell r="M740" t="str">
            <v>26 - Pernambuco</v>
          </cell>
          <cell r="N740">
            <v>396</v>
          </cell>
        </row>
        <row r="741">
          <cell r="C741" t="str">
            <v>HOSPITAL PELÓPIDAS SILVEIRA - CG Nº 017/2022</v>
          </cell>
          <cell r="E741" t="str">
            <v xml:space="preserve">3.9 - Material para Manutenção de Bens Imóveis </v>
          </cell>
          <cell r="F741" t="str">
            <v>53.369.089/0001-24</v>
          </cell>
          <cell r="G741" t="str">
            <v>ZAX VAREJO E ATACADO LTDA</v>
          </cell>
          <cell r="H741" t="str">
            <v>B</v>
          </cell>
          <cell r="I741" t="str">
            <v>S</v>
          </cell>
          <cell r="J741" t="str">
            <v>000001845</v>
          </cell>
          <cell r="K741" t="str">
            <v>27/03/2026</v>
          </cell>
          <cell r="L741" t="str">
            <v>26260353369089000124550010000018451783615029</v>
          </cell>
          <cell r="M741" t="str">
            <v>26 - Pernambuco</v>
          </cell>
          <cell r="N741">
            <v>139.80000000000001</v>
          </cell>
        </row>
        <row r="742">
          <cell r="C742" t="str">
            <v>HOSPITAL PELÓPIDAS SILVEIRA - CG Nº 017/2022</v>
          </cell>
          <cell r="E742" t="str">
            <v xml:space="preserve">3.10 - Material para Manutenção de Bens Móveis </v>
          </cell>
          <cell r="F742" t="str">
            <v>11.101.202/0001-46</v>
          </cell>
          <cell r="G742" t="str">
            <v>VGC ALVES COMERCIO E SERVIÇOS</v>
          </cell>
          <cell r="H742" t="str">
            <v>B</v>
          </cell>
          <cell r="I742" t="str">
            <v>S</v>
          </cell>
          <cell r="J742" t="str">
            <v>000025700</v>
          </cell>
          <cell r="K742" t="str">
            <v>13/03/2026</v>
          </cell>
          <cell r="L742" t="str">
            <v>26260311101202000146550010000257001161866013</v>
          </cell>
          <cell r="M742" t="str">
            <v>26 - Pernambuco</v>
          </cell>
          <cell r="N742">
            <v>199.2</v>
          </cell>
        </row>
        <row r="743">
          <cell r="C743" t="str">
            <v>HOSPITAL PELÓPIDAS SILVEIRA - CG Nº 017/2022</v>
          </cell>
          <cell r="E743" t="str">
            <v xml:space="preserve">3.10 - Material para Manutenção de Bens Móveis </v>
          </cell>
          <cell r="F743" t="str">
            <v>30.769.219/0001-10</v>
          </cell>
          <cell r="G743" t="str">
            <v>MEDICAL VENETUS SP COMERC PROD HOSPIT</v>
          </cell>
          <cell r="H743" t="str">
            <v>B</v>
          </cell>
          <cell r="I743" t="str">
            <v>S</v>
          </cell>
          <cell r="J743" t="str">
            <v>000005679</v>
          </cell>
          <cell r="K743" t="str">
            <v>09/03/2026</v>
          </cell>
          <cell r="L743" t="str">
            <v>35260330769219000110550010000056791005111108</v>
          </cell>
          <cell r="M743" t="str">
            <v>35 - São Paulo</v>
          </cell>
          <cell r="N743">
            <v>55435.86</v>
          </cell>
        </row>
        <row r="744">
          <cell r="C744" t="str">
            <v>HOSPITAL PELÓPIDAS SILVEIRA - CG Nº 017/2022</v>
          </cell>
          <cell r="E744" t="str">
            <v xml:space="preserve">3.10 - Material para Manutenção de Bens Móveis </v>
          </cell>
          <cell r="F744" t="str">
            <v>30.769.219/0001-10</v>
          </cell>
          <cell r="G744" t="str">
            <v>MEDICAL VENETUS SP COMERC PROD HOSPIT</v>
          </cell>
          <cell r="H744" t="str">
            <v>B</v>
          </cell>
          <cell r="I744" t="str">
            <v>S</v>
          </cell>
          <cell r="J744" t="str">
            <v>000005838</v>
          </cell>
          <cell r="K744" t="str">
            <v>24/03/2026</v>
          </cell>
          <cell r="L744" t="str">
            <v>35260330769219000110550010000058381014011224</v>
          </cell>
          <cell r="M744" t="str">
            <v>35 - São Paulo</v>
          </cell>
          <cell r="N744">
            <v>1282.6600000000001</v>
          </cell>
        </row>
        <row r="745">
          <cell r="C745" t="str">
            <v>HOSPITAL PELÓPIDAS SILVEIRA - CG Nº 017/2022</v>
          </cell>
          <cell r="E745" t="str">
            <v xml:space="preserve">3.10 - Material para Manutenção de Bens Móveis </v>
          </cell>
          <cell r="F745" t="str">
            <v>27.306.243/0001-09</v>
          </cell>
          <cell r="G745" t="str">
            <v>ENBEX HOSPITALAR LTDA</v>
          </cell>
          <cell r="H745" t="str">
            <v>B</v>
          </cell>
          <cell r="I745" t="str">
            <v>S</v>
          </cell>
          <cell r="J745" t="str">
            <v>8683</v>
          </cell>
          <cell r="K745" t="str">
            <v>27/02/2026</v>
          </cell>
          <cell r="L745" t="str">
            <v>31260227306243000109550010000086831202048423</v>
          </cell>
          <cell r="M745" t="str">
            <v>31 - Minas Gerais</v>
          </cell>
          <cell r="N745">
            <v>11000</v>
          </cell>
        </row>
        <row r="746">
          <cell r="C746" t="str">
            <v>HOSPITAL PELÓPIDAS SILVEIRA - CG Nº 017/2022</v>
          </cell>
          <cell r="E746" t="str">
            <v xml:space="preserve">3.10 - Material para Manutenção de Bens Móveis </v>
          </cell>
          <cell r="F746" t="str">
            <v>32.311.246/0001-70</v>
          </cell>
          <cell r="G746" t="str">
            <v>HIPROMED-MORIAH COMERCIO, IMPORTACAO E SERVICOS LTDA</v>
          </cell>
          <cell r="H746" t="str">
            <v>B</v>
          </cell>
          <cell r="I746" t="str">
            <v>S</v>
          </cell>
          <cell r="J746" t="str">
            <v>000016340</v>
          </cell>
          <cell r="K746" t="str">
            <v>20/03/2026</v>
          </cell>
          <cell r="L746" t="str">
            <v>31260332311246000170558030000163401623544477</v>
          </cell>
          <cell r="M746" t="str">
            <v>31 - Minas Gerais</v>
          </cell>
          <cell r="N746">
            <v>1080</v>
          </cell>
        </row>
        <row r="747">
          <cell r="C747" t="str">
            <v>HOSPITAL PELÓPIDAS SILVEIRA - CG Nº 017/2022</v>
          </cell>
          <cell r="E747" t="str">
            <v xml:space="preserve">3.10 - Material para Manutenção de Bens Móveis </v>
          </cell>
          <cell r="F747" t="str">
            <v>54.565.478/0001-98</v>
          </cell>
          <cell r="G747" t="str">
            <v>SISPACK MEDICAL LTDA</v>
          </cell>
          <cell r="H747" t="str">
            <v>B</v>
          </cell>
          <cell r="I747" t="str">
            <v>S</v>
          </cell>
          <cell r="J747" t="str">
            <v>000182196</v>
          </cell>
          <cell r="K747" t="str">
            <v>12/03/2026</v>
          </cell>
          <cell r="L747" t="str">
            <v>35260354565478000198550010001821961320816221</v>
          </cell>
          <cell r="M747" t="str">
            <v>35 - São Paulo</v>
          </cell>
          <cell r="N747">
            <v>2641.2</v>
          </cell>
        </row>
        <row r="748">
          <cell r="C748" t="str">
            <v>HOSPITAL PELÓPIDAS SILVEIRA - CG Nº 017/2022</v>
          </cell>
          <cell r="E748" t="str">
            <v xml:space="preserve">3.8 - Uniformes, Tecidos e Aviamentos </v>
          </cell>
          <cell r="F748" t="str">
            <v>26.012.135/0001-60</v>
          </cell>
          <cell r="G748" t="str">
            <v>ACB SEGURANCA EM EPI LTDA</v>
          </cell>
          <cell r="H748" t="str">
            <v>B</v>
          </cell>
          <cell r="I748" t="str">
            <v>S</v>
          </cell>
          <cell r="J748" t="str">
            <v>000021016</v>
          </cell>
          <cell r="K748" t="str">
            <v>09/03/2026</v>
          </cell>
          <cell r="L748" t="str">
            <v>26260326012135000160550000000210161810499696</v>
          </cell>
          <cell r="M748" t="str">
            <v>26 - Pernambuco</v>
          </cell>
          <cell r="N748">
            <v>1100</v>
          </cell>
        </row>
        <row r="749">
          <cell r="C749" t="str">
            <v>HOSPITAL PELÓPIDAS SILVEIRA - CG Nº 017/2022</v>
          </cell>
          <cell r="E749" t="str">
            <v xml:space="preserve">3.8 - Uniformes, Tecidos e Aviamentos </v>
          </cell>
          <cell r="F749" t="str">
            <v>26.012.135/0001-60</v>
          </cell>
          <cell r="G749" t="str">
            <v>ACB SEGURANCA EM EPI LTDA</v>
          </cell>
          <cell r="H749" t="str">
            <v>B</v>
          </cell>
          <cell r="I749" t="str">
            <v>S</v>
          </cell>
          <cell r="J749" t="str">
            <v>000021146</v>
          </cell>
          <cell r="K749" t="str">
            <v>23/03/2026</v>
          </cell>
          <cell r="L749" t="str">
            <v>26260326012135000160550000000211461173054863</v>
          </cell>
          <cell r="M749" t="str">
            <v>26 - Pernambuco</v>
          </cell>
          <cell r="N749">
            <v>2844</v>
          </cell>
        </row>
        <row r="750">
          <cell r="C750" t="str">
            <v>HOSPITAL PELÓPIDAS SILVEIRA - CG Nº 017/2022</v>
          </cell>
          <cell r="E750" t="str">
            <v xml:space="preserve">3.8 - Uniformes, Tecidos e Aviamentos </v>
          </cell>
          <cell r="F750" t="str">
            <v>26.012.135/0001-60</v>
          </cell>
          <cell r="G750" t="str">
            <v>ACB SEGURANCA EM EPI LTDA</v>
          </cell>
          <cell r="H750" t="str">
            <v>B</v>
          </cell>
          <cell r="I750" t="str">
            <v>S</v>
          </cell>
          <cell r="J750" t="str">
            <v>000021209</v>
          </cell>
          <cell r="K750" t="str">
            <v>30/03/2026</v>
          </cell>
          <cell r="L750" t="str">
            <v>26260326012135000160550000000212091254276388</v>
          </cell>
          <cell r="M750" t="str">
            <v>26 - Pernambuco</v>
          </cell>
          <cell r="N750">
            <v>784</v>
          </cell>
        </row>
        <row r="751">
          <cell r="C751" t="str">
            <v>HOSPITAL PELÓPIDAS SILVEIRA - CG Nº 017/2022</v>
          </cell>
          <cell r="E751" t="str">
            <v xml:space="preserve">3.8 - Uniformes, Tecidos e Aviamentos </v>
          </cell>
          <cell r="F751" t="str">
            <v>39.953.513/0001-52</v>
          </cell>
          <cell r="G751" t="str">
            <v>COMERCIAL RECIFE LTDA</v>
          </cell>
          <cell r="H751" t="str">
            <v>B</v>
          </cell>
          <cell r="I751" t="str">
            <v>S</v>
          </cell>
          <cell r="J751" t="str">
            <v>609</v>
          </cell>
          <cell r="K751" t="str">
            <v>25/03/2026</v>
          </cell>
          <cell r="L751" t="str">
            <v>26260339953513000152550010000006091100006099</v>
          </cell>
          <cell r="M751" t="str">
            <v>26 - Pernambuco</v>
          </cell>
          <cell r="N751">
            <v>219</v>
          </cell>
        </row>
        <row r="752">
          <cell r="C752" t="str">
            <v>HOSPITAL PELÓPIDAS SILVEIRA - CG Nº 017/2022</v>
          </cell>
          <cell r="E752" t="str">
            <v xml:space="preserve">3.8 - Uniformes, Tecidos e Aviamentos </v>
          </cell>
          <cell r="F752" t="str">
            <v>39.953.513/0001-52</v>
          </cell>
          <cell r="G752" t="str">
            <v>COMERCIAL RECIFE LTDA</v>
          </cell>
          <cell r="H752" t="str">
            <v>B</v>
          </cell>
          <cell r="I752" t="str">
            <v>S</v>
          </cell>
          <cell r="J752" t="str">
            <v>615</v>
          </cell>
          <cell r="K752" t="str">
            <v>25/03/2026</v>
          </cell>
          <cell r="L752" t="str">
            <v>26260339953513000152550010000006151100006150</v>
          </cell>
          <cell r="M752" t="str">
            <v>26 - Pernambuco</v>
          </cell>
          <cell r="N752">
            <v>1502</v>
          </cell>
        </row>
        <row r="753">
          <cell r="C753" t="str">
            <v>HOSPITAL PELÓPIDAS SILVEIRA - CG Nº 017/2022</v>
          </cell>
          <cell r="E753" t="str">
            <v xml:space="preserve">3.8 - Uniformes, Tecidos e Aviamentos </v>
          </cell>
          <cell r="F753" t="str">
            <v>22.006.201/0001-39</v>
          </cell>
          <cell r="G753" t="str">
            <v>FORTPEL COMERCIO DE DESCARTAVEIS LTDA</v>
          </cell>
          <cell r="H753" t="str">
            <v>B</v>
          </cell>
          <cell r="I753" t="str">
            <v>S</v>
          </cell>
          <cell r="J753" t="str">
            <v>376390</v>
          </cell>
          <cell r="K753" t="str">
            <v>25/03/2026</v>
          </cell>
          <cell r="L753" t="str">
            <v>26260322006201000139550000003763901103763906</v>
          </cell>
          <cell r="M753" t="str">
            <v>26 - Pernambuco</v>
          </cell>
          <cell r="N753">
            <v>1049.7</v>
          </cell>
        </row>
        <row r="754">
          <cell r="C754" t="str">
            <v>HOSPITAL PELÓPIDAS SILVEIRA - CG Nº 017/2022</v>
          </cell>
          <cell r="E754" t="str">
            <v xml:space="preserve">3.8 - Uniformes, Tecidos e Aviamentos </v>
          </cell>
          <cell r="F754" t="str">
            <v>23.985.569/0001-59</v>
          </cell>
          <cell r="G754" t="str">
            <v>ISNALDO DE SOUZA BONFIM</v>
          </cell>
          <cell r="H754" t="str">
            <v>B</v>
          </cell>
          <cell r="I754" t="str">
            <v>S</v>
          </cell>
          <cell r="J754" t="str">
            <v>000033</v>
          </cell>
          <cell r="K754" t="str">
            <v>18/03/2026</v>
          </cell>
          <cell r="L754" t="str">
            <v>26260323985569000159650030000000331253502243</v>
          </cell>
          <cell r="M754" t="str">
            <v>26 - Pernambuco</v>
          </cell>
          <cell r="N754">
            <v>182</v>
          </cell>
        </row>
        <row r="755">
          <cell r="C755" t="str">
            <v>HOSPITAL PELÓPIDAS SILVEIRA - CG Nº 017/2022</v>
          </cell>
          <cell r="E755" t="str">
            <v xml:space="preserve">3.8 - Uniformes, Tecidos e Aviamentos </v>
          </cell>
          <cell r="F755" t="str">
            <v>46.027.222/0001-07</v>
          </cell>
          <cell r="G755" t="str">
            <v>REGINALDO DE OLIVEIRA SILVA 04943436480</v>
          </cell>
          <cell r="H755" t="str">
            <v>B</v>
          </cell>
          <cell r="I755" t="str">
            <v>S</v>
          </cell>
          <cell r="J755" t="str">
            <v>123</v>
          </cell>
          <cell r="K755" t="str">
            <v>17/03/2026</v>
          </cell>
          <cell r="L755" t="str">
            <v>26107072246027222000107000000000012326037357</v>
          </cell>
          <cell r="M755" t="str">
            <v>26 - Pernambuco</v>
          </cell>
          <cell r="N755">
            <v>495</v>
          </cell>
        </row>
        <row r="756">
          <cell r="C756" t="str">
            <v>HOSPITAL PELÓPIDAS SILVEIRA - CG Nº 017/2022</v>
          </cell>
          <cell r="E756" t="str">
            <v xml:space="preserve">3.8 - Uniformes, Tecidos e Aviamentos </v>
          </cell>
          <cell r="F756" t="str">
            <v>10.891.852/0001-70</v>
          </cell>
          <cell r="G756" t="str">
            <v>SMART SUPRIMENTOS DIST DE PROD DE HIGIENE E LIMPEZA LTDA</v>
          </cell>
          <cell r="H756" t="str">
            <v>B</v>
          </cell>
          <cell r="I756" t="str">
            <v>S</v>
          </cell>
          <cell r="J756" t="str">
            <v>000059321</v>
          </cell>
          <cell r="K756" t="str">
            <v>20/03/2026</v>
          </cell>
          <cell r="L756" t="str">
            <v>26260310891852000170550010000593211260593210</v>
          </cell>
          <cell r="M756" t="str">
            <v>26 - Pernambuco</v>
          </cell>
          <cell r="N756">
            <v>527.70000000000005</v>
          </cell>
        </row>
        <row r="757">
          <cell r="C757" t="str">
            <v>HOSPITAL PELÓPIDAS SILVEIRA - CG Nº 017/2022</v>
          </cell>
          <cell r="E757" t="str">
            <v xml:space="preserve">3.8 - Uniformes, Tecidos e Aviamentos </v>
          </cell>
          <cell r="F757" t="str">
            <v>39.967.316/0001-92</v>
          </cell>
          <cell r="G757" t="str">
            <v>GB COMERCIO E SERVICOS LTDA</v>
          </cell>
          <cell r="H757" t="str">
            <v>B</v>
          </cell>
          <cell r="I757" t="str">
            <v>S</v>
          </cell>
          <cell r="J757" t="str">
            <v>000000673</v>
          </cell>
          <cell r="K757" t="str">
            <v>12/03/2026</v>
          </cell>
          <cell r="L757" t="str">
            <v>26260339967316000192550010000006731927789197</v>
          </cell>
          <cell r="M757" t="str">
            <v>26 - Pernambuco</v>
          </cell>
          <cell r="N757">
            <v>4611.2</v>
          </cell>
        </row>
        <row r="758">
          <cell r="C758" t="str">
            <v>HOSPITAL PELÓPIDAS SILVEIRA - CG Nº 017/2022</v>
          </cell>
          <cell r="E758" t="str">
            <v xml:space="preserve">3.8 - Uniformes, Tecidos e Aviamentos </v>
          </cell>
          <cell r="F758" t="str">
            <v>39.967.316/0001-92</v>
          </cell>
          <cell r="G758" t="str">
            <v>GB COMERCIO E SERVICOS LTDA</v>
          </cell>
          <cell r="H758" t="str">
            <v>B</v>
          </cell>
          <cell r="I758" t="str">
            <v>S</v>
          </cell>
          <cell r="J758" t="str">
            <v>000000684</v>
          </cell>
          <cell r="K758" t="str">
            <v>27/03/2026</v>
          </cell>
          <cell r="L758" t="str">
            <v>26260339967316000192550010000006841785585361</v>
          </cell>
          <cell r="M758" t="str">
            <v>26 - Pernambuco</v>
          </cell>
          <cell r="N758">
            <v>10489.5</v>
          </cell>
        </row>
        <row r="759">
          <cell r="C759" t="str">
            <v>HOSPITAL PELÓPIDAS SILVEIRA - CG Nº 017/2022</v>
          </cell>
          <cell r="E759" t="str">
            <v xml:space="preserve">3.8 - Uniformes, Tecidos e Aviamentos </v>
          </cell>
          <cell r="F759" t="str">
            <v>32.691.277/0001-02</v>
          </cell>
          <cell r="G759" t="str">
            <v>LM MAGAZINE LTDA</v>
          </cell>
          <cell r="H759" t="str">
            <v>B</v>
          </cell>
          <cell r="I759" t="str">
            <v>S</v>
          </cell>
          <cell r="J759" t="str">
            <v>000000134</v>
          </cell>
          <cell r="K759" t="str">
            <v>09/03/2026</v>
          </cell>
          <cell r="L759" t="str">
            <v>26260332691277000102550010000001341965328724</v>
          </cell>
          <cell r="M759" t="str">
            <v>26 - Pernambuco</v>
          </cell>
          <cell r="N759">
            <v>1248</v>
          </cell>
        </row>
        <row r="760">
          <cell r="C760" t="str">
            <v>HOSPITAL PELÓPIDAS SILVEIRA - CG Nº 017/2022</v>
          </cell>
          <cell r="E760" t="str">
            <v xml:space="preserve">3.8 - Uniformes, Tecidos e Aviamentos </v>
          </cell>
          <cell r="F760" t="str">
            <v>48.832.623/0001-57</v>
          </cell>
          <cell r="G760" t="str">
            <v>MEDCORP SOCIEDADE UNIPESSOAL LTDA</v>
          </cell>
          <cell r="H760" t="str">
            <v>B</v>
          </cell>
          <cell r="I760" t="str">
            <v>S</v>
          </cell>
          <cell r="J760" t="str">
            <v>000888</v>
          </cell>
          <cell r="K760" t="str">
            <v>13/03/2026</v>
          </cell>
          <cell r="L760" t="str">
            <v>26260348832623000157550010000008881253077934</v>
          </cell>
          <cell r="M760" t="str">
            <v>26 - Pernambuco</v>
          </cell>
          <cell r="N760">
            <v>13200</v>
          </cell>
        </row>
        <row r="761">
          <cell r="C761" t="str">
            <v>HOSPITAL PELÓPIDAS SILVEIRA - CG Nº 017/2022</v>
          </cell>
          <cell r="E761" t="str">
            <v xml:space="preserve">3.8 - Uniformes, Tecidos e Aviamentos </v>
          </cell>
          <cell r="F761" t="str">
            <v>24.560.896/0001-21</v>
          </cell>
          <cell r="G761" t="str">
            <v>ROBERTA M OLIVEIRA DE LIRA COMERCIO E SERVICOS</v>
          </cell>
          <cell r="H761" t="str">
            <v>B</v>
          </cell>
          <cell r="I761" t="str">
            <v>S</v>
          </cell>
          <cell r="J761" t="str">
            <v>000004687</v>
          </cell>
          <cell r="K761" t="str">
            <v>20/03/2026</v>
          </cell>
          <cell r="L761" t="str">
            <v>26260324560896000121550010000046871443076622</v>
          </cell>
          <cell r="M761" t="str">
            <v>26 - Pernambuco</v>
          </cell>
          <cell r="N761">
            <v>1119</v>
          </cell>
        </row>
        <row r="762">
          <cell r="C762" t="str">
            <v>HOSPITAL PELÓPIDAS SILVEIRA - CG Nº 017/2022</v>
          </cell>
          <cell r="E762" t="str">
            <v xml:space="preserve">3.8 - Uniformes, Tecidos e Aviamentos </v>
          </cell>
          <cell r="F762" t="str">
            <v>53.369.089/0001-24</v>
          </cell>
          <cell r="G762" t="str">
            <v>ZAX VAREJO E ATACADO LTDA</v>
          </cell>
          <cell r="H762" t="str">
            <v>B</v>
          </cell>
          <cell r="I762" t="str">
            <v>S</v>
          </cell>
          <cell r="J762" t="str">
            <v>000001735</v>
          </cell>
          <cell r="K762" t="str">
            <v>04/03/2026</v>
          </cell>
          <cell r="L762" t="str">
            <v>26260353369089000124550010000017351984409866</v>
          </cell>
          <cell r="M762" t="str">
            <v>26 - Pernambuco</v>
          </cell>
          <cell r="N762">
            <v>66.150000000000006</v>
          </cell>
        </row>
        <row r="763">
          <cell r="C763" t="str">
            <v>HOSPITAL PELÓPIDAS SILVEIRA - CG Nº 017/2022</v>
          </cell>
          <cell r="E763" t="str">
            <v xml:space="preserve">5.21 - Seguros em geral </v>
          </cell>
          <cell r="F763" t="str">
            <v xml:space="preserve">61.573.796/0001-66 </v>
          </cell>
          <cell r="G763" t="str">
            <v>ALLIANZ SEGUROS S/A</v>
          </cell>
          <cell r="H763" t="str">
            <v>S</v>
          </cell>
          <cell r="I763" t="str">
            <v>N</v>
          </cell>
          <cell r="K763">
            <v>46082</v>
          </cell>
          <cell r="M763" t="str">
            <v>3550308 - São Paulo - SP</v>
          </cell>
          <cell r="N763">
            <v>454.56</v>
          </cell>
        </row>
        <row r="764">
          <cell r="C764" t="str">
            <v>HOSPITAL PELÓPIDAS SILVEIRA - CG Nº 017/2022</v>
          </cell>
          <cell r="E764" t="str">
            <v>5.99 - Outros Serviços de Terceiros Pessoa Jurídica</v>
          </cell>
          <cell r="F764" t="str">
            <v xml:space="preserve">18.335.922/0001-15 </v>
          </cell>
          <cell r="G764" t="str">
            <v>FERM-PJPE</v>
          </cell>
          <cell r="H764" t="str">
            <v>S</v>
          </cell>
          <cell r="I764" t="str">
            <v>N</v>
          </cell>
          <cell r="K764">
            <v>46082</v>
          </cell>
          <cell r="M764" t="str">
            <v>2611606 - Recife - PE</v>
          </cell>
          <cell r="N764">
            <v>123.08</v>
          </cell>
        </row>
        <row r="765">
          <cell r="C765" t="str">
            <v>HOSPITAL PELÓPIDAS SILVEIRA - CG Nº 017/2022</v>
          </cell>
          <cell r="E765" t="str">
            <v>5.99 - Outros Serviços de Terceiros Pessoa Jurídica</v>
          </cell>
          <cell r="F765" t="str">
            <v xml:space="preserve">18.335.922/0001-15 </v>
          </cell>
          <cell r="G765" t="str">
            <v>FERM-PJPE</v>
          </cell>
          <cell r="H765" t="str">
            <v>S</v>
          </cell>
          <cell r="I765" t="str">
            <v>N</v>
          </cell>
          <cell r="K765">
            <v>46082</v>
          </cell>
          <cell r="M765" t="str">
            <v>2611606 - Recife - PE</v>
          </cell>
          <cell r="N765">
            <v>123.08</v>
          </cell>
        </row>
        <row r="766">
          <cell r="C766" t="str">
            <v>HOSPITAL PELÓPIDAS SILVEIRA - CG Nº 017/2022</v>
          </cell>
          <cell r="E766" t="str">
            <v xml:space="preserve">5.25 - Serviços Bancários </v>
          </cell>
          <cell r="F766" t="str">
            <v xml:space="preserve">60.746.948/0286-37 </v>
          </cell>
          <cell r="G766" t="str">
            <v>BRADESCO</v>
          </cell>
          <cell r="H766" t="str">
            <v>S</v>
          </cell>
          <cell r="I766" t="str">
            <v>N</v>
          </cell>
          <cell r="K766">
            <v>46082</v>
          </cell>
          <cell r="M766" t="str">
            <v>2611606 - Recife - PE</v>
          </cell>
          <cell r="N766">
            <v>371.56</v>
          </cell>
        </row>
        <row r="767">
          <cell r="C767" t="str">
            <v>HOSPITAL PELÓPIDAS SILVEIRA - CG Nº 017/2022</v>
          </cell>
          <cell r="E767" t="str">
            <v>5.9 - Telefonia Móvel</v>
          </cell>
          <cell r="F767" t="str">
            <v xml:space="preserve">02.558.157/0008-39 </v>
          </cell>
          <cell r="G767" t="str">
            <v>TELEFONICA BRASIL S.A</v>
          </cell>
          <cell r="H767" t="str">
            <v>S</v>
          </cell>
          <cell r="I767" t="str">
            <v>N</v>
          </cell>
          <cell r="J767" t="str">
            <v>04/2026</v>
          </cell>
          <cell r="K767">
            <v>46083</v>
          </cell>
          <cell r="M767" t="str">
            <v>2611606 - Recife - PE</v>
          </cell>
          <cell r="N767">
            <v>288.35000000000002</v>
          </cell>
        </row>
        <row r="768">
          <cell r="C768" t="str">
            <v>HOSPITAL PELÓPIDAS SILVEIRA - CG Nº 017/2022</v>
          </cell>
          <cell r="E768" t="str">
            <v>5.13 - Água e Esgoto</v>
          </cell>
          <cell r="F768" t="str">
            <v xml:space="preserve">03.088.114/0001-23 </v>
          </cell>
          <cell r="G768" t="str">
            <v>AGUA IDEAL LTDA</v>
          </cell>
          <cell r="H768" t="str">
            <v>S</v>
          </cell>
          <cell r="I768" t="str">
            <v>S</v>
          </cell>
          <cell r="J768" t="str">
            <v>000002951</v>
          </cell>
          <cell r="K768">
            <v>46118</v>
          </cell>
          <cell r="L768" t="str">
            <v>26260403088114000123550010000029511000029521</v>
          </cell>
          <cell r="M768" t="str">
            <v>2609600 - Olinda - PE</v>
          </cell>
          <cell r="N768">
            <v>2370</v>
          </cell>
        </row>
        <row r="769">
          <cell r="C769" t="str">
            <v>HOSPITAL PELÓPIDAS SILVEIRA - CG Nº 017/2022</v>
          </cell>
          <cell r="E769" t="str">
            <v>5.13 - Água e Esgoto</v>
          </cell>
          <cell r="F769" t="str">
            <v xml:space="preserve">09.769.035/0001-64 </v>
          </cell>
          <cell r="G769" t="str">
            <v xml:space="preserve">COMPESA </v>
          </cell>
          <cell r="H769" t="str">
            <v>S</v>
          </cell>
          <cell r="I769" t="str">
            <v>N</v>
          </cell>
          <cell r="J769" t="str">
            <v>03/2026</v>
          </cell>
          <cell r="K769">
            <v>46098</v>
          </cell>
          <cell r="M769" t="str">
            <v>2611606 - Recife - PE</v>
          </cell>
          <cell r="N769">
            <v>53353.9</v>
          </cell>
        </row>
        <row r="770">
          <cell r="C770" t="str">
            <v>HOSPITAL PELÓPIDAS SILVEIRA - CG Nº 017/2022</v>
          </cell>
          <cell r="E770" t="str">
            <v>5.3 - Locação de Máquinas e Equipamentos</v>
          </cell>
          <cell r="F770" t="str">
            <v xml:space="preserve">01.368.293/0001-27 </v>
          </cell>
          <cell r="G770" t="str">
            <v>AIR TECH COMERCIO VAREJISTA E SERVICOS DE AR CORNDICIONADO LTDA</v>
          </cell>
          <cell r="H770" t="str">
            <v>S</v>
          </cell>
          <cell r="I770" t="str">
            <v>N</v>
          </cell>
          <cell r="J770" t="str">
            <v>39/2025</v>
          </cell>
          <cell r="K770">
            <v>46108</v>
          </cell>
          <cell r="M770" t="str">
            <v>2611606 - Recife - PE</v>
          </cell>
          <cell r="N770">
            <v>7132.4</v>
          </cell>
        </row>
        <row r="771">
          <cell r="C771" t="str">
            <v>HOSPITAL PELÓPIDAS SILVEIRA - CG Nº 017/2022</v>
          </cell>
          <cell r="E771" t="str">
            <v>5.3 - Locação de Máquinas e Equipamentos</v>
          </cell>
          <cell r="F771" t="str">
            <v xml:space="preserve">24.801.362/0001-40 </v>
          </cell>
          <cell r="G771" t="str">
            <v>AMD TECNOLOGIA DA INFORMACÃO E SISTEMAS</v>
          </cell>
          <cell r="H771" t="str">
            <v>S</v>
          </cell>
          <cell r="I771" t="str">
            <v>N</v>
          </cell>
          <cell r="J771" t="str">
            <v>2510</v>
          </cell>
          <cell r="K771">
            <v>46113</v>
          </cell>
          <cell r="M771" t="str">
            <v>2611606 - Recife - PE</v>
          </cell>
          <cell r="N771">
            <v>14934</v>
          </cell>
        </row>
        <row r="772">
          <cell r="C772" t="str">
            <v>HOSPITAL PELÓPIDAS SILVEIRA - CG Nº 017/2022</v>
          </cell>
          <cell r="E772" t="str">
            <v>5.3 - Locação de Máquinas e Equipamentos</v>
          </cell>
          <cell r="F772" t="str">
            <v xml:space="preserve">24.801.362/0001-40 </v>
          </cell>
          <cell r="G772" t="str">
            <v>AMD TECNOLOGIA DA INFORMACÃO E SISTEMAS</v>
          </cell>
          <cell r="H772" t="str">
            <v>S</v>
          </cell>
          <cell r="I772" t="str">
            <v>N</v>
          </cell>
          <cell r="J772" t="str">
            <v>2527</v>
          </cell>
          <cell r="K772">
            <v>46113</v>
          </cell>
          <cell r="M772" t="str">
            <v>2611606 - Recife - PE</v>
          </cell>
          <cell r="N772">
            <v>3735</v>
          </cell>
        </row>
        <row r="773">
          <cell r="C773" t="str">
            <v>HOSPITAL PELÓPIDAS SILVEIRA - CG Nº 017/2022</v>
          </cell>
          <cell r="E773" t="str">
            <v>5.3 - Locação de Máquinas e Equipamentos</v>
          </cell>
          <cell r="F773" t="str">
            <v xml:space="preserve">24.801.362/0001-40 </v>
          </cell>
          <cell r="G773" t="str">
            <v>AMD TECNOLOGIA DA INFORMACÃO E SISTEMAS</v>
          </cell>
          <cell r="H773" t="str">
            <v>S</v>
          </cell>
          <cell r="I773" t="str">
            <v>N</v>
          </cell>
          <cell r="J773" t="str">
            <v>2539</v>
          </cell>
          <cell r="K773">
            <v>46113</v>
          </cell>
          <cell r="M773" t="str">
            <v>2611606 - Recife - PE</v>
          </cell>
          <cell r="N773">
            <v>998</v>
          </cell>
        </row>
        <row r="774">
          <cell r="C774" t="str">
            <v>HOSPITAL PELÓPIDAS SILVEIRA - CG Nº 017/2022</v>
          </cell>
          <cell r="E774" t="str">
            <v>5.3 - Locação de Máquinas e Equipamentos</v>
          </cell>
          <cell r="F774" t="str">
            <v xml:space="preserve">24.801.362/0001-40 </v>
          </cell>
          <cell r="G774" t="str">
            <v>AMD TECNOLOGIA DA INFORMACÃO E SISTEMAS</v>
          </cell>
          <cell r="H774" t="str">
            <v>S</v>
          </cell>
          <cell r="I774" t="str">
            <v>N</v>
          </cell>
          <cell r="J774" t="str">
            <v>2554</v>
          </cell>
          <cell r="K774">
            <v>46113</v>
          </cell>
          <cell r="M774" t="str">
            <v>2611606 - Recife - PE</v>
          </cell>
          <cell r="N774">
            <v>5256</v>
          </cell>
        </row>
        <row r="775">
          <cell r="C775" t="str">
            <v>HOSPITAL PELÓPIDAS SILVEIRA - CG Nº 017/2022</v>
          </cell>
          <cell r="E775" t="str">
            <v>5.3 - Locação de Máquinas e Equipamentos</v>
          </cell>
          <cell r="F775" t="str">
            <v xml:space="preserve">24.801.362/0001-40 </v>
          </cell>
          <cell r="G775" t="str">
            <v>AMD TECNOLOGIA DA INFORMACÃO E SISTEMAS</v>
          </cell>
          <cell r="H775" t="str">
            <v>S</v>
          </cell>
          <cell r="I775" t="str">
            <v>N</v>
          </cell>
          <cell r="J775" t="str">
            <v>2557</v>
          </cell>
          <cell r="K775">
            <v>46113</v>
          </cell>
          <cell r="M775" t="str">
            <v>2611606 - Recife - PE</v>
          </cell>
          <cell r="N775">
            <v>4080</v>
          </cell>
        </row>
        <row r="776">
          <cell r="C776" t="str">
            <v>HOSPITAL PELÓPIDAS SILVEIRA - CG Nº 017/2022</v>
          </cell>
          <cell r="E776" t="str">
            <v>5.3 - Locação de Máquinas e Equipamentos</v>
          </cell>
          <cell r="F776" t="str">
            <v>05.097.661/0001-09</v>
          </cell>
          <cell r="G776" t="str">
            <v>CONTAGE CONSULTORIA EM TELECOMUNICACOES E MONITORAMENTO LTDA</v>
          </cell>
          <cell r="H776" t="str">
            <v>S</v>
          </cell>
          <cell r="I776" t="str">
            <v>S</v>
          </cell>
          <cell r="J776" t="str">
            <v>112293</v>
          </cell>
          <cell r="K776">
            <v>46114</v>
          </cell>
          <cell r="L776" t="str">
            <v>26116062205097661000109000000000019626020682844860</v>
          </cell>
          <cell r="M776" t="str">
            <v>2611606 - Recife - PE</v>
          </cell>
          <cell r="N776">
            <v>1595</v>
          </cell>
        </row>
        <row r="777">
          <cell r="C777" t="str">
            <v>HOSPITAL PELÓPIDAS SILVEIRA - CG Nº 017/2022</v>
          </cell>
          <cell r="E777" t="str">
            <v>5.3 - Locação de Máquinas e Equipamentos</v>
          </cell>
          <cell r="F777" t="str">
            <v xml:space="preserve">20.265.080/0001-14 </v>
          </cell>
          <cell r="G777" t="str">
            <v>JM SILVA MAQUINAS E EQUIPAMENTOS LTDA</v>
          </cell>
          <cell r="H777" t="str">
            <v>S</v>
          </cell>
          <cell r="I777" t="str">
            <v>S</v>
          </cell>
          <cell r="J777" t="str">
            <v>269</v>
          </cell>
          <cell r="K777">
            <v>46117</v>
          </cell>
          <cell r="L777" t="str">
            <v>261160622202650800001140000000000269260046922647722</v>
          </cell>
          <cell r="M777" t="str">
            <v>2611606 - Recife - PE</v>
          </cell>
          <cell r="N777">
            <v>3910</v>
          </cell>
        </row>
        <row r="778">
          <cell r="C778" t="str">
            <v>HOSPITAL PELÓPIDAS SILVEIRA - CG Nº 017/2022</v>
          </cell>
          <cell r="E778" t="str">
            <v>5.3 - Locação de Máquinas e Equipamentos</v>
          </cell>
          <cell r="F778" t="str">
            <v xml:space="preserve">41.628.548/0001-68 </v>
          </cell>
          <cell r="G778" t="str">
            <v>EXITO SOLUCOES EM SAUDE COMERCIO E SERVICO LTDA</v>
          </cell>
          <cell r="H778" t="str">
            <v>S</v>
          </cell>
          <cell r="I778" t="str">
            <v>S</v>
          </cell>
          <cell r="J778" t="str">
            <v>0035</v>
          </cell>
          <cell r="K778">
            <v>46113</v>
          </cell>
          <cell r="M778" t="str">
            <v>2611606 - Recife - PE</v>
          </cell>
          <cell r="N778">
            <v>1800</v>
          </cell>
        </row>
        <row r="779">
          <cell r="C779" t="str">
            <v>HOSPITAL PELÓPIDAS SILVEIRA - CG Nº 017/2022</v>
          </cell>
          <cell r="E779" t="str">
            <v>5.3 - Locação de Máquinas e Equipamentos</v>
          </cell>
          <cell r="F779" t="str">
            <v xml:space="preserve">10.279.299/0001-19 </v>
          </cell>
          <cell r="G779" t="str">
            <v>RGRAPH COMERCIO E SERVICOS LTDA</v>
          </cell>
          <cell r="H779" t="str">
            <v>S</v>
          </cell>
          <cell r="I779" t="str">
            <v>S</v>
          </cell>
          <cell r="J779" t="str">
            <v>10620</v>
          </cell>
          <cell r="K779">
            <v>46119</v>
          </cell>
          <cell r="M779" t="str">
            <v>2611606 - Recife - PE</v>
          </cell>
          <cell r="N779">
            <v>660</v>
          </cell>
        </row>
        <row r="780">
          <cell r="C780" t="str">
            <v>HOSPITAL PELÓPIDAS SILVEIRA - CG Nº 017/2022</v>
          </cell>
          <cell r="E780" t="str">
            <v>5.3 - Locação de Máquinas e Equipamentos</v>
          </cell>
          <cell r="F780" t="str">
            <v xml:space="preserve">10.279.299/0001-19 </v>
          </cell>
          <cell r="G780" t="str">
            <v>RGRAPH COMERCIO E SERVICOS LTDA</v>
          </cell>
          <cell r="H780" t="str">
            <v>S</v>
          </cell>
          <cell r="I780" t="str">
            <v>N</v>
          </cell>
          <cell r="J780" t="str">
            <v>10621</v>
          </cell>
          <cell r="K780">
            <v>46119</v>
          </cell>
          <cell r="M780" t="str">
            <v>2611606 - Recife - PE</v>
          </cell>
          <cell r="N780">
            <v>3060</v>
          </cell>
        </row>
        <row r="781">
          <cell r="C781" t="str">
            <v>HOSPITAL PELÓPIDAS SILVEIRA - CG Nº 017/2022</v>
          </cell>
          <cell r="E781" t="str">
            <v>5.3 - Locação de Máquinas e Equipamentos</v>
          </cell>
          <cell r="F781" t="str">
            <v xml:space="preserve">40.904.492/0001-64 </v>
          </cell>
          <cell r="G781" t="str">
            <v>SOLIVETTI COMERCIO E SERVICOS LTDA</v>
          </cell>
          <cell r="H781" t="str">
            <v>S</v>
          </cell>
          <cell r="I781" t="str">
            <v>N</v>
          </cell>
          <cell r="J781" t="str">
            <v>103674</v>
          </cell>
          <cell r="K781">
            <v>46113</v>
          </cell>
          <cell r="M781" t="str">
            <v>2609600 - Olinda - PE</v>
          </cell>
          <cell r="N781">
            <v>16851.73</v>
          </cell>
        </row>
        <row r="782">
          <cell r="C782" t="str">
            <v>HOSPITAL PELÓPIDAS SILVEIRA - CG Nº 017/2022</v>
          </cell>
          <cell r="E782" t="str">
            <v>5.3 - Locação de Máquinas e Equipamentos</v>
          </cell>
          <cell r="F782" t="str">
            <v xml:space="preserve">40.904.492/0001-64 </v>
          </cell>
          <cell r="G782" t="str">
            <v>SOLIVETTI COMERCIO E SERVICOS LTDA</v>
          </cell>
          <cell r="H782" t="str">
            <v>S</v>
          </cell>
          <cell r="I782" t="str">
            <v>N</v>
          </cell>
          <cell r="J782" t="str">
            <v>103677</v>
          </cell>
          <cell r="K782">
            <v>46113</v>
          </cell>
          <cell r="M782" t="str">
            <v>2609600 - Olinda - PE</v>
          </cell>
          <cell r="N782">
            <v>3380</v>
          </cell>
        </row>
        <row r="783">
          <cell r="C783" t="str">
            <v>HOSPITAL PELÓPIDAS SILVEIRA - CG Nº 017/2022</v>
          </cell>
          <cell r="E783" t="str">
            <v>5.3 - Locação de Máquinas e Equipamentos</v>
          </cell>
          <cell r="F783" t="str">
            <v xml:space="preserve">30.111.712/0001-49 </v>
          </cell>
          <cell r="G783" t="str">
            <v>VIVA TECHNOLOGY LTDA</v>
          </cell>
          <cell r="H783" t="str">
            <v>S</v>
          </cell>
          <cell r="I783" t="str">
            <v>S</v>
          </cell>
          <cell r="J783" t="str">
            <v>114</v>
          </cell>
          <cell r="K783">
            <v>46128</v>
          </cell>
          <cell r="L783" t="str">
            <v>26116062230111712000149000000000011426044849715648</v>
          </cell>
          <cell r="M783" t="str">
            <v>2611606 - Recife - PE</v>
          </cell>
          <cell r="N783">
            <v>839.84</v>
          </cell>
        </row>
        <row r="784">
          <cell r="C784" t="str">
            <v>HOSPITAL PELÓPIDAS SILVEIRA - CG Nº 017/2022</v>
          </cell>
          <cell r="E784" t="str">
            <v>5.3 - Locação de Máquinas e Equipamentos</v>
          </cell>
          <cell r="F784" t="str">
            <v xml:space="preserve">44.475.062/0001-25 </v>
          </cell>
          <cell r="G784" t="str">
            <v>DES ARRUDA ALUGUEL DE EQUIPAMENTOS LTDA</v>
          </cell>
          <cell r="H784" t="str">
            <v>S</v>
          </cell>
          <cell r="I784" t="str">
            <v>S</v>
          </cell>
          <cell r="J784" t="str">
            <v>25883</v>
          </cell>
          <cell r="K784">
            <v>46112</v>
          </cell>
          <cell r="M784" t="str">
            <v>2611606 - Recife - PE</v>
          </cell>
          <cell r="N784">
            <v>1614.5</v>
          </cell>
        </row>
        <row r="785">
          <cell r="C785" t="str">
            <v>HOSPITAL PELÓPIDAS SILVEIRA - CG Nº 017/2022</v>
          </cell>
          <cell r="E785" t="str">
            <v>5.3 - Locação de Máquinas e Equipamentos</v>
          </cell>
          <cell r="F785" t="str">
            <v>52.307.023/0001-47</v>
          </cell>
          <cell r="G785" t="str">
            <v>MESTRE DA OBRA LOCACOES E EQUIPAMENTOS</v>
          </cell>
          <cell r="H785" t="str">
            <v>S</v>
          </cell>
          <cell r="I785" t="str">
            <v>S</v>
          </cell>
          <cell r="J785" t="str">
            <v>007274</v>
          </cell>
          <cell r="K785">
            <v>46090</v>
          </cell>
          <cell r="M785" t="str">
            <v>2611606 - Recife - PE</v>
          </cell>
          <cell r="N785">
            <v>96</v>
          </cell>
        </row>
        <row r="786">
          <cell r="C786" t="str">
            <v>HOSPITAL PELÓPIDAS SILVEIRA - CG Nº 017/2022</v>
          </cell>
          <cell r="E786" t="str">
            <v>5.1 - Locação de Equipamentos Médicos-Hospitalares</v>
          </cell>
          <cell r="F786" t="str">
            <v xml:space="preserve">00.331.788/0024-05 </v>
          </cell>
          <cell r="G786" t="str">
            <v xml:space="preserve">AIR LIQUIDE BRASIL LTDA </v>
          </cell>
          <cell r="H786" t="str">
            <v>S</v>
          </cell>
          <cell r="I786" t="str">
            <v>N</v>
          </cell>
          <cell r="J786" t="str">
            <v>0059527</v>
          </cell>
          <cell r="K786">
            <v>46112</v>
          </cell>
          <cell r="M786" t="str">
            <v>2602902 - Cabo de Santo Agostinho - PE</v>
          </cell>
          <cell r="N786">
            <v>16004.72</v>
          </cell>
        </row>
        <row r="787">
          <cell r="C787" t="str">
            <v>HOSPITAL PELÓPIDAS SILVEIRA - CG Nº 017/2022</v>
          </cell>
          <cell r="E787" t="str">
            <v>5.1 - Locação de Equipamentos Médicos-Hospitalares</v>
          </cell>
          <cell r="F787" t="str">
            <v>481468040001-20</v>
          </cell>
          <cell r="G787" t="str">
            <v>LUMIX HEALTHCARE LTDA</v>
          </cell>
          <cell r="H787" t="str">
            <v>S</v>
          </cell>
          <cell r="I787" t="str">
            <v>N</v>
          </cell>
          <cell r="J787" t="str">
            <v>009/025/2026</v>
          </cell>
          <cell r="K787">
            <v>46086</v>
          </cell>
          <cell r="M787" t="str">
            <v>4211900 - Palhoça - SC</v>
          </cell>
          <cell r="N787">
            <v>8300</v>
          </cell>
        </row>
        <row r="788">
          <cell r="C788" t="str">
            <v>HOSPITAL PELÓPIDAS SILVEIRA - CG Nº 017/2022</v>
          </cell>
          <cell r="E788" t="str">
            <v>5.1 - Locação de Equipamentos Médicos-Hospitalares</v>
          </cell>
          <cell r="F788" t="str">
            <v xml:space="preserve">24.380.578/0020-41 </v>
          </cell>
          <cell r="G788" t="str">
            <v>WHITE MARTINS GASES IND NE LTDA</v>
          </cell>
          <cell r="H788" t="str">
            <v>S</v>
          </cell>
          <cell r="I788" t="str">
            <v>N</v>
          </cell>
          <cell r="J788" t="str">
            <v>0100215269</v>
          </cell>
          <cell r="K788">
            <v>46099</v>
          </cell>
          <cell r="M788" t="str">
            <v>2602902 - Cabo de Santo Agostinho - PE</v>
          </cell>
          <cell r="N788">
            <v>2608.23</v>
          </cell>
        </row>
        <row r="789">
          <cell r="C789" t="str">
            <v>HOSPITAL PELÓPIDAS SILVEIRA - CG Nº 017/2022</v>
          </cell>
          <cell r="E789" t="str">
            <v>5.8 - Locação de Veículos Automotores</v>
          </cell>
          <cell r="F789" t="str">
            <v xml:space="preserve">04.488.986/0001-41 </v>
          </cell>
          <cell r="G789" t="str">
            <v>C P PAULISTA LOCACAO DE VEICULOS EIRELI</v>
          </cell>
          <cell r="H789" t="str">
            <v>S</v>
          </cell>
          <cell r="I789" t="str">
            <v>N</v>
          </cell>
          <cell r="J789" t="str">
            <v>004052</v>
          </cell>
          <cell r="K789">
            <v>46105</v>
          </cell>
          <cell r="M789" t="str">
            <v>2611606 - Recife - PE</v>
          </cell>
          <cell r="N789">
            <v>12963.54</v>
          </cell>
        </row>
        <row r="790">
          <cell r="C790" t="str">
            <v>HOSPITAL PELÓPIDAS SILVEIRA - CG Nº 017/2022</v>
          </cell>
          <cell r="E790" t="str">
            <v>5.20 - Serviços Judicíarios e Cartoriais</v>
          </cell>
          <cell r="F790" t="str">
            <v>02.566.224/0001-90</v>
          </cell>
          <cell r="G790" t="str">
            <v>TRIBUNAL REGIONAL DO TRABALHO DA 6A REGIAO</v>
          </cell>
          <cell r="H790" t="str">
            <v>S</v>
          </cell>
          <cell r="I790" t="str">
            <v>N</v>
          </cell>
          <cell r="K790">
            <v>46082</v>
          </cell>
          <cell r="M790" t="str">
            <v>2611606 - Recife - PE</v>
          </cell>
          <cell r="N790">
            <v>2833.07</v>
          </cell>
        </row>
        <row r="791">
          <cell r="C791" t="str">
            <v>HOSPITAL PELÓPIDAS SILVEIRA - CG Nº 017/2022</v>
          </cell>
          <cell r="E791" t="str">
            <v>5.20 - Serviços Judicíarios e Cartoriais</v>
          </cell>
          <cell r="F791" t="str">
            <v>02.566.224/0001-90</v>
          </cell>
          <cell r="G791" t="str">
            <v>TRIBUNAL REGIONAL DO TRABALHO DA 6A REGIAO</v>
          </cell>
          <cell r="H791" t="str">
            <v>S</v>
          </cell>
          <cell r="I791" t="str">
            <v>N</v>
          </cell>
          <cell r="K791">
            <v>46082</v>
          </cell>
          <cell r="M791" t="str">
            <v>2611606 - Recife - PE</v>
          </cell>
          <cell r="N791">
            <v>2388.63</v>
          </cell>
        </row>
        <row r="792">
          <cell r="C792" t="str">
            <v>HOSPITAL PELÓPIDAS SILVEIRA - CG Nº 017/2022</v>
          </cell>
          <cell r="E792" t="str">
            <v>5.20 - Serviços Judicíarios e Cartoriais</v>
          </cell>
          <cell r="F792" t="str">
            <v>771.112.734-00</v>
          </cell>
          <cell r="G792" t="str">
            <v>ITAMAR DE SOUZA SILVA</v>
          </cell>
          <cell r="H792" t="str">
            <v>S</v>
          </cell>
          <cell r="I792" t="str">
            <v>N</v>
          </cell>
          <cell r="K792">
            <v>46082</v>
          </cell>
          <cell r="M792" t="str">
            <v>2611606 - Recife - PE</v>
          </cell>
          <cell r="N792">
            <v>340.69</v>
          </cell>
        </row>
        <row r="793">
          <cell r="C793" t="str">
            <v>HOSPITAL PELÓPIDAS SILVEIRA - CG Nº 017/2022</v>
          </cell>
          <cell r="E793" t="str">
            <v>5.20 - Serviços Judicíarios e Cartoriais</v>
          </cell>
          <cell r="F793" t="str">
            <v>061.063.974-90</v>
          </cell>
          <cell r="G793" t="str">
            <v>FELIPE DA COSTA PINTO RODRIGUES</v>
          </cell>
          <cell r="H793" t="str">
            <v>S</v>
          </cell>
          <cell r="I793" t="str">
            <v>N</v>
          </cell>
          <cell r="K793">
            <v>46082</v>
          </cell>
          <cell r="M793" t="str">
            <v>2611606 - Recife - PE</v>
          </cell>
          <cell r="N793">
            <v>199.61</v>
          </cell>
        </row>
        <row r="794">
          <cell r="C794" t="str">
            <v>HOSPITAL PELÓPIDAS SILVEIRA - CG Nº 017/2022</v>
          </cell>
          <cell r="E794" t="str">
            <v>5.99 - Outros Serviços de Terceiros Pessoa Jurídica</v>
          </cell>
          <cell r="F794" t="str">
            <v xml:space="preserve">09.039.744/0027-23 </v>
          </cell>
          <cell r="G794" t="str">
            <v>JUROS NO PERIODO</v>
          </cell>
          <cell r="H794" t="str">
            <v>S</v>
          </cell>
          <cell r="I794" t="str">
            <v>N</v>
          </cell>
          <cell r="K794">
            <v>46082</v>
          </cell>
          <cell r="M794" t="str">
            <v>2611606 - Recife - PE</v>
          </cell>
          <cell r="N794">
            <v>25733.71</v>
          </cell>
        </row>
        <row r="795">
          <cell r="C795" t="str">
            <v>HOSPITAL PELÓPIDAS SILVEIRA - CG Nº 017/2022</v>
          </cell>
          <cell r="E795" t="str">
            <v>5.99 - Outros Serviços de Terceiros Pessoa Jurídica</v>
          </cell>
          <cell r="F795" t="str">
            <v xml:space="preserve">10.473.437/0001-04 </v>
          </cell>
          <cell r="G795" t="str">
            <v>FOTO BELEZA ARTES COMERCIO LTDA</v>
          </cell>
          <cell r="H795" t="str">
            <v>S</v>
          </cell>
          <cell r="I795" t="str">
            <v>S</v>
          </cell>
          <cell r="J795" t="str">
            <v>213</v>
          </cell>
          <cell r="K795">
            <v>46114</v>
          </cell>
          <cell r="L795" t="str">
            <v>26116062210473437000104000000000021326046957169279</v>
          </cell>
          <cell r="M795" t="str">
            <v>2611606 - Recife - PE</v>
          </cell>
          <cell r="N795">
            <v>296</v>
          </cell>
        </row>
        <row r="796">
          <cell r="C796" t="str">
            <v>HOSPITAL PELÓPIDAS SILVEIRA - CG Nº 017/2022</v>
          </cell>
          <cell r="E796" t="str">
            <v>5.99 - Outros Serviços de Terceiros Pessoa Jurídica</v>
          </cell>
          <cell r="F796" t="str">
            <v xml:space="preserve">03.284.947/0001-60 </v>
          </cell>
          <cell r="G796" t="str">
            <v>GERMANDO GUERRA ME</v>
          </cell>
          <cell r="H796" t="str">
            <v>S</v>
          </cell>
          <cell r="I796" t="str">
            <v>N</v>
          </cell>
          <cell r="J796" t="str">
            <v>423941</v>
          </cell>
          <cell r="K796">
            <v>46113</v>
          </cell>
          <cell r="M796" t="str">
            <v>2611606 - Recife - PE</v>
          </cell>
          <cell r="N796">
            <v>1037.4100000000001</v>
          </cell>
        </row>
        <row r="797">
          <cell r="C797" t="str">
            <v>HOSPITAL PELÓPIDAS SILVEIRA - CG Nº 017/2022</v>
          </cell>
          <cell r="E797" t="str">
            <v>5.99 - Outros Serviços de Terceiros Pessoa Jurídica</v>
          </cell>
          <cell r="F797" t="str">
            <v xml:space="preserve">00.126.621/0001-16 </v>
          </cell>
          <cell r="G797" t="str">
            <v>TRANS SERVI TRANSPORTE E SERVICOS LTDA ME</v>
          </cell>
          <cell r="H797" t="str">
            <v>S</v>
          </cell>
          <cell r="I797" t="str">
            <v>S</v>
          </cell>
          <cell r="J797" t="str">
            <v>632</v>
          </cell>
          <cell r="K797">
            <v>46129</v>
          </cell>
          <cell r="L797" t="str">
            <v>261160622001266221000116000000000063226049471130198</v>
          </cell>
          <cell r="M797" t="str">
            <v>2611606 - Recife - PE</v>
          </cell>
          <cell r="N797">
            <v>1736.96</v>
          </cell>
        </row>
        <row r="798">
          <cell r="C798" t="str">
            <v>HOSPITAL PELÓPIDAS SILVEIRA - CG Nº 017/2022</v>
          </cell>
          <cell r="E798" t="str">
            <v>5.16 - Serviços Médico-Hospitalares, Odotonlogia e Laboratoriais</v>
          </cell>
          <cell r="F798" t="str">
            <v xml:space="preserve">55.408.944/0001-94 </v>
          </cell>
          <cell r="G798" t="str">
            <v>ALEXANDRE HERCULANO SERVIÇOS MEDICOS LTDA</v>
          </cell>
          <cell r="H798" t="str">
            <v>S</v>
          </cell>
          <cell r="I798" t="str">
            <v>S</v>
          </cell>
          <cell r="J798" t="str">
            <v>10</v>
          </cell>
          <cell r="K798">
            <v>46120</v>
          </cell>
          <cell r="L798" t="str">
            <v>26116062255408944000194000000000001026044942948233</v>
          </cell>
          <cell r="M798" t="str">
            <v>2611606 - Recife - PE</v>
          </cell>
          <cell r="N798">
            <v>16868.34</v>
          </cell>
        </row>
        <row r="799">
          <cell r="C799" t="str">
            <v>HOSPITAL PELÓPIDAS SILVEIRA - CG Nº 017/2022</v>
          </cell>
          <cell r="E799" t="str">
            <v>5.16 - Serviços Médico-Hospitalares, Odotonlogia e Laboratoriais</v>
          </cell>
          <cell r="F799" t="str">
            <v xml:space="preserve">11.723.230/0001-03 </v>
          </cell>
          <cell r="G799" t="str">
            <v>CARDIOMED SERVICOS MEDICOS LTDA</v>
          </cell>
          <cell r="H799" t="str">
            <v>S</v>
          </cell>
          <cell r="I799" t="str">
            <v>S</v>
          </cell>
          <cell r="J799" t="str">
            <v>12</v>
          </cell>
          <cell r="K799">
            <v>46113</v>
          </cell>
          <cell r="L799" t="str">
            <v>26116062211723230000103000000000001226046451679117</v>
          </cell>
          <cell r="M799" t="str">
            <v>2611606 - Recife - PE</v>
          </cell>
          <cell r="N799">
            <v>11153.1</v>
          </cell>
        </row>
        <row r="800">
          <cell r="C800" t="str">
            <v>HOSPITAL PELÓPIDAS SILVEIRA - CG Nº 017/2022</v>
          </cell>
          <cell r="E800" t="str">
            <v>5.16 - Serviços Médico-Hospitalares, Odotonlogia e Laboratoriais</v>
          </cell>
          <cell r="F800" t="str">
            <v xml:space="preserve">46.199.773/0001-40 </v>
          </cell>
          <cell r="G800" t="str">
            <v>CASADO E FRAGOSO MED SERVIÇOS MEDICOS LTDA</v>
          </cell>
          <cell r="H800" t="str">
            <v>S</v>
          </cell>
          <cell r="I800" t="str">
            <v>S</v>
          </cell>
          <cell r="J800" t="str">
            <v>180</v>
          </cell>
          <cell r="K800">
            <v>46120</v>
          </cell>
          <cell r="L800" t="str">
            <v>2611606224199773000140000000000018026041243124445</v>
          </cell>
          <cell r="M800" t="str">
            <v>2611606 - Recife - PE</v>
          </cell>
          <cell r="N800">
            <v>28515.02</v>
          </cell>
        </row>
        <row r="801">
          <cell r="C801" t="str">
            <v>HOSPITAL PELÓPIDAS SILVEIRA - CG Nº 017/2022</v>
          </cell>
          <cell r="E801" t="str">
            <v>5.16 - Serviços Médico-Hospitalares, Odotonlogia e Laboratoriais</v>
          </cell>
          <cell r="F801" t="str">
            <v xml:space="preserve">39.885.799/0001-86 </v>
          </cell>
          <cell r="G801" t="str">
            <v>CASSIMED LTDA</v>
          </cell>
          <cell r="H801" t="str">
            <v>S</v>
          </cell>
          <cell r="I801" t="str">
            <v>S</v>
          </cell>
          <cell r="J801" t="str">
            <v>80</v>
          </cell>
          <cell r="K801">
            <v>46119</v>
          </cell>
          <cell r="L801" t="str">
            <v>26153001239885799000186000000000008026040000004309</v>
          </cell>
          <cell r="M801" t="str">
            <v>2615300 - Timbaúba -PE</v>
          </cell>
          <cell r="N801">
            <v>6009.36</v>
          </cell>
        </row>
        <row r="802">
          <cell r="C802" t="str">
            <v>HOSPITAL PELÓPIDAS SILVEIRA - CG Nº 017/2022</v>
          </cell>
          <cell r="E802" t="str">
            <v>5.16 - Serviços Médico-Hospitalares, Odotonlogia e Laboratoriais</v>
          </cell>
          <cell r="F802" t="str">
            <v xml:space="preserve">38.823.495/0001-21 </v>
          </cell>
          <cell r="G802" t="str">
            <v>CENTRALMED ATIVIDADES MEDICAS LTDA</v>
          </cell>
          <cell r="H802" t="str">
            <v>S</v>
          </cell>
          <cell r="I802" t="str">
            <v>S</v>
          </cell>
          <cell r="J802" t="str">
            <v>321</v>
          </cell>
          <cell r="K802">
            <v>46125</v>
          </cell>
          <cell r="L802" t="str">
            <v>26116062238823495000121000000000032126040696896509</v>
          </cell>
          <cell r="M802" t="str">
            <v>2611606 - Recife - PE</v>
          </cell>
          <cell r="N802">
            <v>10603.62</v>
          </cell>
        </row>
        <row r="803">
          <cell r="C803" t="str">
            <v>HOSPITAL PELÓPIDAS SILVEIRA - CG Nº 017/2022</v>
          </cell>
          <cell r="E803" t="str">
            <v>5.16 - Serviços Médico-Hospitalares, Odotonlogia e Laboratoriais</v>
          </cell>
          <cell r="F803" t="str">
            <v xml:space="preserve">04.669.465/0001-90 </v>
          </cell>
          <cell r="G803" t="str">
            <v>CLÍNICA MÉDICA MARQUES MOREIRA LTDA</v>
          </cell>
          <cell r="H803" t="str">
            <v>S</v>
          </cell>
          <cell r="I803" t="str">
            <v>S</v>
          </cell>
          <cell r="J803" t="str">
            <v>27</v>
          </cell>
          <cell r="K803">
            <v>46136</v>
          </cell>
          <cell r="L803" t="str">
            <v>26116062204669465000190000000000002726045456443849</v>
          </cell>
          <cell r="M803" t="str">
            <v>2611606 - Recife - PE</v>
          </cell>
          <cell r="N803">
            <v>60965</v>
          </cell>
        </row>
        <row r="804">
          <cell r="C804" t="str">
            <v>HOSPITAL PELÓPIDAS SILVEIRA - CG Nº 017/2022</v>
          </cell>
          <cell r="E804" t="str">
            <v>5.16 - Serviços Médico-Hospitalares, Odotonlogia e Laboratoriais</v>
          </cell>
          <cell r="F804" t="str">
            <v xml:space="preserve">43.135.817/0001-80 </v>
          </cell>
          <cell r="G804" t="str">
            <v>CS MEDIC SERVIÇOS DE SAUDE LTDA</v>
          </cell>
          <cell r="H804" t="str">
            <v>S</v>
          </cell>
          <cell r="I804" t="str">
            <v>S</v>
          </cell>
          <cell r="J804" t="str">
            <v>2600000000074</v>
          </cell>
          <cell r="K804">
            <v>46118</v>
          </cell>
          <cell r="L804" t="str">
            <v>26096001243135817000180260000000007426049652026245</v>
          </cell>
          <cell r="M804" t="str">
            <v>2609600 - Olinda - PE</v>
          </cell>
          <cell r="N804">
            <v>13011.95</v>
          </cell>
        </row>
        <row r="805">
          <cell r="C805" t="str">
            <v>HOSPITAL PELÓPIDAS SILVEIRA - CG Nº 017/2022</v>
          </cell>
          <cell r="E805" t="str">
            <v>5.16 - Serviços Médico-Hospitalares, Odotonlogia e Laboratoriais</v>
          </cell>
          <cell r="F805" t="str">
            <v xml:space="preserve">34.758.148/0001-01 </v>
          </cell>
          <cell r="G805" t="str">
            <v>EMESP ASSISTENCIA MEDICA LTDA</v>
          </cell>
          <cell r="H805" t="str">
            <v>S</v>
          </cell>
          <cell r="I805" t="str">
            <v>S</v>
          </cell>
          <cell r="J805" t="str">
            <v>2600000000098</v>
          </cell>
          <cell r="K805">
            <v>46120</v>
          </cell>
          <cell r="L805" t="str">
            <v>26096001234758148000101260000000009826047552048980</v>
          </cell>
          <cell r="M805" t="str">
            <v>2609600 - Olinda - PE</v>
          </cell>
          <cell r="N805">
            <v>16024.96</v>
          </cell>
        </row>
        <row r="806">
          <cell r="C806" t="str">
            <v>HOSPITAL PELÓPIDAS SILVEIRA - CG Nº 017/2022</v>
          </cell>
          <cell r="E806" t="str">
            <v>5.16 - Serviços Médico-Hospitalares, Odotonlogia e Laboratoriais</v>
          </cell>
          <cell r="F806" t="str">
            <v xml:space="preserve">48.539.793/0001-48 </v>
          </cell>
          <cell r="G806" t="str">
            <v>EMEDI ESPECIALIDADES MEDICAS E DIAGNOSTICO POR IMAGEM</v>
          </cell>
          <cell r="H806" t="str">
            <v>S</v>
          </cell>
          <cell r="I806" t="str">
            <v>S</v>
          </cell>
          <cell r="J806" t="str">
            <v>47</v>
          </cell>
          <cell r="K806">
            <v>46127</v>
          </cell>
          <cell r="L806" t="str">
            <v>26116062248539793000148000000000004726040229559319</v>
          </cell>
          <cell r="M806" t="str">
            <v>2611606 - Recife - PE</v>
          </cell>
          <cell r="N806">
            <v>2625</v>
          </cell>
        </row>
        <row r="807">
          <cell r="C807" t="str">
            <v>HOSPITAL PELÓPIDAS SILVEIRA - CG Nº 017/2022</v>
          </cell>
          <cell r="E807" t="str">
            <v>5.16 - Serviços Médico-Hospitalares, Odotonlogia e Laboratoriais</v>
          </cell>
          <cell r="F807" t="str">
            <v xml:space="preserve">45.554.568/0001-92 </v>
          </cell>
          <cell r="G807" t="str">
            <v>FORTEMED ATIVIDADES MEDICAS LTDA</v>
          </cell>
          <cell r="H807" t="str">
            <v>S</v>
          </cell>
          <cell r="I807" t="str">
            <v>S</v>
          </cell>
          <cell r="J807" t="str">
            <v>390</v>
          </cell>
          <cell r="K807">
            <v>46125</v>
          </cell>
          <cell r="L807" t="str">
            <v>26116062245554568000192000000000039026049355035990</v>
          </cell>
          <cell r="M807" t="str">
            <v>2611606 - Recife - PE</v>
          </cell>
          <cell r="N807">
            <v>11504.6</v>
          </cell>
        </row>
        <row r="808">
          <cell r="C808" t="str">
            <v>HOSPITAL PELÓPIDAS SILVEIRA - CG Nº 017/2022</v>
          </cell>
          <cell r="E808" t="str">
            <v>5.16 - Serviços Médico-Hospitalares, Odotonlogia e Laboratoriais</v>
          </cell>
          <cell r="F808" t="str">
            <v xml:space="preserve">45.810.372/0001-11 </v>
          </cell>
          <cell r="G808" t="str">
            <v>FREIRE SANTANA SERVIÇOS MÉDICOS LTDA</v>
          </cell>
          <cell r="H808" t="str">
            <v>S</v>
          </cell>
          <cell r="I808" t="str">
            <v>S</v>
          </cell>
          <cell r="J808" t="str">
            <v>18</v>
          </cell>
          <cell r="K808">
            <v>46115</v>
          </cell>
          <cell r="L808" t="str">
            <v>26116062245810672000111000000000001826043992072861</v>
          </cell>
          <cell r="M808" t="str">
            <v>2611606 - Recife - PE</v>
          </cell>
          <cell r="N808">
            <v>14870.8</v>
          </cell>
        </row>
        <row r="809">
          <cell r="C809" t="str">
            <v>HOSPITAL PELÓPIDAS SILVEIRA - CG Nº 017/2022</v>
          </cell>
          <cell r="E809" t="str">
            <v>5.16 - Serviços Médico-Hospitalares, Odotonlogia e Laboratoriais</v>
          </cell>
          <cell r="F809" t="str">
            <v xml:space="preserve">46.812.946/0001-53 </v>
          </cell>
          <cell r="G809" t="str">
            <v>G4MED SOLUÇÕES EM SAUDE LTDA</v>
          </cell>
          <cell r="H809" t="str">
            <v>S</v>
          </cell>
          <cell r="I809" t="str">
            <v>S</v>
          </cell>
          <cell r="J809" t="str">
            <v>134</v>
          </cell>
          <cell r="K809">
            <v>46120</v>
          </cell>
          <cell r="L809" t="str">
            <v>26116062246812946000153000000000013426043493320053</v>
          </cell>
          <cell r="M809" t="str">
            <v>2611606 - Recife - PE</v>
          </cell>
          <cell r="N809">
            <v>12021.04</v>
          </cell>
        </row>
        <row r="810">
          <cell r="C810" t="str">
            <v>HOSPITAL PELÓPIDAS SILVEIRA - CG Nº 017/2022</v>
          </cell>
          <cell r="E810" t="str">
            <v>5.16 - Serviços Médico-Hospitalares, Odotonlogia e Laboratoriais</v>
          </cell>
          <cell r="F810" t="str">
            <v xml:space="preserve">45.735.127/0001-97 </v>
          </cell>
          <cell r="G810" t="str">
            <v>GLOBALMED ATIVIDADES MÉDICAS LTDA</v>
          </cell>
          <cell r="H810" t="str">
            <v>S</v>
          </cell>
          <cell r="I810" t="str">
            <v>S</v>
          </cell>
          <cell r="J810" t="str">
            <v>2600000000222</v>
          </cell>
          <cell r="K810">
            <v>46121</v>
          </cell>
          <cell r="L810" t="str">
            <v>26096001245735127000197260000000022226049393519570</v>
          </cell>
          <cell r="M810" t="str">
            <v>2609600 - Olinda - PE</v>
          </cell>
          <cell r="N810">
            <v>28619.46</v>
          </cell>
        </row>
        <row r="811">
          <cell r="C811" t="str">
            <v>HOSPITAL PELÓPIDAS SILVEIRA - CG Nº 017/2022</v>
          </cell>
          <cell r="E811" t="str">
            <v>5.16 - Serviços Médico-Hospitalares, Odotonlogia e Laboratoriais</v>
          </cell>
          <cell r="F811" t="str">
            <v xml:space="preserve">37.573.362/0001-81 </v>
          </cell>
          <cell r="G811" t="str">
            <v>HEALTH CLINIC SERVICOS MEDICOS LTDA</v>
          </cell>
          <cell r="H811" t="str">
            <v>S</v>
          </cell>
          <cell r="I811" t="str">
            <v>S</v>
          </cell>
          <cell r="J811" t="str">
            <v>2600000000080</v>
          </cell>
          <cell r="K811">
            <v>46120</v>
          </cell>
          <cell r="L811" t="str">
            <v>26096001237573362000181260000000008026045782603133</v>
          </cell>
          <cell r="M811" t="str">
            <v>2609600 - Olinda - PE</v>
          </cell>
          <cell r="N811">
            <v>2340</v>
          </cell>
        </row>
        <row r="812">
          <cell r="C812" t="str">
            <v>HOSPITAL PELÓPIDAS SILVEIRA - CG Nº 017/2022</v>
          </cell>
          <cell r="E812" t="str">
            <v>5.16 - Serviços Médico-Hospitalares, Odotonlogia e Laboratoriais</v>
          </cell>
          <cell r="F812" t="str">
            <v>37.055.071/0001-00</v>
          </cell>
          <cell r="G812" t="str">
            <v>INDIK SERVICOS MEDICOS DE SAUDE LTDA</v>
          </cell>
          <cell r="H812" t="str">
            <v>S</v>
          </cell>
          <cell r="I812" t="str">
            <v>S</v>
          </cell>
          <cell r="J812" t="str">
            <v>2600000000199</v>
          </cell>
          <cell r="K812">
            <v>46120</v>
          </cell>
          <cell r="L812" t="str">
            <v>260960012370550771000100260000000019926049106282715</v>
          </cell>
          <cell r="M812" t="str">
            <v>2609600 - Olinda - PE</v>
          </cell>
          <cell r="N812">
            <v>3360</v>
          </cell>
        </row>
        <row r="813">
          <cell r="C813" t="str">
            <v>HOSPITAL PELÓPIDAS SILVEIRA - CG Nº 017/2022</v>
          </cell>
          <cell r="E813" t="str">
            <v>5.16 - Serviços Médico-Hospitalares, Odotonlogia e Laboratoriais</v>
          </cell>
          <cell r="F813" t="str">
            <v xml:space="preserve">54.592.497/0001-03 </v>
          </cell>
          <cell r="G813" t="str">
            <v>IDEAR SAUDE : REABILITAÇÃO POS-UTI E CUIDADOS PALIATIVOS LTDA</v>
          </cell>
          <cell r="H813" t="str">
            <v>S</v>
          </cell>
          <cell r="I813" t="str">
            <v>S</v>
          </cell>
          <cell r="J813" t="str">
            <v>29</v>
          </cell>
          <cell r="K813">
            <v>46120</v>
          </cell>
          <cell r="L813" t="str">
            <v>26116062254592497000103000000000002926042334947690</v>
          </cell>
          <cell r="M813" t="str">
            <v>2611606 - Recife - PE</v>
          </cell>
          <cell r="N813">
            <v>11153.1</v>
          </cell>
        </row>
        <row r="814">
          <cell r="C814" t="str">
            <v>HOSPITAL PELÓPIDAS SILVEIRA - CG Nº 017/2022</v>
          </cell>
          <cell r="E814" t="str">
            <v>5.16 - Serviços Médico-Hospitalares, Odotonlogia e Laboratoriais</v>
          </cell>
          <cell r="F814" t="str">
            <v xml:space="preserve">50.035.181/0001-60 </v>
          </cell>
          <cell r="G814" t="str">
            <v>LS OLINDA ASSISTENCIA E CONSULTORIA EM SAUDE LTDA</v>
          </cell>
          <cell r="H814" t="str">
            <v>S</v>
          </cell>
          <cell r="I814" t="str">
            <v>S</v>
          </cell>
          <cell r="J814" t="str">
            <v>2600000000808</v>
          </cell>
          <cell r="K814">
            <v>46122</v>
          </cell>
          <cell r="L814" t="str">
            <v>2609600125003518100160260000000080826049202140434</v>
          </cell>
          <cell r="M814" t="str">
            <v>2609600 - Olinda - PE</v>
          </cell>
          <cell r="N814">
            <v>8014.8</v>
          </cell>
        </row>
        <row r="815">
          <cell r="C815" t="str">
            <v>HOSPITAL PELÓPIDAS SILVEIRA - CG Nº 017/2022</v>
          </cell>
          <cell r="E815" t="str">
            <v>5.16 - Serviços Médico-Hospitalares, Odotonlogia e Laboratoriais</v>
          </cell>
          <cell r="F815" t="str">
            <v xml:space="preserve">53.505.900/0001-57 </v>
          </cell>
          <cell r="G815" t="str">
            <v>MASTERMED PE I GESTAO MEDICA LTDA</v>
          </cell>
          <cell r="H815" t="str">
            <v>S</v>
          </cell>
          <cell r="I815" t="str">
            <v>S</v>
          </cell>
          <cell r="J815" t="str">
            <v>252</v>
          </cell>
          <cell r="K815">
            <v>46126</v>
          </cell>
          <cell r="L815" t="str">
            <v>26116062253505900000157000000000025226045787713557</v>
          </cell>
          <cell r="M815" t="str">
            <v>2611606 - Recife - PE</v>
          </cell>
          <cell r="N815">
            <v>28743.07</v>
          </cell>
        </row>
        <row r="816">
          <cell r="C816" t="str">
            <v>HOSPITAL PELÓPIDAS SILVEIRA - CG Nº 017/2022</v>
          </cell>
          <cell r="E816" t="str">
            <v>5.16 - Serviços Médico-Hospitalares, Odotonlogia e Laboratoriais</v>
          </cell>
          <cell r="F816" t="str">
            <v xml:space="preserve">48.817.601/0001-18 </v>
          </cell>
          <cell r="G816" t="str">
            <v>MASTERMED PE II GESTAO MEDICA LTDA</v>
          </cell>
          <cell r="H816" t="str">
            <v>S</v>
          </cell>
          <cell r="I816" t="str">
            <v>S</v>
          </cell>
          <cell r="J816" t="str">
            <v>2600000001054</v>
          </cell>
          <cell r="K816">
            <v>46122</v>
          </cell>
          <cell r="L816" t="str">
            <v>2609600124881760100118260000000105426048507972770</v>
          </cell>
          <cell r="M816" t="str">
            <v>2609600 - Olinda - PE</v>
          </cell>
          <cell r="N816">
            <v>77222.58</v>
          </cell>
        </row>
        <row r="817">
          <cell r="C817" t="str">
            <v>HOSPITAL PELÓPIDAS SILVEIRA - CG Nº 017/2022</v>
          </cell>
          <cell r="E817" t="str">
            <v>5.16 - Serviços Médico-Hospitalares, Odotonlogia e Laboratoriais</v>
          </cell>
          <cell r="F817" t="str">
            <v xml:space="preserve">52.355.127/0001-27 </v>
          </cell>
          <cell r="G817" t="str">
            <v>MASTERMED PE III GESTAO MEDICA LTDA</v>
          </cell>
          <cell r="H817" t="str">
            <v>S</v>
          </cell>
          <cell r="I817" t="str">
            <v>S</v>
          </cell>
          <cell r="J817" t="str">
            <v>2600000000945</v>
          </cell>
          <cell r="K817">
            <v>46125</v>
          </cell>
          <cell r="L817" t="str">
            <v>26096001252355127000127260000000094526048577396609</v>
          </cell>
          <cell r="M817" t="str">
            <v>2609600 - Olinda - PE</v>
          </cell>
          <cell r="N817">
            <v>40062.980000000003</v>
          </cell>
        </row>
        <row r="818">
          <cell r="C818" t="str">
            <v>HOSPITAL PELÓPIDAS SILVEIRA - CG Nº 017/2022</v>
          </cell>
          <cell r="E818" t="str">
            <v>5.16 - Serviços Médico-Hospitalares, Odotonlogia e Laboratoriais</v>
          </cell>
          <cell r="F818" t="str">
            <v xml:space="preserve">53.969.908/0001-74 </v>
          </cell>
          <cell r="G818" t="str">
            <v>MASTERMED PE IV GESTAO MEDICA LTDA</v>
          </cell>
          <cell r="H818" t="str">
            <v>S</v>
          </cell>
          <cell r="I818" t="str">
            <v>S</v>
          </cell>
          <cell r="J818" t="str">
            <v>2600000000856</v>
          </cell>
          <cell r="K818">
            <v>46126</v>
          </cell>
          <cell r="L818" t="str">
            <v>26096001253969908000174260000000085626040756202631</v>
          </cell>
          <cell r="M818" t="str">
            <v>2609600 - Olinda - PE</v>
          </cell>
          <cell r="N818">
            <v>96557.56</v>
          </cell>
        </row>
        <row r="819">
          <cell r="C819" t="str">
            <v>HOSPITAL PELÓPIDAS SILVEIRA - CG Nº 017/2022</v>
          </cell>
          <cell r="E819" t="str">
            <v>5.16 - Serviços Médico-Hospitalares, Odotonlogia e Laboratoriais</v>
          </cell>
          <cell r="F819" t="str">
            <v xml:space="preserve">58.663.377/0001-00 </v>
          </cell>
          <cell r="G819" t="str">
            <v>MASTERMED PE V GESTAO MEDICA LTDA</v>
          </cell>
          <cell r="H819" t="str">
            <v>S</v>
          </cell>
          <cell r="I819" t="str">
            <v>S</v>
          </cell>
          <cell r="J819" t="str">
            <v>2600000000506</v>
          </cell>
          <cell r="K819">
            <v>46125</v>
          </cell>
          <cell r="L819" t="str">
            <v>26096001258663377000100260000000050626046150184410</v>
          </cell>
          <cell r="M819" t="str">
            <v>2609600 - Olinda - PE</v>
          </cell>
          <cell r="N819">
            <v>52294.28</v>
          </cell>
        </row>
        <row r="820">
          <cell r="C820" t="str">
            <v>HOSPITAL PELÓPIDAS SILVEIRA - CG Nº 017/2022</v>
          </cell>
          <cell r="E820" t="str">
            <v>5.16 - Serviços Médico-Hospitalares, Odotonlogia e Laboratoriais</v>
          </cell>
          <cell r="F820" t="str">
            <v xml:space="preserve">51.432.477/0001-87 </v>
          </cell>
          <cell r="G820" t="str">
            <v>MASTERMED PE VI GESTAO MEDICA LTDA</v>
          </cell>
          <cell r="H820" t="str">
            <v>S</v>
          </cell>
          <cell r="I820" t="str">
            <v>S</v>
          </cell>
          <cell r="J820" t="str">
            <v>2600000000353</v>
          </cell>
          <cell r="K820">
            <v>46120</v>
          </cell>
          <cell r="L820" t="str">
            <v>26096001251432477000187260000000035326041759254320</v>
          </cell>
          <cell r="M820" t="str">
            <v>2609600 - Olinda - PE</v>
          </cell>
          <cell r="N820">
            <v>34991</v>
          </cell>
        </row>
        <row r="821">
          <cell r="C821" t="str">
            <v>HOSPITAL PELÓPIDAS SILVEIRA - CG Nº 017/2022</v>
          </cell>
          <cell r="E821" t="str">
            <v>5.16 - Serviços Médico-Hospitalares, Odotonlogia e Laboratoriais</v>
          </cell>
          <cell r="F821" t="str">
            <v xml:space="preserve">51.432.477/0001-87 </v>
          </cell>
          <cell r="G821" t="str">
            <v>MASTERMED PE VII GESTAO MEDICA LTDA</v>
          </cell>
          <cell r="H821" t="str">
            <v>S</v>
          </cell>
          <cell r="I821" t="str">
            <v>S</v>
          </cell>
          <cell r="J821" t="str">
            <v>171</v>
          </cell>
          <cell r="K821">
            <v>46125</v>
          </cell>
          <cell r="L821" t="str">
            <v>26116062247200199000165000000000017126044021511612</v>
          </cell>
          <cell r="M821" t="str">
            <v>2609600 - Olinda - PE</v>
          </cell>
          <cell r="N821">
            <v>8610.36</v>
          </cell>
        </row>
        <row r="822">
          <cell r="C822" t="str">
            <v>HOSPITAL PELÓPIDAS SILVEIRA - CG Nº 017/2022</v>
          </cell>
          <cell r="E822" t="str">
            <v>5.16 - Serviços Médico-Hospitalares, Odotonlogia e Laboratoriais</v>
          </cell>
          <cell r="F822" t="str">
            <v xml:space="preserve">45.237.924/0001-44 </v>
          </cell>
          <cell r="G822" t="str">
            <v>MEDCENTER ATIVIDADES MÉDICAS LTDA</v>
          </cell>
          <cell r="H822" t="str">
            <v>S</v>
          </cell>
          <cell r="I822" t="str">
            <v>S</v>
          </cell>
          <cell r="J822" t="str">
            <v>2600000000519</v>
          </cell>
          <cell r="K822">
            <v>46122</v>
          </cell>
          <cell r="L822" t="str">
            <v>26096001245237924000144260000000051926045494170171</v>
          </cell>
          <cell r="M822" t="str">
            <v>2609600 - Olinda - PE</v>
          </cell>
          <cell r="N822">
            <v>65712.160000000003</v>
          </cell>
        </row>
        <row r="823">
          <cell r="C823" t="str">
            <v>HOSPITAL PELÓPIDAS SILVEIRA - CG Nº 017/2022</v>
          </cell>
          <cell r="E823" t="str">
            <v>5.16 - Serviços Médico-Hospitalares, Odotonlogia e Laboratoriais</v>
          </cell>
          <cell r="F823" t="str">
            <v xml:space="preserve">23.303.022/0001-26 </v>
          </cell>
          <cell r="G823" t="str">
            <v>MEDIAGNUS IMAGEM E DIAGNOSTICO LTDA ME</v>
          </cell>
          <cell r="H823" t="str">
            <v>S</v>
          </cell>
          <cell r="I823" t="str">
            <v>S</v>
          </cell>
          <cell r="J823" t="str">
            <v>343</v>
          </cell>
          <cell r="K823">
            <v>46125</v>
          </cell>
          <cell r="L823" t="str">
            <v>26031081223303022000126000000000034326040000020035</v>
          </cell>
          <cell r="M823" t="str">
            <v>2603108 - Cachoeirinha - PE</v>
          </cell>
          <cell r="N823">
            <v>11600</v>
          </cell>
        </row>
        <row r="824">
          <cell r="C824" t="str">
            <v>HOSPITAL PELÓPIDAS SILVEIRA - CG Nº 017/2022</v>
          </cell>
          <cell r="E824" t="str">
            <v>5.16 - Serviços Médico-Hospitalares, Odotonlogia e Laboratoriais</v>
          </cell>
          <cell r="F824" t="str">
            <v xml:space="preserve">26.332.878/0001-18 </v>
          </cell>
          <cell r="G824" t="str">
            <v>MEDICAL SERVICOS MEDICOS LTDA</v>
          </cell>
          <cell r="H824" t="str">
            <v>S</v>
          </cell>
          <cell r="I824" t="str">
            <v>S</v>
          </cell>
          <cell r="J824" t="str">
            <v>11661</v>
          </cell>
          <cell r="K824">
            <v>46127</v>
          </cell>
          <cell r="L824" t="str">
            <v>27043021226332878000118000000001166126040000000005</v>
          </cell>
          <cell r="M824" t="str">
            <v>2704302 - Maceió - AL</v>
          </cell>
          <cell r="N824">
            <v>9415.36</v>
          </cell>
        </row>
        <row r="825">
          <cell r="C825" t="str">
            <v>HOSPITAL PELÓPIDAS SILVEIRA - CG Nº 017/2022</v>
          </cell>
          <cell r="E825" t="str">
            <v>5.16 - Serviços Médico-Hospitalares, Odotonlogia e Laboratoriais</v>
          </cell>
          <cell r="F825" t="str">
            <v xml:space="preserve">46.560.147/0001-37 </v>
          </cell>
          <cell r="G825" t="str">
            <v>MEDICALMED ATIVIDADES MEDICAS LTDA</v>
          </cell>
          <cell r="H825" t="str">
            <v>S</v>
          </cell>
          <cell r="I825" t="str">
            <v>S</v>
          </cell>
          <cell r="J825" t="str">
            <v>2600000000169</v>
          </cell>
          <cell r="K825">
            <v>46122</v>
          </cell>
          <cell r="L825" t="str">
            <v>26096001246560147000137260000000016926048480452716</v>
          </cell>
          <cell r="M825" t="str">
            <v>2609600 - Olinda - PE</v>
          </cell>
          <cell r="N825">
            <v>14957.48</v>
          </cell>
        </row>
        <row r="826">
          <cell r="C826" t="str">
            <v>HOSPITAL PELÓPIDAS SILVEIRA - CG Nº 017/2022</v>
          </cell>
          <cell r="E826" t="str">
            <v>5.16 - Serviços Médico-Hospitalares, Odotonlogia e Laboratoriais</v>
          </cell>
          <cell r="F826" t="str">
            <v xml:space="preserve">24.881.506/0001-15 </v>
          </cell>
          <cell r="G826" t="str">
            <v>MEDICANDO ATENDIMENTO MEDICO ESPECIALIZADO LTDA ME</v>
          </cell>
          <cell r="H826" t="str">
            <v>S</v>
          </cell>
          <cell r="I826" t="str">
            <v>S</v>
          </cell>
          <cell r="J826" t="str">
            <v>2600000000060</v>
          </cell>
          <cell r="K826">
            <v>46120</v>
          </cell>
          <cell r="L826" t="str">
            <v>26096001224881506000115260000000006026046124956750</v>
          </cell>
          <cell r="M826" t="str">
            <v>2609600 - Olinda - PE</v>
          </cell>
          <cell r="N826">
            <v>3600</v>
          </cell>
        </row>
        <row r="827">
          <cell r="C827" t="str">
            <v>HOSPITAL PELÓPIDAS SILVEIRA - CG Nº 017/2022</v>
          </cell>
          <cell r="E827" t="str">
            <v>5.16 - Serviços Médico-Hospitalares, Odotonlogia e Laboratoriais</v>
          </cell>
          <cell r="F827" t="str">
            <v>55.234.338/0001-08</v>
          </cell>
          <cell r="G827" t="str">
            <v>MEDSTAFF SERVICOS MEDICOS LTDA</v>
          </cell>
          <cell r="H827" t="str">
            <v>S</v>
          </cell>
          <cell r="I827" t="str">
            <v>S</v>
          </cell>
          <cell r="J827" t="str">
            <v>2600000000410</v>
          </cell>
          <cell r="K827">
            <v>46125</v>
          </cell>
          <cell r="L827" t="str">
            <v>26096001255234338000108260000000041026048396988499</v>
          </cell>
          <cell r="M827" t="str">
            <v>2611606 - Recife - PE</v>
          </cell>
          <cell r="N827">
            <v>88014.26</v>
          </cell>
        </row>
        <row r="828">
          <cell r="C828" t="str">
            <v>HOSPITAL PELÓPIDAS SILVEIRA - CG Nº 017/2022</v>
          </cell>
          <cell r="E828" t="str">
            <v>5.16 - Serviços Médico-Hospitalares, Odotonlogia e Laboratoriais</v>
          </cell>
          <cell r="F828" t="str">
            <v xml:space="preserve">45.514.287/0001-06 </v>
          </cell>
          <cell r="G828" t="str">
            <v>MJRH SERVIÇOS MEDICOS LTDA</v>
          </cell>
          <cell r="H828" t="str">
            <v>S</v>
          </cell>
          <cell r="I828" t="str">
            <v>S</v>
          </cell>
          <cell r="J828" t="str">
            <v>14</v>
          </cell>
          <cell r="K828">
            <v>46121</v>
          </cell>
          <cell r="L828" t="str">
            <v>26116062245514287000106000000000001426044527984288</v>
          </cell>
          <cell r="M828" t="str">
            <v>2611606 - Recife - PE</v>
          </cell>
          <cell r="N828">
            <v>25451.9</v>
          </cell>
        </row>
        <row r="829">
          <cell r="C829" t="str">
            <v>HOSPITAL PELÓPIDAS SILVEIRA - CG Nº 017/2022</v>
          </cell>
          <cell r="E829" t="str">
            <v>5.16 - Serviços Médico-Hospitalares, Odotonlogia e Laboratoriais</v>
          </cell>
          <cell r="F829" t="str">
            <v>44.989.694/0001-07</v>
          </cell>
          <cell r="G829" t="str">
            <v>MNJD SERVICOS MEDICOS LTDA</v>
          </cell>
          <cell r="H829" t="str">
            <v>S</v>
          </cell>
          <cell r="I829" t="str">
            <v>S</v>
          </cell>
          <cell r="J829" t="str">
            <v>55</v>
          </cell>
          <cell r="K829">
            <v>46122</v>
          </cell>
          <cell r="L829" t="str">
            <v>26116062244989694000107000000000005526046081137560</v>
          </cell>
          <cell r="M829" t="str">
            <v>2611606 - Recife - PE</v>
          </cell>
          <cell r="N829">
            <v>480</v>
          </cell>
        </row>
        <row r="830">
          <cell r="C830" t="str">
            <v>HOSPITAL PELÓPIDAS SILVEIRA - CG Nº 017/2022</v>
          </cell>
          <cell r="E830" t="str">
            <v>5.16 - Serviços Médico-Hospitalares, Odotonlogia e Laboratoriais</v>
          </cell>
          <cell r="F830" t="str">
            <v xml:space="preserve">29.553.452/0001-82 </v>
          </cell>
          <cell r="G830" t="str">
            <v>NEFROCARDIO SERVIÇOS MEDICOS LTDA</v>
          </cell>
          <cell r="H830" t="str">
            <v>S</v>
          </cell>
          <cell r="I830" t="str">
            <v>S</v>
          </cell>
          <cell r="J830" t="str">
            <v>22</v>
          </cell>
          <cell r="K830">
            <v>46123</v>
          </cell>
          <cell r="L830" t="str">
            <v>26116062229553452000182000000000002226049258776910</v>
          </cell>
          <cell r="M830" t="str">
            <v>2611606 - Recife - PE</v>
          </cell>
          <cell r="N830">
            <v>2250</v>
          </cell>
        </row>
        <row r="831">
          <cell r="C831" t="str">
            <v>HOSPITAL PELÓPIDAS SILVEIRA - CG Nº 017/2022</v>
          </cell>
          <cell r="E831" t="str">
            <v>5.16 - Serviços Médico-Hospitalares, Odotonlogia e Laboratoriais</v>
          </cell>
          <cell r="F831" t="str">
            <v xml:space="preserve">51.840.831/0001-02 </v>
          </cell>
          <cell r="G831" t="str">
            <v>NEURORADIO SERVIÇOS MEDICOS, ENSINO E PESQUISA LTDA</v>
          </cell>
          <cell r="H831" t="str">
            <v>S</v>
          </cell>
          <cell r="I831" t="str">
            <v>S</v>
          </cell>
          <cell r="J831" t="str">
            <v>5</v>
          </cell>
          <cell r="K831">
            <v>46125</v>
          </cell>
          <cell r="L831" t="str">
            <v>26116062251840831000102000000000000526049359977740</v>
          </cell>
          <cell r="M831" t="str">
            <v>2611606 - Recife - PE</v>
          </cell>
          <cell r="N831">
            <v>51187.78</v>
          </cell>
        </row>
        <row r="832">
          <cell r="C832" t="str">
            <v>HOSPITAL PELÓPIDAS SILVEIRA - CG Nº 017/2022</v>
          </cell>
          <cell r="E832" t="str">
            <v>5.16 - Serviços Médico-Hospitalares, Odotonlogia e Laboratoriais</v>
          </cell>
          <cell r="F832" t="str">
            <v xml:space="preserve">41.124.517/0001-70 </v>
          </cell>
          <cell r="G832" t="str">
            <v>OLIVEIRA E SA SERV DE PRESTAÇÕES HOSPITALARES LTDA</v>
          </cell>
          <cell r="H832" t="str">
            <v>S</v>
          </cell>
          <cell r="I832" t="str">
            <v>S</v>
          </cell>
          <cell r="J832" t="str">
            <v>2600000000028</v>
          </cell>
          <cell r="K832">
            <v>46121</v>
          </cell>
          <cell r="L832" t="str">
            <v>26062001241124517000170260000000002826048468924787</v>
          </cell>
          <cell r="M832" t="str">
            <v>2606200 - Goiana - PE</v>
          </cell>
          <cell r="N832">
            <v>11153.1</v>
          </cell>
        </row>
        <row r="833">
          <cell r="C833" t="str">
            <v>HOSPITAL PELÓPIDAS SILVEIRA - CG Nº 017/2022</v>
          </cell>
          <cell r="E833" t="str">
            <v>5.16 - Serviços Médico-Hospitalares, Odotonlogia e Laboratoriais</v>
          </cell>
          <cell r="F833" t="str">
            <v xml:space="preserve">39.725.332/0001-79 </v>
          </cell>
          <cell r="G833" t="str">
            <v>ORTOCARDIO - CONSULTORIOS ORTOPEDIA E CARDIOLOGIA LTDA</v>
          </cell>
          <cell r="H833" t="str">
            <v>S</v>
          </cell>
          <cell r="I833" t="str">
            <v>S</v>
          </cell>
          <cell r="J833" t="str">
            <v>39</v>
          </cell>
          <cell r="K833">
            <v>46125</v>
          </cell>
          <cell r="L833" t="str">
            <v>26116062239725332000179000000000003926040443442887</v>
          </cell>
          <cell r="M833" t="str">
            <v>2611606 - Recife - PE</v>
          </cell>
          <cell r="N833">
            <v>3060</v>
          </cell>
        </row>
        <row r="834">
          <cell r="C834" t="str">
            <v>HOSPITAL PELÓPIDAS SILVEIRA - CG Nº 017/2022</v>
          </cell>
          <cell r="E834" t="str">
            <v>5.16 - Serviços Médico-Hospitalares, Odotonlogia e Laboratoriais</v>
          </cell>
          <cell r="F834" t="str">
            <v xml:space="preserve">49.158.362/0001-02 </v>
          </cell>
          <cell r="G834" t="str">
            <v>ONIXMED ATIVIDADES MEDICAS LTDA</v>
          </cell>
          <cell r="H834" t="str">
            <v>S</v>
          </cell>
          <cell r="I834" t="str">
            <v>S</v>
          </cell>
          <cell r="J834" t="str">
            <v>2600000000750</v>
          </cell>
          <cell r="K834">
            <v>46126</v>
          </cell>
          <cell r="L834" t="str">
            <v>260960012491583362000102260000000075026044792063085</v>
          </cell>
          <cell r="M834" t="str">
            <v>2611606 - Recife - PE</v>
          </cell>
          <cell r="N834">
            <v>240</v>
          </cell>
        </row>
        <row r="835">
          <cell r="C835" t="str">
            <v>HOSPITAL PELÓPIDAS SILVEIRA - CG Nº 017/2022</v>
          </cell>
          <cell r="E835" t="str">
            <v>5.16 - Serviços Médico-Hospitalares, Odotonlogia e Laboratoriais</v>
          </cell>
          <cell r="F835" t="str">
            <v xml:space="preserve">29.758.485/0001-69 </v>
          </cell>
          <cell r="G835" t="str">
            <v>PALM SERVICOS DE DIAGNOSTICOS LTDA</v>
          </cell>
          <cell r="H835" t="str">
            <v>S</v>
          </cell>
          <cell r="I835" t="str">
            <v>S</v>
          </cell>
          <cell r="J835" t="str">
            <v>27</v>
          </cell>
          <cell r="K835">
            <v>46120</v>
          </cell>
          <cell r="L835" t="str">
            <v>2611606222975848500169000000000002726045272943853</v>
          </cell>
          <cell r="M835" t="str">
            <v>2611606 - Recife - PE</v>
          </cell>
          <cell r="N835">
            <v>12510</v>
          </cell>
        </row>
        <row r="836">
          <cell r="C836" t="str">
            <v>HOSPITAL PELÓPIDAS SILVEIRA - CG Nº 017/2022</v>
          </cell>
          <cell r="E836" t="str">
            <v>5.16 - Serviços Médico-Hospitalares, Odotonlogia e Laboratoriais</v>
          </cell>
          <cell r="F836" t="str">
            <v xml:space="preserve">49.158.209/0001-77 </v>
          </cell>
          <cell r="G836" t="str">
            <v>PAMED ATIVIDADES MEDICA LTDA</v>
          </cell>
          <cell r="H836" t="str">
            <v>S</v>
          </cell>
          <cell r="I836" t="str">
            <v>S</v>
          </cell>
          <cell r="J836" t="str">
            <v>2600000000382</v>
          </cell>
          <cell r="K836">
            <v>46122</v>
          </cell>
          <cell r="L836" t="str">
            <v>260960012491158209000177260000000038226048578024900</v>
          </cell>
          <cell r="M836" t="str">
            <v>2611606 - Recife - PE</v>
          </cell>
          <cell r="N836">
            <v>442518.68</v>
          </cell>
        </row>
        <row r="837">
          <cell r="C837" t="str">
            <v>HOSPITAL PELÓPIDAS SILVEIRA - CG Nº 017/2022</v>
          </cell>
          <cell r="E837" t="str">
            <v>5.16 - Serviços Médico-Hospitalares, Odotonlogia e Laboratoriais</v>
          </cell>
          <cell r="F837" t="str">
            <v xml:space="preserve">54.759.591/0001-04 </v>
          </cell>
          <cell r="G837" t="str">
            <v>PE SERVICOS MEDICOS LTDA</v>
          </cell>
          <cell r="H837" t="str">
            <v>S</v>
          </cell>
          <cell r="I837" t="str">
            <v>S</v>
          </cell>
          <cell r="J837" t="str">
            <v>5</v>
          </cell>
          <cell r="K837">
            <v>46132</v>
          </cell>
          <cell r="L837" t="str">
            <v>261160622547595910001040000000000005226047464021668</v>
          </cell>
          <cell r="M837" t="str">
            <v>2611606 - Recife - PE</v>
          </cell>
          <cell r="N837">
            <v>259489.4</v>
          </cell>
        </row>
        <row r="838">
          <cell r="C838" t="str">
            <v>HOSPITAL PELÓPIDAS SILVEIRA - CG Nº 017/2022</v>
          </cell>
          <cell r="E838" t="str">
            <v>5.16 - Serviços Médico-Hospitalares, Odotonlogia e Laboratoriais</v>
          </cell>
          <cell r="F838" t="str">
            <v xml:space="preserve">42.529.464/0001-30 </v>
          </cell>
          <cell r="G838" t="str">
            <v>PERFILMED ATIVIDADES MEDICAS LTDA</v>
          </cell>
          <cell r="H838" t="str">
            <v>S</v>
          </cell>
          <cell r="I838" t="str">
            <v>S</v>
          </cell>
          <cell r="J838" t="str">
            <v>2600000000074</v>
          </cell>
          <cell r="K838">
            <v>46120</v>
          </cell>
          <cell r="L838" t="str">
            <v>26096001242529464000130260000000007426048886508009</v>
          </cell>
          <cell r="M838" t="str">
            <v>2609600 - Olinda - PE</v>
          </cell>
          <cell r="N838">
            <v>11153.1</v>
          </cell>
        </row>
        <row r="839">
          <cell r="C839" t="str">
            <v>HOSPITAL PELÓPIDAS SILVEIRA - CG Nº 017/2022</v>
          </cell>
          <cell r="E839" t="str">
            <v>5.16 - Serviços Médico-Hospitalares, Odotonlogia e Laboratoriais</v>
          </cell>
          <cell r="F839" t="str">
            <v xml:space="preserve">42.005.056/0001-89 </v>
          </cell>
          <cell r="G839" t="str">
            <v>PONTOMED ATIVIDADES MEDICAS LTDA</v>
          </cell>
          <cell r="H839" t="str">
            <v>S</v>
          </cell>
          <cell r="I839" t="str">
            <v>S</v>
          </cell>
          <cell r="J839" t="str">
            <v>2600000000037</v>
          </cell>
          <cell r="K839">
            <v>46120</v>
          </cell>
          <cell r="L839" t="str">
            <v>26096001242005056000189260000000003726046620681992</v>
          </cell>
          <cell r="M839" t="str">
            <v>2609600 - Olinda - PE</v>
          </cell>
          <cell r="N839">
            <v>17627.919999999998</v>
          </cell>
        </row>
        <row r="840">
          <cell r="C840" t="str">
            <v>HOSPITAL PELÓPIDAS SILVEIRA - CG Nº 017/2022</v>
          </cell>
          <cell r="E840" t="str">
            <v>5.16 - Serviços Médico-Hospitalares, Odotonlogia e Laboratoriais</v>
          </cell>
          <cell r="F840" t="str">
            <v xml:space="preserve">39.917.741/0001-77 </v>
          </cell>
          <cell r="G840" t="str">
            <v>PRISMAMED ATIVIDADES MÉDICAS LTDA</v>
          </cell>
          <cell r="H840" t="str">
            <v>S</v>
          </cell>
          <cell r="I840" t="str">
            <v>S</v>
          </cell>
          <cell r="J840" t="str">
            <v>2600000000114</v>
          </cell>
          <cell r="K840">
            <v>46120</v>
          </cell>
          <cell r="L840" t="str">
            <v>26096001239917741000177260000000011426045901281751</v>
          </cell>
          <cell r="M840" t="str">
            <v>2609600 - Olinda - PE</v>
          </cell>
          <cell r="N840">
            <v>50489.3</v>
          </cell>
        </row>
        <row r="841">
          <cell r="C841" t="str">
            <v>HOSPITAL PELÓPIDAS SILVEIRA - CG Nº 017/2022</v>
          </cell>
          <cell r="E841" t="str">
            <v>5.16 - Serviços Médico-Hospitalares, Odotonlogia e Laboratoriais</v>
          </cell>
          <cell r="F841" t="str">
            <v xml:space="preserve">24.790.992/0001-66 </v>
          </cell>
          <cell r="G841" t="str">
            <v>REZENDE SERVIÇOS MEDICOS LTDA ME</v>
          </cell>
          <cell r="H841" t="str">
            <v>S</v>
          </cell>
          <cell r="I841" t="str">
            <v>S</v>
          </cell>
          <cell r="J841" t="str">
            <v>14</v>
          </cell>
          <cell r="K841">
            <v>46122</v>
          </cell>
          <cell r="L841" t="str">
            <v>2611606222479099200166000000000001426041634496591</v>
          </cell>
          <cell r="M841" t="str">
            <v>2611606 - Recife - PE</v>
          </cell>
          <cell r="N841">
            <v>12823.68</v>
          </cell>
        </row>
        <row r="842">
          <cell r="C842" t="str">
            <v>HOSPITAL PELÓPIDAS SILVEIRA - CG Nº 017/2022</v>
          </cell>
          <cell r="E842" t="str">
            <v>5.16 - Serviços Médico-Hospitalares, Odotonlogia e Laboratoriais</v>
          </cell>
          <cell r="F842" t="str">
            <v xml:space="preserve">51.018.327/0001-21 </v>
          </cell>
          <cell r="G842" t="str">
            <v>SAFEMED SAUDE LTDA</v>
          </cell>
          <cell r="H842" t="str">
            <v>S</v>
          </cell>
          <cell r="I842" t="str">
            <v>S</v>
          </cell>
          <cell r="J842" t="str">
            <v>2600000000287</v>
          </cell>
          <cell r="K842">
            <v>46122</v>
          </cell>
          <cell r="L842" t="str">
            <v>26096001251018327000121260000000028726040479902215</v>
          </cell>
          <cell r="M842" t="str">
            <v>2611606 - Recife - PE</v>
          </cell>
          <cell r="N842">
            <v>26910.9</v>
          </cell>
        </row>
        <row r="843">
          <cell r="C843" t="str">
            <v>HOSPITAL PELÓPIDAS SILVEIRA - CG Nº 017/2022</v>
          </cell>
          <cell r="E843" t="str">
            <v>5.16 - Serviços Médico-Hospitalares, Odotonlogia e Laboratoriais</v>
          </cell>
          <cell r="F843" t="str">
            <v>61.268.432/0001-72</v>
          </cell>
          <cell r="G843" t="str">
            <v>SAFEMED SAUDE II LTDA</v>
          </cell>
          <cell r="H843" t="str">
            <v>S</v>
          </cell>
          <cell r="I843" t="str">
            <v>S</v>
          </cell>
          <cell r="J843" t="str">
            <v>2600000000194</v>
          </cell>
          <cell r="K843">
            <v>46120</v>
          </cell>
          <cell r="L843" t="str">
            <v>26096001261268432000172260000000019426042945594279</v>
          </cell>
          <cell r="M843" t="str">
            <v>2611606 - Recife - PE</v>
          </cell>
          <cell r="N843">
            <v>12756.06</v>
          </cell>
        </row>
        <row r="844">
          <cell r="C844" t="str">
            <v>HOSPITAL PELÓPIDAS SILVEIRA - CG Nº 017/2022</v>
          </cell>
          <cell r="E844" t="str">
            <v>5.16 - Serviços Médico-Hospitalares, Odotonlogia e Laboratoriais</v>
          </cell>
          <cell r="F844" t="str">
            <v xml:space="preserve">43.843.356/0001-08 </v>
          </cell>
          <cell r="G844" t="str">
            <v>SAUDEMED ATIVIDADES MÉDICAS LTDA</v>
          </cell>
          <cell r="H844" t="str">
            <v>S</v>
          </cell>
          <cell r="I844" t="str">
            <v>S</v>
          </cell>
          <cell r="J844" t="str">
            <v>2600000000472</v>
          </cell>
          <cell r="K844">
            <v>46121</v>
          </cell>
          <cell r="L844" t="str">
            <v>260960012438433560000000047226049413012974</v>
          </cell>
          <cell r="M844" t="str">
            <v>2609600 - Olinda - PE</v>
          </cell>
          <cell r="N844">
            <v>76848</v>
          </cell>
        </row>
        <row r="845">
          <cell r="C845" t="str">
            <v>HOSPITAL PELÓPIDAS SILVEIRA - CG Nº 017/2022</v>
          </cell>
          <cell r="E845" t="str">
            <v>5.16 - Serviços Médico-Hospitalares, Odotonlogia e Laboratoriais</v>
          </cell>
          <cell r="F845" t="str">
            <v xml:space="preserve">24.392.243/0001-80 </v>
          </cell>
          <cell r="G845" t="str">
            <v>SERVIÇO DE IMAGENS RADIOGRAFICAS DO RECIFE LTDA</v>
          </cell>
          <cell r="H845" t="str">
            <v>S</v>
          </cell>
          <cell r="I845" t="str">
            <v>S</v>
          </cell>
          <cell r="J845" t="str">
            <v>1920</v>
          </cell>
          <cell r="K845">
            <v>46126</v>
          </cell>
          <cell r="L845" t="str">
            <v>26116062224392243000180000000000192026046272968430</v>
          </cell>
          <cell r="M845" t="str">
            <v>2611606 - Recife - PE</v>
          </cell>
          <cell r="N845">
            <v>52440</v>
          </cell>
        </row>
        <row r="846">
          <cell r="C846" t="str">
            <v>HOSPITAL PELÓPIDAS SILVEIRA - CG Nº 017/2022</v>
          </cell>
          <cell r="E846" t="str">
            <v>5.16 - Serviços Médico-Hospitalares, Odotonlogia e Laboratoriais</v>
          </cell>
          <cell r="F846" t="str">
            <v xml:space="preserve">45.637.249/0001-40 </v>
          </cell>
          <cell r="G846" t="str">
            <v>STARMED ATIVIDADES MEDICAS LTDA</v>
          </cell>
          <cell r="H846" t="str">
            <v>S</v>
          </cell>
          <cell r="I846" t="str">
            <v>S</v>
          </cell>
          <cell r="J846" t="str">
            <v>2600000000457</v>
          </cell>
          <cell r="K846">
            <v>46122</v>
          </cell>
          <cell r="L846" t="str">
            <v>26096001245637249000140260000000045726045383750740</v>
          </cell>
          <cell r="M846" t="str">
            <v>2611606 - Recife - PE</v>
          </cell>
          <cell r="N846">
            <v>11153.1</v>
          </cell>
        </row>
        <row r="847">
          <cell r="C847" t="str">
            <v>HOSPITAL PELÓPIDAS SILVEIRA - CG Nº 017/2022</v>
          </cell>
          <cell r="E847" t="str">
            <v>5.16 - Serviços Médico-Hospitalares, Odotonlogia e Laboratoriais</v>
          </cell>
          <cell r="F847" t="str">
            <v xml:space="preserve">48.596.697/0001-31 </v>
          </cell>
          <cell r="G847" t="str">
            <v>TCP SERVICOS MEDICOS LTDA</v>
          </cell>
          <cell r="H847" t="str">
            <v>S</v>
          </cell>
          <cell r="I847" t="str">
            <v>S</v>
          </cell>
          <cell r="J847" t="str">
            <v>8</v>
          </cell>
          <cell r="K847">
            <v>46122</v>
          </cell>
          <cell r="L847" t="str">
            <v>26116062248596697000131000000000000826040065986490</v>
          </cell>
          <cell r="M847" t="str">
            <v>2611606 - Recife - PE</v>
          </cell>
          <cell r="N847">
            <v>65573.279999999999</v>
          </cell>
        </row>
        <row r="848">
          <cell r="C848" t="str">
            <v>HOSPITAL PELÓPIDAS SILVEIRA - CG Nº 017/2022</v>
          </cell>
          <cell r="E848" t="str">
            <v>5.16 - Serviços Médico-Hospitalares, Odotonlogia e Laboratoriais</v>
          </cell>
          <cell r="F848" t="str">
            <v xml:space="preserve">45.855.147/0001-00 </v>
          </cell>
          <cell r="G848" t="str">
            <v>TP &amp; AC SERVICOS MEDICOS LTDA</v>
          </cell>
          <cell r="H848" t="str">
            <v>S</v>
          </cell>
          <cell r="I848" t="str">
            <v>S</v>
          </cell>
          <cell r="J848" t="str">
            <v>275</v>
          </cell>
          <cell r="K848">
            <v>46122</v>
          </cell>
          <cell r="L848" t="str">
            <v>261160622458551470001000000000000275226048106759846</v>
          </cell>
          <cell r="M848" t="str">
            <v>2611606 - Recife - PE</v>
          </cell>
          <cell r="N848">
            <v>41763.68</v>
          </cell>
        </row>
        <row r="849">
          <cell r="C849" t="str">
            <v>HOSPITAL PELÓPIDAS SILVEIRA - CG Nº 017/2022</v>
          </cell>
          <cell r="E849" t="str">
            <v>5.16 - Serviços Médico-Hospitalares, Odotonlogia e Laboratoriais</v>
          </cell>
          <cell r="F849" t="str">
            <v xml:space="preserve">51.255.281/0001-64 </v>
          </cell>
          <cell r="G849" t="str">
            <v>UCI SERVIÇOS MEDICOS CARDIOLOGICOS LTDA</v>
          </cell>
          <cell r="H849" t="str">
            <v>S</v>
          </cell>
          <cell r="I849" t="str">
            <v>S</v>
          </cell>
          <cell r="J849" t="str">
            <v>13</v>
          </cell>
          <cell r="K849">
            <v>46121</v>
          </cell>
          <cell r="L849" t="str">
            <v>26116062251255281000164000000000001326043571120180</v>
          </cell>
          <cell r="M849" t="str">
            <v>2611606 - Recife - PE</v>
          </cell>
          <cell r="N849">
            <v>112007.08</v>
          </cell>
        </row>
        <row r="850">
          <cell r="C850" t="str">
            <v>HOSPITAL PELÓPIDAS SILVEIRA - CG Nº 017/2022</v>
          </cell>
          <cell r="E850" t="str">
            <v>5.16 - Serviços Médico-Hospitalares, Odotonlogia e Laboratoriais</v>
          </cell>
          <cell r="F850" t="str">
            <v xml:space="preserve">48.511.136/0001-92 </v>
          </cell>
          <cell r="G850" t="str">
            <v>V1 SERVIÇOS MEDICOS LTDA</v>
          </cell>
          <cell r="H850" t="str">
            <v>S</v>
          </cell>
          <cell r="I850" t="str">
            <v>S</v>
          </cell>
          <cell r="J850" t="str">
            <v>2600000000415</v>
          </cell>
          <cell r="K850">
            <v>46122</v>
          </cell>
          <cell r="L850" t="str">
            <v>26096001248511136000192260000000041526043915254955</v>
          </cell>
          <cell r="M850" t="str">
            <v>2609600 - Olinda - PE</v>
          </cell>
          <cell r="N850">
            <v>2404.44</v>
          </cell>
        </row>
        <row r="851">
          <cell r="C851" t="str">
            <v>HOSPITAL PELÓPIDAS SILVEIRA - CG Nº 017/2022</v>
          </cell>
          <cell r="E851" t="str">
            <v>5.16 - Serviços Médico-Hospitalares, Odotonlogia e Laboratoriais</v>
          </cell>
          <cell r="F851" t="str">
            <v xml:space="preserve">13.575.825/0001-86 </v>
          </cell>
          <cell r="G851" t="str">
            <v>VEIGA E LIMA CIRURGIA E CLINICA MEDICA LTDA</v>
          </cell>
          <cell r="H851" t="str">
            <v>S</v>
          </cell>
          <cell r="I851" t="str">
            <v>S</v>
          </cell>
          <cell r="J851" t="str">
            <v>93</v>
          </cell>
          <cell r="K851">
            <v>46113</v>
          </cell>
          <cell r="L851" t="str">
            <v>26116062213575825000186000000000009326041526540715</v>
          </cell>
          <cell r="M851" t="str">
            <v>2611606 - Recife - PE</v>
          </cell>
          <cell r="N851">
            <v>25451.86</v>
          </cell>
        </row>
        <row r="852">
          <cell r="C852" t="str">
            <v>HOSPITAL PELÓPIDAS SILVEIRA - CG Nº 017/2022</v>
          </cell>
          <cell r="E852" t="str">
            <v>5.16 - Serviços Médico-Hospitalares, Odotonlogia e Laboratoriais</v>
          </cell>
          <cell r="F852" t="str">
            <v xml:space="preserve">36.263.772/0001-63 </v>
          </cell>
          <cell r="G852" t="str">
            <v>WAYMEDIC SERVIÇOS DE SAUDE LTDA</v>
          </cell>
          <cell r="H852" t="str">
            <v>S</v>
          </cell>
          <cell r="I852" t="str">
            <v>S</v>
          </cell>
          <cell r="J852" t="str">
            <v>2600000000114</v>
          </cell>
          <cell r="K852">
            <v>46122</v>
          </cell>
          <cell r="L852" t="str">
            <v>26096001236263772000163260000000011426049210892934</v>
          </cell>
          <cell r="M852" t="str">
            <v>2611606 - Recife - PE</v>
          </cell>
          <cell r="N852">
            <v>5062.6000000000004</v>
          </cell>
        </row>
        <row r="853">
          <cell r="C853" t="str">
            <v>HOSPITAL PELÓPIDAS SILVEIRA - CG Nº 017/2022</v>
          </cell>
          <cell r="E853" t="str">
            <v>5.16 - Serviços Médico-Hospitalares, Odotonlogia e Laboratoriais</v>
          </cell>
          <cell r="F853" t="str">
            <v xml:space="preserve">04.539.279/0173-74 </v>
          </cell>
          <cell r="G853" t="str">
            <v>CIENTIFICALAB PRODUTOS LABORATORIAIS E SISTEMAS LTDA</v>
          </cell>
          <cell r="H853" t="str">
            <v>S</v>
          </cell>
          <cell r="I853" t="str">
            <v>S</v>
          </cell>
          <cell r="J853" t="str">
            <v>16163</v>
          </cell>
          <cell r="K853">
            <v>46113</v>
          </cell>
          <cell r="L853" t="str">
            <v>3505708120453927900137000000001616326041455079908</v>
          </cell>
          <cell r="M853" t="str">
            <v>2611606 - Recife - PE</v>
          </cell>
          <cell r="N853">
            <v>184245.24</v>
          </cell>
        </row>
        <row r="854">
          <cell r="C854" t="str">
            <v>HOSPITAL PELÓPIDAS SILVEIRA - CG Nº 017/2022</v>
          </cell>
          <cell r="E854" t="str">
            <v>5.16 - Serviços Médico-Hospitalares, Odotonlogia e Laboratoriais</v>
          </cell>
          <cell r="F854" t="str">
            <v xml:space="preserve">05.281.073/0001-12 </v>
          </cell>
          <cell r="G854" t="str">
            <v>LABORATÓRIO DE HISTOPATOLOGIA HORACIO FITTIPALDI S/C LT</v>
          </cell>
          <cell r="H854" t="str">
            <v>S</v>
          </cell>
          <cell r="I854" t="str">
            <v>S</v>
          </cell>
          <cell r="J854" t="str">
            <v>409</v>
          </cell>
          <cell r="K854">
            <v>46121</v>
          </cell>
          <cell r="L854" t="str">
            <v>26116062205281073000112000000000040926042940239041</v>
          </cell>
          <cell r="M854" t="str">
            <v>2611606 - Recife - PE</v>
          </cell>
          <cell r="N854">
            <v>640</v>
          </cell>
        </row>
        <row r="855">
          <cell r="C855" t="str">
            <v>HOSPITAL PELÓPIDAS SILVEIRA - CG Nº 017/2022</v>
          </cell>
          <cell r="E855" t="str">
            <v>5.8 - Locação de Veículos Automotores</v>
          </cell>
          <cell r="F855" t="str">
            <v xml:space="preserve">29.932.922/0001-19 </v>
          </cell>
          <cell r="G855" t="str">
            <v>MEDLIFE SAUDE</v>
          </cell>
          <cell r="H855" t="str">
            <v>S</v>
          </cell>
          <cell r="I855" t="str">
            <v>S</v>
          </cell>
          <cell r="J855" t="str">
            <v>61</v>
          </cell>
          <cell r="K855">
            <v>46113</v>
          </cell>
          <cell r="L855" t="str">
            <v>2611606222993292200011900000000000612604868914543</v>
          </cell>
          <cell r="M855" t="str">
            <v>2611606 - Recife - PE</v>
          </cell>
          <cell r="N855">
            <v>56000</v>
          </cell>
        </row>
        <row r="856">
          <cell r="C856" t="str">
            <v>HOSPITAL PELÓPIDAS SILVEIRA - CG Nº 017/2022</v>
          </cell>
          <cell r="E856" t="str">
            <v>5.16 - Serviços Médico-Hospitalares, Odotonlogia e Laboratoriais</v>
          </cell>
          <cell r="F856" t="str">
            <v xml:space="preserve">11.187.085/0001-85 </v>
          </cell>
          <cell r="G856" t="str">
            <v>COOPANEST PE</v>
          </cell>
          <cell r="H856" t="str">
            <v>S</v>
          </cell>
          <cell r="I856" t="str">
            <v>N</v>
          </cell>
          <cell r="J856" t="str">
            <v>683</v>
          </cell>
          <cell r="K856">
            <v>46120</v>
          </cell>
          <cell r="L856" t="str">
            <v>26116062211187085000185000000000068326041359996382</v>
          </cell>
          <cell r="M856" t="str">
            <v>2611606 - Recife - PE</v>
          </cell>
          <cell r="N856">
            <v>224385.59</v>
          </cell>
        </row>
        <row r="857">
          <cell r="C857" t="str">
            <v>HOSPITAL PELÓPIDAS SILVEIRA - CG Nº 017/2022</v>
          </cell>
          <cell r="E857" t="str">
            <v>5.15 - Serviços Domésticos</v>
          </cell>
          <cell r="F857" t="str">
            <v xml:space="preserve">27.837.083/0001-24 </v>
          </cell>
          <cell r="G857" t="str">
            <v>CLEAN HIGIENIZACAO DE TEXTEIS LTDA ME</v>
          </cell>
          <cell r="H857" t="str">
            <v>S</v>
          </cell>
          <cell r="I857" t="str">
            <v>S</v>
          </cell>
          <cell r="J857" t="str">
            <v>2600000000297</v>
          </cell>
          <cell r="K857">
            <v>46118</v>
          </cell>
          <cell r="L857" t="str">
            <v>26079011227837083000124260000000029726049326894090</v>
          </cell>
          <cell r="M857" t="str">
            <v>2607901 - Jaboatão dos Guararapes - PE</v>
          </cell>
          <cell r="N857">
            <v>36434.21</v>
          </cell>
        </row>
        <row r="858">
          <cell r="C858" t="str">
            <v>HOSPITAL PELÓPIDAS SILVEIRA - CG Nº 017/2022</v>
          </cell>
          <cell r="E858" t="str">
            <v>5.10 - Detetização/Tratamento de Resíduos e Afins</v>
          </cell>
          <cell r="F858" t="str">
            <v xml:space="preserve">11.863.530/0001-80 </v>
          </cell>
          <cell r="G858" t="str">
            <v>BRASCON GESTAO AMBIENTAL LTDA</v>
          </cell>
          <cell r="H858" t="str">
            <v>S</v>
          </cell>
          <cell r="I858" t="str">
            <v>S</v>
          </cell>
          <cell r="J858" t="str">
            <v>289368</v>
          </cell>
          <cell r="K858">
            <v>46119</v>
          </cell>
          <cell r="L858" t="str">
            <v>VFXAUL82L</v>
          </cell>
          <cell r="M858" t="str">
            <v>2611309 - Pombos - PE</v>
          </cell>
          <cell r="N858">
            <v>18760.18</v>
          </cell>
        </row>
        <row r="859">
          <cell r="C859" t="str">
            <v>HOSPITAL PELÓPIDAS SILVEIRA - CG Nº 017/2022</v>
          </cell>
          <cell r="E859" t="str">
            <v>5.17 - Manutenção de Software, Certificação Digital e Microfilmagem</v>
          </cell>
          <cell r="F859" t="str">
            <v xml:space="preserve">04.069.709/0001-02 </v>
          </cell>
          <cell r="G859" t="str">
            <v>BIONEXO S.A</v>
          </cell>
          <cell r="H859" t="str">
            <v>S</v>
          </cell>
          <cell r="I859" t="str">
            <v>S</v>
          </cell>
          <cell r="J859" t="str">
            <v>00641421</v>
          </cell>
          <cell r="K859">
            <v>46114</v>
          </cell>
          <cell r="L859" t="str">
            <v>HZ1WPWWI</v>
          </cell>
          <cell r="M859" t="str">
            <v>3550308 - São Paulo - SP</v>
          </cell>
          <cell r="N859">
            <v>2641</v>
          </cell>
        </row>
        <row r="860">
          <cell r="C860" t="str">
            <v>HOSPITAL PELÓPIDAS SILVEIRA - CG Nº 017/2022</v>
          </cell>
          <cell r="E860" t="str">
            <v>5.17 - Manutenção de Software, Certificação Digital e Microfilmagem</v>
          </cell>
          <cell r="F860" t="str">
            <v xml:space="preserve">43.184.527/0001-26 </v>
          </cell>
          <cell r="G860" t="str">
            <v>CONECTE-SE LTDA</v>
          </cell>
          <cell r="H860" t="str">
            <v>S</v>
          </cell>
          <cell r="I860" t="str">
            <v>S</v>
          </cell>
          <cell r="J860" t="str">
            <v>1734</v>
          </cell>
          <cell r="K860">
            <v>46088</v>
          </cell>
          <cell r="L860" t="str">
            <v>26116062243184527000126000000000173426038742026547</v>
          </cell>
          <cell r="M860" t="str">
            <v>2611606 - Recife - PE</v>
          </cell>
          <cell r="N860">
            <v>298.77</v>
          </cell>
        </row>
        <row r="861">
          <cell r="C861" t="str">
            <v>HOSPITAL PELÓPIDAS SILVEIRA - CG Nº 017/2022</v>
          </cell>
          <cell r="E861" t="str">
            <v>5.17 - Manutenção de Software, Certificação Digital e Microfilmagem</v>
          </cell>
          <cell r="F861" t="str">
            <v xml:space="preserve">07.358.108/0001-08 </v>
          </cell>
          <cell r="G861" t="str">
            <v>EVEO S.A.</v>
          </cell>
          <cell r="H861" t="str">
            <v>S</v>
          </cell>
          <cell r="I861" t="str">
            <v>S</v>
          </cell>
          <cell r="J861" t="str">
            <v>00079478</v>
          </cell>
          <cell r="K861">
            <v>46055</v>
          </cell>
          <cell r="L861" t="str">
            <v>K3LJERFE</v>
          </cell>
          <cell r="M861" t="str">
            <v>35 -  São Paulo</v>
          </cell>
          <cell r="N861">
            <v>215.89</v>
          </cell>
        </row>
        <row r="862">
          <cell r="C862" t="str">
            <v>HOSPITAL PELÓPIDAS SILVEIRA - CG Nº 017/2022</v>
          </cell>
          <cell r="E862" t="str">
            <v>5.17 - Manutenção de Software, Certificação Digital e Microfilmagem</v>
          </cell>
          <cell r="F862" t="str">
            <v xml:space="preserve">23.064.331/0001-90 </v>
          </cell>
          <cell r="G862" t="str">
            <v>FLOWTI TECNOLOGIA LTDA</v>
          </cell>
          <cell r="H862" t="str">
            <v>S</v>
          </cell>
          <cell r="I862" t="str">
            <v>S</v>
          </cell>
          <cell r="J862" t="str">
            <v>1384</v>
          </cell>
          <cell r="K862">
            <v>46084</v>
          </cell>
          <cell r="L862" t="str">
            <v>42029092223064331000190000000000138426038823519185</v>
          </cell>
          <cell r="M862" t="str">
            <v>4202909- BRUSQUE - SC</v>
          </cell>
          <cell r="N862">
            <v>105.99</v>
          </cell>
        </row>
        <row r="863">
          <cell r="C863" t="str">
            <v>HOSPITAL PELÓPIDAS SILVEIRA - CG Nº 017/2022</v>
          </cell>
          <cell r="E863" t="str">
            <v>5.17 - Manutenção de Software, Certificação Digital e Microfilmagem</v>
          </cell>
          <cell r="F863" t="str">
            <v xml:space="preserve">23.064.331/0001-90 </v>
          </cell>
          <cell r="G863" t="str">
            <v>FLOWTI TECNOLOGIA LTDA</v>
          </cell>
          <cell r="H863" t="str">
            <v>S</v>
          </cell>
          <cell r="I863" t="str">
            <v>S</v>
          </cell>
          <cell r="J863" t="str">
            <v>1389</v>
          </cell>
          <cell r="K863">
            <v>46084</v>
          </cell>
          <cell r="L863" t="str">
            <v>42029092223064331000190000000000138926036332311667</v>
          </cell>
          <cell r="M863" t="str">
            <v>4202909- BRUSQUE - SC</v>
          </cell>
          <cell r="N863">
            <v>1400</v>
          </cell>
        </row>
        <row r="864">
          <cell r="C864" t="str">
            <v>HOSPITAL PELÓPIDAS SILVEIRA - CG Nº 017/2022</v>
          </cell>
          <cell r="E864" t="str">
            <v>5.17 - Manutenção de Software, Certificação Digital e Microfilmagem</v>
          </cell>
          <cell r="F864" t="str">
            <v xml:space="preserve">23.209.298/0001-40 </v>
          </cell>
          <cell r="G864" t="str">
            <v>GOHEALTH PRODUTOS DIGITAIS LTDA</v>
          </cell>
          <cell r="H864" t="str">
            <v>S</v>
          </cell>
          <cell r="I864" t="str">
            <v>S</v>
          </cell>
          <cell r="J864" t="str">
            <v>665</v>
          </cell>
          <cell r="K864">
            <v>46117</v>
          </cell>
          <cell r="L864" t="str">
            <v>FJ9YHJJU</v>
          </cell>
          <cell r="M864" t="str">
            <v>3550308 - São Paulo - SP</v>
          </cell>
          <cell r="N864">
            <v>965.99</v>
          </cell>
        </row>
        <row r="865">
          <cell r="C865" t="str">
            <v>HOSPITAL PELÓPIDAS SILVEIRA - CG Nº 017/2022</v>
          </cell>
          <cell r="E865" t="str">
            <v>5.17 - Manutenção de Software, Certificação Digital e Microfilmagem</v>
          </cell>
          <cell r="F865" t="str">
            <v xml:space="preserve">05.620.302/0002-67 </v>
          </cell>
          <cell r="G865" t="str">
            <v>GREEN PAPER FREE SOLUÇOES SEM PAPEL LTDA ME</v>
          </cell>
          <cell r="H865" t="str">
            <v>S</v>
          </cell>
          <cell r="I865" t="str">
            <v>S</v>
          </cell>
          <cell r="J865" t="str">
            <v>2600000000723</v>
          </cell>
          <cell r="K865">
            <v>46085</v>
          </cell>
          <cell r="L865" t="str">
            <v>26060021205620302000267260000000072326031259663146</v>
          </cell>
          <cell r="M865" t="str">
            <v>2606002 - Garanhuns - PE</v>
          </cell>
          <cell r="N865">
            <v>4702.5</v>
          </cell>
        </row>
        <row r="866">
          <cell r="C866" t="str">
            <v>HOSPITAL PELÓPIDAS SILVEIRA - CG Nº 017/2022</v>
          </cell>
          <cell r="E866" t="str">
            <v>5.17 - Manutenção de Software, Certificação Digital e Microfilmagem</v>
          </cell>
          <cell r="F866" t="str">
            <v xml:space="preserve">08.399.167/0001-89 </v>
          </cell>
          <cell r="G866" t="str">
            <v>ICTS GLOBAL DO BRASIL LTDA</v>
          </cell>
          <cell r="H866" t="str">
            <v>S</v>
          </cell>
          <cell r="I866" t="str">
            <v>S</v>
          </cell>
          <cell r="J866" t="str">
            <v>081177</v>
          </cell>
          <cell r="K866">
            <v>46114</v>
          </cell>
          <cell r="L866" t="str">
            <v>105R509298784487499U</v>
          </cell>
          <cell r="M866" t="str">
            <v>35 -  São Paulo</v>
          </cell>
          <cell r="N866">
            <v>627.46</v>
          </cell>
        </row>
        <row r="867">
          <cell r="C867" t="str">
            <v>HOSPITAL PELÓPIDAS SILVEIRA - CG Nº 017/2022</v>
          </cell>
          <cell r="E867" t="str">
            <v>5.17 - Manutenção de Software, Certificação Digital e Microfilmagem</v>
          </cell>
          <cell r="F867" t="str">
            <v xml:space="preserve">09.071.679/0001-84 </v>
          </cell>
          <cell r="G867" t="str">
            <v>MARIO DE OLIVEIRA TELECOMUNICAÇÃO</v>
          </cell>
          <cell r="H867" t="str">
            <v>S</v>
          </cell>
          <cell r="I867" t="str">
            <v>N</v>
          </cell>
          <cell r="J867" t="str">
            <v>0183</v>
          </cell>
          <cell r="K867">
            <v>46118</v>
          </cell>
          <cell r="M867" t="str">
            <v>2607604 - Itamaracá - PE</v>
          </cell>
          <cell r="N867">
            <v>859.29</v>
          </cell>
        </row>
        <row r="868">
          <cell r="C868" t="str">
            <v>HOSPITAL PELÓPIDAS SILVEIRA - CG Nº 017/2022</v>
          </cell>
          <cell r="E868" t="str">
            <v>5.17 - Manutenção de Software, Certificação Digital e Microfilmagem</v>
          </cell>
          <cell r="F868" t="str">
            <v>03.124.9770001-09</v>
          </cell>
          <cell r="G868" t="str">
            <v>MV SISTEMA DE MEDICINA DIAGNOSTICO LTDA</v>
          </cell>
          <cell r="H868" t="str">
            <v>S</v>
          </cell>
          <cell r="I868" t="str">
            <v>S</v>
          </cell>
          <cell r="J868" t="str">
            <v>3916</v>
          </cell>
          <cell r="K868">
            <v>46084</v>
          </cell>
          <cell r="L868" t="str">
            <v>15UGEATO0</v>
          </cell>
          <cell r="M868" t="str">
            <v>Teresópolis- Rio de Janeiro -RJ</v>
          </cell>
          <cell r="N868">
            <v>5689.13</v>
          </cell>
        </row>
        <row r="869">
          <cell r="C869" t="str">
            <v>HOSPITAL PELÓPIDAS SILVEIRA - CG Nº 017/2022</v>
          </cell>
          <cell r="E869" t="str">
            <v>5.17 - Manutenção de Software, Certificação Digital e Microfilmagem</v>
          </cell>
          <cell r="F869" t="str">
            <v xml:space="preserve">09.236.362/0001-50 </v>
          </cell>
          <cell r="G869" t="str">
            <v>SELECTY TECNOLOGIA PARA RH LTDA - ME</v>
          </cell>
          <cell r="H869" t="str">
            <v>S</v>
          </cell>
          <cell r="I869" t="str">
            <v>S</v>
          </cell>
          <cell r="J869" t="str">
            <v>1067</v>
          </cell>
          <cell r="K869">
            <v>46113</v>
          </cell>
          <cell r="L869" t="str">
            <v>41069022209236362000150000000000106726260441123140815</v>
          </cell>
          <cell r="M869" t="str">
            <v>CURITIBA - PR</v>
          </cell>
          <cell r="N869">
            <v>239.01</v>
          </cell>
        </row>
        <row r="870">
          <cell r="C870" t="str">
            <v>HOSPITAL PELÓPIDAS SILVEIRA - CG Nº 017/2022</v>
          </cell>
          <cell r="E870" t="str">
            <v>5.17 - Manutenção de Software, Certificação Digital e Microfilmagem</v>
          </cell>
          <cell r="F870" t="str">
            <v xml:space="preserve">43.201.535/0001-33 </v>
          </cell>
          <cell r="G870" t="str">
            <v>SISTEMAS ESTRATEGICOS LTDA</v>
          </cell>
          <cell r="H870" t="str">
            <v>S</v>
          </cell>
          <cell r="I870" t="str">
            <v>S</v>
          </cell>
          <cell r="J870" t="str">
            <v>955</v>
          </cell>
          <cell r="K870">
            <v>46088</v>
          </cell>
          <cell r="L870" t="str">
            <v>2611606224320153500013300000000009552603222626443</v>
          </cell>
          <cell r="M870" t="str">
            <v>2611606 - Recife - PE</v>
          </cell>
          <cell r="N870">
            <v>692.45</v>
          </cell>
        </row>
        <row r="871">
          <cell r="C871" t="str">
            <v>HOSPITAL PELÓPIDAS SILVEIRA - CG Nº 017/2022</v>
          </cell>
          <cell r="E871" t="str">
            <v>5.17 - Manutenção de Software, Certificação Digital e Microfilmagem</v>
          </cell>
          <cell r="F871" t="str">
            <v xml:space="preserve">53.113.791/0001-22 </v>
          </cell>
          <cell r="G871" t="str">
            <v>TOTVS S.A.</v>
          </cell>
          <cell r="H871" t="str">
            <v>S</v>
          </cell>
          <cell r="I871" t="str">
            <v>S</v>
          </cell>
          <cell r="J871" t="str">
            <v>04404581</v>
          </cell>
          <cell r="K871">
            <v>46084</v>
          </cell>
          <cell r="L871" t="str">
            <v>AKJIFLBR</v>
          </cell>
          <cell r="M871" t="str">
            <v>35 -  São Paulo</v>
          </cell>
          <cell r="N871">
            <v>1391.64</v>
          </cell>
        </row>
        <row r="872">
          <cell r="C872" t="str">
            <v>HOSPITAL PELÓPIDAS SILVEIRA - CG Nº 017/2022</v>
          </cell>
          <cell r="E872" t="str">
            <v>5.17 - Manutenção de Software, Certificação Digital e Microfilmagem</v>
          </cell>
          <cell r="F872" t="str">
            <v xml:space="preserve">53.113.791/0001-22 </v>
          </cell>
          <cell r="G872" t="str">
            <v>TOTVS S.A.</v>
          </cell>
          <cell r="H872" t="str">
            <v>S</v>
          </cell>
          <cell r="I872" t="str">
            <v>S</v>
          </cell>
          <cell r="J872" t="str">
            <v>04393687</v>
          </cell>
          <cell r="K872">
            <v>46084</v>
          </cell>
          <cell r="L872" t="str">
            <v>ITDKG4TR</v>
          </cell>
          <cell r="M872" t="str">
            <v>35 -  São Paulo</v>
          </cell>
          <cell r="N872">
            <v>975.22</v>
          </cell>
        </row>
        <row r="873">
          <cell r="C873" t="str">
            <v>HOSPITAL PELÓPIDAS SILVEIRA - CG Nº 017/2022</v>
          </cell>
          <cell r="E873" t="str">
            <v>5.17 - Manutenção de Software, Certificação Digital e Microfilmagem</v>
          </cell>
          <cell r="F873" t="str">
            <v xml:space="preserve">53.113.791/0001-22 </v>
          </cell>
          <cell r="G873" t="str">
            <v>TOTVS S.A.</v>
          </cell>
          <cell r="H873" t="str">
            <v>S</v>
          </cell>
          <cell r="I873" t="str">
            <v>S</v>
          </cell>
          <cell r="J873" t="str">
            <v>04393707</v>
          </cell>
          <cell r="K873">
            <v>46084</v>
          </cell>
          <cell r="L873" t="str">
            <v>MINR86IX</v>
          </cell>
          <cell r="M873" t="str">
            <v>35 -  São Paulo</v>
          </cell>
          <cell r="N873">
            <v>1423.19</v>
          </cell>
        </row>
        <row r="874">
          <cell r="C874" t="str">
            <v>HOSPITAL PELÓPIDAS SILVEIRA - CG Nº 017/2022</v>
          </cell>
          <cell r="E874" t="str">
            <v>5.17 - Manutenção de Software, Certificação Digital e Microfilmagem</v>
          </cell>
          <cell r="F874" t="str">
            <v xml:space="preserve">53.113.791/0001-22 </v>
          </cell>
          <cell r="G874" t="str">
            <v>TOTVS S.A.</v>
          </cell>
          <cell r="H874" t="str">
            <v>S</v>
          </cell>
          <cell r="I874" t="str">
            <v>S</v>
          </cell>
          <cell r="J874" t="str">
            <v>04393688</v>
          </cell>
          <cell r="K874">
            <v>46084</v>
          </cell>
          <cell r="L874" t="str">
            <v>JHLZ7NPY</v>
          </cell>
          <cell r="M874" t="str">
            <v>35 -  São Paulo</v>
          </cell>
          <cell r="N874">
            <v>7340.24</v>
          </cell>
        </row>
        <row r="875">
          <cell r="C875" t="str">
            <v>HOSPITAL PELÓPIDAS SILVEIRA - CG Nº 017/2022</v>
          </cell>
          <cell r="E875" t="str">
            <v>5.17 - Manutenção de Software, Certificação Digital e Microfilmagem</v>
          </cell>
          <cell r="F875" t="str">
            <v xml:space="preserve">53.113.791/0001-22 </v>
          </cell>
          <cell r="G875" t="str">
            <v>TOTVS S.A.</v>
          </cell>
          <cell r="H875" t="str">
            <v>S</v>
          </cell>
          <cell r="I875" t="str">
            <v>S</v>
          </cell>
          <cell r="J875" t="str">
            <v>04393689</v>
          </cell>
          <cell r="K875">
            <v>46084</v>
          </cell>
          <cell r="L875" t="str">
            <v>WGKYB3EY</v>
          </cell>
          <cell r="M875" t="str">
            <v>35 -  São Paulo</v>
          </cell>
          <cell r="N875">
            <v>580.25</v>
          </cell>
        </row>
        <row r="876">
          <cell r="C876" t="str">
            <v>HOSPITAL PELÓPIDAS SILVEIRA - CG Nº 017/2022</v>
          </cell>
          <cell r="E876" t="str">
            <v>5.17 - Manutenção de Software, Certificação Digital e Microfilmagem</v>
          </cell>
          <cell r="F876" t="str">
            <v xml:space="preserve">53.113.791/0001-22 </v>
          </cell>
          <cell r="G876" t="str">
            <v>TOTVS S.A.</v>
          </cell>
          <cell r="H876" t="str">
            <v>S</v>
          </cell>
          <cell r="I876" t="str">
            <v>S</v>
          </cell>
          <cell r="J876" t="str">
            <v>04393690</v>
          </cell>
          <cell r="K876">
            <v>46084</v>
          </cell>
          <cell r="L876" t="str">
            <v>TGSQZTLX</v>
          </cell>
          <cell r="M876" t="str">
            <v>35 -  São Paulo</v>
          </cell>
          <cell r="N876">
            <v>1544.92</v>
          </cell>
        </row>
        <row r="877">
          <cell r="C877" t="str">
            <v>HOSPITAL PELÓPIDAS SILVEIRA - CG Nº 017/2022</v>
          </cell>
          <cell r="E877" t="str">
            <v>5.17 - Manutenção de Software, Certificação Digital e Microfilmagem</v>
          </cell>
          <cell r="F877" t="str">
            <v>07.229.827/0001-10</v>
          </cell>
          <cell r="G877" t="str">
            <v>NEOVERO SERVIÇOS DE DESENVOLVIEMNTO EM TECNOLOGIA DA IN</v>
          </cell>
          <cell r="H877" t="str">
            <v>S</v>
          </cell>
          <cell r="I877" t="str">
            <v>S</v>
          </cell>
          <cell r="J877" t="str">
            <v>1150</v>
          </cell>
          <cell r="K877">
            <v>46083</v>
          </cell>
          <cell r="L877" t="str">
            <v>261160622072298270001100000000000115026032294780506</v>
          </cell>
          <cell r="M877" t="str">
            <v>2611606 - Recife - PE</v>
          </cell>
          <cell r="N877">
            <v>499.4</v>
          </cell>
        </row>
        <row r="878">
          <cell r="C878" t="str">
            <v>HOSPITAL PELÓPIDAS SILVEIRA - CG Nº 017/2022</v>
          </cell>
          <cell r="E878" t="str">
            <v>5.17 - Manutenção de Software, Certificação Digital e Microfilmagem</v>
          </cell>
          <cell r="F878" t="str">
            <v xml:space="preserve">31.713.822/0001-43 </v>
          </cell>
          <cell r="G878" t="str">
            <v>RBRC IMMUNIE BRASIL LTDA</v>
          </cell>
          <cell r="H878" t="str">
            <v>S</v>
          </cell>
          <cell r="I878" t="str">
            <v>S</v>
          </cell>
          <cell r="J878" t="str">
            <v>2600000000052</v>
          </cell>
          <cell r="K878">
            <v>46090</v>
          </cell>
          <cell r="L878" t="str">
            <v>26096001231713822000143260000000005226039608377435</v>
          </cell>
          <cell r="M878" t="str">
            <v>2609600 - Olinda - PE</v>
          </cell>
          <cell r="N878">
            <v>1393.7</v>
          </cell>
        </row>
        <row r="879">
          <cell r="C879" t="str">
            <v>HOSPITAL PELÓPIDAS SILVEIRA - CG Nº 017/2022</v>
          </cell>
          <cell r="E879" t="str">
            <v>5.99 - Outros Serviços de Terceiros Pessoa Jurídica</v>
          </cell>
          <cell r="F879" t="str">
            <v xml:space="preserve">92.306.257/0007-80 </v>
          </cell>
          <cell r="G879" t="str">
            <v>MV INFORMATICA NORDESTE LTDA</v>
          </cell>
          <cell r="H879" t="str">
            <v>S</v>
          </cell>
          <cell r="I879" t="str">
            <v>S</v>
          </cell>
          <cell r="J879" t="str">
            <v>3512</v>
          </cell>
          <cell r="K879">
            <v>46084</v>
          </cell>
          <cell r="L879" t="str">
            <v>26116062292306257000780000000000351226031311525159</v>
          </cell>
          <cell r="M879" t="str">
            <v>2611606 - Recife - PE</v>
          </cell>
          <cell r="N879">
            <v>3673.67</v>
          </cell>
        </row>
        <row r="880">
          <cell r="C880" t="str">
            <v>HOSPITAL PELÓPIDAS SILVEIRA - CG Nº 017/2022</v>
          </cell>
          <cell r="E880" t="str">
            <v>5.99 - Outros Serviços de Terceiros Pessoa Jurídica</v>
          </cell>
          <cell r="F880" t="str">
            <v xml:space="preserve">58.921.792/0001-17 </v>
          </cell>
          <cell r="G880" t="str">
            <v>PLANISA PLANEJAMENTO E ORG DE INSTITUIÇOES DE SAÚDE LTDA</v>
          </cell>
          <cell r="H880" t="str">
            <v>S</v>
          </cell>
          <cell r="I880" t="str">
            <v>S</v>
          </cell>
          <cell r="J880" t="str">
            <v>00040580</v>
          </cell>
          <cell r="K880">
            <v>46084</v>
          </cell>
          <cell r="L880" t="str">
            <v>PV9HIM8M</v>
          </cell>
          <cell r="M880" t="str">
            <v>35 -  São Paulo</v>
          </cell>
          <cell r="N880">
            <v>5191.51</v>
          </cell>
        </row>
        <row r="881">
          <cell r="C881" t="str">
            <v>HOSPITAL PELÓPIDAS SILVEIRA - CG Nº 017/2022</v>
          </cell>
          <cell r="E881" t="str">
            <v>5.99 - Outros Serviços de Terceiros Pessoa Jurídica</v>
          </cell>
          <cell r="F881" t="str">
            <v xml:space="preserve">06.317.907/0001-65 </v>
          </cell>
          <cell r="G881" t="str">
            <v>RUI JORGE DE A. PIRES - ME</v>
          </cell>
          <cell r="H881" t="str">
            <v>S</v>
          </cell>
          <cell r="I881" t="str">
            <v>S</v>
          </cell>
          <cell r="J881" t="str">
            <v>542</v>
          </cell>
          <cell r="K881">
            <v>46119</v>
          </cell>
          <cell r="L881" t="str">
            <v>26116062206317907000165000000000054226044035429156</v>
          </cell>
          <cell r="M881" t="str">
            <v>2611606 - Recife - PE</v>
          </cell>
          <cell r="N881">
            <v>3000</v>
          </cell>
        </row>
        <row r="882">
          <cell r="C882" t="str">
            <v>HOSPITAL PELÓPIDAS SILVEIRA - CG Nº 017/2022</v>
          </cell>
          <cell r="E882" t="str">
            <v>5.99 - Outros Serviços de Terceiros Pessoa Jurídica</v>
          </cell>
          <cell r="F882" t="str">
            <v xml:space="preserve">35.521.046/0001-30 </v>
          </cell>
          <cell r="G882" t="str">
            <v>TGI CONSULTORIA EM GESTÃO S.A</v>
          </cell>
          <cell r="H882" t="str">
            <v>S</v>
          </cell>
          <cell r="I882" t="str">
            <v>S</v>
          </cell>
          <cell r="J882" t="str">
            <v>489</v>
          </cell>
          <cell r="K882">
            <v>46087</v>
          </cell>
          <cell r="L882" t="str">
            <v>26116062235521046000130000000000048926031701238539</v>
          </cell>
          <cell r="M882" t="str">
            <v>2611606 - Recife - PE</v>
          </cell>
          <cell r="N882">
            <v>3600</v>
          </cell>
        </row>
        <row r="883">
          <cell r="C883" t="str">
            <v>HOSPITAL PELÓPIDAS SILVEIRA - CG Nº 017/2022</v>
          </cell>
          <cell r="E883" t="str">
            <v>5.2 - Serviços Técnicos Profissionais</v>
          </cell>
          <cell r="F883" t="str">
            <v xml:space="preserve">35.676.951/0001-60 </v>
          </cell>
          <cell r="G883" t="str">
            <v>IMGL CONSULTORIA &amp; TREINAMENTO LTDA</v>
          </cell>
          <cell r="H883" t="str">
            <v>S</v>
          </cell>
          <cell r="I883" t="str">
            <v>S</v>
          </cell>
          <cell r="J883" t="str">
            <v>62</v>
          </cell>
          <cell r="K883">
            <v>46109</v>
          </cell>
          <cell r="L883" t="str">
            <v>2611606223567695100160000000000006226036446336301</v>
          </cell>
          <cell r="M883" t="str">
            <v>2611606 - Recife - PE</v>
          </cell>
          <cell r="N883">
            <v>672.99</v>
          </cell>
        </row>
        <row r="884">
          <cell r="C884" t="str">
            <v>HOSPITAL PELÓPIDAS SILVEIRA - CG Nº 017/2022</v>
          </cell>
          <cell r="E884" t="str">
            <v>5.2 - Serviços Técnicos Profissionais</v>
          </cell>
          <cell r="F884" t="str">
            <v xml:space="preserve">41.628.548/0001-68 </v>
          </cell>
          <cell r="G884" t="str">
            <v>EXITO SOLUCOES EM SAUDE COMERCIO E SERVICO LTDA</v>
          </cell>
          <cell r="H884" t="str">
            <v>S</v>
          </cell>
          <cell r="I884" t="str">
            <v>S</v>
          </cell>
          <cell r="J884" t="str">
            <v>284</v>
          </cell>
          <cell r="K884">
            <v>46118</v>
          </cell>
          <cell r="L884" t="str">
            <v>26116062241628548000168000000000028426040863949410</v>
          </cell>
          <cell r="M884" t="str">
            <v>2611606 - Recife - PE</v>
          </cell>
          <cell r="N884">
            <v>3500</v>
          </cell>
        </row>
        <row r="885">
          <cell r="C885" t="str">
            <v>HOSPITAL PELÓPIDAS SILVEIRA - CG Nº 017/2022</v>
          </cell>
          <cell r="E885" t="str">
            <v>5.2 - Serviços Técnicos Profissionais</v>
          </cell>
          <cell r="F885" t="str">
            <v xml:space="preserve">65.921.442/0001-16 </v>
          </cell>
          <cell r="G885" t="str">
            <v>ROGERIO DE OLIVEIRA CORREIA FILHO SOCIEDADE INDIVIDUAL DE ADVOCACIA</v>
          </cell>
          <cell r="H885" t="str">
            <v>S</v>
          </cell>
          <cell r="I885" t="str">
            <v>S</v>
          </cell>
          <cell r="J885" t="str">
            <v>30</v>
          </cell>
          <cell r="K885">
            <v>46129</v>
          </cell>
          <cell r="L885" t="str">
            <v>26116062265921442000116000000000003026046556272322</v>
          </cell>
          <cell r="M885" t="str">
            <v>2611606 - Recife - PE</v>
          </cell>
          <cell r="N885">
            <v>16700</v>
          </cell>
        </row>
        <row r="886">
          <cell r="C886" t="str">
            <v>HOSPITAL PELÓPIDAS SILVEIRA - CG Nº 017/2022</v>
          </cell>
          <cell r="E886" t="str">
            <v>5.10 - Detetização/Tratamento de Resíduos e Afins</v>
          </cell>
          <cell r="F886" t="str">
            <v xml:space="preserve">10.333.266/0001-00 </v>
          </cell>
          <cell r="G886" t="str">
            <v>CARLOS ANTONIO DE OLIVEIRA MILET JUNIOR ME</v>
          </cell>
          <cell r="H886" t="str">
            <v>S</v>
          </cell>
          <cell r="I886" t="str">
            <v>S</v>
          </cell>
          <cell r="J886" t="str">
            <v>263</v>
          </cell>
          <cell r="K886">
            <v>46116</v>
          </cell>
          <cell r="L886" t="str">
            <v>26116062210333266000100000000000026326049452292539</v>
          </cell>
          <cell r="M886" t="str">
            <v>2611606 - Recife - PE</v>
          </cell>
          <cell r="N886">
            <v>780</v>
          </cell>
        </row>
        <row r="887">
          <cell r="C887" t="str">
            <v>HOSPITAL PELÓPIDAS SILVEIRA - CG Nº 017/2022</v>
          </cell>
          <cell r="E887" t="str">
            <v>5.99 - Outros Serviços de Terceiros Pessoa Jurídica</v>
          </cell>
          <cell r="F887" t="str">
            <v xml:space="preserve">09.024.660/0001-87 </v>
          </cell>
          <cell r="G887" t="str">
            <v>A SAE SERVICOS DE ENTREGA RAPIDA DE DOCUMENTOS E TERCEIROS</v>
          </cell>
          <cell r="H887" t="str">
            <v>S</v>
          </cell>
          <cell r="I887" t="str">
            <v>S</v>
          </cell>
          <cell r="J887" t="str">
            <v>354</v>
          </cell>
          <cell r="K887">
            <v>46113</v>
          </cell>
          <cell r="L887" t="str">
            <v>26116062209024660000187000000000035426048742086470</v>
          </cell>
          <cell r="M887" t="str">
            <v>2611606 - Recife - PE</v>
          </cell>
          <cell r="N887">
            <v>4964.24</v>
          </cell>
        </row>
        <row r="888">
          <cell r="C888" t="str">
            <v>HOSPITAL PELÓPIDAS SILVEIRA - CG Nº 017/2022</v>
          </cell>
          <cell r="E888" t="str">
            <v>5.99 - Outros Serviços de Terceiros Pessoa Jurídica</v>
          </cell>
          <cell r="F888" t="str">
            <v xml:space="preserve">10.816.775/0002-74 </v>
          </cell>
          <cell r="G888" t="str">
            <v>INSPETORIA SALESIANA DO NORDESTE DO BRASIL</v>
          </cell>
          <cell r="H888" t="str">
            <v>S</v>
          </cell>
          <cell r="I888" t="str">
            <v>S</v>
          </cell>
          <cell r="J888" t="str">
            <v>685</v>
          </cell>
          <cell r="K888">
            <v>46083</v>
          </cell>
          <cell r="L888" t="str">
            <v>26116062210816775000274000000000068526031527646938</v>
          </cell>
          <cell r="M888" t="str">
            <v>2611606 - Recife - PE</v>
          </cell>
          <cell r="N888">
            <v>1050</v>
          </cell>
        </row>
        <row r="889">
          <cell r="C889" t="str">
            <v>HOSPITAL PELÓPIDAS SILVEIRA - CG Nº 017/2022</v>
          </cell>
          <cell r="E889" t="str">
            <v>5.99 - Outros Serviços de Terceiros Pessoa Jurídica</v>
          </cell>
          <cell r="F889" t="str">
            <v xml:space="preserve">13.409.775/0003-29 </v>
          </cell>
          <cell r="G889" t="str">
            <v>LINUS LOG LTDA ME</v>
          </cell>
          <cell r="H889" t="str">
            <v>S</v>
          </cell>
          <cell r="I889" t="str">
            <v>S</v>
          </cell>
          <cell r="J889" t="str">
            <v>2600000000134</v>
          </cell>
          <cell r="K889">
            <v>46127</v>
          </cell>
          <cell r="L889" t="str">
            <v>26079011213409775000329260000000013426049003437980</v>
          </cell>
          <cell r="M889" t="str">
            <v>2607901 - Jaboatão dos Guararapes - PE</v>
          </cell>
          <cell r="N889">
            <v>2620.54</v>
          </cell>
        </row>
        <row r="890">
          <cell r="C890" t="str">
            <v>HOSPITAL PELÓPIDAS SILVEIRA - CG Nº 017/2022</v>
          </cell>
          <cell r="E890" t="str">
            <v>5.99 - Outros Serviços de Terceiros Pessoa Jurídica</v>
          </cell>
          <cell r="F890" t="str">
            <v xml:space="preserve">87.389.086/0001-74 </v>
          </cell>
          <cell r="G890" t="str">
            <v>PRO-RAD CONSULTORES EM RADIOPROTECAO S/S LTDA</v>
          </cell>
          <cell r="H890" t="str">
            <v>S</v>
          </cell>
          <cell r="I890" t="str">
            <v>S</v>
          </cell>
          <cell r="J890" t="str">
            <v>361696</v>
          </cell>
          <cell r="K890">
            <v>46126</v>
          </cell>
          <cell r="L890" t="str">
            <v>43031031287389086000174000000036169626040000000001</v>
          </cell>
          <cell r="M890" t="str">
            <v>RIO GRANDE DO SUL</v>
          </cell>
          <cell r="N890">
            <v>1418.16</v>
          </cell>
        </row>
        <row r="891">
          <cell r="C891" t="str">
            <v>HOSPITAL PELÓPIDAS SILVEIRA - CG Nº 017/2022</v>
          </cell>
          <cell r="E891" t="str">
            <v>5.99 - Outros Serviços de Terceiros Pessoa Jurídica</v>
          </cell>
          <cell r="F891" t="str">
            <v>04.324.995/0001-05</v>
          </cell>
          <cell r="G891" t="str">
            <v>VOZ ASSESSORIA DE COMUNICAÇÃO LTDA EPP</v>
          </cell>
          <cell r="H891" t="str">
            <v>S</v>
          </cell>
          <cell r="I891" t="str">
            <v>S</v>
          </cell>
          <cell r="J891" t="str">
            <v>143</v>
          </cell>
          <cell r="K891">
            <v>46113</v>
          </cell>
          <cell r="L891" t="str">
            <v>26116062204324995000105000000000014326040503279665</v>
          </cell>
          <cell r="M891" t="str">
            <v>2611606 - Recife - PE</v>
          </cell>
          <cell r="N891">
            <v>562.5</v>
          </cell>
        </row>
        <row r="892">
          <cell r="C892" t="str">
            <v>HOSPITAL PELÓPIDAS SILVEIRA - CG Nº 017/2022</v>
          </cell>
          <cell r="E892" t="str">
            <v>5.99 - Outros Serviços de Terceiros Pessoa Jurídica</v>
          </cell>
          <cell r="F892" t="str">
            <v xml:space="preserve">51.358.528/0001-78 </v>
          </cell>
          <cell r="G892" t="str">
            <v>COOP ADM TRANSPORTADORA LTDA</v>
          </cell>
          <cell r="H892" t="str">
            <v>S</v>
          </cell>
          <cell r="I892" t="str">
            <v>S</v>
          </cell>
          <cell r="J892" t="str">
            <v>2409</v>
          </cell>
          <cell r="K892">
            <v>46087</v>
          </cell>
          <cell r="M892" t="str">
            <v>35 -  São Paulo</v>
          </cell>
          <cell r="N892">
            <v>2790</v>
          </cell>
        </row>
        <row r="893">
          <cell r="C893" t="str">
            <v>HOSPITAL PELÓPIDAS SILVEIRA - CG Nº 017/2022</v>
          </cell>
          <cell r="E893" t="str">
            <v>4.7 - Apoio Administrativo, Técnico e Operacional</v>
          </cell>
          <cell r="F893" t="str">
            <v>030.051.884-69</v>
          </cell>
          <cell r="G893" t="str">
            <v>ANA PAULA MACIEL CORDEIRO</v>
          </cell>
          <cell r="H893" t="str">
            <v>S</v>
          </cell>
          <cell r="I893" t="str">
            <v>N</v>
          </cell>
          <cell r="K893">
            <v>46082</v>
          </cell>
          <cell r="M893" t="str">
            <v>2609600 - Olinda - PE</v>
          </cell>
          <cell r="N893">
            <v>4131.16</v>
          </cell>
        </row>
        <row r="894">
          <cell r="C894" t="str">
            <v>HOSPITAL PELÓPIDAS SILVEIRA - CG Nº 017/2022</v>
          </cell>
          <cell r="E894" t="str">
            <v>5.5 - Reparo e Manutenção de Máquinas e Equipamentos</v>
          </cell>
          <cell r="F894" t="str">
            <v xml:space="preserve">37.814.890/0001-85 </v>
          </cell>
          <cell r="G894" t="str">
            <v>BIOXXI NORDESTE ESTERILIZACOES LTDA</v>
          </cell>
          <cell r="H894" t="str">
            <v>S</v>
          </cell>
          <cell r="I894" t="str">
            <v>S</v>
          </cell>
          <cell r="J894" t="str">
            <v>00000746</v>
          </cell>
          <cell r="K894">
            <v>46114</v>
          </cell>
          <cell r="L894" t="str">
            <v>26116062237814890000185000000000074626046483686206</v>
          </cell>
          <cell r="M894" t="str">
            <v>2611606 - Recife - PE</v>
          </cell>
          <cell r="N894">
            <v>2918.4</v>
          </cell>
        </row>
        <row r="895">
          <cell r="C895" t="str">
            <v>HOSPITAL PELÓPIDAS SILVEIRA - CG Nº 017/2022</v>
          </cell>
          <cell r="E895" t="str">
            <v>5.5 - Reparo e Manutenção de Máquinas e Equipamentos</v>
          </cell>
          <cell r="F895" t="str">
            <v xml:space="preserve">14.951.481/0001-25 </v>
          </cell>
          <cell r="G895" t="str">
            <v>BM COM E SERV DE EQUIP MEDICOS HOSPITALARES LTDA</v>
          </cell>
          <cell r="H895" t="str">
            <v>S</v>
          </cell>
          <cell r="I895" t="str">
            <v>S</v>
          </cell>
          <cell r="J895" t="str">
            <v>2600000000058</v>
          </cell>
          <cell r="K895">
            <v>46118</v>
          </cell>
          <cell r="L895" t="str">
            <v>26034541214951481000125260000000005826049158219771</v>
          </cell>
          <cell r="M895" t="str">
            <v>2603454 - Camaragibe - PE</v>
          </cell>
          <cell r="N895">
            <v>6800</v>
          </cell>
        </row>
        <row r="896">
          <cell r="C896" t="str">
            <v>HOSPITAL PELÓPIDAS SILVEIRA - CG Nº 017/2022</v>
          </cell>
          <cell r="E896" t="str">
            <v>5.5 - Reparo e Manutenção de Máquinas e Equipamentos</v>
          </cell>
          <cell r="F896" t="str">
            <v xml:space="preserve">58.295.213/0023-83 </v>
          </cell>
          <cell r="G896" t="str">
            <v xml:space="preserve">PHILIPS MEDICAL SYSTEMS LTDA </v>
          </cell>
          <cell r="H896" t="str">
            <v>S</v>
          </cell>
          <cell r="I896" t="str">
            <v>S</v>
          </cell>
          <cell r="J896" t="str">
            <v>2600000007911</v>
          </cell>
          <cell r="K896">
            <v>46101</v>
          </cell>
          <cell r="L896" t="str">
            <v>31251011258295213002383260000000791126030032484239</v>
          </cell>
          <cell r="M896" t="str">
            <v>3125101 - Extrema - MG</v>
          </cell>
          <cell r="N896">
            <v>43901.919999999998</v>
          </cell>
        </row>
        <row r="897">
          <cell r="C897" t="str">
            <v>HOSPITAL PELÓPIDAS SILVEIRA - CG Nº 017/2022</v>
          </cell>
          <cell r="E897" t="str">
            <v>5.5 - Reparo e Manutenção de Máquinas e Equipamentos</v>
          </cell>
          <cell r="F897" t="str">
            <v xml:space="preserve">07.146.768/0001-17 </v>
          </cell>
          <cell r="G897" t="str">
            <v>SERV IMAGEM NORDESTE ASSIST TECNICA LTDA EPP</v>
          </cell>
          <cell r="H897" t="str">
            <v>S</v>
          </cell>
          <cell r="I897" t="str">
            <v>S</v>
          </cell>
          <cell r="J897" t="str">
            <v>2600000000243</v>
          </cell>
          <cell r="K897">
            <v>46100</v>
          </cell>
          <cell r="L897" t="str">
            <v>26079011207146768000117260000000024326036478113762</v>
          </cell>
          <cell r="M897" t="str">
            <v>2607901 - Jaboatão dos Guararapes - PE</v>
          </cell>
          <cell r="N897">
            <v>5394.55</v>
          </cell>
        </row>
        <row r="898">
          <cell r="C898" t="str">
            <v>HOSPITAL PELÓPIDAS SILVEIRA - CG Nº 017/2022</v>
          </cell>
          <cell r="E898" t="str">
            <v>5.5 - Reparo e Manutenção de Máquinas e Equipamentos</v>
          </cell>
          <cell r="F898" t="str">
            <v xml:space="preserve">09.362.881/0001-65 </v>
          </cell>
          <cell r="G898" t="str">
            <v>KALT COMERCIO E SERVIÇOS DE REFRIGERAÇÃO LTDA EPP</v>
          </cell>
          <cell r="H898" t="str">
            <v>S</v>
          </cell>
          <cell r="I898" t="str">
            <v>S</v>
          </cell>
          <cell r="J898" t="str">
            <v>37</v>
          </cell>
          <cell r="K898">
            <v>46113</v>
          </cell>
          <cell r="L898" t="str">
            <v>26116062209362881000165000000000003726042515853195</v>
          </cell>
          <cell r="M898" t="str">
            <v>2611606 - Recife - PE</v>
          </cell>
          <cell r="N898">
            <v>4970</v>
          </cell>
        </row>
        <row r="899">
          <cell r="C899" t="str">
            <v>HOSPITAL PELÓPIDAS SILVEIRA - CG Nº 017/2022</v>
          </cell>
          <cell r="E899" t="str">
            <v>5.5 - Reparo e Manutenção de Máquinas e Equipamentos</v>
          </cell>
          <cell r="F899" t="str">
            <v>09.218.329/0001-06</v>
          </cell>
          <cell r="G899" t="str">
            <v>LIFT SERVICOS DE CLIMATIZACAO EIRELI EPP</v>
          </cell>
          <cell r="H899" t="str">
            <v>S</v>
          </cell>
          <cell r="I899" t="str">
            <v>S</v>
          </cell>
          <cell r="J899" t="str">
            <v>987</v>
          </cell>
          <cell r="K899">
            <v>46113</v>
          </cell>
          <cell r="L899" t="str">
            <v>2610707122308401300019100000000009872604000000007</v>
          </cell>
          <cell r="M899" t="str">
            <v>PAULISTA - PE</v>
          </cell>
          <cell r="N899">
            <v>64461.04</v>
          </cell>
        </row>
        <row r="900">
          <cell r="C900" t="str">
            <v>HOSPITAL PELÓPIDAS SILVEIRA - CG Nº 017/2022</v>
          </cell>
          <cell r="E900" t="str">
            <v>5.5 - Reparo e Manutenção de Máquinas e Equipamentos</v>
          </cell>
          <cell r="F900" t="str">
            <v xml:space="preserve">92.753.268/0016-07 </v>
          </cell>
          <cell r="G900" t="str">
            <v xml:space="preserve">STEMAC SA GRUPO GERADORES </v>
          </cell>
          <cell r="H900" t="str">
            <v>S</v>
          </cell>
          <cell r="I900" t="str">
            <v>S</v>
          </cell>
          <cell r="J900" t="str">
            <v>50489</v>
          </cell>
          <cell r="K900">
            <v>46113</v>
          </cell>
          <cell r="L900" t="str">
            <v>8327010426102951670927532682026047347441</v>
          </cell>
          <cell r="M900" t="str">
            <v>Santa Catarina</v>
          </cell>
          <cell r="N900">
            <v>5234.32</v>
          </cell>
        </row>
        <row r="901">
          <cell r="C901" t="str">
            <v>HOSPITAL PELÓPIDAS SILVEIRA - CG Nº 017/2022</v>
          </cell>
          <cell r="E901" t="str">
            <v>5.5 - Reparo e Manutenção de Máquinas e Equipamentos</v>
          </cell>
          <cell r="F901" t="str">
            <v>29.218.613/0001-81</v>
          </cell>
          <cell r="G901" t="str">
            <v>LUCIANO HOLANDA DE AGUIAR</v>
          </cell>
          <cell r="H901" t="str">
            <v>S</v>
          </cell>
          <cell r="I901" t="str">
            <v>S</v>
          </cell>
          <cell r="J901" t="str">
            <v>146</v>
          </cell>
          <cell r="K901">
            <v>46093</v>
          </cell>
          <cell r="L901" t="str">
            <v>26116062229218613000181000000000014626039066483131</v>
          </cell>
          <cell r="M901" t="str">
            <v>2611606 - Recife - PE</v>
          </cell>
          <cell r="N901">
            <v>5401</v>
          </cell>
        </row>
        <row r="902">
          <cell r="C902" t="str">
            <v>HOSPITAL PELÓPIDAS SILVEIRA - CG Nº 017/2022</v>
          </cell>
          <cell r="E902" t="str">
            <v xml:space="preserve">5.7 - Reparo e Manutenção de Bens Movéis de Outras Naturezas </v>
          </cell>
          <cell r="F902" t="str">
            <v xml:space="preserve">12.682.965/0001-90 </v>
          </cell>
          <cell r="G902" t="str">
            <v>CARDOSO SERVICOS DE JARDINAGENS LTDA - ME</v>
          </cell>
          <cell r="H902" t="str">
            <v>S</v>
          </cell>
          <cell r="I902" t="str">
            <v>S</v>
          </cell>
          <cell r="J902" t="str">
            <v>2600000000070</v>
          </cell>
          <cell r="K902">
            <v>46119</v>
          </cell>
          <cell r="L902" t="str">
            <v>2607901121268296500010260000000007026040204256258</v>
          </cell>
          <cell r="M902" t="str">
            <v>2607901 - Jaboatão dos Guararapes - PE</v>
          </cell>
          <cell r="N902">
            <v>11970</v>
          </cell>
        </row>
        <row r="903">
          <cell r="C903" t="str">
            <v>HOSPITAL PELÓPIDAS SILVEIRA - CG Nº 017/2022</v>
          </cell>
          <cell r="E903" t="str">
            <v xml:space="preserve">5.7 - Reparo e Manutenção de Bens Movéis de Outras Naturezas </v>
          </cell>
          <cell r="F903" t="str">
            <v xml:space="preserve">24.050.462/0001-81 </v>
          </cell>
          <cell r="G903" t="str">
            <v>SUPREMA L LIMA SOLUCOES E LOCACOES LTDA ME</v>
          </cell>
          <cell r="H903" t="str">
            <v>S</v>
          </cell>
          <cell r="I903" t="str">
            <v>S</v>
          </cell>
          <cell r="J903" t="str">
            <v>1314</v>
          </cell>
          <cell r="K903">
            <v>46119</v>
          </cell>
          <cell r="L903" t="str">
            <v>2600054122405046200018100000000013142604000146890</v>
          </cell>
          <cell r="M903" t="str">
            <v>2600054 - Abreu e Lima - PE</v>
          </cell>
          <cell r="N903">
            <v>19500</v>
          </cell>
        </row>
        <row r="904">
          <cell r="C904" t="str">
            <v>HOSPITAL PELÓPIDAS SILVEIRA - CG Nº 017/2022</v>
          </cell>
          <cell r="E904" t="str">
            <v>5.99 - Outros Serviços de Terceiros Pessoa Jurídica</v>
          </cell>
          <cell r="F904" t="str">
            <v xml:space="preserve">11.733.680/0001-79 </v>
          </cell>
          <cell r="G904" t="str">
            <v>DAVITA SERVICOS DE NEFROLOGIA BOA VISTA LTDA</v>
          </cell>
          <cell r="H904" t="str">
            <v>S</v>
          </cell>
          <cell r="I904" t="str">
            <v>S</v>
          </cell>
          <cell r="J904" t="str">
            <v>50</v>
          </cell>
          <cell r="K904">
            <v>46120</v>
          </cell>
          <cell r="L904" t="str">
            <v>26116062211733680000179000000000005026047487383123</v>
          </cell>
          <cell r="M904" t="str">
            <v>2611606 - Recife - PE</v>
          </cell>
          <cell r="N904">
            <v>182051.1</v>
          </cell>
        </row>
        <row r="905">
          <cell r="C905" t="str">
            <v>HOSPITAL PELÓPIDAS SILVEIRA - CG Nº 017/2022</v>
          </cell>
          <cell r="E905" t="str">
            <v>5.99 - Outros Serviços de Terceiros Pessoa Jurídica</v>
          </cell>
          <cell r="F905" t="str">
            <v xml:space="preserve">00.603.542/0002-30 </v>
          </cell>
          <cell r="G905" t="str">
            <v>DNV BUSINESS ASSURANCE AVALIACOES E CERTIFICADOS BRASIL</v>
          </cell>
          <cell r="H905" t="str">
            <v>S</v>
          </cell>
          <cell r="I905" t="str">
            <v>S</v>
          </cell>
          <cell r="J905" t="str">
            <v>000070790</v>
          </cell>
          <cell r="K905">
            <v>46038</v>
          </cell>
          <cell r="L905" t="str">
            <v>UZ3RVN5X</v>
          </cell>
          <cell r="M905" t="str">
            <v>35 -  São Paulo</v>
          </cell>
          <cell r="N905">
            <v>10338.84</v>
          </cell>
        </row>
        <row r="906">
          <cell r="C906" t="str">
            <v>HOSPITAL PELÓPIDAS SILVEIRA - CG Nº 017/2022</v>
          </cell>
          <cell r="E906" t="str">
            <v>5.99 - Outros Serviços de Terceiros Pessoa Jurídica</v>
          </cell>
          <cell r="F906" t="str">
            <v xml:space="preserve">00.603.542/0002-30 </v>
          </cell>
          <cell r="G906" t="str">
            <v>DNV BUSINESS ASSURANCE AVALIACOES E CERTIFICADOS BRASIL</v>
          </cell>
          <cell r="H906" t="str">
            <v>S</v>
          </cell>
          <cell r="I906" t="str">
            <v>S</v>
          </cell>
          <cell r="J906" t="str">
            <v>000070851</v>
          </cell>
          <cell r="K906">
            <v>46043</v>
          </cell>
          <cell r="L906" t="str">
            <v>GFHJH9GT</v>
          </cell>
          <cell r="M906" t="str">
            <v>35 -  São Paulo</v>
          </cell>
          <cell r="N906">
            <v>37319.360000000001</v>
          </cell>
        </row>
        <row r="907">
          <cell r="C907" t="str">
            <v>HOSPITAL PELÓPIDAS SILVEIRA - CG Nº 017/2022</v>
          </cell>
          <cell r="E907" t="str">
            <v>4.7 - Apoio Administrativo, Técnico e Operacional</v>
          </cell>
          <cell r="F907" t="str">
            <v>032.141.604-00</v>
          </cell>
          <cell r="G907" t="str">
            <v>GERCIANE NEVES DE FRANCA</v>
          </cell>
          <cell r="H907" t="str">
            <v>S</v>
          </cell>
          <cell r="I907" t="str">
            <v>N</v>
          </cell>
          <cell r="K907">
            <v>46082</v>
          </cell>
          <cell r="M907" t="str">
            <v>2611606 - Recife - PE</v>
          </cell>
          <cell r="N907">
            <v>4437.21</v>
          </cell>
        </row>
        <row r="908">
          <cell r="C908" t="str">
            <v>HOSPITAL PELÓPIDAS SILVEIRA - CG Nº 017/2022</v>
          </cell>
          <cell r="E908" t="str">
            <v>5.16 - Serviços Médico-Hospitalares, Odotonlogia e Laboratoriais</v>
          </cell>
          <cell r="F908" t="str">
            <v xml:space="preserve">26.332.878/0001-18 </v>
          </cell>
          <cell r="G908" t="str">
            <v>MEDICAL SERVICOS MEDICOS LTDA</v>
          </cell>
          <cell r="H908" t="str">
            <v>S</v>
          </cell>
          <cell r="I908" t="str">
            <v>S</v>
          </cell>
          <cell r="J908" t="str">
            <v>11662</v>
          </cell>
          <cell r="K908">
            <v>46127</v>
          </cell>
          <cell r="L908" t="str">
            <v>27043021226332878000118000000001166226040000000009</v>
          </cell>
          <cell r="M908" t="str">
            <v>2704302 - Maceió - AL</v>
          </cell>
          <cell r="N908">
            <v>1001.56</v>
          </cell>
        </row>
        <row r="909">
          <cell r="C909" t="str">
            <v>HOSPITAL PELÓPIDAS SILVEIRA - CG Nº 017/2022</v>
          </cell>
          <cell r="E909" t="str">
            <v>5.3 - Locação de Máquinas e Equipamentos</v>
          </cell>
          <cell r="F909" t="str">
            <v>52.307.023/0001-47</v>
          </cell>
          <cell r="G909" t="str">
            <v>MESTRE DA OBRA LOCACOES E EQUIPAMENTOS</v>
          </cell>
          <cell r="H909" t="str">
            <v>S</v>
          </cell>
          <cell r="I909" t="str">
            <v>N</v>
          </cell>
          <cell r="J909" t="str">
            <v>007273</v>
          </cell>
          <cell r="K909">
            <v>46058</v>
          </cell>
          <cell r="M909" t="str">
            <v>2611606 - Recife - PE</v>
          </cell>
          <cell r="N909">
            <v>96</v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/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9039744002723</v>
      </c>
      <c r="B2" s="4" t="str">
        <f>'[1]TCE - ANEXO IV - Preencher'!C11</f>
        <v>HOSPITAL PELÓPIDAS SILVEIRA - CG Nº 017/2022</v>
      </c>
      <c r="C2" s="4" t="str">
        <f>'[1]TCE - ANEXO IV - Preencher'!E11</f>
        <v>1.99 - Outras Despesas com Pessoal</v>
      </c>
      <c r="D2" s="3" t="str">
        <f>'[1]TCE - ANEXO IV - Preencher'!F11</f>
        <v xml:space="preserve">33.608.308/0001-73 </v>
      </c>
      <c r="E2" s="5" t="str">
        <f>'[1]TCE - ANEXO IV - Preencher'!G11</f>
        <v>MONGERAL AEGON SEGUROS E PREVIDENCIA S/A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19</v>
      </c>
      <c r="I2" s="6">
        <f>IF('[1]TCE - ANEXO IV - Preencher'!K11="","",'[1]TCE - ANEXO IV - Preencher'!K11)</f>
        <v>46122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3550308</v>
      </c>
      <c r="L2" s="7">
        <f>'[1]TCE - ANEXO IV - Preencher'!N11</f>
        <v>2837.92</v>
      </c>
    </row>
    <row r="3" spans="1:12" s="8" customFormat="1" ht="19.5" customHeight="1" x14ac:dyDescent="0.25">
      <c r="A3" s="3">
        <f>IFERROR(VLOOKUP(B3,'[1]DADOS (OCULTAR)'!$Q$3:$S$136,3,0),"")</f>
        <v>9039744002723</v>
      </c>
      <c r="B3" s="4" t="str">
        <f>'[1]TCE - ANEXO IV - Preencher'!C12</f>
        <v>HOSPITAL PELÓPIDAS SILVEIRA - CG Nº 017/2022</v>
      </c>
      <c r="C3" s="4" t="str">
        <f>'[1]TCE - ANEXO IV - Preencher'!E12</f>
        <v>1.99 - Outras Despesas com Pessoal</v>
      </c>
      <c r="D3" s="3" t="str">
        <f>'[1]TCE - ANEXO IV - Preencher'!F12</f>
        <v xml:space="preserve">09.759.606/0001-80 </v>
      </c>
      <c r="E3" s="5" t="str">
        <f>'[1]TCE - ANEXO IV - Preencher'!G12</f>
        <v>VEM GRANDE RECIFE</v>
      </c>
      <c r="F3" s="5" t="str">
        <f>'[1]TCE - ANEXO IV - Preencher'!H12</f>
        <v>B</v>
      </c>
      <c r="G3" s="5" t="str">
        <f>'[1]TCE - ANEXO IV - Preencher'!I12</f>
        <v>N</v>
      </c>
      <c r="H3" s="5" t="str">
        <f>'[1]TCE - ANEXO IV - Preencher'!J12</f>
        <v>00000</v>
      </c>
      <c r="I3" s="6">
        <f>IF('[1]TCE - ANEXO IV - Preencher'!K12="","",'[1]TCE - ANEXO IV - Preencher'!K12)</f>
        <v>46082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110673.69</v>
      </c>
    </row>
    <row r="4" spans="1:12" s="8" customFormat="1" ht="19.5" customHeight="1" x14ac:dyDescent="0.25">
      <c r="A4" s="3">
        <f>IFERROR(VLOOKUP(B4,'[1]DADOS (OCULTAR)'!$Q$3:$S$136,3,0),"")</f>
        <v>9039744002723</v>
      </c>
      <c r="B4" s="4" t="str">
        <f>'[1]TCE - ANEXO IV - Preencher'!C13</f>
        <v>HOSPITAL PELÓPIDAS SILVEIRA - CG Nº 017/2022</v>
      </c>
      <c r="C4" s="4" t="str">
        <f>'[1]TCE - ANEXO IV - Preencher'!E13</f>
        <v>1.99 - Outras Despesas com Pessoal</v>
      </c>
      <c r="D4" s="3" t="str">
        <f>'[1]TCE - ANEXO IV - Preencher'!F13</f>
        <v xml:space="preserve">09.039.744/0027-23 </v>
      </c>
      <c r="E4" s="5" t="str">
        <f>'[1]TCE - ANEXO IV - Preencher'!G13</f>
        <v>REFEITORIO</v>
      </c>
      <c r="F4" s="5" t="str">
        <f>'[1]TCE - ANEXO IV - Preencher'!H13</f>
        <v>B</v>
      </c>
      <c r="G4" s="5" t="str">
        <f>'[1]TCE - ANEXO IV - Preencher'!I13</f>
        <v>N</v>
      </c>
      <c r="H4" s="5" t="str">
        <f>'[1]TCE - ANEXO IV - Preencher'!J13</f>
        <v>00000</v>
      </c>
      <c r="I4" s="6">
        <f>IF('[1]TCE - ANEXO IV - Preencher'!K13="","",'[1]TCE - ANEXO IV - Preencher'!K13)</f>
        <v>46082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128619.31</v>
      </c>
    </row>
    <row r="5" spans="1:12" s="8" customFormat="1" ht="19.5" customHeight="1" x14ac:dyDescent="0.25">
      <c r="A5" s="3">
        <f>IFERROR(VLOOKUP(B5,'[1]DADOS (OCULTAR)'!$Q$3:$S$136,3,0),"")</f>
        <v>9039744002723</v>
      </c>
      <c r="B5" s="4" t="str">
        <f>'[1]TCE - ANEXO IV - Preencher'!C14</f>
        <v>HOSPITAL PELÓPIDAS SILVEIRA - CG Nº 017/2022</v>
      </c>
      <c r="C5" s="4" t="str">
        <f>'[1]TCE - ANEXO IV - Preencher'!E14</f>
        <v>3.12 - Material Hospitalar</v>
      </c>
      <c r="D5" s="3" t="str">
        <f>'[1]TCE - ANEXO IV - Preencher'!F14</f>
        <v>55.111.043/0001-36</v>
      </c>
      <c r="E5" s="5" t="str">
        <f>'[1]TCE - ANEXO IV - Preencher'!G14</f>
        <v>A5 DISTRIBUIDORA ATACADISTA DE PRODUTOS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000004378</v>
      </c>
      <c r="I5" s="6" t="str">
        <f>IF('[1]TCE - ANEXO IV - Preencher'!K14="","",'[1]TCE - ANEXO IV - Preencher'!K14)</f>
        <v>13/03/2026</v>
      </c>
      <c r="J5" s="5" t="str">
        <f>'[1]TCE - ANEXO IV - Preencher'!L14</f>
        <v>26260355111043000136550010000043781623921221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2160</v>
      </c>
    </row>
    <row r="6" spans="1:12" s="8" customFormat="1" ht="19.5" customHeight="1" x14ac:dyDescent="0.25">
      <c r="A6" s="3">
        <f>IFERROR(VLOOKUP(B6,'[1]DADOS (OCULTAR)'!$Q$3:$S$136,3,0),"")</f>
        <v>9039744002723</v>
      </c>
      <c r="B6" s="4" t="str">
        <f>'[1]TCE - ANEXO IV - Preencher'!C15</f>
        <v>HOSPITAL PELÓPIDAS SILVEIRA - CG Nº 017/2022</v>
      </c>
      <c r="C6" s="4" t="str">
        <f>'[1]TCE - ANEXO IV - Preencher'!E15</f>
        <v>3.12 - Material Hospitalar</v>
      </c>
      <c r="D6" s="3" t="str">
        <f>'[1]TCE - ANEXO IV - Preencher'!F15</f>
        <v>55.111.043/0001-36</v>
      </c>
      <c r="E6" s="5" t="str">
        <f>'[1]TCE - ANEXO IV - Preencher'!G15</f>
        <v>A5 DISTRIBUIDORA ATACADISTA DE PRODUTOS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000004379</v>
      </c>
      <c r="I6" s="6" t="str">
        <f>IF('[1]TCE - ANEXO IV - Preencher'!K15="","",'[1]TCE - ANEXO IV - Preencher'!K15)</f>
        <v>13/03/2026</v>
      </c>
      <c r="J6" s="5" t="str">
        <f>'[1]TCE - ANEXO IV - Preencher'!L15</f>
        <v>26260355111043000136550010000043791532785845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2380</v>
      </c>
    </row>
    <row r="7" spans="1:12" s="8" customFormat="1" ht="19.5" customHeight="1" x14ac:dyDescent="0.25">
      <c r="A7" s="3">
        <f>IFERROR(VLOOKUP(B7,'[1]DADOS (OCULTAR)'!$Q$3:$S$136,3,0),"")</f>
        <v>9039744002723</v>
      </c>
      <c r="B7" s="4" t="str">
        <f>'[1]TCE - ANEXO IV - Preencher'!C16</f>
        <v>HOSPITAL PELÓPIDAS SILVEIRA - CG Nº 017/2022</v>
      </c>
      <c r="C7" s="4" t="str">
        <f>'[1]TCE - ANEXO IV - Preencher'!E16</f>
        <v>3.12 - Material Hospitalar</v>
      </c>
      <c r="D7" s="3" t="str">
        <f>'[1]TCE - ANEXO IV - Preencher'!F16</f>
        <v>15.131.757/0001-91</v>
      </c>
      <c r="E7" s="5" t="str">
        <f>'[1]TCE - ANEXO IV - Preencher'!G16</f>
        <v>ABSOLUTA COM PROD HOSPITALARES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000042253</v>
      </c>
      <c r="I7" s="6" t="str">
        <f>IF('[1]TCE - ANEXO IV - Preencher'!K16="","",'[1]TCE - ANEXO IV - Preencher'!K16)</f>
        <v>13/03/2026</v>
      </c>
      <c r="J7" s="5" t="str">
        <f>'[1]TCE - ANEXO IV - Preencher'!L16</f>
        <v>43260315131757000191550000000422531406038771</v>
      </c>
      <c r="K7" s="5" t="str">
        <f>IF(F7="B",LEFT('[1]TCE - ANEXO IV - Preencher'!M16,2),IF(F7="S",LEFT('[1]TCE - ANEXO IV - Preencher'!M16,7),IF('[1]TCE - ANEXO IV - Preencher'!H16="","")))</f>
        <v>43</v>
      </c>
      <c r="L7" s="7">
        <f>'[1]TCE - ANEXO IV - Preencher'!N16</f>
        <v>14798.8</v>
      </c>
    </row>
    <row r="8" spans="1:12" s="8" customFormat="1" ht="19.5" customHeight="1" x14ac:dyDescent="0.25">
      <c r="A8" s="3">
        <f>IFERROR(VLOOKUP(B8,'[1]DADOS (OCULTAR)'!$Q$3:$S$136,3,0),"")</f>
        <v>9039744002723</v>
      </c>
      <c r="B8" s="4" t="str">
        <f>'[1]TCE - ANEXO IV - Preencher'!C17</f>
        <v>HOSPITAL PELÓPIDAS SILVEIRA - CG Nº 017/2022</v>
      </c>
      <c r="C8" s="4" t="str">
        <f>'[1]TCE - ANEXO IV - Preencher'!E17</f>
        <v>3.12 - Material Hospitalar</v>
      </c>
      <c r="D8" s="3" t="str">
        <f>'[1]TCE - ANEXO IV - Preencher'!F17</f>
        <v>24.436.602/0001-54</v>
      </c>
      <c r="E8" s="5" t="str">
        <f>'[1]TCE - ANEXO IV - Preencher'!G17</f>
        <v>ART CIRURGICA COMERCIO DE PRODUTOS HOSPITALARES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000162263</v>
      </c>
      <c r="I8" s="6" t="str">
        <f>IF('[1]TCE - ANEXO IV - Preencher'!K17="","",'[1]TCE - ANEXO IV - Preencher'!K17)</f>
        <v>05/03/2026</v>
      </c>
      <c r="J8" s="5" t="str">
        <f>'[1]TCE - ANEXO IV - Preencher'!L17</f>
        <v>26260324436602000154550010001622631164289000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26000</v>
      </c>
    </row>
    <row r="9" spans="1:12" s="8" customFormat="1" ht="19.5" customHeight="1" x14ac:dyDescent="0.25">
      <c r="A9" s="3">
        <f>IFERROR(VLOOKUP(B9,'[1]DADOS (OCULTAR)'!$Q$3:$S$136,3,0),"")</f>
        <v>9039744002723</v>
      </c>
      <c r="B9" s="4" t="str">
        <f>'[1]TCE - ANEXO IV - Preencher'!C18</f>
        <v>HOSPITAL PELÓPIDAS SILVEIRA - CG Nº 017/2022</v>
      </c>
      <c r="C9" s="4" t="str">
        <f>'[1]TCE - ANEXO IV - Preencher'!E18</f>
        <v>3.12 - Material Hospitalar</v>
      </c>
      <c r="D9" s="3" t="str">
        <f>'[1]TCE - ANEXO IV - Preencher'!F18</f>
        <v>24.436.602/0001-54</v>
      </c>
      <c r="E9" s="5" t="str">
        <f>'[1]TCE - ANEXO IV - Preencher'!G18</f>
        <v>ART CIRURGICA COMERCIO DE PRODUTOS HOSPITALARES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000162544</v>
      </c>
      <c r="I9" s="6" t="str">
        <f>IF('[1]TCE - ANEXO IV - Preencher'!K18="","",'[1]TCE - ANEXO IV - Preencher'!K18)</f>
        <v>13/03/2026</v>
      </c>
      <c r="J9" s="5" t="str">
        <f>'[1]TCE - ANEXO IV - Preencher'!L18</f>
        <v>26260324436602000154550010001625441164570001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1100</v>
      </c>
    </row>
    <row r="10" spans="1:12" s="8" customFormat="1" ht="19.5" customHeight="1" x14ac:dyDescent="0.25">
      <c r="A10" s="3">
        <f>IFERROR(VLOOKUP(B10,'[1]DADOS (OCULTAR)'!$Q$3:$S$136,3,0),"")</f>
        <v>9039744002723</v>
      </c>
      <c r="B10" s="4" t="str">
        <f>'[1]TCE - ANEXO IV - Preencher'!C19</f>
        <v>HOSPITAL PELÓPIDAS SILVEIRA - CG Nº 017/2022</v>
      </c>
      <c r="C10" s="4" t="str">
        <f>'[1]TCE - ANEXO IV - Preencher'!E19</f>
        <v>3.12 - Material Hospitalar</v>
      </c>
      <c r="D10" s="3" t="str">
        <f>'[1]TCE - ANEXO IV - Preencher'!F19</f>
        <v>24.436.602/0001-54</v>
      </c>
      <c r="E10" s="5" t="str">
        <f>'[1]TCE - ANEXO IV - Preencher'!G19</f>
        <v>ART CIRURGICA COMERCIO DE PRODUTOS 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000162868</v>
      </c>
      <c r="I10" s="6" t="str">
        <f>IF('[1]TCE - ANEXO IV - Preencher'!K19="","",'[1]TCE - ANEXO IV - Preencher'!K19)</f>
        <v>20/03/2026</v>
      </c>
      <c r="J10" s="5" t="str">
        <f>'[1]TCE - ANEXO IV - Preencher'!L19</f>
        <v>26260324436602000154550010001628681164894000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9750</v>
      </c>
    </row>
    <row r="11" spans="1:12" s="8" customFormat="1" ht="19.5" customHeight="1" x14ac:dyDescent="0.25">
      <c r="A11" s="3">
        <f>IFERROR(VLOOKUP(B11,'[1]DADOS (OCULTAR)'!$Q$3:$S$136,3,0),"")</f>
        <v>9039744002723</v>
      </c>
      <c r="B11" s="4" t="str">
        <f>'[1]TCE - ANEXO IV - Preencher'!C20</f>
        <v>HOSPITAL PELÓPIDAS SILVEIRA - CG Nº 017/2022</v>
      </c>
      <c r="C11" s="4" t="str">
        <f>'[1]TCE - ANEXO IV - Preencher'!E20</f>
        <v>3.12 - Material Hospitalar</v>
      </c>
      <c r="D11" s="3" t="str">
        <f>'[1]TCE - ANEXO IV - Preencher'!F20</f>
        <v>24.436.602/0001-54</v>
      </c>
      <c r="E11" s="5" t="str">
        <f>'[1]TCE - ANEXO IV - Preencher'!G20</f>
        <v>ART CIRURGICA COMERCIO DE PRODUTOS HOSPITALARES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000162898</v>
      </c>
      <c r="I11" s="6" t="str">
        <f>IF('[1]TCE - ANEXO IV - Preencher'!K20="","",'[1]TCE - ANEXO IV - Preencher'!K20)</f>
        <v>20/03/2026</v>
      </c>
      <c r="J11" s="5" t="str">
        <f>'[1]TCE - ANEXO IV - Preencher'!L20</f>
        <v>26260324436602000154550010001628981164924005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9750</v>
      </c>
    </row>
    <row r="12" spans="1:12" s="8" customFormat="1" ht="19.5" customHeight="1" x14ac:dyDescent="0.25">
      <c r="A12" s="3">
        <f>IFERROR(VLOOKUP(B12,'[1]DADOS (OCULTAR)'!$Q$3:$S$136,3,0),"")</f>
        <v>9039744002723</v>
      </c>
      <c r="B12" s="4" t="str">
        <f>'[1]TCE - ANEXO IV - Preencher'!C21</f>
        <v>HOSPITAL PELÓPIDAS SILVEIRA - CG Nº 017/2022</v>
      </c>
      <c r="C12" s="4" t="str">
        <f>'[1]TCE - ANEXO IV - Preencher'!E21</f>
        <v>3.12 - Material Hospitalar</v>
      </c>
      <c r="D12" s="3" t="str">
        <f>'[1]TCE - ANEXO IV - Preencher'!F21</f>
        <v>21.939.878/0001-67</v>
      </c>
      <c r="E12" s="5" t="str">
        <f>'[1]TCE - ANEXO IV - Preencher'!G21</f>
        <v>BEM ESTAR PRODUTOS FARMACEUTICOS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000013185</v>
      </c>
      <c r="I12" s="6" t="str">
        <f>IF('[1]TCE - ANEXO IV - Preencher'!K21="","",'[1]TCE - ANEXO IV - Preencher'!K21)</f>
        <v>13/03/2026</v>
      </c>
      <c r="J12" s="5" t="str">
        <f>'[1]TCE - ANEXO IV - Preencher'!L21</f>
        <v>26260321939878000167550010000131851152110003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900</v>
      </c>
    </row>
    <row r="13" spans="1:12" s="8" customFormat="1" ht="19.5" customHeight="1" x14ac:dyDescent="0.25">
      <c r="A13" s="3">
        <f>IFERROR(VLOOKUP(B13,'[1]DADOS (OCULTAR)'!$Q$3:$S$136,3,0),"")</f>
        <v>9039744002723</v>
      </c>
      <c r="B13" s="4" t="str">
        <f>'[1]TCE - ANEXO IV - Preencher'!C22</f>
        <v>HOSPITAL PELÓPIDAS SILVEIRA - CG Nº 017/2022</v>
      </c>
      <c r="C13" s="4" t="str">
        <f>'[1]TCE - ANEXO IV - Preencher'!E22</f>
        <v>3.12 - Material Hospitalar</v>
      </c>
      <c r="D13" s="3" t="str">
        <f>'[1]TCE - ANEXO IV - Preencher'!F22</f>
        <v>21.939.878/0001-67</v>
      </c>
      <c r="E13" s="5" t="str">
        <f>'[1]TCE - ANEXO IV - Preencher'!G22</f>
        <v>BEM ESTAR PRODUTOS FARMACEUTICOS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000013240</v>
      </c>
      <c r="I13" s="6" t="str">
        <f>IF('[1]TCE - ANEXO IV - Preencher'!K22="","",'[1]TCE - ANEXO IV - Preencher'!K22)</f>
        <v>19/03/2026</v>
      </c>
      <c r="J13" s="5" t="str">
        <f>'[1]TCE - ANEXO IV - Preencher'!L22</f>
        <v>26260321939878000167550010000132401152660007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960</v>
      </c>
    </row>
    <row r="14" spans="1:12" s="8" customFormat="1" ht="19.5" customHeight="1" x14ac:dyDescent="0.25">
      <c r="A14" s="3">
        <f>IFERROR(VLOOKUP(B14,'[1]DADOS (OCULTAR)'!$Q$3:$S$136,3,0),"")</f>
        <v>9039744002723</v>
      </c>
      <c r="B14" s="4" t="str">
        <f>'[1]TCE - ANEXO IV - Preencher'!C23</f>
        <v>HOSPITAL PELÓPIDAS SILVEIRA - CG Nº 017/2022</v>
      </c>
      <c r="C14" s="4" t="str">
        <f>'[1]TCE - ANEXO IV - Preencher'!E23</f>
        <v>3.12 - Material Hospitalar</v>
      </c>
      <c r="D14" s="3" t="str">
        <f>'[1]TCE - ANEXO IV - Preencher'!F23</f>
        <v>48.495.866/0001-47</v>
      </c>
      <c r="E14" s="5" t="str">
        <f>'[1]TCE - ANEXO IV - Preencher'!G23</f>
        <v>BEMED COMERCIO ATACADISTA DE MEDICAMENTOS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000006070</v>
      </c>
      <c r="I14" s="6" t="str">
        <f>IF('[1]TCE - ANEXO IV - Preencher'!K23="","",'[1]TCE - ANEXO IV - Preencher'!K23)</f>
        <v>24/03/2026</v>
      </c>
      <c r="J14" s="5" t="str">
        <f>'[1]TCE - ANEXO IV - Preencher'!L23</f>
        <v>26260348495866000147550010000060701349041220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400</v>
      </c>
    </row>
    <row r="15" spans="1:12" s="8" customFormat="1" ht="19.5" customHeight="1" x14ac:dyDescent="0.25">
      <c r="A15" s="3">
        <f>IFERROR(VLOOKUP(B15,'[1]DADOS (OCULTAR)'!$Q$3:$S$136,3,0),"")</f>
        <v>9039744002723</v>
      </c>
      <c r="B15" s="4" t="str">
        <f>'[1]TCE - ANEXO IV - Preencher'!C24</f>
        <v>HOSPITAL PELÓPIDAS SILVEIRA - CG Nº 017/2022</v>
      </c>
      <c r="C15" s="4" t="str">
        <f>'[1]TCE - ANEXO IV - Preencher'!E24</f>
        <v>3.12 - Material Hospitalar</v>
      </c>
      <c r="D15" s="3" t="str">
        <f>'[1]TCE - ANEXO IV - Preencher'!F24</f>
        <v>41.601.210/0001-12</v>
      </c>
      <c r="E15" s="5" t="str">
        <f>'[1]TCE - ANEXO IV - Preencher'!G24</f>
        <v>CLS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000002151</v>
      </c>
      <c r="I15" s="6" t="str">
        <f>IF('[1]TCE - ANEXO IV - Preencher'!K24="","",'[1]TCE - ANEXO IV - Preencher'!K24)</f>
        <v>24/03/2026</v>
      </c>
      <c r="J15" s="5" t="str">
        <f>'[1]TCE - ANEXO IV - Preencher'!L24</f>
        <v>26260341601210000112550010000021511046403272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10000</v>
      </c>
    </row>
    <row r="16" spans="1:12" s="8" customFormat="1" ht="19.5" customHeight="1" x14ac:dyDescent="0.25">
      <c r="A16" s="3">
        <f>IFERROR(VLOOKUP(B16,'[1]DADOS (OCULTAR)'!$Q$3:$S$136,3,0),"")</f>
        <v>9039744002723</v>
      </c>
      <c r="B16" s="4" t="str">
        <f>'[1]TCE - ANEXO IV - Preencher'!C25</f>
        <v>HOSPITAL PELÓPIDAS SILVEIRA - CG Nº 017/2022</v>
      </c>
      <c r="C16" s="4" t="str">
        <f>'[1]TCE - ANEXO IV - Preencher'!E25</f>
        <v>3.12 - Material Hospitalar</v>
      </c>
      <c r="D16" s="3" t="str">
        <f>'[1]TCE - ANEXO IV - Preencher'!F25</f>
        <v>12.420.164/0010-48</v>
      </c>
      <c r="E16" s="5" t="str">
        <f>'[1]TCE - ANEXO IV - Preencher'!G25</f>
        <v>CM HOSPITALAR S A  RECIFE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000364302</v>
      </c>
      <c r="I16" s="6" t="str">
        <f>IF('[1]TCE - ANEXO IV - Preencher'!K25="","",'[1]TCE - ANEXO IV - Preencher'!K25)</f>
        <v>13/03/2026</v>
      </c>
      <c r="J16" s="5" t="str">
        <f>'[1]TCE - ANEXO IV - Preencher'!L25</f>
        <v>26260312420164001048550010003643021582787930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3025</v>
      </c>
    </row>
    <row r="17" spans="1:12" s="8" customFormat="1" ht="19.5" customHeight="1" x14ac:dyDescent="0.25">
      <c r="A17" s="3">
        <f>IFERROR(VLOOKUP(B17,'[1]DADOS (OCULTAR)'!$Q$3:$S$136,3,0),"")</f>
        <v>9039744002723</v>
      </c>
      <c r="B17" s="4" t="str">
        <f>'[1]TCE - ANEXO IV - Preencher'!C26</f>
        <v>HOSPITAL PELÓPIDAS SILVEIRA - CG Nº 017/2022</v>
      </c>
      <c r="C17" s="4" t="str">
        <f>'[1]TCE - ANEXO IV - Preencher'!E26</f>
        <v>3.12 - Material Hospitalar</v>
      </c>
      <c r="D17" s="3" t="str">
        <f>'[1]TCE - ANEXO IV - Preencher'!F26</f>
        <v>67.729.178/0006-53</v>
      </c>
      <c r="E17" s="5" t="str">
        <f>'[1]TCE - ANEXO IV - Preencher'!G26</f>
        <v>COMERCIAL CIRURGICA RIOCLARENSE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0128364</v>
      </c>
      <c r="I17" s="6" t="str">
        <f>IF('[1]TCE - ANEXO IV - Preencher'!K26="","",'[1]TCE - ANEXO IV - Preencher'!K26)</f>
        <v>10/03/2026</v>
      </c>
      <c r="J17" s="5" t="str">
        <f>'[1]TCE - ANEXO IV - Preencher'!L26</f>
        <v>26260367729178000653550010001283641838145018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3666</v>
      </c>
    </row>
    <row r="18" spans="1:12" s="8" customFormat="1" ht="19.5" customHeight="1" x14ac:dyDescent="0.25">
      <c r="A18" s="3">
        <f>IFERROR(VLOOKUP(B18,'[1]DADOS (OCULTAR)'!$Q$3:$S$136,3,0),"")</f>
        <v>9039744002723</v>
      </c>
      <c r="B18" s="4" t="str">
        <f>'[1]TCE - ANEXO IV - Preencher'!C27</f>
        <v>HOSPITAL PELÓPIDAS SILVEIRA - CG Nº 017/2022</v>
      </c>
      <c r="C18" s="4" t="str">
        <f>'[1]TCE - ANEXO IV - Preencher'!E27</f>
        <v>3.12 - Material Hospitalar</v>
      </c>
      <c r="D18" s="3" t="str">
        <f>'[1]TCE - ANEXO IV - Preencher'!F27</f>
        <v>67.729.178/0006-53</v>
      </c>
      <c r="E18" s="5" t="str">
        <f>'[1]TCE - ANEXO IV - Preencher'!G27</f>
        <v>COMERCIAL CIRURGICA RIOCLARENSE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0128751</v>
      </c>
      <c r="I18" s="6" t="str">
        <f>IF('[1]TCE - ANEXO IV - Preencher'!K27="","",'[1]TCE - ANEXO IV - Preencher'!K27)</f>
        <v>12/03/2026</v>
      </c>
      <c r="J18" s="5" t="str">
        <f>'[1]TCE - ANEXO IV - Preencher'!L27</f>
        <v>26260367729178000653550010001287511755874369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36096.04</v>
      </c>
    </row>
    <row r="19" spans="1:12" s="8" customFormat="1" ht="19.5" customHeight="1" x14ac:dyDescent="0.25">
      <c r="A19" s="3">
        <f>IFERROR(VLOOKUP(B19,'[1]DADOS (OCULTAR)'!$Q$3:$S$136,3,0),"")</f>
        <v>9039744002723</v>
      </c>
      <c r="B19" s="4" t="str">
        <f>'[1]TCE - ANEXO IV - Preencher'!C28</f>
        <v>HOSPITAL PELÓPIDAS SILVEIRA - CG Nº 017/2022</v>
      </c>
      <c r="C19" s="4" t="str">
        <f>'[1]TCE - ANEXO IV - Preencher'!E28</f>
        <v>3.12 - Material Hospitalar</v>
      </c>
      <c r="D19" s="3" t="str">
        <f>'[1]TCE - ANEXO IV - Preencher'!F28</f>
        <v>67.729.178/0006-53</v>
      </c>
      <c r="E19" s="5" t="str">
        <f>'[1]TCE - ANEXO IV - Preencher'!G28</f>
        <v>COMERCIAL CIRURGICA RIOCLARENSE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0128971</v>
      </c>
      <c r="I19" s="6" t="str">
        <f>IF('[1]TCE - ANEXO IV - Preencher'!K28="","",'[1]TCE - ANEXO IV - Preencher'!K28)</f>
        <v>16/03/2026</v>
      </c>
      <c r="J19" s="5" t="str">
        <f>'[1]TCE - ANEXO IV - Preencher'!L28</f>
        <v>26260367729178000653550010001289711104927182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14885</v>
      </c>
    </row>
    <row r="20" spans="1:12" s="8" customFormat="1" ht="19.5" customHeight="1" x14ac:dyDescent="0.25">
      <c r="A20" s="3">
        <f>IFERROR(VLOOKUP(B20,'[1]DADOS (OCULTAR)'!$Q$3:$S$136,3,0),"")</f>
        <v>9039744002723</v>
      </c>
      <c r="B20" s="4" t="str">
        <f>'[1]TCE - ANEXO IV - Preencher'!C29</f>
        <v>HOSPITAL PELÓPIDAS SILVEIRA - CG Nº 017/2022</v>
      </c>
      <c r="C20" s="4" t="str">
        <f>'[1]TCE - ANEXO IV - Preencher'!E29</f>
        <v>3.12 - Material Hospitalar</v>
      </c>
      <c r="D20" s="3" t="str">
        <f>'[1]TCE - ANEXO IV - Preencher'!F29</f>
        <v>67.729.178/0006-53</v>
      </c>
      <c r="E20" s="5" t="str">
        <f>'[1]TCE - ANEXO IV - Preencher'!G29</f>
        <v>COMERCIAL CIRURGICA RIOCLARENSE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0129193</v>
      </c>
      <c r="I20" s="6" t="str">
        <f>IF('[1]TCE - ANEXO IV - Preencher'!K29="","",'[1]TCE - ANEXO IV - Preencher'!K29)</f>
        <v>18/03/2026</v>
      </c>
      <c r="J20" s="5" t="str">
        <f>'[1]TCE - ANEXO IV - Preencher'!L29</f>
        <v>26260367729178000653550010001291931750042901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4180</v>
      </c>
    </row>
    <row r="21" spans="1:12" s="8" customFormat="1" ht="19.5" customHeight="1" x14ac:dyDescent="0.25">
      <c r="A21" s="3">
        <f>IFERROR(VLOOKUP(B21,'[1]DADOS (OCULTAR)'!$Q$3:$S$136,3,0),"")</f>
        <v>9039744002723</v>
      </c>
      <c r="B21" s="4" t="str">
        <f>'[1]TCE - ANEXO IV - Preencher'!C30</f>
        <v>HOSPITAL PELÓPIDAS SILVEIRA - CG Nº 017/2022</v>
      </c>
      <c r="C21" s="4" t="str">
        <f>'[1]TCE - ANEXO IV - Preencher'!E30</f>
        <v>3.12 - Material Hospitalar</v>
      </c>
      <c r="D21" s="3" t="str">
        <f>'[1]TCE - ANEXO IV - Preencher'!F30</f>
        <v>67.729.178/0006-53</v>
      </c>
      <c r="E21" s="5" t="str">
        <f>'[1]TCE - ANEXO IV - Preencher'!G30</f>
        <v>COMERCIAL CIRURGICA RIOCLARENSE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0129576</v>
      </c>
      <c r="I21" s="6" t="str">
        <f>IF('[1]TCE - ANEXO IV - Preencher'!K30="","",'[1]TCE - ANEXO IV - Preencher'!K30)</f>
        <v>20/03/2026</v>
      </c>
      <c r="J21" s="5" t="str">
        <f>'[1]TCE - ANEXO IV - Preencher'!L30</f>
        <v>26260367729178000653550010001295761126753933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3275</v>
      </c>
    </row>
    <row r="22" spans="1:12" s="8" customFormat="1" ht="19.5" customHeight="1" x14ac:dyDescent="0.25">
      <c r="A22" s="3">
        <f>IFERROR(VLOOKUP(B22,'[1]DADOS (OCULTAR)'!$Q$3:$S$136,3,0),"")</f>
        <v>9039744002723</v>
      </c>
      <c r="B22" s="4" t="str">
        <f>'[1]TCE - ANEXO IV - Preencher'!C31</f>
        <v>HOSPITAL PELÓPIDAS SILVEIRA - CG Nº 017/2022</v>
      </c>
      <c r="C22" s="4" t="str">
        <f>'[1]TCE - ANEXO IV - Preencher'!E31</f>
        <v>3.12 - Material Hospitalar</v>
      </c>
      <c r="D22" s="3" t="str">
        <f>'[1]TCE - ANEXO IV - Preencher'!F31</f>
        <v>23.680.034/0001-70</v>
      </c>
      <c r="E22" s="5" t="str">
        <f>'[1]TCE - ANEXO IV - Preencher'!G31</f>
        <v>D ARAUJO COMERCIAL EIRELI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000025417</v>
      </c>
      <c r="I22" s="6" t="str">
        <f>IF('[1]TCE - ANEXO IV - Preencher'!K31="","",'[1]TCE - ANEXO IV - Preencher'!K31)</f>
        <v>24/03/2026</v>
      </c>
      <c r="J22" s="5" t="str">
        <f>'[1]TCE - ANEXO IV - Preencher'!L31</f>
        <v>26260323680034000170550010000254171447254099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4995.8500000000004</v>
      </c>
    </row>
    <row r="23" spans="1:12" s="8" customFormat="1" ht="19.5" customHeight="1" x14ac:dyDescent="0.25">
      <c r="A23" s="3">
        <f>IFERROR(VLOOKUP(B23,'[1]DADOS (OCULTAR)'!$Q$3:$S$136,3,0),"")</f>
        <v>9039744002723</v>
      </c>
      <c r="B23" s="4" t="str">
        <f>'[1]TCE - ANEXO IV - Preencher'!C32</f>
        <v>HOSPITAL PELÓPIDAS SILVEIRA - CG Nº 017/2022</v>
      </c>
      <c r="C23" s="4" t="str">
        <f>'[1]TCE - ANEXO IV - Preencher'!E32</f>
        <v>3.12 - Material Hospitalar</v>
      </c>
      <c r="D23" s="3" t="str">
        <f>'[1]TCE - ANEXO IV - Preencher'!F32</f>
        <v>00.165.933/0001-39</v>
      </c>
      <c r="E23" s="5" t="str">
        <f>'[1]TCE - ANEXO IV - Preencher'!G32</f>
        <v>DESCARTEX CONFECCOES E COMERCIO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000044433</v>
      </c>
      <c r="I23" s="6" t="str">
        <f>IF('[1]TCE - ANEXO IV - Preencher'!K32="","",'[1]TCE - ANEXO IV - Preencher'!K32)</f>
        <v>26/02/2026</v>
      </c>
      <c r="J23" s="5" t="str">
        <f>'[1]TCE - ANEXO IV - Preencher'!L32</f>
        <v>26260200165933000139550020000444331000086421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1540</v>
      </c>
    </row>
    <row r="24" spans="1:12" s="8" customFormat="1" ht="19.5" customHeight="1" x14ac:dyDescent="0.25">
      <c r="A24" s="3">
        <f>IFERROR(VLOOKUP(B24,'[1]DADOS (OCULTAR)'!$Q$3:$S$136,3,0),"")</f>
        <v>9039744002723</v>
      </c>
      <c r="B24" s="4" t="str">
        <f>'[1]TCE - ANEXO IV - Preencher'!C33</f>
        <v>HOSPITAL PELÓPIDAS SILVEIRA - CG Nº 017/2022</v>
      </c>
      <c r="C24" s="4" t="str">
        <f>'[1]TCE - ANEXO IV - Preencher'!E33</f>
        <v>3.12 - Material Hospitalar</v>
      </c>
      <c r="D24" s="3" t="str">
        <f>'[1]TCE - ANEXO IV - Preencher'!F33</f>
        <v>00.165.933/0001-39</v>
      </c>
      <c r="E24" s="5" t="str">
        <f>'[1]TCE - ANEXO IV - Preencher'!G33</f>
        <v>DESCARTEX CONFECCOES E COMERCIO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000044557</v>
      </c>
      <c r="I24" s="6" t="str">
        <f>IF('[1]TCE - ANEXO IV - Preencher'!K33="","",'[1]TCE - ANEXO IV - Preencher'!K33)</f>
        <v>13/03/2026</v>
      </c>
      <c r="J24" s="5" t="str">
        <f>'[1]TCE - ANEXO IV - Preencher'!L33</f>
        <v>26260300165933000139550020000445571000088158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11749</v>
      </c>
    </row>
    <row r="25" spans="1:12" s="8" customFormat="1" ht="19.5" customHeight="1" x14ac:dyDescent="0.25">
      <c r="A25" s="3">
        <f>IFERROR(VLOOKUP(B25,'[1]DADOS (OCULTAR)'!$Q$3:$S$136,3,0),"")</f>
        <v>9039744002723</v>
      </c>
      <c r="B25" s="4" t="str">
        <f>'[1]TCE - ANEXO IV - Preencher'!C34</f>
        <v>HOSPITAL PELÓPIDAS SILVEIRA - CG Nº 017/2022</v>
      </c>
      <c r="C25" s="4" t="str">
        <f>'[1]TCE - ANEXO IV - Preencher'!E34</f>
        <v>3.12 - Material Hospitalar</v>
      </c>
      <c r="D25" s="3" t="str">
        <f>'[1]TCE - ANEXO IV - Preencher'!F34</f>
        <v>11.449.180/0002-90</v>
      </c>
      <c r="E25" s="5" t="str">
        <f>'[1]TCE - ANEXO IV - Preencher'!G34</f>
        <v>DPROSMED DISTRIBUIDORA DE PRODUTOS MEDICO-HOSPITALARES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00031818</v>
      </c>
      <c r="I25" s="6" t="str">
        <f>IF('[1]TCE - ANEXO IV - Preencher'!K34="","",'[1]TCE - ANEXO IV - Preencher'!K34)</f>
        <v>27/02/2026</v>
      </c>
      <c r="J25" s="5" t="str">
        <f>'[1]TCE - ANEXO IV - Preencher'!L34</f>
        <v>26260211449180000290550010000318181000752771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777</v>
      </c>
    </row>
    <row r="26" spans="1:12" s="8" customFormat="1" ht="19.5" customHeight="1" x14ac:dyDescent="0.25">
      <c r="A26" s="3">
        <f>IFERROR(VLOOKUP(B26,'[1]DADOS (OCULTAR)'!$Q$3:$S$136,3,0),"")</f>
        <v>9039744002723</v>
      </c>
      <c r="B26" s="4" t="str">
        <f>'[1]TCE - ANEXO IV - Preencher'!C35</f>
        <v>HOSPITAL PELÓPIDAS SILVEIRA - CG Nº 017/2022</v>
      </c>
      <c r="C26" s="4" t="str">
        <f>'[1]TCE - ANEXO IV - Preencher'!E35</f>
        <v>3.12 - Material Hospitalar</v>
      </c>
      <c r="D26" s="3" t="str">
        <f>'[1]TCE - ANEXO IV - Preencher'!F35</f>
        <v>11.449.180/0002-90</v>
      </c>
      <c r="E26" s="5" t="str">
        <f>'[1]TCE - ANEXO IV - Preencher'!G35</f>
        <v>DPROSMED DISTRIBUIDORA DE PRODUTOS MEDICO-HOSPITALARES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00031980</v>
      </c>
      <c r="I26" s="6" t="str">
        <f>IF('[1]TCE - ANEXO IV - Preencher'!K35="","",'[1]TCE - ANEXO IV - Preencher'!K35)</f>
        <v>05/03/2026</v>
      </c>
      <c r="J26" s="5" t="str">
        <f>'[1]TCE - ANEXO IV - Preencher'!L35</f>
        <v>26260311449180000290550010000319801000757116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218.4</v>
      </c>
    </row>
    <row r="27" spans="1:12" s="8" customFormat="1" ht="19.5" customHeight="1" x14ac:dyDescent="0.25">
      <c r="A27" s="3">
        <f>IFERROR(VLOOKUP(B27,'[1]DADOS (OCULTAR)'!$Q$3:$S$136,3,0),"")</f>
        <v>9039744002723</v>
      </c>
      <c r="B27" s="4" t="str">
        <f>'[1]TCE - ANEXO IV - Preencher'!C36</f>
        <v>HOSPITAL PELÓPIDAS SILVEIRA - CG Nº 017/2022</v>
      </c>
      <c r="C27" s="4" t="str">
        <f>'[1]TCE - ANEXO IV - Preencher'!E36</f>
        <v>3.12 - Material Hospitalar</v>
      </c>
      <c r="D27" s="3" t="str">
        <f>'[1]TCE - ANEXO IV - Preencher'!F36</f>
        <v>11.449.180/0002-90</v>
      </c>
      <c r="E27" s="5" t="str">
        <f>'[1]TCE - ANEXO IV - Preencher'!G36</f>
        <v>DPROSMED DISTRIBUIDORA DE PRODUTOS MEDICO-HOSPITALARES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00032221</v>
      </c>
      <c r="I27" s="6" t="str">
        <f>IF('[1]TCE - ANEXO IV - Preencher'!K36="","",'[1]TCE - ANEXO IV - Preencher'!K36)</f>
        <v>16/03/2026</v>
      </c>
      <c r="J27" s="5" t="str">
        <f>'[1]TCE - ANEXO IV - Preencher'!L36</f>
        <v>26260311449180000290550010000322211000763928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2277.6</v>
      </c>
    </row>
    <row r="28" spans="1:12" s="8" customFormat="1" ht="19.5" customHeight="1" x14ac:dyDescent="0.25">
      <c r="A28" s="3">
        <f>IFERROR(VLOOKUP(B28,'[1]DADOS (OCULTAR)'!$Q$3:$S$136,3,0),"")</f>
        <v>9039744002723</v>
      </c>
      <c r="B28" s="4" t="str">
        <f>'[1]TCE - ANEXO IV - Preencher'!C37</f>
        <v>HOSPITAL PELÓPIDAS SILVEIRA - CG Nº 017/2022</v>
      </c>
      <c r="C28" s="4" t="str">
        <f>'[1]TCE - ANEXO IV - Preencher'!E37</f>
        <v>3.12 - Material Hospitalar</v>
      </c>
      <c r="D28" s="3" t="str">
        <f>'[1]TCE - ANEXO IV - Preencher'!F37</f>
        <v>11.449.180/0002-90</v>
      </c>
      <c r="E28" s="5" t="str">
        <f>'[1]TCE - ANEXO IV - Preencher'!G37</f>
        <v>DPROSMED DISTRIBUIDORA DE PRODUTOS MEDICO-HOSPITALARES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00032239</v>
      </c>
      <c r="I28" s="6" t="str">
        <f>IF('[1]TCE - ANEXO IV - Preencher'!K37="","",'[1]TCE - ANEXO IV - Preencher'!K37)</f>
        <v>16/03/2026</v>
      </c>
      <c r="J28" s="5" t="str">
        <f>'[1]TCE - ANEXO IV - Preencher'!L37</f>
        <v>26260311449180000290550010000322391000764465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768</v>
      </c>
    </row>
    <row r="29" spans="1:12" s="8" customFormat="1" ht="19.5" customHeight="1" x14ac:dyDescent="0.25">
      <c r="A29" s="3">
        <f>IFERROR(VLOOKUP(B29,'[1]DADOS (OCULTAR)'!$Q$3:$S$136,3,0),"")</f>
        <v>9039744002723</v>
      </c>
      <c r="B29" s="4" t="str">
        <f>'[1]TCE - ANEXO IV - Preencher'!C38</f>
        <v>HOSPITAL PELÓPIDAS SILVEIRA - CG Nº 017/2022</v>
      </c>
      <c r="C29" s="4" t="str">
        <f>'[1]TCE - ANEXO IV - Preencher'!E38</f>
        <v>3.12 - Material Hospitalar</v>
      </c>
      <c r="D29" s="3" t="str">
        <f>'[1]TCE - ANEXO IV - Preencher'!F38</f>
        <v>11.449.180/0002-90</v>
      </c>
      <c r="E29" s="5" t="str">
        <f>'[1]TCE - ANEXO IV - Preencher'!G38</f>
        <v>DPROSMED DISTRIBUIDORA DE PRODUTOS MEDICO-HOSPITALARES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00032267</v>
      </c>
      <c r="I29" s="6" t="str">
        <f>IF('[1]TCE - ANEXO IV - Preencher'!K38="","",'[1]TCE - ANEXO IV - Preencher'!K38)</f>
        <v>17/03/2026</v>
      </c>
      <c r="J29" s="5" t="str">
        <f>'[1]TCE - ANEXO IV - Preencher'!L38</f>
        <v>26260311449180000290550010000322671000765083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21214.23</v>
      </c>
    </row>
    <row r="30" spans="1:12" s="8" customFormat="1" ht="19.5" customHeight="1" x14ac:dyDescent="0.25">
      <c r="A30" s="3">
        <f>IFERROR(VLOOKUP(B30,'[1]DADOS (OCULTAR)'!$Q$3:$S$136,3,0),"")</f>
        <v>9039744002723</v>
      </c>
      <c r="B30" s="4" t="str">
        <f>'[1]TCE - ANEXO IV - Preencher'!C39</f>
        <v>HOSPITAL PELÓPIDAS SILVEIRA - CG Nº 017/2022</v>
      </c>
      <c r="C30" s="4" t="str">
        <f>'[1]TCE - ANEXO IV - Preencher'!E39</f>
        <v>3.12 - Material Hospitalar</v>
      </c>
      <c r="D30" s="3" t="str">
        <f>'[1]TCE - ANEXO IV - Preencher'!F39</f>
        <v>11.449.180/0002-90</v>
      </c>
      <c r="E30" s="5" t="str">
        <f>'[1]TCE - ANEXO IV - Preencher'!G39</f>
        <v>DPROSMED DISTRIBUIDORA DE PRODUTOS MEDICO-HOSPITALARES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00032420</v>
      </c>
      <c r="I30" s="6" t="str">
        <f>IF('[1]TCE - ANEXO IV - Preencher'!K39="","",'[1]TCE - ANEXO IV - Preencher'!K39)</f>
        <v>23/03/2026</v>
      </c>
      <c r="J30" s="5" t="str">
        <f>'[1]TCE - ANEXO IV - Preencher'!L39</f>
        <v>26260311449180000290550010000324201000769300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7535.25</v>
      </c>
    </row>
    <row r="31" spans="1:12" s="8" customFormat="1" ht="19.5" customHeight="1" x14ac:dyDescent="0.25">
      <c r="A31" s="3">
        <f>IFERROR(VLOOKUP(B31,'[1]DADOS (OCULTAR)'!$Q$3:$S$136,3,0),"")</f>
        <v>9039744002723</v>
      </c>
      <c r="B31" s="4" t="str">
        <f>'[1]TCE - ANEXO IV - Preencher'!C40</f>
        <v>HOSPITAL PELÓPIDAS SILVEIRA - CG Nº 017/2022</v>
      </c>
      <c r="C31" s="4" t="str">
        <f>'[1]TCE - ANEXO IV - Preencher'!E40</f>
        <v>3.12 - Material Hospitalar</v>
      </c>
      <c r="D31" s="3" t="str">
        <f>'[1]TCE - ANEXO IV - Preencher'!F40</f>
        <v>04.237.235/0001-52</v>
      </c>
      <c r="E31" s="5" t="str">
        <f>'[1]TCE - ANEXO IV - Preencher'!G40</f>
        <v>ENDOCENTER COMERCIAL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000129982</v>
      </c>
      <c r="I31" s="6" t="str">
        <f>IF('[1]TCE - ANEXO IV - Preencher'!K40="","",'[1]TCE - ANEXO IV - Preencher'!K40)</f>
        <v>12/03/2026</v>
      </c>
      <c r="J31" s="5" t="str">
        <f>'[1]TCE - ANEXO IV - Preencher'!L40</f>
        <v>26260304237235000152550010001299821132008000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1960</v>
      </c>
    </row>
    <row r="32" spans="1:12" s="8" customFormat="1" ht="19.5" customHeight="1" x14ac:dyDescent="0.25">
      <c r="A32" s="3">
        <f>IFERROR(VLOOKUP(B32,'[1]DADOS (OCULTAR)'!$Q$3:$S$136,3,0),"")</f>
        <v>9039744002723</v>
      </c>
      <c r="B32" s="4" t="str">
        <f>'[1]TCE - ANEXO IV - Preencher'!C41</f>
        <v>HOSPITAL PELÓPIDAS SILVEIRA - CG Nº 017/2022</v>
      </c>
      <c r="C32" s="4" t="str">
        <f>'[1]TCE - ANEXO IV - Preencher'!E41</f>
        <v>3.12 - Material Hospitalar</v>
      </c>
      <c r="D32" s="3" t="str">
        <f>'[1]TCE - ANEXO IV - Preencher'!F41</f>
        <v>04.237.235/0001-52</v>
      </c>
      <c r="E32" s="5" t="str">
        <f>'[1]TCE - ANEXO IV - Preencher'!G41</f>
        <v>ENDOCENTER COMERCIAL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000130145</v>
      </c>
      <c r="I32" s="6" t="str">
        <f>IF('[1]TCE - ANEXO IV - Preencher'!K41="","",'[1]TCE - ANEXO IV - Preencher'!K41)</f>
        <v>23/03/2026</v>
      </c>
      <c r="J32" s="5" t="str">
        <f>'[1]TCE - ANEXO IV - Preencher'!L41</f>
        <v>26260304237235000152550010001301451132171004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5200</v>
      </c>
    </row>
    <row r="33" spans="1:12" s="8" customFormat="1" ht="19.5" customHeight="1" x14ac:dyDescent="0.25">
      <c r="A33" s="3">
        <f>IFERROR(VLOOKUP(B33,'[1]DADOS (OCULTAR)'!$Q$3:$S$136,3,0),"")</f>
        <v>9039744002723</v>
      </c>
      <c r="B33" s="4" t="str">
        <f>'[1]TCE - ANEXO IV - Preencher'!C42</f>
        <v>HOSPITAL PELÓPIDAS SILVEIRA - CG Nº 017/2022</v>
      </c>
      <c r="C33" s="4" t="str">
        <f>'[1]TCE - ANEXO IV - Preencher'!E42</f>
        <v>3.12 - Material Hospitalar</v>
      </c>
      <c r="D33" s="3" t="str">
        <f>'[1]TCE - ANEXO IV - Preencher'!F42</f>
        <v>12.882.932/0001-94</v>
      </c>
      <c r="E33" s="5" t="str">
        <f>'[1]TCE - ANEXO IV - Preencher'!G42</f>
        <v>EXOMED REPRESENT DE MEDICAMENTOS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197978</v>
      </c>
      <c r="I33" s="6" t="str">
        <f>IF('[1]TCE - ANEXO IV - Preencher'!K42="","",'[1]TCE - ANEXO IV - Preencher'!K42)</f>
        <v>18/03/2026</v>
      </c>
      <c r="J33" s="5" t="str">
        <f>'[1]TCE - ANEXO IV - Preencher'!L42</f>
        <v>26260312882932000194550010001979781004770626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2908</v>
      </c>
    </row>
    <row r="34" spans="1:12" s="8" customFormat="1" ht="19.5" customHeight="1" x14ac:dyDescent="0.25">
      <c r="A34" s="3">
        <f>IFERROR(VLOOKUP(B34,'[1]DADOS (OCULTAR)'!$Q$3:$S$136,3,0),"")</f>
        <v>9039744002723</v>
      </c>
      <c r="B34" s="4" t="str">
        <f>'[1]TCE - ANEXO IV - Preencher'!C43</f>
        <v>HOSPITAL PELÓPIDAS SILVEIRA - CG Nº 017/2022</v>
      </c>
      <c r="C34" s="4" t="str">
        <f>'[1]TCE - ANEXO IV - Preencher'!E43</f>
        <v>3.12 - Material Hospitalar</v>
      </c>
      <c r="D34" s="3" t="str">
        <f>'[1]TCE - ANEXO IV - Preencher'!F43</f>
        <v>12.882.932/0001-94</v>
      </c>
      <c r="E34" s="5" t="str">
        <f>'[1]TCE - ANEXO IV - Preencher'!G43</f>
        <v>EXOMED REPRESENT DE MEDICAMENTOS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198126</v>
      </c>
      <c r="I34" s="6" t="str">
        <f>IF('[1]TCE - ANEXO IV - Preencher'!K43="","",'[1]TCE - ANEXO IV - Preencher'!K43)</f>
        <v>23/03/2026</v>
      </c>
      <c r="J34" s="5" t="str">
        <f>'[1]TCE - ANEXO IV - Preencher'!L43</f>
        <v>26260312882932000194550010001981261309935852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41670</v>
      </c>
    </row>
    <row r="35" spans="1:12" s="8" customFormat="1" ht="19.5" customHeight="1" x14ac:dyDescent="0.25">
      <c r="A35" s="3">
        <f>IFERROR(VLOOKUP(B35,'[1]DADOS (OCULTAR)'!$Q$3:$S$136,3,0),"")</f>
        <v>9039744002723</v>
      </c>
      <c r="B35" s="4" t="str">
        <f>'[1]TCE - ANEXO IV - Preencher'!C44</f>
        <v>HOSPITAL PELÓPIDAS SILVEIRA - CG Nº 017/2022</v>
      </c>
      <c r="C35" s="4" t="str">
        <f>'[1]TCE - ANEXO IV - Preencher'!E44</f>
        <v>3.12 - Material Hospitalar</v>
      </c>
      <c r="D35" s="3" t="str">
        <f>'[1]TCE - ANEXO IV - Preencher'!F44</f>
        <v>51.680.172/0001-94</v>
      </c>
      <c r="E35" s="5" t="str">
        <f>'[1]TCE - ANEXO IV - Preencher'!G44</f>
        <v>GOOD MED SURGICAL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000004848</v>
      </c>
      <c r="I35" s="6" t="str">
        <f>IF('[1]TCE - ANEXO IV - Preencher'!K44="","",'[1]TCE - ANEXO IV - Preencher'!K44)</f>
        <v>13/03/2026</v>
      </c>
      <c r="J35" s="5" t="str">
        <f>'[1]TCE - ANEXO IV - Preencher'!L44</f>
        <v>26260351680172000194550010000048481036173484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2730</v>
      </c>
    </row>
    <row r="36" spans="1:12" s="8" customFormat="1" ht="19.5" customHeight="1" x14ac:dyDescent="0.25">
      <c r="A36" s="3">
        <f>IFERROR(VLOOKUP(B36,'[1]DADOS (OCULTAR)'!$Q$3:$S$136,3,0),"")</f>
        <v>9039744002723</v>
      </c>
      <c r="B36" s="4" t="str">
        <f>'[1]TCE - ANEXO IV - Preencher'!C45</f>
        <v>HOSPITAL PELÓPIDAS SILVEIRA - CG Nº 017/2022</v>
      </c>
      <c r="C36" s="4" t="str">
        <f>'[1]TCE - ANEXO IV - Preencher'!E45</f>
        <v>3.12 - Material Hospitalar</v>
      </c>
      <c r="D36" s="3" t="str">
        <f>'[1]TCE - ANEXO IV - Preencher'!F45</f>
        <v>07.199.135/0001-77</v>
      </c>
      <c r="E36" s="5" t="str">
        <f>'[1]TCE - ANEXO IV - Preencher'!G45</f>
        <v>HOSPSETE - DISTRIBUIDORA MAT MED HOSPITALARES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000020749</v>
      </c>
      <c r="I36" s="6" t="str">
        <f>IF('[1]TCE - ANEXO IV - Preencher'!K45="","",'[1]TCE - ANEXO IV - Preencher'!K45)</f>
        <v>27/02/2026</v>
      </c>
      <c r="J36" s="5" t="str">
        <f>'[1]TCE - ANEXO IV - Preencher'!L45</f>
        <v>26260207199135000177550010000207491000227750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1444</v>
      </c>
    </row>
    <row r="37" spans="1:12" s="8" customFormat="1" ht="19.5" customHeight="1" x14ac:dyDescent="0.25">
      <c r="A37" s="3">
        <f>IFERROR(VLOOKUP(B37,'[1]DADOS (OCULTAR)'!$Q$3:$S$136,3,0),"")</f>
        <v>9039744002723</v>
      </c>
      <c r="B37" s="4" t="str">
        <f>'[1]TCE - ANEXO IV - Preencher'!C46</f>
        <v>HOSPITAL PELÓPIDAS SILVEIRA - CG Nº 017/2022</v>
      </c>
      <c r="C37" s="4" t="str">
        <f>'[1]TCE - ANEXO IV - Preencher'!E46</f>
        <v>3.12 - Material Hospitalar</v>
      </c>
      <c r="D37" s="3" t="str">
        <f>'[1]TCE - ANEXO IV - Preencher'!F46</f>
        <v>07.199.135/0001-77</v>
      </c>
      <c r="E37" s="5" t="str">
        <f>'[1]TCE - ANEXO IV - Preencher'!G46</f>
        <v>HOSPSETE - DISTRIBUIDORA MAT MED HOSPITALARES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000020764</v>
      </c>
      <c r="I37" s="6" t="str">
        <f>IF('[1]TCE - ANEXO IV - Preencher'!K46="","",'[1]TCE - ANEXO IV - Preencher'!K46)</f>
        <v>03/03/2026</v>
      </c>
      <c r="J37" s="5" t="str">
        <f>'[1]TCE - ANEXO IV - Preencher'!L46</f>
        <v>26260307199135000177550010000207641000227903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430</v>
      </c>
    </row>
    <row r="38" spans="1:12" s="8" customFormat="1" ht="19.5" customHeight="1" x14ac:dyDescent="0.25">
      <c r="A38" s="3">
        <f>IFERROR(VLOOKUP(B38,'[1]DADOS (OCULTAR)'!$Q$3:$S$136,3,0),"")</f>
        <v>9039744002723</v>
      </c>
      <c r="B38" s="4" t="str">
        <f>'[1]TCE - ANEXO IV - Preencher'!C47</f>
        <v>HOSPITAL PELÓPIDAS SILVEIRA - CG Nº 017/2022</v>
      </c>
      <c r="C38" s="4" t="str">
        <f>'[1]TCE - ANEXO IV - Preencher'!E47</f>
        <v>3.12 - Material Hospitalar</v>
      </c>
      <c r="D38" s="3" t="str">
        <f>'[1]TCE - ANEXO IV - Preencher'!F47</f>
        <v>07.199.135/0001-77</v>
      </c>
      <c r="E38" s="5" t="str">
        <f>'[1]TCE - ANEXO IV - Preencher'!G47</f>
        <v>HOSPSETE - DISTRIBUIDORA MAT MED HOSPITALARES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000020779</v>
      </c>
      <c r="I38" s="6" t="str">
        <f>IF('[1]TCE - ANEXO IV - Preencher'!K47="","",'[1]TCE - ANEXO IV - Preencher'!K47)</f>
        <v>09/03/2026</v>
      </c>
      <c r="J38" s="5" t="str">
        <f>'[1]TCE - ANEXO IV - Preencher'!L47</f>
        <v>26260307199135000177550010000207791000228058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430</v>
      </c>
    </row>
    <row r="39" spans="1:12" s="8" customFormat="1" ht="19.5" customHeight="1" x14ac:dyDescent="0.25">
      <c r="A39" s="3">
        <f>IFERROR(VLOOKUP(B39,'[1]DADOS (OCULTAR)'!$Q$3:$S$136,3,0),"")</f>
        <v>9039744002723</v>
      </c>
      <c r="B39" s="4" t="str">
        <f>'[1]TCE - ANEXO IV - Preencher'!C48</f>
        <v>HOSPITAL PELÓPIDAS SILVEIRA - CG Nº 017/2022</v>
      </c>
      <c r="C39" s="4" t="str">
        <f>'[1]TCE - ANEXO IV - Preencher'!E48</f>
        <v>3.12 - Material Hospitalar</v>
      </c>
      <c r="D39" s="3" t="str">
        <f>'[1]TCE - ANEXO IV - Preencher'!F48</f>
        <v>07.199.135/0001-77</v>
      </c>
      <c r="E39" s="5" t="str">
        <f>'[1]TCE - ANEXO IV - Preencher'!G48</f>
        <v>HOSPSETE - DISTRIBUIDORA MAT MED HOSPITALARES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000020783</v>
      </c>
      <c r="I39" s="6" t="str">
        <f>IF('[1]TCE - ANEXO IV - Preencher'!K48="","",'[1]TCE - ANEXO IV - Preencher'!K48)</f>
        <v>10/03/2026</v>
      </c>
      <c r="J39" s="5" t="str">
        <f>'[1]TCE - ANEXO IV - Preencher'!L48</f>
        <v>26260307199135000177550010000207831000228093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390</v>
      </c>
    </row>
    <row r="40" spans="1:12" s="8" customFormat="1" ht="19.5" customHeight="1" x14ac:dyDescent="0.25">
      <c r="A40" s="3">
        <f>IFERROR(VLOOKUP(B40,'[1]DADOS (OCULTAR)'!$Q$3:$S$136,3,0),"")</f>
        <v>9039744002723</v>
      </c>
      <c r="B40" s="4" t="str">
        <f>'[1]TCE - ANEXO IV - Preencher'!C49</f>
        <v>HOSPITAL PELÓPIDAS SILVEIRA - CG Nº 017/2022</v>
      </c>
      <c r="C40" s="4" t="str">
        <f>'[1]TCE - ANEXO IV - Preencher'!E49</f>
        <v>3.12 - Material Hospitalar</v>
      </c>
      <c r="D40" s="3" t="str">
        <f>'[1]TCE - ANEXO IV - Preencher'!F49</f>
        <v>07.199.135/0001-77</v>
      </c>
      <c r="E40" s="5" t="str">
        <f>'[1]TCE - ANEXO IV - Preencher'!G49</f>
        <v>HOSPSETE - DISTRIBUIDORA MAT MED HOSPITALARES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000020785</v>
      </c>
      <c r="I40" s="6" t="str">
        <f>IF('[1]TCE - ANEXO IV - Preencher'!K49="","",'[1]TCE - ANEXO IV - Preencher'!K49)</f>
        <v>10/03/2026</v>
      </c>
      <c r="J40" s="5" t="str">
        <f>'[1]TCE - ANEXO IV - Preencher'!L49</f>
        <v>26260307199135000177550010000207851000228110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480</v>
      </c>
    </row>
    <row r="41" spans="1:12" s="8" customFormat="1" ht="19.5" customHeight="1" x14ac:dyDescent="0.25">
      <c r="A41" s="3">
        <f>IFERROR(VLOOKUP(B41,'[1]DADOS (OCULTAR)'!$Q$3:$S$136,3,0),"")</f>
        <v>9039744002723</v>
      </c>
      <c r="B41" s="4" t="str">
        <f>'[1]TCE - ANEXO IV - Preencher'!C50</f>
        <v>HOSPITAL PELÓPIDAS SILVEIRA - CG Nº 017/2022</v>
      </c>
      <c r="C41" s="4" t="str">
        <f>'[1]TCE - ANEXO IV - Preencher'!E50</f>
        <v>3.12 - Material Hospitalar</v>
      </c>
      <c r="D41" s="3" t="str">
        <f>'[1]TCE - ANEXO IV - Preencher'!F50</f>
        <v>07.199.135/0001-77</v>
      </c>
      <c r="E41" s="5" t="str">
        <f>'[1]TCE - ANEXO IV - Preencher'!G50</f>
        <v>HOSPSETE - DISTRIBUIDORA MAT MED HOSPITALARES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000020795</v>
      </c>
      <c r="I41" s="6" t="str">
        <f>IF('[1]TCE - ANEXO IV - Preencher'!K50="","",'[1]TCE - ANEXO IV - Preencher'!K50)</f>
        <v>12/03/2026</v>
      </c>
      <c r="J41" s="5" t="str">
        <f>'[1]TCE - ANEXO IV - Preencher'!L50</f>
        <v>26260307199135000177550010000207951000228213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1918</v>
      </c>
    </row>
    <row r="42" spans="1:12" s="8" customFormat="1" ht="19.5" customHeight="1" x14ac:dyDescent="0.25">
      <c r="A42" s="3">
        <f>IFERROR(VLOOKUP(B42,'[1]DADOS (OCULTAR)'!$Q$3:$S$136,3,0),"")</f>
        <v>9039744002723</v>
      </c>
      <c r="B42" s="4" t="str">
        <f>'[1]TCE - ANEXO IV - Preencher'!C51</f>
        <v>HOSPITAL PELÓPIDAS SILVEIRA - CG Nº 017/2022</v>
      </c>
      <c r="C42" s="4" t="str">
        <f>'[1]TCE - ANEXO IV - Preencher'!E51</f>
        <v>3.12 - Material Hospitalar</v>
      </c>
      <c r="D42" s="3" t="str">
        <f>'[1]TCE - ANEXO IV - Preencher'!F51</f>
        <v>07.199.135/0001-77</v>
      </c>
      <c r="E42" s="5" t="str">
        <f>'[1]TCE - ANEXO IV - Preencher'!G51</f>
        <v>HOSPSETE - DISTRIBUIDORA MAT MED HOSPITALARES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000020848</v>
      </c>
      <c r="I42" s="6" t="str">
        <f>IF('[1]TCE - ANEXO IV - Preencher'!K51="","",'[1]TCE - ANEXO IV - Preencher'!K51)</f>
        <v>26/03/2026</v>
      </c>
      <c r="J42" s="5" t="str">
        <f>'[1]TCE - ANEXO IV - Preencher'!L51</f>
        <v>26260307199135000177550010000208481000228740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860</v>
      </c>
    </row>
    <row r="43" spans="1:12" s="8" customFormat="1" ht="19.5" customHeight="1" x14ac:dyDescent="0.25">
      <c r="A43" s="3">
        <f>IFERROR(VLOOKUP(B43,'[1]DADOS (OCULTAR)'!$Q$3:$S$136,3,0),"")</f>
        <v>9039744002723</v>
      </c>
      <c r="B43" s="4" t="str">
        <f>'[1]TCE - ANEXO IV - Preencher'!C52</f>
        <v>HOSPITAL PELÓPIDAS SILVEIRA - CG Nº 017/2022</v>
      </c>
      <c r="C43" s="4" t="str">
        <f>'[1]TCE - ANEXO IV - Preencher'!E52</f>
        <v>3.12 - Material Hospitalar</v>
      </c>
      <c r="D43" s="3" t="str">
        <f>'[1]TCE - ANEXO IV - Preencher'!F52</f>
        <v>07.199.135/0001-77</v>
      </c>
      <c r="E43" s="5" t="str">
        <f>'[1]TCE - ANEXO IV - Preencher'!G52</f>
        <v>HOSPSETE - DISTRIBUIDORA MAT MED HOSPITALARES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000020859</v>
      </c>
      <c r="I43" s="6" t="str">
        <f>IF('[1]TCE - ANEXO IV - Preencher'!K52="","",'[1]TCE - ANEXO IV - Preencher'!K52)</f>
        <v>27/03/2026</v>
      </c>
      <c r="J43" s="5" t="str">
        <f>'[1]TCE - ANEXO IV - Preencher'!L52</f>
        <v>26260307199135000177550010000208591000228859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8126.5</v>
      </c>
    </row>
    <row r="44" spans="1:12" s="8" customFormat="1" ht="19.5" customHeight="1" x14ac:dyDescent="0.25">
      <c r="A44" s="3">
        <f>IFERROR(VLOOKUP(B44,'[1]DADOS (OCULTAR)'!$Q$3:$S$136,3,0),"")</f>
        <v>9039744002723</v>
      </c>
      <c r="B44" s="4" t="str">
        <f>'[1]TCE - ANEXO IV - Preencher'!C53</f>
        <v>HOSPITAL PELÓPIDAS SILVEIRA - CG Nº 017/2022</v>
      </c>
      <c r="C44" s="4" t="str">
        <f>'[1]TCE - ANEXO IV - Preencher'!E53</f>
        <v>3.12 - Material Hospitalar</v>
      </c>
      <c r="D44" s="3" t="str">
        <f>'[1]TCE - ANEXO IV - Preencher'!F53</f>
        <v>66.437.831/0001-33</v>
      </c>
      <c r="E44" s="5" t="str">
        <f>'[1]TCE - ANEXO IV - Preencher'!G53</f>
        <v>HTS TECNOLOGIA EM SAUDE COMERCIO IMPORT E EXPORT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243666</v>
      </c>
      <c r="I44" s="6" t="str">
        <f>IF('[1]TCE - ANEXO IV - Preencher'!K53="","",'[1]TCE - ANEXO IV - Preencher'!K53)</f>
        <v>16/03/2026</v>
      </c>
      <c r="J44" s="5" t="str">
        <f>'[1]TCE - ANEXO IV - Preencher'!L53</f>
        <v>31260366437831000133550010002436661973519824</v>
      </c>
      <c r="K44" s="5" t="str">
        <f>IF(F44="B",LEFT('[1]TCE - ANEXO IV - Preencher'!M53,2),IF(F44="S",LEFT('[1]TCE - ANEXO IV - Preencher'!M53,7),IF('[1]TCE - ANEXO IV - Preencher'!H53="","")))</f>
        <v>31</v>
      </c>
      <c r="L44" s="7">
        <f>'[1]TCE - ANEXO IV - Preencher'!N53</f>
        <v>22600</v>
      </c>
    </row>
    <row r="45" spans="1:12" s="8" customFormat="1" ht="19.5" customHeight="1" x14ac:dyDescent="0.25">
      <c r="A45" s="3">
        <f>IFERROR(VLOOKUP(B45,'[1]DADOS (OCULTAR)'!$Q$3:$S$136,3,0),"")</f>
        <v>9039744002723</v>
      </c>
      <c r="B45" s="4" t="str">
        <f>'[1]TCE - ANEXO IV - Preencher'!C54</f>
        <v>HOSPITAL PELÓPIDAS SILVEIRA - CG Nº 017/2022</v>
      </c>
      <c r="C45" s="4" t="str">
        <f>'[1]TCE - ANEXO IV - Preencher'!E54</f>
        <v>3.12 - Material Hospitalar</v>
      </c>
      <c r="D45" s="3" t="str">
        <f>'[1]TCE - ANEXO IV - Preencher'!F54</f>
        <v>28.145.496/0001-00</v>
      </c>
      <c r="E45" s="5" t="str">
        <f>'[1]TCE - ANEXO IV - Preencher'!G54</f>
        <v>IGEMEDIC DISTRIBUIDORA HOSPITALAR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000005968</v>
      </c>
      <c r="I45" s="6" t="str">
        <f>IF('[1]TCE - ANEXO IV - Preencher'!K54="","",'[1]TCE - ANEXO IV - Preencher'!K54)</f>
        <v>03/03/2026</v>
      </c>
      <c r="J45" s="5" t="str">
        <f>'[1]TCE - ANEXO IV - Preencher'!L54</f>
        <v>26260328145496000100550010000059681099431512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1385.6</v>
      </c>
    </row>
    <row r="46" spans="1:12" s="8" customFormat="1" ht="19.5" customHeight="1" x14ac:dyDescent="0.25">
      <c r="A46" s="3">
        <f>IFERROR(VLOOKUP(B46,'[1]DADOS (OCULTAR)'!$Q$3:$S$136,3,0),"")</f>
        <v>9039744002723</v>
      </c>
      <c r="B46" s="4" t="str">
        <f>'[1]TCE - ANEXO IV - Preencher'!C55</f>
        <v>HOSPITAL PELÓPIDAS SILVEIRA - CG Nº 017/2022</v>
      </c>
      <c r="C46" s="4" t="str">
        <f>'[1]TCE - ANEXO IV - Preencher'!E55</f>
        <v>3.12 - Material Hospitalar</v>
      </c>
      <c r="D46" s="3" t="str">
        <f>'[1]TCE - ANEXO IV - Preencher'!F55</f>
        <v>28.145.496/0001-00</v>
      </c>
      <c r="E46" s="5" t="str">
        <f>'[1]TCE - ANEXO IV - Preencher'!G55</f>
        <v>IGEMEDIC DISTRIBUIDORA HOSPITALAR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000006004</v>
      </c>
      <c r="I46" s="6" t="str">
        <f>IF('[1]TCE - ANEXO IV - Preencher'!K55="","",'[1]TCE - ANEXO IV - Preencher'!K55)</f>
        <v>13/03/2026</v>
      </c>
      <c r="J46" s="5" t="str">
        <f>'[1]TCE - ANEXO IV - Preencher'!L55</f>
        <v>26260328145496000100550010000060041060299727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5912.6</v>
      </c>
    </row>
    <row r="47" spans="1:12" s="8" customFormat="1" ht="19.5" customHeight="1" x14ac:dyDescent="0.25">
      <c r="A47" s="3">
        <f>IFERROR(VLOOKUP(B47,'[1]DADOS (OCULTAR)'!$Q$3:$S$136,3,0),"")</f>
        <v>9039744002723</v>
      </c>
      <c r="B47" s="4" t="str">
        <f>'[1]TCE - ANEXO IV - Preencher'!C56</f>
        <v>HOSPITAL PELÓPIDAS SILVEIRA - CG Nº 017/2022</v>
      </c>
      <c r="C47" s="4" t="str">
        <f>'[1]TCE - ANEXO IV - Preencher'!E56</f>
        <v>3.12 - Material Hospitalar</v>
      </c>
      <c r="D47" s="3" t="str">
        <f>'[1]TCE - ANEXO IV - Preencher'!F56</f>
        <v>28.145.496/0001-00</v>
      </c>
      <c r="E47" s="5" t="str">
        <f>'[1]TCE - ANEXO IV - Preencher'!G56</f>
        <v>IGEMEDIC DISTRIBUIDORA HOSPITALAR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000006040</v>
      </c>
      <c r="I47" s="6" t="str">
        <f>IF('[1]TCE - ANEXO IV - Preencher'!K56="","",'[1]TCE - ANEXO IV - Preencher'!K56)</f>
        <v>20/03/2026</v>
      </c>
      <c r="J47" s="5" t="str">
        <f>'[1]TCE - ANEXO IV - Preencher'!L56</f>
        <v>26260328145496000100550010000060401474411668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30028.799999999999</v>
      </c>
    </row>
    <row r="48" spans="1:12" s="8" customFormat="1" ht="19.5" customHeight="1" x14ac:dyDescent="0.25">
      <c r="A48" s="3">
        <f>IFERROR(VLOOKUP(B48,'[1]DADOS (OCULTAR)'!$Q$3:$S$136,3,0),"")</f>
        <v>9039744002723</v>
      </c>
      <c r="B48" s="4" t="str">
        <f>'[1]TCE - ANEXO IV - Preencher'!C57</f>
        <v>HOSPITAL PELÓPIDAS SILVEIRA - CG Nº 017/2022</v>
      </c>
      <c r="C48" s="4" t="str">
        <f>'[1]TCE - ANEXO IV - Preencher'!E57</f>
        <v>3.12 - Material Hospitalar</v>
      </c>
      <c r="D48" s="3" t="str">
        <f>'[1]TCE - ANEXO IV - Preencher'!F57</f>
        <v>28.145.496/0001-00</v>
      </c>
      <c r="E48" s="5" t="str">
        <f>'[1]TCE - ANEXO IV - Preencher'!G57</f>
        <v>IGEMEDIC DISTRIBUIDORA HOSPITALAR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000006043</v>
      </c>
      <c r="I48" s="6" t="str">
        <f>IF('[1]TCE - ANEXO IV - Preencher'!K57="","",'[1]TCE - ANEXO IV - Preencher'!K57)</f>
        <v>23/03/2026</v>
      </c>
      <c r="J48" s="5" t="str">
        <f>'[1]TCE - ANEXO IV - Preencher'!L57</f>
        <v>26260328145496000100550010000060431508733370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9942.2000000000007</v>
      </c>
    </row>
    <row r="49" spans="1:12" s="8" customFormat="1" ht="19.5" customHeight="1" x14ac:dyDescent="0.25">
      <c r="A49" s="3">
        <f>IFERROR(VLOOKUP(B49,'[1]DADOS (OCULTAR)'!$Q$3:$S$136,3,0),"")</f>
        <v>9039744002723</v>
      </c>
      <c r="B49" s="4" t="str">
        <f>'[1]TCE - ANEXO IV - Preencher'!C58</f>
        <v>HOSPITAL PELÓPIDAS SILVEIRA - CG Nº 017/2022</v>
      </c>
      <c r="C49" s="4" t="str">
        <f>'[1]TCE - ANEXO IV - Preencher'!E58</f>
        <v>3.12 - Material Hospitalar</v>
      </c>
      <c r="D49" s="3" t="str">
        <f>'[1]TCE - ANEXO IV - Preencher'!F58</f>
        <v>28.145.496/0001-00</v>
      </c>
      <c r="E49" s="5" t="str">
        <f>'[1]TCE - ANEXO IV - Preencher'!G58</f>
        <v>IGEMEDIC DISTRIBUIDORA HOSPITALAR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000006044</v>
      </c>
      <c r="I49" s="6" t="str">
        <f>IF('[1]TCE - ANEXO IV - Preencher'!K58="","",'[1]TCE - ANEXO IV - Preencher'!K58)</f>
        <v>23/03/2026</v>
      </c>
      <c r="J49" s="5" t="str">
        <f>'[1]TCE - ANEXO IV - Preencher'!L58</f>
        <v>26260328145496000100550010000060441637162431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641.20000000000005</v>
      </c>
    </row>
    <row r="50" spans="1:12" s="8" customFormat="1" ht="19.5" customHeight="1" x14ac:dyDescent="0.25">
      <c r="A50" s="3">
        <f>IFERROR(VLOOKUP(B50,'[1]DADOS (OCULTAR)'!$Q$3:$S$136,3,0),"")</f>
        <v>9039744002723</v>
      </c>
      <c r="B50" s="4" t="str">
        <f>'[1]TCE - ANEXO IV - Preencher'!C59</f>
        <v>HOSPITAL PELÓPIDAS SILVEIRA - CG Nº 017/2022</v>
      </c>
      <c r="C50" s="4" t="str">
        <f>'[1]TCE - ANEXO IV - Preencher'!E59</f>
        <v>3.12 - Material Hospitalar</v>
      </c>
      <c r="D50" s="3" t="str">
        <f>'[1]TCE - ANEXO IV - Preencher'!F59</f>
        <v>28.145.496/0001-00</v>
      </c>
      <c r="E50" s="5" t="str">
        <f>'[1]TCE - ANEXO IV - Preencher'!G59</f>
        <v>IGEMEDIC DISTRIBUIDORA HOSPITALAR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000006074</v>
      </c>
      <c r="I50" s="6" t="str">
        <f>IF('[1]TCE - ANEXO IV - Preencher'!K59="","",'[1]TCE - ANEXO IV - Preencher'!K59)</f>
        <v>23/03/2026</v>
      </c>
      <c r="J50" s="5" t="str">
        <f>'[1]TCE - ANEXO IV - Preencher'!L59</f>
        <v>26260328145496000100550010000060741902642210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11818</v>
      </c>
    </row>
    <row r="51" spans="1:12" s="8" customFormat="1" ht="19.5" customHeight="1" x14ac:dyDescent="0.25">
      <c r="A51" s="3">
        <f>IFERROR(VLOOKUP(B51,'[1]DADOS (OCULTAR)'!$Q$3:$S$136,3,0),"")</f>
        <v>9039744002723</v>
      </c>
      <c r="B51" s="4" t="str">
        <f>'[1]TCE - ANEXO IV - Preencher'!C60</f>
        <v>HOSPITAL PELÓPIDAS SILVEIRA - CG Nº 017/2022</v>
      </c>
      <c r="C51" s="4" t="str">
        <f>'[1]TCE - ANEXO IV - Preencher'!E60</f>
        <v>3.12 - Material Hospitalar</v>
      </c>
      <c r="D51" s="3" t="str">
        <f>'[1]TCE - ANEXO IV - Preencher'!F60</f>
        <v>08.955.615/0001-83</v>
      </c>
      <c r="E51" s="5" t="str">
        <f>'[1]TCE - ANEXO IV - Preencher'!G60</f>
        <v>INNOVARMED PRODUTOS HOSPITALARES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000000097</v>
      </c>
      <c r="I51" s="6" t="str">
        <f>IF('[1]TCE - ANEXO IV - Preencher'!K60="","",'[1]TCE - ANEXO IV - Preencher'!K60)</f>
        <v>13/03/2026</v>
      </c>
      <c r="J51" s="5" t="str">
        <f>'[1]TCE - ANEXO IV - Preencher'!L60</f>
        <v>35260308955615000183550030000000971521125218</v>
      </c>
      <c r="K51" s="5" t="str">
        <f>IF(F51="B",LEFT('[1]TCE - ANEXO IV - Preencher'!M60,2),IF(F51="S",LEFT('[1]TCE - ANEXO IV - Preencher'!M60,7),IF('[1]TCE - ANEXO IV - Preencher'!H60="","")))</f>
        <v>35</v>
      </c>
      <c r="L51" s="7">
        <f>'[1]TCE - ANEXO IV - Preencher'!N60</f>
        <v>1650</v>
      </c>
    </row>
    <row r="52" spans="1:12" s="8" customFormat="1" ht="19.5" customHeight="1" x14ac:dyDescent="0.25">
      <c r="A52" s="3">
        <f>IFERROR(VLOOKUP(B52,'[1]DADOS (OCULTAR)'!$Q$3:$S$136,3,0),"")</f>
        <v>9039744002723</v>
      </c>
      <c r="B52" s="4" t="str">
        <f>'[1]TCE - ANEXO IV - Preencher'!C61</f>
        <v>HOSPITAL PELÓPIDAS SILVEIRA - CG Nº 017/2022</v>
      </c>
      <c r="C52" s="4" t="str">
        <f>'[1]TCE - ANEXO IV - Preencher'!E61</f>
        <v>3.12 - Material Hospitalar</v>
      </c>
      <c r="D52" s="3" t="str">
        <f>'[1]TCE - ANEXO IV - Preencher'!F61</f>
        <v>08.955.615/0001-83</v>
      </c>
      <c r="E52" s="5" t="str">
        <f>'[1]TCE - ANEXO IV - Preencher'!G61</f>
        <v>INNOVARMED PRODUTOS HOSPITALARES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000000102</v>
      </c>
      <c r="I52" s="6" t="str">
        <f>IF('[1]TCE - ANEXO IV - Preencher'!K61="","",'[1]TCE - ANEXO IV - Preencher'!K61)</f>
        <v>20/03/2026</v>
      </c>
      <c r="J52" s="5" t="str">
        <f>'[1]TCE - ANEXO IV - Preencher'!L61</f>
        <v>35260308955615000183550030000001021153499916</v>
      </c>
      <c r="K52" s="5" t="str">
        <f>IF(F52="B",LEFT('[1]TCE - ANEXO IV - Preencher'!M61,2),IF(F52="S",LEFT('[1]TCE - ANEXO IV - Preencher'!M61,7),IF('[1]TCE - ANEXO IV - Preencher'!H61="","")))</f>
        <v>35</v>
      </c>
      <c r="L52" s="7">
        <f>'[1]TCE - ANEXO IV - Preencher'!N61</f>
        <v>1100</v>
      </c>
    </row>
    <row r="53" spans="1:12" s="8" customFormat="1" ht="19.5" customHeight="1" x14ac:dyDescent="0.25">
      <c r="A53" s="3">
        <f>IFERROR(VLOOKUP(B53,'[1]DADOS (OCULTAR)'!$Q$3:$S$136,3,0),"")</f>
        <v>9039744002723</v>
      </c>
      <c r="B53" s="4" t="str">
        <f>'[1]TCE - ANEXO IV - Preencher'!C62</f>
        <v>HOSPITAL PELÓPIDAS SILVEIRA - CG Nº 017/2022</v>
      </c>
      <c r="C53" s="4" t="str">
        <f>'[1]TCE - ANEXO IV - Preencher'!E62</f>
        <v>3.12 - Material Hospitalar</v>
      </c>
      <c r="D53" s="3" t="str">
        <f>'[1]TCE - ANEXO IV - Preencher'!F62</f>
        <v>08.955.615/0001-83</v>
      </c>
      <c r="E53" s="5" t="str">
        <f>'[1]TCE - ANEXO IV - Preencher'!G62</f>
        <v>INNOVARMED PRODUTOS HOSPITALARES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000000104</v>
      </c>
      <c r="I53" s="6" t="str">
        <f>IF('[1]TCE - ANEXO IV - Preencher'!K62="","",'[1]TCE - ANEXO IV - Preencher'!K62)</f>
        <v>23/03/2026</v>
      </c>
      <c r="J53" s="5" t="str">
        <f>'[1]TCE - ANEXO IV - Preencher'!L62</f>
        <v>35260308955615000183550030000001041101101053</v>
      </c>
      <c r="K53" s="5" t="str">
        <f>IF(F53="B",LEFT('[1]TCE - ANEXO IV - Preencher'!M62,2),IF(F53="S",LEFT('[1]TCE - ANEXO IV - Preencher'!M62,7),IF('[1]TCE - ANEXO IV - Preencher'!H62="","")))</f>
        <v>35</v>
      </c>
      <c r="L53" s="7">
        <f>'[1]TCE - ANEXO IV - Preencher'!N62</f>
        <v>6600</v>
      </c>
    </row>
    <row r="54" spans="1:12" s="8" customFormat="1" ht="19.5" customHeight="1" x14ac:dyDescent="0.25">
      <c r="A54" s="3">
        <f>IFERROR(VLOOKUP(B54,'[1]DADOS (OCULTAR)'!$Q$3:$S$136,3,0),"")</f>
        <v>9039744002723</v>
      </c>
      <c r="B54" s="4" t="str">
        <f>'[1]TCE - ANEXO IV - Preencher'!C63</f>
        <v>HOSPITAL PELÓPIDAS SILVEIRA - CG Nº 017/2022</v>
      </c>
      <c r="C54" s="4" t="str">
        <f>'[1]TCE - ANEXO IV - Preencher'!E63</f>
        <v>3.12 - Material Hospitalar</v>
      </c>
      <c r="D54" s="3" t="str">
        <f>'[1]TCE - ANEXO IV - Preencher'!F63</f>
        <v>37.378.110/0001-00</v>
      </c>
      <c r="E54" s="5" t="str">
        <f>'[1]TCE - ANEXO IV - Preencher'!G63</f>
        <v>L V MED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002656</v>
      </c>
      <c r="I54" s="6" t="str">
        <f>IF('[1]TCE - ANEXO IV - Preencher'!K63="","",'[1]TCE - ANEXO IV - Preencher'!K63)</f>
        <v>25/02/2026</v>
      </c>
      <c r="J54" s="5" t="str">
        <f>'[1]TCE - ANEXO IV - Preencher'!L63</f>
        <v>32260237378110000100550010000026561251693920</v>
      </c>
      <c r="K54" s="5" t="str">
        <f>IF(F54="B",LEFT('[1]TCE - ANEXO IV - Preencher'!M63,2),IF(F54="S",LEFT('[1]TCE - ANEXO IV - Preencher'!M63,7),IF('[1]TCE - ANEXO IV - Preencher'!H63="","")))</f>
        <v>32</v>
      </c>
      <c r="L54" s="7">
        <f>'[1]TCE - ANEXO IV - Preencher'!N63</f>
        <v>1520</v>
      </c>
    </row>
    <row r="55" spans="1:12" s="8" customFormat="1" ht="19.5" customHeight="1" x14ac:dyDescent="0.25">
      <c r="A55" s="3">
        <f>IFERROR(VLOOKUP(B55,'[1]DADOS (OCULTAR)'!$Q$3:$S$136,3,0),"")</f>
        <v>9039744002723</v>
      </c>
      <c r="B55" s="4" t="str">
        <f>'[1]TCE - ANEXO IV - Preencher'!C64</f>
        <v>HOSPITAL PELÓPIDAS SILVEIRA - CG Nº 017/2022</v>
      </c>
      <c r="C55" s="4" t="str">
        <f>'[1]TCE - ANEXO IV - Preencher'!E64</f>
        <v>3.12 - Material Hospitalar</v>
      </c>
      <c r="D55" s="3" t="str">
        <f>'[1]TCE - ANEXO IV - Preencher'!F64</f>
        <v>48.832.623/0001-57</v>
      </c>
      <c r="E55" s="5" t="str">
        <f>'[1]TCE - ANEXO IV - Preencher'!G64</f>
        <v>MEDCORP SOCIEDADE UNIPESSOAL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000869</v>
      </c>
      <c r="I55" s="6" t="str">
        <f>IF('[1]TCE - ANEXO IV - Preencher'!K64="","",'[1]TCE - ANEXO IV - Preencher'!K64)</f>
        <v>04/03/2026</v>
      </c>
      <c r="J55" s="5" t="str">
        <f>'[1]TCE - ANEXO IV - Preencher'!L64</f>
        <v>26260348832623000157550010000008691252279104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3700</v>
      </c>
    </row>
    <row r="56" spans="1:12" s="8" customFormat="1" ht="19.5" customHeight="1" x14ac:dyDescent="0.25">
      <c r="A56" s="3">
        <f>IFERROR(VLOOKUP(B56,'[1]DADOS (OCULTAR)'!$Q$3:$S$136,3,0),"")</f>
        <v>9039744002723</v>
      </c>
      <c r="B56" s="4" t="str">
        <f>'[1]TCE - ANEXO IV - Preencher'!C65</f>
        <v>HOSPITAL PELÓPIDAS SILVEIRA - CG Nº 017/2022</v>
      </c>
      <c r="C56" s="4" t="str">
        <f>'[1]TCE - ANEXO IV - Preencher'!E65</f>
        <v>3.12 - Material Hospitalar</v>
      </c>
      <c r="D56" s="3" t="str">
        <f>'[1]TCE - ANEXO IV - Preencher'!F65</f>
        <v>48.832.623/0001-57</v>
      </c>
      <c r="E56" s="5" t="str">
        <f>'[1]TCE - ANEXO IV - Preencher'!G65</f>
        <v>MEDCORP SOCIEDADE UNIPESSOAL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000896</v>
      </c>
      <c r="I56" s="6" t="str">
        <f>IF('[1]TCE - ANEXO IV - Preencher'!K65="","",'[1]TCE - ANEXO IV - Preencher'!K65)</f>
        <v>23/03/2026</v>
      </c>
      <c r="J56" s="5" t="str">
        <f>'[1]TCE - ANEXO IV - Preencher'!L65</f>
        <v>26260348832623000157550010000008961253839275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3700</v>
      </c>
    </row>
    <row r="57" spans="1:12" s="8" customFormat="1" ht="19.5" customHeight="1" x14ac:dyDescent="0.25">
      <c r="A57" s="3">
        <f>IFERROR(VLOOKUP(B57,'[1]DADOS (OCULTAR)'!$Q$3:$S$136,3,0),"")</f>
        <v>9039744002723</v>
      </c>
      <c r="B57" s="4" t="str">
        <f>'[1]TCE - ANEXO IV - Preencher'!C66</f>
        <v>HOSPITAL PELÓPIDAS SILVEIRA - CG Nº 017/2022</v>
      </c>
      <c r="C57" s="4" t="str">
        <f>'[1]TCE - ANEXO IV - Preencher'!E66</f>
        <v>3.12 - Material Hospitalar</v>
      </c>
      <c r="D57" s="3" t="str">
        <f>'[1]TCE - ANEXO IV - Preencher'!F66</f>
        <v>10.779.833/0001-56</v>
      </c>
      <c r="E57" s="5" t="str">
        <f>'[1]TCE - ANEXO IV - Preencher'!G66</f>
        <v>MEDICAL MERCANTIL DE APAR MEDICA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000666945</v>
      </c>
      <c r="I57" s="6" t="str">
        <f>IF('[1]TCE - ANEXO IV - Preencher'!K66="","",'[1]TCE - ANEXO IV - Preencher'!K66)</f>
        <v>03/03/2026</v>
      </c>
      <c r="J57" s="5" t="str">
        <f>'[1]TCE - ANEXO IV - Preencher'!L66</f>
        <v>26260310779833000156550010006669451668971006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9345</v>
      </c>
    </row>
    <row r="58" spans="1:12" s="8" customFormat="1" ht="19.5" customHeight="1" x14ac:dyDescent="0.25">
      <c r="A58" s="3">
        <f>IFERROR(VLOOKUP(B58,'[1]DADOS (OCULTAR)'!$Q$3:$S$136,3,0),"")</f>
        <v>9039744002723</v>
      </c>
      <c r="B58" s="4" t="str">
        <f>'[1]TCE - ANEXO IV - Preencher'!C67</f>
        <v>HOSPITAL PELÓPIDAS SILVEIRA - CG Nº 017/2022</v>
      </c>
      <c r="C58" s="4" t="str">
        <f>'[1]TCE - ANEXO IV - Preencher'!E67</f>
        <v>3.12 - Material Hospitalar</v>
      </c>
      <c r="D58" s="3" t="str">
        <f>'[1]TCE - ANEXO IV - Preencher'!F67</f>
        <v>10.779.833/0001-56</v>
      </c>
      <c r="E58" s="5" t="str">
        <f>'[1]TCE - ANEXO IV - Preencher'!G67</f>
        <v>MEDICAL MERCANTIL DE APAR MEDICA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000666946</v>
      </c>
      <c r="I58" s="6" t="str">
        <f>IF('[1]TCE - ANEXO IV - Preencher'!K67="","",'[1]TCE - ANEXO IV - Preencher'!K67)</f>
        <v>03/03/2026</v>
      </c>
      <c r="J58" s="5" t="str">
        <f>'[1]TCE - ANEXO IV - Preencher'!L67</f>
        <v>26260310779833000156550010006669461668972000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10800</v>
      </c>
    </row>
    <row r="59" spans="1:12" s="8" customFormat="1" ht="19.5" customHeight="1" x14ac:dyDescent="0.25">
      <c r="A59" s="3">
        <f>IFERROR(VLOOKUP(B59,'[1]DADOS (OCULTAR)'!$Q$3:$S$136,3,0),"")</f>
        <v>9039744002723</v>
      </c>
      <c r="B59" s="4" t="str">
        <f>'[1]TCE - ANEXO IV - Preencher'!C68</f>
        <v>HOSPITAL PELÓPIDAS SILVEIRA - CG Nº 017/2022</v>
      </c>
      <c r="C59" s="4" t="str">
        <f>'[1]TCE - ANEXO IV - Preencher'!E68</f>
        <v>3.12 - Material Hospitalar</v>
      </c>
      <c r="D59" s="3" t="str">
        <f>'[1]TCE - ANEXO IV - Preencher'!F68</f>
        <v>10.779.833/0001-56</v>
      </c>
      <c r="E59" s="5" t="str">
        <f>'[1]TCE - ANEXO IV - Preencher'!G68</f>
        <v>MEDICAL MERCANTIL DE APAR MEDICA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000667076</v>
      </c>
      <c r="I59" s="6" t="str">
        <f>IF('[1]TCE - ANEXO IV - Preencher'!K68="","",'[1]TCE - ANEXO IV - Preencher'!K68)</f>
        <v>04/03/2026</v>
      </c>
      <c r="J59" s="5" t="str">
        <f>'[1]TCE - ANEXO IV - Preencher'!L68</f>
        <v>26260310779833000156550010006670761669102003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1215</v>
      </c>
    </row>
    <row r="60" spans="1:12" s="8" customFormat="1" ht="19.5" customHeight="1" x14ac:dyDescent="0.25">
      <c r="A60" s="3">
        <f>IFERROR(VLOOKUP(B60,'[1]DADOS (OCULTAR)'!$Q$3:$S$136,3,0),"")</f>
        <v>9039744002723</v>
      </c>
      <c r="B60" s="4" t="str">
        <f>'[1]TCE - ANEXO IV - Preencher'!C69</f>
        <v>HOSPITAL PELÓPIDAS SILVEIRA - CG Nº 017/2022</v>
      </c>
      <c r="C60" s="4" t="str">
        <f>'[1]TCE - ANEXO IV - Preencher'!E69</f>
        <v>3.12 - Material Hospitalar</v>
      </c>
      <c r="D60" s="3" t="str">
        <f>'[1]TCE - ANEXO IV - Preencher'!F69</f>
        <v>10.779.833/0001-56</v>
      </c>
      <c r="E60" s="5" t="str">
        <f>'[1]TCE - ANEXO IV - Preencher'!G69</f>
        <v>MEDICAL MERCANTIL DE APAR MEDICA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000668235</v>
      </c>
      <c r="I60" s="6" t="str">
        <f>IF('[1]TCE - ANEXO IV - Preencher'!K69="","",'[1]TCE - ANEXO IV - Preencher'!K69)</f>
        <v>14/03/2026</v>
      </c>
      <c r="J60" s="5" t="str">
        <f>'[1]TCE - ANEXO IV - Preencher'!L69</f>
        <v>26260310779833000156550010006682351670261007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6825.15</v>
      </c>
    </row>
    <row r="61" spans="1:12" s="8" customFormat="1" ht="19.5" customHeight="1" x14ac:dyDescent="0.25">
      <c r="A61" s="3">
        <f>IFERROR(VLOOKUP(B61,'[1]DADOS (OCULTAR)'!$Q$3:$S$136,3,0),"")</f>
        <v>9039744002723</v>
      </c>
      <c r="B61" s="4" t="str">
        <f>'[1]TCE - ANEXO IV - Preencher'!C70</f>
        <v>HOSPITAL PELÓPIDAS SILVEIRA - CG Nº 017/2022</v>
      </c>
      <c r="C61" s="4" t="str">
        <f>'[1]TCE - ANEXO IV - Preencher'!E70</f>
        <v>3.12 - Material Hospitalar</v>
      </c>
      <c r="D61" s="3" t="str">
        <f>'[1]TCE - ANEXO IV - Preencher'!F70</f>
        <v>10.779.833/0001-56</v>
      </c>
      <c r="E61" s="5" t="str">
        <f>'[1]TCE - ANEXO IV - Preencher'!G70</f>
        <v>MEDICAL MERCANTIL DE APAR MEDICA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000668880</v>
      </c>
      <c r="I61" s="6" t="str">
        <f>IF('[1]TCE - ANEXO IV - Preencher'!K70="","",'[1]TCE - ANEXO IV - Preencher'!K70)</f>
        <v>19/03/2026</v>
      </c>
      <c r="J61" s="5" t="str">
        <f>'[1]TCE - ANEXO IV - Preencher'!L70</f>
        <v>26260310779833000156550010006688801670906006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307.5</v>
      </c>
    </row>
    <row r="62" spans="1:12" s="8" customFormat="1" ht="19.5" customHeight="1" x14ac:dyDescent="0.25">
      <c r="A62" s="3">
        <f>IFERROR(VLOOKUP(B62,'[1]DADOS (OCULTAR)'!$Q$3:$S$136,3,0),"")</f>
        <v>9039744002723</v>
      </c>
      <c r="B62" s="4" t="str">
        <f>'[1]TCE - ANEXO IV - Preencher'!C71</f>
        <v>HOSPITAL PELÓPIDAS SILVEIRA - CG Nº 017/2022</v>
      </c>
      <c r="C62" s="4" t="str">
        <f>'[1]TCE - ANEXO IV - Preencher'!E71</f>
        <v>3.12 - Material Hospitalar</v>
      </c>
      <c r="D62" s="3" t="str">
        <f>'[1]TCE - ANEXO IV - Preencher'!F71</f>
        <v>10.779.833/0001-56</v>
      </c>
      <c r="E62" s="5" t="str">
        <f>'[1]TCE - ANEXO IV - Preencher'!G71</f>
        <v>MEDICAL MERCANTIL DE APAR MEDICA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000668888</v>
      </c>
      <c r="I62" s="6" t="str">
        <f>IF('[1]TCE - ANEXO IV - Preencher'!K71="","",'[1]TCE - ANEXO IV - Preencher'!K71)</f>
        <v>19/03/2026</v>
      </c>
      <c r="J62" s="5" t="str">
        <f>'[1]TCE - ANEXO IV - Preencher'!L71</f>
        <v>26260310779833000156550010006688881670914007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29082.6</v>
      </c>
    </row>
    <row r="63" spans="1:12" s="8" customFormat="1" ht="19.5" customHeight="1" x14ac:dyDescent="0.25">
      <c r="A63" s="3">
        <f>IFERROR(VLOOKUP(B63,'[1]DADOS (OCULTAR)'!$Q$3:$S$136,3,0),"")</f>
        <v>9039744002723</v>
      </c>
      <c r="B63" s="4" t="str">
        <f>'[1]TCE - ANEXO IV - Preencher'!C72</f>
        <v>HOSPITAL PELÓPIDAS SILVEIRA - CG Nº 017/2022</v>
      </c>
      <c r="C63" s="4" t="str">
        <f>'[1]TCE - ANEXO IV - Preencher'!E72</f>
        <v>3.12 - Material Hospitalar</v>
      </c>
      <c r="D63" s="3" t="str">
        <f>'[1]TCE - ANEXO IV - Preencher'!F72</f>
        <v>10.779.833/0001-56</v>
      </c>
      <c r="E63" s="5" t="str">
        <f>'[1]TCE - ANEXO IV - Preencher'!G72</f>
        <v>MEDICAL MERCANTIL DE APAR MEDICA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000669131</v>
      </c>
      <c r="I63" s="6" t="str">
        <f>IF('[1]TCE - ANEXO IV - Preencher'!K72="","",'[1]TCE - ANEXO IV - Preencher'!K72)</f>
        <v>23/03/2026</v>
      </c>
      <c r="J63" s="5" t="str">
        <f>'[1]TCE - ANEXO IV - Preencher'!L72</f>
        <v>26260310779833000156550010006691311671157009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3083.2</v>
      </c>
    </row>
    <row r="64" spans="1:12" s="8" customFormat="1" ht="19.5" customHeight="1" x14ac:dyDescent="0.25">
      <c r="A64" s="3">
        <f>IFERROR(VLOOKUP(B64,'[1]DADOS (OCULTAR)'!$Q$3:$S$136,3,0),"")</f>
        <v>9039744002723</v>
      </c>
      <c r="B64" s="4" t="str">
        <f>'[1]TCE - ANEXO IV - Preencher'!C73</f>
        <v>HOSPITAL PELÓPIDAS SILVEIRA - CG Nº 017/2022</v>
      </c>
      <c r="C64" s="4" t="str">
        <f>'[1]TCE - ANEXO IV - Preencher'!E73</f>
        <v>3.12 - Material Hospitalar</v>
      </c>
      <c r="D64" s="3" t="str">
        <f>'[1]TCE - ANEXO IV - Preencher'!F73</f>
        <v>08.172.474/0001-22</v>
      </c>
      <c r="E64" s="5" t="str">
        <f>'[1]TCE - ANEXO IV - Preencher'!G73</f>
        <v>NEUROSOFT BRASIL COM IMP EXP EQUIP MED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63482</v>
      </c>
      <c r="I64" s="6" t="str">
        <f>IF('[1]TCE - ANEXO IV - Preencher'!K73="","",'[1]TCE - ANEXO IV - Preencher'!K73)</f>
        <v>11/03/2026</v>
      </c>
      <c r="J64" s="5" t="str">
        <f>'[1]TCE - ANEXO IV - Preencher'!L73</f>
        <v>50260308172474000122550010000634821083714426</v>
      </c>
      <c r="K64" s="5" t="str">
        <f>IF(F64="B",LEFT('[1]TCE - ANEXO IV - Preencher'!M73,2),IF(F64="S",LEFT('[1]TCE - ANEXO IV - Preencher'!M73,7),IF('[1]TCE - ANEXO IV - Preencher'!H73="","")))</f>
        <v>50</v>
      </c>
      <c r="L64" s="7">
        <f>'[1]TCE - ANEXO IV - Preencher'!N73</f>
        <v>260</v>
      </c>
    </row>
    <row r="65" spans="1:12" s="8" customFormat="1" ht="19.5" customHeight="1" x14ac:dyDescent="0.25">
      <c r="A65" s="3">
        <f>IFERROR(VLOOKUP(B65,'[1]DADOS (OCULTAR)'!$Q$3:$S$136,3,0),"")</f>
        <v>9039744002723</v>
      </c>
      <c r="B65" s="4" t="str">
        <f>'[1]TCE - ANEXO IV - Preencher'!C74</f>
        <v>HOSPITAL PELÓPIDAS SILVEIRA - CG Nº 017/2022</v>
      </c>
      <c r="C65" s="4" t="str">
        <f>'[1]TCE - ANEXO IV - Preencher'!E74</f>
        <v>3.12 - Material Hospitalar</v>
      </c>
      <c r="D65" s="3" t="str">
        <f>'[1]TCE - ANEXO IV - Preencher'!F74</f>
        <v>08.958.628/0002-97</v>
      </c>
      <c r="E65" s="5" t="str">
        <f>'[1]TCE - ANEXO IV - Preencher'!G74</f>
        <v>ONCOEXO DISTRIBUIDORA DE MED LTDA ME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57612</v>
      </c>
      <c r="I65" s="6" t="str">
        <f>IF('[1]TCE - ANEXO IV - Preencher'!K74="","",'[1]TCE - ANEXO IV - Preencher'!K74)</f>
        <v>04/03/2026</v>
      </c>
      <c r="J65" s="5" t="str">
        <f>'[1]TCE - ANEXO IV - Preencher'!L74</f>
        <v>25260308958628000297550010000576121881952482</v>
      </c>
      <c r="K65" s="5" t="str">
        <f>IF(F65="B",LEFT('[1]TCE - ANEXO IV - Preencher'!M74,2),IF(F65="S",LEFT('[1]TCE - ANEXO IV - Preencher'!M74,7),IF('[1]TCE - ANEXO IV - Preencher'!H74="","")))</f>
        <v>25</v>
      </c>
      <c r="L65" s="7">
        <f>'[1]TCE - ANEXO IV - Preencher'!N74</f>
        <v>4257</v>
      </c>
    </row>
    <row r="66" spans="1:12" s="8" customFormat="1" ht="19.5" customHeight="1" x14ac:dyDescent="0.25">
      <c r="A66" s="3">
        <f>IFERROR(VLOOKUP(B66,'[1]DADOS (OCULTAR)'!$Q$3:$S$136,3,0),"")</f>
        <v>9039744002723</v>
      </c>
      <c r="B66" s="4" t="str">
        <f>'[1]TCE - ANEXO IV - Preencher'!C75</f>
        <v>HOSPITAL PELÓPIDAS SILVEIRA - CG Nº 017/2022</v>
      </c>
      <c r="C66" s="4" t="str">
        <f>'[1]TCE - ANEXO IV - Preencher'!E75</f>
        <v>3.12 - Material Hospitalar</v>
      </c>
      <c r="D66" s="3" t="str">
        <f>'[1]TCE - ANEXO IV - Preencher'!F75</f>
        <v>08.958.628/0002-97</v>
      </c>
      <c r="E66" s="5" t="str">
        <f>'[1]TCE - ANEXO IV - Preencher'!G75</f>
        <v>ONCOEXO DISTRIBUIDORA DE MED LTDA ME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57782</v>
      </c>
      <c r="I66" s="6" t="str">
        <f>IF('[1]TCE - ANEXO IV - Preencher'!K75="","",'[1]TCE - ANEXO IV - Preencher'!K75)</f>
        <v>13/03/2026</v>
      </c>
      <c r="J66" s="5" t="str">
        <f>'[1]TCE - ANEXO IV - Preencher'!L75</f>
        <v>25260308958628000297550010000577821550137536</v>
      </c>
      <c r="K66" s="5" t="str">
        <f>IF(F66="B",LEFT('[1]TCE - ANEXO IV - Preencher'!M75,2),IF(F66="S",LEFT('[1]TCE - ANEXO IV - Preencher'!M75,7),IF('[1]TCE - ANEXO IV - Preencher'!H75="","")))</f>
        <v>25</v>
      </c>
      <c r="L66" s="7">
        <f>'[1]TCE - ANEXO IV - Preencher'!N75</f>
        <v>408.45</v>
      </c>
    </row>
    <row r="67" spans="1:12" s="8" customFormat="1" ht="19.5" customHeight="1" x14ac:dyDescent="0.25">
      <c r="A67" s="3">
        <f>IFERROR(VLOOKUP(B67,'[1]DADOS (OCULTAR)'!$Q$3:$S$136,3,0),"")</f>
        <v>9039744002723</v>
      </c>
      <c r="B67" s="4" t="str">
        <f>'[1]TCE - ANEXO IV - Preencher'!C76</f>
        <v>HOSPITAL PELÓPIDAS SILVEIRA - CG Nº 017/2022</v>
      </c>
      <c r="C67" s="4" t="str">
        <f>'[1]TCE - ANEXO IV - Preencher'!E76</f>
        <v>3.12 - Material Hospitalar</v>
      </c>
      <c r="D67" s="3" t="str">
        <f>'[1]TCE - ANEXO IV - Preencher'!F76</f>
        <v>08.958.628/0003-78</v>
      </c>
      <c r="E67" s="5" t="str">
        <f>'[1]TCE - ANEXO IV - Preencher'!G76</f>
        <v>ONCOEXO DISTRIBUIDORA DE MEDICAMENTOS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50323</v>
      </c>
      <c r="I67" s="6" t="str">
        <f>IF('[1]TCE - ANEXO IV - Preencher'!K76="","",'[1]TCE - ANEXO IV - Preencher'!K76)</f>
        <v>13/03/2026</v>
      </c>
      <c r="J67" s="5" t="str">
        <f>'[1]TCE - ANEXO IV - Preencher'!L76</f>
        <v>23260308958628000378550010000503231141311983</v>
      </c>
      <c r="K67" s="5" t="str">
        <f>IF(F67="B",LEFT('[1]TCE - ANEXO IV - Preencher'!M76,2),IF(F67="S",LEFT('[1]TCE - ANEXO IV - Preencher'!M76,7),IF('[1]TCE - ANEXO IV - Preencher'!H76="","")))</f>
        <v>23</v>
      </c>
      <c r="L67" s="7">
        <f>'[1]TCE - ANEXO IV - Preencher'!N76</f>
        <v>15590</v>
      </c>
    </row>
    <row r="68" spans="1:12" s="8" customFormat="1" ht="19.5" customHeight="1" x14ac:dyDescent="0.25">
      <c r="A68" s="3">
        <f>IFERROR(VLOOKUP(B68,'[1]DADOS (OCULTAR)'!$Q$3:$S$136,3,0),"")</f>
        <v>9039744002723</v>
      </c>
      <c r="B68" s="4" t="str">
        <f>'[1]TCE - ANEXO IV - Preencher'!C77</f>
        <v>HOSPITAL PELÓPIDAS SILVEIRA - CG Nº 017/2022</v>
      </c>
      <c r="C68" s="4" t="str">
        <f>'[1]TCE - ANEXO IV - Preencher'!E77</f>
        <v>3.12 - Material Hospitalar</v>
      </c>
      <c r="D68" s="3" t="str">
        <f>'[1]TCE - ANEXO IV - Preencher'!F77</f>
        <v>41.102.195/0001-68</v>
      </c>
      <c r="E68" s="5" t="str">
        <f>'[1]TCE - ANEXO IV - Preencher'!G77</f>
        <v>P R COMERCIAL MEDICA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000099561</v>
      </c>
      <c r="I68" s="6" t="str">
        <f>IF('[1]TCE - ANEXO IV - Preencher'!K77="","",'[1]TCE - ANEXO IV - Preencher'!K77)</f>
        <v>17/03/2026</v>
      </c>
      <c r="J68" s="5" t="str">
        <f>'[1]TCE - ANEXO IV - Preencher'!L77</f>
        <v>26260341102195000168550000000995611101587000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1296</v>
      </c>
    </row>
    <row r="69" spans="1:12" s="8" customFormat="1" ht="19.5" customHeight="1" x14ac:dyDescent="0.25">
      <c r="A69" s="3">
        <f>IFERROR(VLOOKUP(B69,'[1]DADOS (OCULTAR)'!$Q$3:$S$136,3,0),"")</f>
        <v>9039744002723</v>
      </c>
      <c r="B69" s="4" t="str">
        <f>'[1]TCE - ANEXO IV - Preencher'!C78</f>
        <v>HOSPITAL PELÓPIDAS SILVEIRA - CG Nº 017/2022</v>
      </c>
      <c r="C69" s="4" t="str">
        <f>'[1]TCE - ANEXO IV - Preencher'!E78</f>
        <v>3.12 - Material Hospitalar</v>
      </c>
      <c r="D69" s="3" t="str">
        <f>'[1]TCE - ANEXO IV - Preencher'!F78</f>
        <v>09.441.460/0001-20</v>
      </c>
      <c r="E69" s="5" t="str">
        <f>'[1]TCE - ANEXO IV - Preencher'!G78</f>
        <v>PADRAO DIST DE PRODUTOS E EQUIP HOSP PADRE CALLOU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000394214</v>
      </c>
      <c r="I69" s="6" t="str">
        <f>IF('[1]TCE - ANEXO IV - Preencher'!K78="","",'[1]TCE - ANEXO IV - Preencher'!K78)</f>
        <v>27/02/2026</v>
      </c>
      <c r="J69" s="5" t="str">
        <f>'[1]TCE - ANEXO IV - Preencher'!L78</f>
        <v>26260209441460000120550010003942141886699772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3000</v>
      </c>
    </row>
    <row r="70" spans="1:12" s="8" customFormat="1" ht="19.5" customHeight="1" x14ac:dyDescent="0.25">
      <c r="A70" s="3">
        <f>IFERROR(VLOOKUP(B70,'[1]DADOS (OCULTAR)'!$Q$3:$S$136,3,0),"")</f>
        <v>9039744002723</v>
      </c>
      <c r="B70" s="4" t="str">
        <f>'[1]TCE - ANEXO IV - Preencher'!C79</f>
        <v>HOSPITAL PELÓPIDAS SILVEIRA - CG Nº 017/2022</v>
      </c>
      <c r="C70" s="4" t="str">
        <f>'[1]TCE - ANEXO IV - Preencher'!E79</f>
        <v>3.12 - Material Hospitalar</v>
      </c>
      <c r="D70" s="3" t="str">
        <f>'[1]TCE - ANEXO IV - Preencher'!F79</f>
        <v>09.441.460/0001-20</v>
      </c>
      <c r="E70" s="5" t="str">
        <f>'[1]TCE - ANEXO IV - Preencher'!G79</f>
        <v>PADRAO DIST DE PRODUTOS E EQUIP HOSP PADRE CALLOU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000395519</v>
      </c>
      <c r="I70" s="6" t="str">
        <f>IF('[1]TCE - ANEXO IV - Preencher'!K79="","",'[1]TCE - ANEXO IV - Preencher'!K79)</f>
        <v>13/03/2026</v>
      </c>
      <c r="J70" s="5" t="str">
        <f>'[1]TCE - ANEXO IV - Preencher'!L79</f>
        <v>26260309441460000120550010003955191988729663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2168.38</v>
      </c>
    </row>
    <row r="71" spans="1:12" s="8" customFormat="1" ht="19.5" customHeight="1" x14ac:dyDescent="0.25">
      <c r="A71" s="3">
        <f>IFERROR(VLOOKUP(B71,'[1]DADOS (OCULTAR)'!$Q$3:$S$136,3,0),"")</f>
        <v>9039744002723</v>
      </c>
      <c r="B71" s="4" t="str">
        <f>'[1]TCE - ANEXO IV - Preencher'!C80</f>
        <v>HOSPITAL PELÓPIDAS SILVEIRA - CG Nº 017/2022</v>
      </c>
      <c r="C71" s="4" t="str">
        <f>'[1]TCE - ANEXO IV - Preencher'!E80</f>
        <v>3.12 - Material Hospitalar</v>
      </c>
      <c r="D71" s="3" t="str">
        <f>'[1]TCE - ANEXO IV - Preencher'!F80</f>
        <v>09.441.460/0001-20</v>
      </c>
      <c r="E71" s="5" t="str">
        <f>'[1]TCE - ANEXO IV - Preencher'!G80</f>
        <v>PADRAO DIST DE PRODUTOS E EQUIP HOSP PADRE CALLOU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000395851</v>
      </c>
      <c r="I71" s="6" t="str">
        <f>IF('[1]TCE - ANEXO IV - Preencher'!K80="","",'[1]TCE - ANEXO IV - Preencher'!K80)</f>
        <v>18/03/2026</v>
      </c>
      <c r="J71" s="5" t="str">
        <f>'[1]TCE - ANEXO IV - Preencher'!L80</f>
        <v>26260309441460000120550010003958511130932678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219.8</v>
      </c>
    </row>
    <row r="72" spans="1:12" s="8" customFormat="1" ht="19.5" customHeight="1" x14ac:dyDescent="0.25">
      <c r="A72" s="3">
        <f>IFERROR(VLOOKUP(B72,'[1]DADOS (OCULTAR)'!$Q$3:$S$136,3,0),"")</f>
        <v>9039744002723</v>
      </c>
      <c r="B72" s="4" t="str">
        <f>'[1]TCE - ANEXO IV - Preencher'!C81</f>
        <v>HOSPITAL PELÓPIDAS SILVEIRA - CG Nº 017/2022</v>
      </c>
      <c r="C72" s="4" t="str">
        <f>'[1]TCE - ANEXO IV - Preencher'!E81</f>
        <v>3.12 - Material Hospitalar</v>
      </c>
      <c r="D72" s="3" t="str">
        <f>'[1]TCE - ANEXO IV - Preencher'!F81</f>
        <v>09.441.460/0001-20</v>
      </c>
      <c r="E72" s="5" t="str">
        <f>'[1]TCE - ANEXO IV - Preencher'!G81</f>
        <v>PADRAO DIST DE PRODUTOS E EQUIP HOSP PADRE CALLOU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000395873</v>
      </c>
      <c r="I72" s="6" t="str">
        <f>IF('[1]TCE - ANEXO IV - Preencher'!K81="","",'[1]TCE - ANEXO IV - Preencher'!K81)</f>
        <v>18/03/2026</v>
      </c>
      <c r="J72" s="5" t="str">
        <f>'[1]TCE - ANEXO IV - Preencher'!L81</f>
        <v>26260309441460000120550010003958731174935599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432</v>
      </c>
    </row>
    <row r="73" spans="1:12" s="8" customFormat="1" ht="19.5" customHeight="1" x14ac:dyDescent="0.25">
      <c r="A73" s="3">
        <f>IFERROR(VLOOKUP(B73,'[1]DADOS (OCULTAR)'!$Q$3:$S$136,3,0),"")</f>
        <v>9039744002723</v>
      </c>
      <c r="B73" s="4" t="str">
        <f>'[1]TCE - ANEXO IV - Preencher'!C82</f>
        <v>HOSPITAL PELÓPIDAS SILVEIRA - CG Nº 017/2022</v>
      </c>
      <c r="C73" s="4" t="str">
        <f>'[1]TCE - ANEXO IV - Preencher'!E82</f>
        <v>3.12 - Material Hospitalar</v>
      </c>
      <c r="D73" s="3" t="str">
        <f>'[1]TCE - ANEXO IV - Preencher'!F82</f>
        <v>03.817.043/0001-52</v>
      </c>
      <c r="E73" s="5" t="str">
        <f>'[1]TCE - ANEXO IV - Preencher'!G82</f>
        <v>PHARMAPLUS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91041</v>
      </c>
      <c r="I73" s="6" t="str">
        <f>IF('[1]TCE - ANEXO IV - Preencher'!K82="","",'[1]TCE - ANEXO IV - Preencher'!K82)</f>
        <v>12/03/2026</v>
      </c>
      <c r="J73" s="5" t="str">
        <f>'[1]TCE - ANEXO IV - Preencher'!L82</f>
        <v>26260303817043000152550010000910411225167910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4004.53</v>
      </c>
    </row>
    <row r="74" spans="1:12" s="8" customFormat="1" ht="19.5" customHeight="1" x14ac:dyDescent="0.25">
      <c r="A74" s="3">
        <f>IFERROR(VLOOKUP(B74,'[1]DADOS (OCULTAR)'!$Q$3:$S$136,3,0),"")</f>
        <v>9039744002723</v>
      </c>
      <c r="B74" s="4" t="str">
        <f>'[1]TCE - ANEXO IV - Preencher'!C83</f>
        <v>HOSPITAL PELÓPIDAS SILVEIRA - CG Nº 017/2022</v>
      </c>
      <c r="C74" s="4" t="str">
        <f>'[1]TCE - ANEXO IV - Preencher'!E83</f>
        <v>3.12 - Material Hospitalar</v>
      </c>
      <c r="D74" s="3" t="str">
        <f>'[1]TCE - ANEXO IV - Preencher'!F83</f>
        <v>03.817.043/0001-52</v>
      </c>
      <c r="E74" s="5" t="str">
        <f>'[1]TCE - ANEXO IV - Preencher'!G83</f>
        <v>PHARMAPLUS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91186</v>
      </c>
      <c r="I74" s="6" t="str">
        <f>IF('[1]TCE - ANEXO IV - Preencher'!K83="","",'[1]TCE - ANEXO IV - Preencher'!K83)</f>
        <v>17/03/2026</v>
      </c>
      <c r="J74" s="5" t="str">
        <f>'[1]TCE - ANEXO IV - Preencher'!L83</f>
        <v>26260303817043000152550010000911861250149102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21067.59</v>
      </c>
    </row>
    <row r="75" spans="1:12" s="8" customFormat="1" ht="19.5" customHeight="1" x14ac:dyDescent="0.25">
      <c r="A75" s="3">
        <f>IFERROR(VLOOKUP(B75,'[1]DADOS (OCULTAR)'!$Q$3:$S$136,3,0),"")</f>
        <v>9039744002723</v>
      </c>
      <c r="B75" s="4" t="str">
        <f>'[1]TCE - ANEXO IV - Preencher'!C84</f>
        <v>HOSPITAL PELÓPIDAS SILVEIRA - CG Nº 017/2022</v>
      </c>
      <c r="C75" s="4" t="str">
        <f>'[1]TCE - ANEXO IV - Preencher'!E84</f>
        <v>3.12 - Material Hospitalar</v>
      </c>
      <c r="D75" s="3" t="str">
        <f>'[1]TCE - ANEXO IV - Preencher'!F84</f>
        <v>12.340.717/0001-61</v>
      </c>
      <c r="E75" s="5" t="str">
        <f>'[1]TCE - ANEXO IV - Preencher'!G84</f>
        <v>POINT SUTURE DO BRASIL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000111448</v>
      </c>
      <c r="I75" s="6" t="str">
        <f>IF('[1]TCE - ANEXO IV - Preencher'!K84="","",'[1]TCE - ANEXO IV - Preencher'!K84)</f>
        <v>24/02/2026</v>
      </c>
      <c r="J75" s="5" t="str">
        <f>'[1]TCE - ANEXO IV - Preencher'!L84</f>
        <v>23260212340717000161550010001114481978326266</v>
      </c>
      <c r="K75" s="5" t="str">
        <f>IF(F75="B",LEFT('[1]TCE - ANEXO IV - Preencher'!M84,2),IF(F75="S",LEFT('[1]TCE - ANEXO IV - Preencher'!M84,7),IF('[1]TCE - ANEXO IV - Preencher'!H84="","")))</f>
        <v>23</v>
      </c>
      <c r="L75" s="7">
        <f>'[1]TCE - ANEXO IV - Preencher'!N84</f>
        <v>204.98</v>
      </c>
    </row>
    <row r="76" spans="1:12" s="8" customFormat="1" ht="19.5" customHeight="1" x14ac:dyDescent="0.25">
      <c r="A76" s="3">
        <f>IFERROR(VLOOKUP(B76,'[1]DADOS (OCULTAR)'!$Q$3:$S$136,3,0),"")</f>
        <v>9039744002723</v>
      </c>
      <c r="B76" s="4" t="str">
        <f>'[1]TCE - ANEXO IV - Preencher'!C85</f>
        <v>HOSPITAL PELÓPIDAS SILVEIRA - CG Nº 017/2022</v>
      </c>
      <c r="C76" s="4" t="str">
        <f>'[1]TCE - ANEXO IV - Preencher'!E85</f>
        <v>3.12 - Material Hospitalar</v>
      </c>
      <c r="D76" s="3" t="str">
        <f>'[1]TCE - ANEXO IV - Preencher'!F85</f>
        <v>12.340.717/0001-61</v>
      </c>
      <c r="E76" s="5" t="str">
        <f>'[1]TCE - ANEXO IV - Preencher'!G85</f>
        <v>POINT SUTURE DO BRASIL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000111892</v>
      </c>
      <c r="I76" s="6" t="str">
        <f>IF('[1]TCE - ANEXO IV - Preencher'!K85="","",'[1]TCE - ANEXO IV - Preencher'!K85)</f>
        <v>13/03/2026</v>
      </c>
      <c r="J76" s="5" t="str">
        <f>'[1]TCE - ANEXO IV - Preencher'!L85</f>
        <v>23260312340717000161550010001118921731410511</v>
      </c>
      <c r="K76" s="5" t="str">
        <f>IF(F76="B",LEFT('[1]TCE - ANEXO IV - Preencher'!M85,2),IF(F76="S",LEFT('[1]TCE - ANEXO IV - Preencher'!M85,7),IF('[1]TCE - ANEXO IV - Preencher'!H85="","")))</f>
        <v>23</v>
      </c>
      <c r="L76" s="7">
        <f>'[1]TCE - ANEXO IV - Preencher'!N85</f>
        <v>6622.57</v>
      </c>
    </row>
    <row r="77" spans="1:12" s="8" customFormat="1" ht="19.5" customHeight="1" x14ac:dyDescent="0.25">
      <c r="A77" s="3">
        <f>IFERROR(VLOOKUP(B77,'[1]DADOS (OCULTAR)'!$Q$3:$S$136,3,0),"")</f>
        <v>9039744002723</v>
      </c>
      <c r="B77" s="4" t="str">
        <f>'[1]TCE - ANEXO IV - Preencher'!C86</f>
        <v>HOSPITAL PELÓPIDAS SILVEIRA - CG Nº 017/2022</v>
      </c>
      <c r="C77" s="4" t="str">
        <f>'[1]TCE - ANEXO IV - Preencher'!E86</f>
        <v>3.12 - Material Hospitalar</v>
      </c>
      <c r="D77" s="3" t="str">
        <f>'[1]TCE - ANEXO IV - Preencher'!F86</f>
        <v>39.500.546/0001-47</v>
      </c>
      <c r="E77" s="5" t="str">
        <f>'[1]TCE - ANEXO IV - Preencher'!G86</f>
        <v>REC DISTRIBUIDORA HOSPITALAR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000004438</v>
      </c>
      <c r="I77" s="6" t="str">
        <f>IF('[1]TCE - ANEXO IV - Preencher'!K86="","",'[1]TCE - ANEXO IV - Preencher'!K86)</f>
        <v>02/03/2026</v>
      </c>
      <c r="J77" s="5" t="str">
        <f>'[1]TCE - ANEXO IV - Preencher'!L86</f>
        <v>26260339500546000147550010000044381095040606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1180</v>
      </c>
    </row>
    <row r="78" spans="1:12" s="8" customFormat="1" ht="19.5" customHeight="1" x14ac:dyDescent="0.25">
      <c r="A78" s="3">
        <f>IFERROR(VLOOKUP(B78,'[1]DADOS (OCULTAR)'!$Q$3:$S$136,3,0),"")</f>
        <v>9039744002723</v>
      </c>
      <c r="B78" s="4" t="str">
        <f>'[1]TCE - ANEXO IV - Preencher'!C87</f>
        <v>HOSPITAL PELÓPIDAS SILVEIRA - CG Nº 017/2022</v>
      </c>
      <c r="C78" s="4" t="str">
        <f>'[1]TCE - ANEXO IV - Preencher'!E87</f>
        <v>3.12 - Material Hospitalar</v>
      </c>
      <c r="D78" s="3" t="str">
        <f>'[1]TCE - ANEXO IV - Preencher'!F87</f>
        <v>39.500.546/0001-47</v>
      </c>
      <c r="E78" s="5" t="str">
        <f>'[1]TCE - ANEXO IV - Preencher'!G87</f>
        <v>REC DISTRIBUIDORA HOSPITALAR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000004522</v>
      </c>
      <c r="I78" s="6" t="str">
        <f>IF('[1]TCE - ANEXO IV - Preencher'!K87="","",'[1]TCE - ANEXO IV - Preencher'!K87)</f>
        <v>11/03/2026</v>
      </c>
      <c r="J78" s="5" t="str">
        <f>'[1]TCE - ANEXO IV - Preencher'!L87</f>
        <v>26260339500546000147550010000045221465721683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550</v>
      </c>
    </row>
    <row r="79" spans="1:12" s="8" customFormat="1" ht="19.5" customHeight="1" x14ac:dyDescent="0.25">
      <c r="A79" s="3">
        <f>IFERROR(VLOOKUP(B79,'[1]DADOS (OCULTAR)'!$Q$3:$S$136,3,0),"")</f>
        <v>9039744002723</v>
      </c>
      <c r="B79" s="4" t="str">
        <f>'[1]TCE - ANEXO IV - Preencher'!C88</f>
        <v>HOSPITAL PELÓPIDAS SILVEIRA - CG Nº 017/2022</v>
      </c>
      <c r="C79" s="4" t="str">
        <f>'[1]TCE - ANEXO IV - Preencher'!E88</f>
        <v>3.12 - Material Hospitalar</v>
      </c>
      <c r="D79" s="3" t="str">
        <f>'[1]TCE - ANEXO IV - Preencher'!F88</f>
        <v>39.500.546/0001-47</v>
      </c>
      <c r="E79" s="5" t="str">
        <f>'[1]TCE - ANEXO IV - Preencher'!G88</f>
        <v>REC DISTRIBUIDORA HOSPITALAR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000004564</v>
      </c>
      <c r="I79" s="6" t="str">
        <f>IF('[1]TCE - ANEXO IV - Preencher'!K88="","",'[1]TCE - ANEXO IV - Preencher'!K88)</f>
        <v>16/03/2026</v>
      </c>
      <c r="J79" s="5" t="str">
        <f>'[1]TCE - ANEXO IV - Preencher'!L88</f>
        <v>26260339500546000147550010000045641380568147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49233.05</v>
      </c>
    </row>
    <row r="80" spans="1:12" s="8" customFormat="1" ht="19.5" customHeight="1" x14ac:dyDescent="0.25">
      <c r="A80" s="3">
        <f>IFERROR(VLOOKUP(B80,'[1]DADOS (OCULTAR)'!$Q$3:$S$136,3,0),"")</f>
        <v>9039744002723</v>
      </c>
      <c r="B80" s="4" t="str">
        <f>'[1]TCE - ANEXO IV - Preencher'!C89</f>
        <v>HOSPITAL PELÓPIDAS SILVEIRA - CG Nº 017/2022</v>
      </c>
      <c r="C80" s="4" t="str">
        <f>'[1]TCE - ANEXO IV - Preencher'!E89</f>
        <v>3.12 - Material Hospitalar</v>
      </c>
      <c r="D80" s="3" t="str">
        <f>'[1]TCE - ANEXO IV - Preencher'!F89</f>
        <v>43.376.690/0001-90</v>
      </c>
      <c r="E80" s="5" t="str">
        <f>'[1]TCE - ANEXO IV - Preencher'!G89</f>
        <v>SAFETY CIRURGICA COMERCIO DE MATERIAIS MEDICOS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000023510</v>
      </c>
      <c r="I80" s="6" t="str">
        <f>IF('[1]TCE - ANEXO IV - Preencher'!K89="","",'[1]TCE - ANEXO IV - Preencher'!K89)</f>
        <v>13/03/2026</v>
      </c>
      <c r="J80" s="5" t="str">
        <f>'[1]TCE - ANEXO IV - Preencher'!L89</f>
        <v>26260343376690000190550010000235101374986008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12550</v>
      </c>
    </row>
    <row r="81" spans="1:12" s="8" customFormat="1" ht="19.5" customHeight="1" x14ac:dyDescent="0.25">
      <c r="A81" s="3">
        <f>IFERROR(VLOOKUP(B81,'[1]DADOS (OCULTAR)'!$Q$3:$S$136,3,0),"")</f>
        <v>9039744002723</v>
      </c>
      <c r="B81" s="4" t="str">
        <f>'[1]TCE - ANEXO IV - Preencher'!C90</f>
        <v>HOSPITAL PELÓPIDAS SILVEIRA - CG Nº 017/2022</v>
      </c>
      <c r="C81" s="4" t="str">
        <f>'[1]TCE - ANEXO IV - Preencher'!E90</f>
        <v>3.12 - Material Hospitalar</v>
      </c>
      <c r="D81" s="3" t="str">
        <f>'[1]TCE - ANEXO IV - Preencher'!F90</f>
        <v>43.376.690/0001-90</v>
      </c>
      <c r="E81" s="5" t="str">
        <f>'[1]TCE - ANEXO IV - Preencher'!G90</f>
        <v>SAFETY CIRURGICA COMERCIO DE MATERIAIS MEDICOS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000023943</v>
      </c>
      <c r="I81" s="6" t="str">
        <f>IF('[1]TCE - ANEXO IV - Preencher'!K90="","",'[1]TCE - ANEXO IV - Preencher'!K90)</f>
        <v>18/03/2026</v>
      </c>
      <c r="J81" s="5" t="str">
        <f>'[1]TCE - ANEXO IV - Preencher'!L90</f>
        <v>26260343376690000190550010000239431284357764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9900</v>
      </c>
    </row>
    <row r="82" spans="1:12" s="8" customFormat="1" ht="19.5" customHeight="1" x14ac:dyDescent="0.25">
      <c r="A82" s="3">
        <f>IFERROR(VLOOKUP(B82,'[1]DADOS (OCULTAR)'!$Q$3:$S$136,3,0),"")</f>
        <v>9039744002723</v>
      </c>
      <c r="B82" s="4" t="str">
        <f>'[1]TCE - ANEXO IV - Preencher'!C91</f>
        <v>HOSPITAL PELÓPIDAS SILVEIRA - CG Nº 017/2022</v>
      </c>
      <c r="C82" s="4" t="str">
        <f>'[1]TCE - ANEXO IV - Preencher'!E91</f>
        <v>3.12 - Material Hospitalar</v>
      </c>
      <c r="D82" s="3" t="str">
        <f>'[1]TCE - ANEXO IV - Preencher'!F91</f>
        <v>58.426.628/0009-90</v>
      </c>
      <c r="E82" s="5" t="str">
        <f>'[1]TCE - ANEXO IV - Preencher'!G91</f>
        <v>SAMTRONIC INDUSTRIA E COMERCIO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000005733</v>
      </c>
      <c r="I82" s="6" t="str">
        <f>IF('[1]TCE - ANEXO IV - Preencher'!K91="","",'[1]TCE - ANEXO IV - Preencher'!K91)</f>
        <v>25/03/2026</v>
      </c>
      <c r="J82" s="5" t="str">
        <f>'[1]TCE - ANEXO IV - Preencher'!L91</f>
        <v>26260358426628000990550010000057331315197156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56880</v>
      </c>
    </row>
    <row r="83" spans="1:12" s="8" customFormat="1" ht="19.5" customHeight="1" x14ac:dyDescent="0.25">
      <c r="A83" s="3">
        <f>IFERROR(VLOOKUP(B83,'[1]DADOS (OCULTAR)'!$Q$3:$S$136,3,0),"")</f>
        <v>9039744002723</v>
      </c>
      <c r="B83" s="4" t="str">
        <f>'[1]TCE - ANEXO IV - Preencher'!C92</f>
        <v>HOSPITAL PELÓPIDAS SILVEIRA - CG Nº 017/2022</v>
      </c>
      <c r="C83" s="4" t="str">
        <f>'[1]TCE - ANEXO IV - Preencher'!E92</f>
        <v>3.12 - Material Hospitalar</v>
      </c>
      <c r="D83" s="3" t="str">
        <f>'[1]TCE - ANEXO IV - Preencher'!F92</f>
        <v>37.438.274/0001-77</v>
      </c>
      <c r="E83" s="5" t="str">
        <f>'[1]TCE - ANEXO IV - Preencher'!G92</f>
        <v>SELLMED PRODUTOS MEDICOS E HOSPITALARES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000050945</v>
      </c>
      <c r="I83" s="6" t="str">
        <f>IF('[1]TCE - ANEXO IV - Preencher'!K92="","",'[1]TCE - ANEXO IV - Preencher'!K92)</f>
        <v>13/03/2026</v>
      </c>
      <c r="J83" s="5" t="str">
        <f>'[1]TCE - ANEXO IV - Preencher'!L92</f>
        <v>26260337438274000177550010000509451389050023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38246.699999999997</v>
      </c>
    </row>
    <row r="84" spans="1:12" s="8" customFormat="1" ht="19.5" customHeight="1" x14ac:dyDescent="0.25">
      <c r="A84" s="3">
        <f>IFERROR(VLOOKUP(B84,'[1]DADOS (OCULTAR)'!$Q$3:$S$136,3,0),"")</f>
        <v>9039744002723</v>
      </c>
      <c r="B84" s="4" t="str">
        <f>'[1]TCE - ANEXO IV - Preencher'!C93</f>
        <v>HOSPITAL PELÓPIDAS SILVEIRA - CG Nº 017/2022</v>
      </c>
      <c r="C84" s="4" t="str">
        <f>'[1]TCE - ANEXO IV - Preencher'!E93</f>
        <v>3.12 - Material Hospitalar</v>
      </c>
      <c r="D84" s="3" t="str">
        <f>'[1]TCE - ANEXO IV - Preencher'!F93</f>
        <v>01.884.446/0001-99</v>
      </c>
      <c r="E84" s="5" t="str">
        <f>'[1]TCE - ANEXO IV - Preencher'!G93</f>
        <v>TECNOVIDA COMERCIAL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000147350</v>
      </c>
      <c r="I84" s="6" t="str">
        <f>IF('[1]TCE - ANEXO IV - Preencher'!K93="","",'[1]TCE - ANEXO IV - Preencher'!K93)</f>
        <v>13/03/2026</v>
      </c>
      <c r="J84" s="5" t="str">
        <f>'[1]TCE - ANEXO IV - Preencher'!L93</f>
        <v>26260301884446000199550010001473501149376009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300.74</v>
      </c>
    </row>
    <row r="85" spans="1:12" s="8" customFormat="1" ht="19.5" customHeight="1" x14ac:dyDescent="0.25">
      <c r="A85" s="3">
        <f>IFERROR(VLOOKUP(B85,'[1]DADOS (OCULTAR)'!$Q$3:$S$136,3,0),"")</f>
        <v>9039744002723</v>
      </c>
      <c r="B85" s="4" t="str">
        <f>'[1]TCE - ANEXO IV - Preencher'!C94</f>
        <v>HOSPITAL PELÓPIDAS SILVEIRA - CG Nº 017/2022</v>
      </c>
      <c r="C85" s="4" t="str">
        <f>'[1]TCE - ANEXO IV - Preencher'!E94</f>
        <v>3.12 - Material Hospitalar</v>
      </c>
      <c r="D85" s="3" t="str">
        <f>'[1]TCE - ANEXO IV - Preencher'!F94</f>
        <v>07.160.019/0001-44</v>
      </c>
      <c r="E85" s="5" t="str">
        <f>'[1]TCE - ANEXO IV - Preencher'!G94</f>
        <v>VITALE COMERCIO SA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188236</v>
      </c>
      <c r="I85" s="6" t="str">
        <f>IF('[1]TCE - ANEXO IV - Preencher'!K94="","",'[1]TCE - ANEXO IV - Preencher'!K94)</f>
        <v>20/03/2026</v>
      </c>
      <c r="J85" s="5" t="str">
        <f>'[1]TCE - ANEXO IV - Preencher'!L94</f>
        <v>26260307160019000144550010001882361951029910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18650</v>
      </c>
    </row>
    <row r="86" spans="1:12" s="8" customFormat="1" ht="19.5" customHeight="1" x14ac:dyDescent="0.25">
      <c r="A86" s="3">
        <f>IFERROR(VLOOKUP(B86,'[1]DADOS (OCULTAR)'!$Q$3:$S$136,3,0),"")</f>
        <v>9039744002723</v>
      </c>
      <c r="B86" s="4" t="str">
        <f>'[1]TCE - ANEXO IV - Preencher'!C95</f>
        <v>HOSPITAL PELÓPIDAS SILVEIRA - CG Nº 017/2022</v>
      </c>
      <c r="C86" s="4" t="str">
        <f>'[1]TCE - ANEXO IV - Preencher'!E95</f>
        <v>3.4 - Material Farmacológico</v>
      </c>
      <c r="D86" s="3" t="str">
        <f>'[1]TCE - ANEXO IV - Preencher'!F95</f>
        <v>49.351.786/0011-52</v>
      </c>
      <c r="E86" s="5" t="str">
        <f>'[1]TCE - ANEXO IV - Preencher'!G95</f>
        <v>BAXTER HOSPITALAR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641110</v>
      </c>
      <c r="I86" s="6" t="str">
        <f>IF('[1]TCE - ANEXO IV - Preencher'!K95="","",'[1]TCE - ANEXO IV - Preencher'!K95)</f>
        <v>05/03/2026</v>
      </c>
      <c r="J86" s="5" t="str">
        <f>'[1]TCE - ANEXO IV - Preencher'!L95</f>
        <v>35260349351786001152550060006411101001965489</v>
      </c>
      <c r="K86" s="5" t="str">
        <f>IF(F86="B",LEFT('[1]TCE - ANEXO IV - Preencher'!M95,2),IF(F86="S",LEFT('[1]TCE - ANEXO IV - Preencher'!M95,7),IF('[1]TCE - ANEXO IV - Preencher'!H95="","")))</f>
        <v>35</v>
      </c>
      <c r="L86" s="7">
        <f>'[1]TCE - ANEXO IV - Preencher'!N95</f>
        <v>77942.100000000006</v>
      </c>
    </row>
    <row r="87" spans="1:12" s="8" customFormat="1" ht="19.5" customHeight="1" x14ac:dyDescent="0.25">
      <c r="A87" s="3">
        <f>IFERROR(VLOOKUP(B87,'[1]DADOS (OCULTAR)'!$Q$3:$S$136,3,0),"")</f>
        <v>9039744002723</v>
      </c>
      <c r="B87" s="4" t="str">
        <f>'[1]TCE - ANEXO IV - Preencher'!C96</f>
        <v>HOSPITAL PELÓPIDAS SILVEIRA - CG Nº 017/2022</v>
      </c>
      <c r="C87" s="4" t="str">
        <f>'[1]TCE - ANEXO IV - Preencher'!E96</f>
        <v>3.4 - Material Farmacológico</v>
      </c>
      <c r="D87" s="3" t="str">
        <f>'[1]TCE - ANEXO IV - Preencher'!F96</f>
        <v>49.351.786/0011-52</v>
      </c>
      <c r="E87" s="5" t="str">
        <f>'[1]TCE - ANEXO IV - Preencher'!G96</f>
        <v>BAXTER HOSPITALAR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641155</v>
      </c>
      <c r="I87" s="6" t="str">
        <f>IF('[1]TCE - ANEXO IV - Preencher'!K96="","",'[1]TCE - ANEXO IV - Preencher'!K96)</f>
        <v>06/03/2026</v>
      </c>
      <c r="J87" s="5" t="str">
        <f>'[1]TCE - ANEXO IV - Preencher'!L96</f>
        <v>35260349351786001152550060006411551001967904</v>
      </c>
      <c r="K87" s="5" t="str">
        <f>IF(F87="B",LEFT('[1]TCE - ANEXO IV - Preencher'!M96,2),IF(F87="S",LEFT('[1]TCE - ANEXO IV - Preencher'!M96,7),IF('[1]TCE - ANEXO IV - Preencher'!H96="","")))</f>
        <v>35</v>
      </c>
      <c r="L87" s="7">
        <f>'[1]TCE - ANEXO IV - Preencher'!N96</f>
        <v>31050</v>
      </c>
    </row>
    <row r="88" spans="1:12" s="8" customFormat="1" ht="19.5" customHeight="1" x14ac:dyDescent="0.25">
      <c r="A88" s="3">
        <f>IFERROR(VLOOKUP(B88,'[1]DADOS (OCULTAR)'!$Q$3:$S$136,3,0),"")</f>
        <v>9039744002723</v>
      </c>
      <c r="B88" s="4" t="str">
        <f>'[1]TCE - ANEXO IV - Preencher'!C97</f>
        <v>HOSPITAL PELÓPIDAS SILVEIRA - CG Nº 017/2022</v>
      </c>
      <c r="C88" s="4" t="str">
        <f>'[1]TCE - ANEXO IV - Preencher'!E97</f>
        <v>3.4 - Material Farmacológico</v>
      </c>
      <c r="D88" s="3" t="str">
        <f>'[1]TCE - ANEXO IV - Preencher'!F97</f>
        <v>21.939.878/0001-67</v>
      </c>
      <c r="E88" s="5" t="str">
        <f>'[1]TCE - ANEXO IV - Preencher'!G97</f>
        <v>BEM ESTAR PRODUTOS FARMACEUTICOS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000013214</v>
      </c>
      <c r="I88" s="6" t="str">
        <f>IF('[1]TCE - ANEXO IV - Preencher'!K97="","",'[1]TCE - ANEXO IV - Preencher'!K97)</f>
        <v>17/03/2026</v>
      </c>
      <c r="J88" s="5" t="str">
        <f>'[1]TCE - ANEXO IV - Preencher'!L97</f>
        <v>26260321939878000167550010000132141152400005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3730.6</v>
      </c>
    </row>
    <row r="89" spans="1:12" s="8" customFormat="1" ht="19.5" customHeight="1" x14ac:dyDescent="0.25">
      <c r="A89" s="3">
        <f>IFERROR(VLOOKUP(B89,'[1]DADOS (OCULTAR)'!$Q$3:$S$136,3,0),"")</f>
        <v>9039744002723</v>
      </c>
      <c r="B89" s="4" t="str">
        <f>'[1]TCE - ANEXO IV - Preencher'!C98</f>
        <v>HOSPITAL PELÓPIDAS SILVEIRA - CG Nº 017/2022</v>
      </c>
      <c r="C89" s="4" t="str">
        <f>'[1]TCE - ANEXO IV - Preencher'!E98</f>
        <v>3.4 - Material Farmacológico</v>
      </c>
      <c r="D89" s="3" t="str">
        <f>'[1]TCE - ANEXO IV - Preencher'!F98</f>
        <v>21.939.878/0001-67</v>
      </c>
      <c r="E89" s="5" t="str">
        <f>'[1]TCE - ANEXO IV - Preencher'!G98</f>
        <v>BEM ESTAR PRODUTOS FARMACEUTICOS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000013253</v>
      </c>
      <c r="I89" s="6" t="str">
        <f>IF('[1]TCE - ANEXO IV - Preencher'!K98="","",'[1]TCE - ANEXO IV - Preencher'!K98)</f>
        <v>20/03/2026</v>
      </c>
      <c r="J89" s="5" t="str">
        <f>'[1]TCE - ANEXO IV - Preencher'!L98</f>
        <v>26260321939878000167550010000132531152790006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103.94</v>
      </c>
    </row>
    <row r="90" spans="1:12" s="8" customFormat="1" ht="19.5" customHeight="1" x14ac:dyDescent="0.25">
      <c r="A90" s="3">
        <f>IFERROR(VLOOKUP(B90,'[1]DADOS (OCULTAR)'!$Q$3:$S$136,3,0),"")</f>
        <v>9039744002723</v>
      </c>
      <c r="B90" s="4" t="str">
        <f>'[1]TCE - ANEXO IV - Preencher'!C99</f>
        <v>HOSPITAL PELÓPIDAS SILVEIRA - CG Nº 017/2022</v>
      </c>
      <c r="C90" s="4" t="str">
        <f>'[1]TCE - ANEXO IV - Preencher'!E99</f>
        <v>3.4 - Material Farmacológico</v>
      </c>
      <c r="D90" s="3" t="str">
        <f>'[1]TCE - ANEXO IV - Preencher'!F99</f>
        <v>01.687.725/0001-62</v>
      </c>
      <c r="E90" s="5" t="str">
        <f>'[1]TCE - ANEXO IV - Preencher'!G99</f>
        <v>CENTRO ESPEC. EM NUTRI. ENTERAL E PARENTERAL - CENEP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000065787</v>
      </c>
      <c r="I90" s="6" t="str">
        <f>IF('[1]TCE - ANEXO IV - Preencher'!K99="","",'[1]TCE - ANEXO IV - Preencher'!K99)</f>
        <v>17/03/2026</v>
      </c>
      <c r="J90" s="5" t="str">
        <f>'[1]TCE - ANEXO IV - Preencher'!L99</f>
        <v>26260301687725000162550010000657871722017791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3420</v>
      </c>
    </row>
    <row r="91" spans="1:12" s="8" customFormat="1" ht="19.5" customHeight="1" x14ac:dyDescent="0.25">
      <c r="A91" s="3">
        <f>IFERROR(VLOOKUP(B91,'[1]DADOS (OCULTAR)'!$Q$3:$S$136,3,0),"")</f>
        <v>9039744002723</v>
      </c>
      <c r="B91" s="4" t="str">
        <f>'[1]TCE - ANEXO IV - Preencher'!C100</f>
        <v>HOSPITAL PELÓPIDAS SILVEIRA - CG Nº 017/2022</v>
      </c>
      <c r="C91" s="4" t="str">
        <f>'[1]TCE - ANEXO IV - Preencher'!E100</f>
        <v>3.4 - Material Farmacológico</v>
      </c>
      <c r="D91" s="3" t="str">
        <f>'[1]TCE - ANEXO IV - Preencher'!F100</f>
        <v>67.729.178/0006-53</v>
      </c>
      <c r="E91" s="5" t="str">
        <f>'[1]TCE - ANEXO IV - Preencher'!G100</f>
        <v>COMERCIAL CIRURGICA RIOCLARENSE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0128616</v>
      </c>
      <c r="I91" s="6" t="str">
        <f>IF('[1]TCE - ANEXO IV - Preencher'!K100="","",'[1]TCE - ANEXO IV - Preencher'!K100)</f>
        <v>11/03/2026</v>
      </c>
      <c r="J91" s="5" t="str">
        <f>'[1]TCE - ANEXO IV - Preencher'!L100</f>
        <v>26260367729178000653550010001286161661508526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231</v>
      </c>
    </row>
    <row r="92" spans="1:12" s="8" customFormat="1" ht="19.5" customHeight="1" x14ac:dyDescent="0.25">
      <c r="A92" s="3">
        <f>IFERROR(VLOOKUP(B92,'[1]DADOS (OCULTAR)'!$Q$3:$S$136,3,0),"")</f>
        <v>9039744002723</v>
      </c>
      <c r="B92" s="4" t="str">
        <f>'[1]TCE - ANEXO IV - Preencher'!C101</f>
        <v>HOSPITAL PELÓPIDAS SILVEIRA - CG Nº 017/2022</v>
      </c>
      <c r="C92" s="4" t="str">
        <f>'[1]TCE - ANEXO IV - Preencher'!E101</f>
        <v>3.4 - Material Farmacológico</v>
      </c>
      <c r="D92" s="3" t="str">
        <f>'[1]TCE - ANEXO IV - Preencher'!F101</f>
        <v>67.729.178/0006-53</v>
      </c>
      <c r="E92" s="5" t="str">
        <f>'[1]TCE - ANEXO IV - Preencher'!G101</f>
        <v>COMERCIAL CIRURGICA RIOCLARENSE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0128893</v>
      </c>
      <c r="I92" s="6" t="str">
        <f>IF('[1]TCE - ANEXO IV - Preencher'!K101="","",'[1]TCE - ANEXO IV - Preencher'!K101)</f>
        <v>13/03/2026</v>
      </c>
      <c r="J92" s="5" t="str">
        <f>'[1]TCE - ANEXO IV - Preencher'!L101</f>
        <v>26260367729178000653550010001288931485647220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6229.2</v>
      </c>
    </row>
    <row r="93" spans="1:12" s="8" customFormat="1" ht="19.5" customHeight="1" x14ac:dyDescent="0.25">
      <c r="A93" s="3">
        <f>IFERROR(VLOOKUP(B93,'[1]DADOS (OCULTAR)'!$Q$3:$S$136,3,0),"")</f>
        <v>9039744002723</v>
      </c>
      <c r="B93" s="4" t="str">
        <f>'[1]TCE - ANEXO IV - Preencher'!C102</f>
        <v>HOSPITAL PELÓPIDAS SILVEIRA - CG Nº 017/2022</v>
      </c>
      <c r="C93" s="4" t="str">
        <f>'[1]TCE - ANEXO IV - Preencher'!E102</f>
        <v>3.4 - Material Farmacológico</v>
      </c>
      <c r="D93" s="3" t="str">
        <f>'[1]TCE - ANEXO IV - Preencher'!F102</f>
        <v>67.729.178/0006-53</v>
      </c>
      <c r="E93" s="5" t="str">
        <f>'[1]TCE - ANEXO IV - Preencher'!G102</f>
        <v>COMERCIAL CIRURGICA RIOCLARENSE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0128947</v>
      </c>
      <c r="I93" s="6" t="str">
        <f>IF('[1]TCE - ANEXO IV - Preencher'!K102="","",'[1]TCE - ANEXO IV - Preencher'!K102)</f>
        <v>16/03/2026</v>
      </c>
      <c r="J93" s="5" t="str">
        <f>'[1]TCE - ANEXO IV - Preencher'!L102</f>
        <v>26260367729178000653550010001289471027650333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17878</v>
      </c>
    </row>
    <row r="94" spans="1:12" s="8" customFormat="1" ht="19.5" customHeight="1" x14ac:dyDescent="0.25">
      <c r="A94" s="3">
        <f>IFERROR(VLOOKUP(B94,'[1]DADOS (OCULTAR)'!$Q$3:$S$136,3,0),"")</f>
        <v>9039744002723</v>
      </c>
      <c r="B94" s="4" t="str">
        <f>'[1]TCE - ANEXO IV - Preencher'!C103</f>
        <v>HOSPITAL PELÓPIDAS SILVEIRA - CG Nº 017/2022</v>
      </c>
      <c r="C94" s="4" t="str">
        <f>'[1]TCE - ANEXO IV - Preencher'!E103</f>
        <v>3.4 - Material Farmacológico</v>
      </c>
      <c r="D94" s="3" t="str">
        <f>'[1]TCE - ANEXO IV - Preencher'!F103</f>
        <v>67.729.178/0006-53</v>
      </c>
      <c r="E94" s="5" t="str">
        <f>'[1]TCE - ANEXO IV - Preencher'!G103</f>
        <v>COMERCIAL CIRURGICA RIOCLARENSE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0129449</v>
      </c>
      <c r="I94" s="6" t="str">
        <f>IF('[1]TCE - ANEXO IV - Preencher'!K103="","",'[1]TCE - ANEXO IV - Preencher'!K103)</f>
        <v>19/03/2026</v>
      </c>
      <c r="J94" s="5" t="str">
        <f>'[1]TCE - ANEXO IV - Preencher'!L103</f>
        <v>26260367729178000653550010001294491328150253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630</v>
      </c>
    </row>
    <row r="95" spans="1:12" s="8" customFormat="1" ht="19.5" customHeight="1" x14ac:dyDescent="0.25">
      <c r="A95" s="3">
        <f>IFERROR(VLOOKUP(B95,'[1]DADOS (OCULTAR)'!$Q$3:$S$136,3,0),"")</f>
        <v>9039744002723</v>
      </c>
      <c r="B95" s="4" t="str">
        <f>'[1]TCE - ANEXO IV - Preencher'!C104</f>
        <v>HOSPITAL PELÓPIDAS SILVEIRA - CG Nº 017/2022</v>
      </c>
      <c r="C95" s="4" t="str">
        <f>'[1]TCE - ANEXO IV - Preencher'!E104</f>
        <v>3.4 - Material Farmacológico</v>
      </c>
      <c r="D95" s="3" t="str">
        <f>'[1]TCE - ANEXO IV - Preencher'!F104</f>
        <v>67.729.178/0006-53</v>
      </c>
      <c r="E95" s="5" t="str">
        <f>'[1]TCE - ANEXO IV - Preencher'!G104</f>
        <v>COMERCIAL CIRURGICA RIOCLARENSE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0129460</v>
      </c>
      <c r="I95" s="6" t="str">
        <f>IF('[1]TCE - ANEXO IV - Preencher'!K104="","",'[1]TCE - ANEXO IV - Preencher'!K104)</f>
        <v>19/03/2026</v>
      </c>
      <c r="J95" s="5" t="str">
        <f>'[1]TCE - ANEXO IV - Preencher'!L104</f>
        <v>26260367729178000653550010001294601564937665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14464</v>
      </c>
    </row>
    <row r="96" spans="1:12" s="8" customFormat="1" ht="19.5" customHeight="1" x14ac:dyDescent="0.25">
      <c r="A96" s="3">
        <f>IFERROR(VLOOKUP(B96,'[1]DADOS (OCULTAR)'!$Q$3:$S$136,3,0),"")</f>
        <v>9039744002723</v>
      </c>
      <c r="B96" s="4" t="str">
        <f>'[1]TCE - ANEXO IV - Preencher'!C105</f>
        <v>HOSPITAL PELÓPIDAS SILVEIRA - CG Nº 017/2022</v>
      </c>
      <c r="C96" s="4" t="str">
        <f>'[1]TCE - ANEXO IV - Preencher'!E105</f>
        <v>3.4 - Material Farmacológico</v>
      </c>
      <c r="D96" s="3" t="str">
        <f>'[1]TCE - ANEXO IV - Preencher'!F105</f>
        <v>67.729.178/0002-20</v>
      </c>
      <c r="E96" s="5" t="str">
        <f>'[1]TCE - ANEXO IV - Preencher'!G105</f>
        <v>COMERCIAL CIRURGICA RIOCLARENSE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0910767</v>
      </c>
      <c r="I96" s="6" t="str">
        <f>IF('[1]TCE - ANEXO IV - Preencher'!K105="","",'[1]TCE - ANEXO IV - Preencher'!K105)</f>
        <v>16/03/2026</v>
      </c>
      <c r="J96" s="5" t="str">
        <f>'[1]TCE - ANEXO IV - Preencher'!L105</f>
        <v>31260367729178000220550010009107671742369752</v>
      </c>
      <c r="K96" s="5" t="str">
        <f>IF(F96="B",LEFT('[1]TCE - ANEXO IV - Preencher'!M105,2),IF(F96="S",LEFT('[1]TCE - ANEXO IV - Preencher'!M105,7),IF('[1]TCE - ANEXO IV - Preencher'!H105="","")))</f>
        <v>31</v>
      </c>
      <c r="L96" s="7">
        <f>'[1]TCE - ANEXO IV - Preencher'!N105</f>
        <v>5790</v>
      </c>
    </row>
    <row r="97" spans="1:12" s="8" customFormat="1" ht="19.5" customHeight="1" x14ac:dyDescent="0.25">
      <c r="A97" s="3">
        <f>IFERROR(VLOOKUP(B97,'[1]DADOS (OCULTAR)'!$Q$3:$S$136,3,0),"")</f>
        <v>9039744002723</v>
      </c>
      <c r="B97" s="4" t="str">
        <f>'[1]TCE - ANEXO IV - Preencher'!C106</f>
        <v>HOSPITAL PELÓPIDAS SILVEIRA - CG Nº 017/2022</v>
      </c>
      <c r="C97" s="4" t="str">
        <f>'[1]TCE - ANEXO IV - Preencher'!E106</f>
        <v>3.4 - Material Farmacológico</v>
      </c>
      <c r="D97" s="3" t="str">
        <f>'[1]TCE - ANEXO IV - Preencher'!F106</f>
        <v>67.729.178/0004-91</v>
      </c>
      <c r="E97" s="5" t="str">
        <f>'[1]TCE - ANEXO IV - Preencher'!G106</f>
        <v>COMERCIAL CIRURGICA RIOCLARENSE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2131334</v>
      </c>
      <c r="I97" s="6" t="str">
        <f>IF('[1]TCE - ANEXO IV - Preencher'!K106="","",'[1]TCE - ANEXO IV - Preencher'!K106)</f>
        <v>16/03/2026</v>
      </c>
      <c r="J97" s="5" t="str">
        <f>'[1]TCE - ANEXO IV - Preencher'!L106</f>
        <v>35260367729178000491550010021313341828660220</v>
      </c>
      <c r="K97" s="5" t="str">
        <f>IF(F97="B",LEFT('[1]TCE - ANEXO IV - Preencher'!M106,2),IF(F97="S",LEFT('[1]TCE - ANEXO IV - Preencher'!M106,7),IF('[1]TCE - ANEXO IV - Preencher'!H106="","")))</f>
        <v>35</v>
      </c>
      <c r="L97" s="7">
        <f>'[1]TCE - ANEXO IV - Preencher'!N106</f>
        <v>6981</v>
      </c>
    </row>
    <row r="98" spans="1:12" s="8" customFormat="1" ht="19.5" customHeight="1" x14ac:dyDescent="0.25">
      <c r="A98" s="3">
        <f>IFERROR(VLOOKUP(B98,'[1]DADOS (OCULTAR)'!$Q$3:$S$136,3,0),"")</f>
        <v>9039744002723</v>
      </c>
      <c r="B98" s="4" t="str">
        <f>'[1]TCE - ANEXO IV - Preencher'!C107</f>
        <v>HOSPITAL PELÓPIDAS SILVEIRA - CG Nº 017/2022</v>
      </c>
      <c r="C98" s="4" t="str">
        <f>'[1]TCE - ANEXO IV - Preencher'!E107</f>
        <v>3.4 - Material Farmacológico</v>
      </c>
      <c r="D98" s="3" t="str">
        <f>'[1]TCE - ANEXO IV - Preencher'!F107</f>
        <v>20.999.994/0001-09</v>
      </c>
      <c r="E98" s="5" t="str">
        <f>'[1]TCE - ANEXO IV - Preencher'!G107</f>
        <v>COMERCIAL RC PRODUTOS HOSPITALARES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000004761</v>
      </c>
      <c r="I98" s="6" t="str">
        <f>IF('[1]TCE - ANEXO IV - Preencher'!K107="","",'[1]TCE - ANEXO IV - Preencher'!K107)</f>
        <v>17/03/2026</v>
      </c>
      <c r="J98" s="5" t="str">
        <f>'[1]TCE - ANEXO IV - Preencher'!L107</f>
        <v>52260320999994000109550010000047611000889277</v>
      </c>
      <c r="K98" s="5" t="str">
        <f>IF(F98="B",LEFT('[1]TCE - ANEXO IV - Preencher'!M107,2),IF(F98="S",LEFT('[1]TCE - ANEXO IV - Preencher'!M107,7),IF('[1]TCE - ANEXO IV - Preencher'!H107="","")))</f>
        <v>52</v>
      </c>
      <c r="L98" s="7">
        <f>'[1]TCE - ANEXO IV - Preencher'!N107</f>
        <v>1667.75</v>
      </c>
    </row>
    <row r="99" spans="1:12" s="8" customFormat="1" ht="19.5" customHeight="1" x14ac:dyDescent="0.25">
      <c r="A99" s="3">
        <f>IFERROR(VLOOKUP(B99,'[1]DADOS (OCULTAR)'!$Q$3:$S$136,3,0),"")</f>
        <v>9039744002723</v>
      </c>
      <c r="B99" s="4" t="str">
        <f>'[1]TCE - ANEXO IV - Preencher'!C108</f>
        <v>HOSPITAL PELÓPIDAS SILVEIRA - CG Nº 017/2022</v>
      </c>
      <c r="C99" s="4" t="str">
        <f>'[1]TCE - ANEXO IV - Preencher'!E108</f>
        <v>3.4 - Material Farmacológico</v>
      </c>
      <c r="D99" s="3" t="str">
        <f>'[1]TCE - ANEXO IV - Preencher'!F108</f>
        <v>44.734.671/0025-29</v>
      </c>
      <c r="E99" s="5" t="str">
        <f>'[1]TCE - ANEXO IV - Preencher'!G108</f>
        <v>CRISTALIA PRODUTOS QUIMICOS FARMACEUTICOS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000380118</v>
      </c>
      <c r="I99" s="6" t="str">
        <f>IF('[1]TCE - ANEXO IV - Preencher'!K108="","",'[1]TCE - ANEXO IV - Preencher'!K108)</f>
        <v>18/03/2026</v>
      </c>
      <c r="J99" s="5" t="str">
        <f>'[1]TCE - ANEXO IV - Preencher'!L108</f>
        <v>31260344734671002529550100003801181954763370</v>
      </c>
      <c r="K99" s="5" t="str">
        <f>IF(F99="B",LEFT('[1]TCE - ANEXO IV - Preencher'!M108,2),IF(F99="S",LEFT('[1]TCE - ANEXO IV - Preencher'!M108,7),IF('[1]TCE - ANEXO IV - Preencher'!H108="","")))</f>
        <v>31</v>
      </c>
      <c r="L99" s="7">
        <f>'[1]TCE - ANEXO IV - Preencher'!N108</f>
        <v>36000</v>
      </c>
    </row>
    <row r="100" spans="1:12" s="8" customFormat="1" ht="19.5" customHeight="1" x14ac:dyDescent="0.25">
      <c r="A100" s="3">
        <f>IFERROR(VLOOKUP(B100,'[1]DADOS (OCULTAR)'!$Q$3:$S$136,3,0),"")</f>
        <v>9039744002723</v>
      </c>
      <c r="B100" s="4" t="str">
        <f>'[1]TCE - ANEXO IV - Preencher'!C109</f>
        <v>HOSPITAL PELÓPIDAS SILVEIRA - CG Nº 017/2022</v>
      </c>
      <c r="C100" s="4" t="str">
        <f>'[1]TCE - ANEXO IV - Preencher'!E109</f>
        <v>3.4 - Material Farmacológico</v>
      </c>
      <c r="D100" s="3" t="str">
        <f>'[1]TCE - ANEXO IV - Preencher'!F109</f>
        <v>44.734.671/0022-86</v>
      </c>
      <c r="E100" s="5" t="str">
        <f>'[1]TCE - ANEXO IV - Preencher'!G109</f>
        <v>CRISTALIA PRODUTOS QUIMICOS FARMACEUTICOS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000935098</v>
      </c>
      <c r="I100" s="6" t="str">
        <f>IF('[1]TCE - ANEXO IV - Preencher'!K109="","",'[1]TCE - ANEXO IV - Preencher'!K109)</f>
        <v>16/03/2026</v>
      </c>
      <c r="J100" s="5" t="str">
        <f>'[1]TCE - ANEXO IV - Preencher'!L109</f>
        <v>35260344734671002286550100009350981314812058</v>
      </c>
      <c r="K100" s="5" t="str">
        <f>IF(F100="B",LEFT('[1]TCE - ANEXO IV - Preencher'!M109,2),IF(F100="S",LEFT('[1]TCE - ANEXO IV - Preencher'!M109,7),IF('[1]TCE - ANEXO IV - Preencher'!H109="","")))</f>
        <v>35</v>
      </c>
      <c r="L100" s="7">
        <f>'[1]TCE - ANEXO IV - Preencher'!N109</f>
        <v>4250</v>
      </c>
    </row>
    <row r="101" spans="1:12" s="8" customFormat="1" ht="19.5" customHeight="1" x14ac:dyDescent="0.25">
      <c r="A101" s="3">
        <f>IFERROR(VLOOKUP(B101,'[1]DADOS (OCULTAR)'!$Q$3:$S$136,3,0),"")</f>
        <v>9039744002723</v>
      </c>
      <c r="B101" s="4" t="str">
        <f>'[1]TCE - ANEXO IV - Preencher'!C110</f>
        <v>HOSPITAL PELÓPIDAS SILVEIRA - CG Nº 017/2022</v>
      </c>
      <c r="C101" s="4" t="str">
        <f>'[1]TCE - ANEXO IV - Preencher'!E110</f>
        <v>3.4 - Material Farmacológico</v>
      </c>
      <c r="D101" s="3" t="str">
        <f>'[1]TCE - ANEXO IV - Preencher'!F110</f>
        <v>44.734.671/0022-86</v>
      </c>
      <c r="E101" s="5" t="str">
        <f>'[1]TCE - ANEXO IV - Preencher'!G110</f>
        <v>CRISTALIA PRODUTOS QUIMICOS FARMACEUTICOS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000935263</v>
      </c>
      <c r="I101" s="6" t="str">
        <f>IF('[1]TCE - ANEXO IV - Preencher'!K110="","",'[1]TCE - ANEXO IV - Preencher'!K110)</f>
        <v>17/03/2026</v>
      </c>
      <c r="J101" s="5" t="str">
        <f>'[1]TCE - ANEXO IV - Preencher'!L110</f>
        <v>35260344734671002286550100009352631711220500</v>
      </c>
      <c r="K101" s="5" t="str">
        <f>IF(F101="B",LEFT('[1]TCE - ANEXO IV - Preencher'!M110,2),IF(F101="S",LEFT('[1]TCE - ANEXO IV - Preencher'!M110,7),IF('[1]TCE - ANEXO IV - Preencher'!H110="","")))</f>
        <v>35</v>
      </c>
      <c r="L101" s="7">
        <f>'[1]TCE - ANEXO IV - Preencher'!N110</f>
        <v>176</v>
      </c>
    </row>
    <row r="102" spans="1:12" s="8" customFormat="1" ht="19.5" customHeight="1" x14ac:dyDescent="0.25">
      <c r="A102" s="3">
        <f>IFERROR(VLOOKUP(B102,'[1]DADOS (OCULTAR)'!$Q$3:$S$136,3,0),"")</f>
        <v>9039744002723</v>
      </c>
      <c r="B102" s="4" t="str">
        <f>'[1]TCE - ANEXO IV - Preencher'!C111</f>
        <v>HOSPITAL PELÓPIDAS SILVEIRA - CG Nº 017/2022</v>
      </c>
      <c r="C102" s="4" t="str">
        <f>'[1]TCE - ANEXO IV - Preencher'!E111</f>
        <v>3.4 - Material Farmacológico</v>
      </c>
      <c r="D102" s="3" t="str">
        <f>'[1]TCE - ANEXO IV - Preencher'!F111</f>
        <v>44.734.671/0022-86</v>
      </c>
      <c r="E102" s="5" t="str">
        <f>'[1]TCE - ANEXO IV - Preencher'!G111</f>
        <v>CRISTALIA PRODUTOS QUIMICOS FARMACEUTICOS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000935654</v>
      </c>
      <c r="I102" s="6" t="str">
        <f>IF('[1]TCE - ANEXO IV - Preencher'!K111="","",'[1]TCE - ANEXO IV - Preencher'!K111)</f>
        <v>17/03/2026</v>
      </c>
      <c r="J102" s="5" t="str">
        <f>'[1]TCE - ANEXO IV - Preencher'!L111</f>
        <v>35260344734671002286550100009356541604816127</v>
      </c>
      <c r="K102" s="5" t="str">
        <f>IF(F102="B",LEFT('[1]TCE - ANEXO IV - Preencher'!M111,2),IF(F102="S",LEFT('[1]TCE - ANEXO IV - Preencher'!M111,7),IF('[1]TCE - ANEXO IV - Preencher'!H111="","")))</f>
        <v>35</v>
      </c>
      <c r="L102" s="7">
        <f>'[1]TCE - ANEXO IV - Preencher'!N111</f>
        <v>46151</v>
      </c>
    </row>
    <row r="103" spans="1:12" s="8" customFormat="1" ht="19.5" customHeight="1" x14ac:dyDescent="0.25">
      <c r="A103" s="3">
        <f>IFERROR(VLOOKUP(B103,'[1]DADOS (OCULTAR)'!$Q$3:$S$136,3,0),"")</f>
        <v>9039744002723</v>
      </c>
      <c r="B103" s="4" t="str">
        <f>'[1]TCE - ANEXO IV - Preencher'!C112</f>
        <v>HOSPITAL PELÓPIDAS SILVEIRA - CG Nº 017/2022</v>
      </c>
      <c r="C103" s="4" t="str">
        <f>'[1]TCE - ANEXO IV - Preencher'!E112</f>
        <v>3.4 - Material Farmacológico</v>
      </c>
      <c r="D103" s="3" t="str">
        <f>'[1]TCE - ANEXO IV - Preencher'!F112</f>
        <v>44.734.671/0022-86</v>
      </c>
      <c r="E103" s="5" t="str">
        <f>'[1]TCE - ANEXO IV - Preencher'!G112</f>
        <v>CRISTALIA PRODUTOS QUIMICOS FARMACEUTICOS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000936318</v>
      </c>
      <c r="I103" s="6" t="str">
        <f>IF('[1]TCE - ANEXO IV - Preencher'!K112="","",'[1]TCE - ANEXO IV - Preencher'!K112)</f>
        <v>17/03/2026</v>
      </c>
      <c r="J103" s="5" t="str">
        <f>'[1]TCE - ANEXO IV - Preencher'!L112</f>
        <v>35260344734671002286550100009363181069705053</v>
      </c>
      <c r="K103" s="5" t="str">
        <f>IF(F103="B",LEFT('[1]TCE - ANEXO IV - Preencher'!M112,2),IF(F103="S",LEFT('[1]TCE - ANEXO IV - Preencher'!M112,7),IF('[1]TCE - ANEXO IV - Preencher'!H112="","")))</f>
        <v>35</v>
      </c>
      <c r="L103" s="7">
        <f>'[1]TCE - ANEXO IV - Preencher'!N112</f>
        <v>31200</v>
      </c>
    </row>
    <row r="104" spans="1:12" s="8" customFormat="1" ht="19.5" customHeight="1" x14ac:dyDescent="0.25">
      <c r="A104" s="3">
        <f>IFERROR(VLOOKUP(B104,'[1]DADOS (OCULTAR)'!$Q$3:$S$136,3,0),"")</f>
        <v>9039744002723</v>
      </c>
      <c r="B104" s="4" t="str">
        <f>'[1]TCE - ANEXO IV - Preencher'!C113</f>
        <v>HOSPITAL PELÓPIDAS SILVEIRA - CG Nº 017/2022</v>
      </c>
      <c r="C104" s="4" t="str">
        <f>'[1]TCE - ANEXO IV - Preencher'!E113</f>
        <v>3.4 - Material Farmacológico</v>
      </c>
      <c r="D104" s="3" t="str">
        <f>'[1]TCE - ANEXO IV - Preencher'!F113</f>
        <v>44.734.671/0022-86</v>
      </c>
      <c r="E104" s="5" t="str">
        <f>'[1]TCE - ANEXO IV - Preencher'!G113</f>
        <v>CRISTALIA PRODUTOS QUIMICOS FARMACEUTICOS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000940312</v>
      </c>
      <c r="I104" s="6" t="str">
        <f>IF('[1]TCE - ANEXO IV - Preencher'!K113="","",'[1]TCE - ANEXO IV - Preencher'!K113)</f>
        <v>20/03/2026</v>
      </c>
      <c r="J104" s="5" t="str">
        <f>'[1]TCE - ANEXO IV - Preencher'!L113</f>
        <v>35260344734671002286550100009403121230501550</v>
      </c>
      <c r="K104" s="5" t="str">
        <f>IF(F104="B",LEFT('[1]TCE - ANEXO IV - Preencher'!M113,2),IF(F104="S",LEFT('[1]TCE - ANEXO IV - Preencher'!M113,7),IF('[1]TCE - ANEXO IV - Preencher'!H113="","")))</f>
        <v>35</v>
      </c>
      <c r="L104" s="7">
        <f>'[1]TCE - ANEXO IV - Preencher'!N113</f>
        <v>530</v>
      </c>
    </row>
    <row r="105" spans="1:12" s="8" customFormat="1" ht="19.5" customHeight="1" x14ac:dyDescent="0.25">
      <c r="A105" s="3">
        <f>IFERROR(VLOOKUP(B105,'[1]DADOS (OCULTAR)'!$Q$3:$S$136,3,0),"")</f>
        <v>9039744002723</v>
      </c>
      <c r="B105" s="4" t="str">
        <f>'[1]TCE - ANEXO IV - Preencher'!C114</f>
        <v>HOSPITAL PELÓPIDAS SILVEIRA - CG Nº 017/2022</v>
      </c>
      <c r="C105" s="4" t="str">
        <f>'[1]TCE - ANEXO IV - Preencher'!E114</f>
        <v>3.4 - Material Farmacológico</v>
      </c>
      <c r="D105" s="3" t="str">
        <f>'[1]TCE - ANEXO IV - Preencher'!F114</f>
        <v>23.680.034/0001-70</v>
      </c>
      <c r="E105" s="5" t="str">
        <f>'[1]TCE - ANEXO IV - Preencher'!G114</f>
        <v>D ARAUJO COMERCIAL EIRELI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000025436</v>
      </c>
      <c r="I105" s="6" t="str">
        <f>IF('[1]TCE - ANEXO IV - Preencher'!K114="","",'[1]TCE - ANEXO IV - Preencher'!K114)</f>
        <v>24/03/2026</v>
      </c>
      <c r="J105" s="5" t="str">
        <f>'[1]TCE - ANEXO IV - Preencher'!L114</f>
        <v>26260323680034000170550010000254361961553671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1888.21</v>
      </c>
    </row>
    <row r="106" spans="1:12" s="8" customFormat="1" ht="19.5" customHeight="1" x14ac:dyDescent="0.25">
      <c r="A106" s="3">
        <f>IFERROR(VLOOKUP(B106,'[1]DADOS (OCULTAR)'!$Q$3:$S$136,3,0),"")</f>
        <v>9039744002723</v>
      </c>
      <c r="B106" s="4" t="str">
        <f>'[1]TCE - ANEXO IV - Preencher'!C115</f>
        <v>HOSPITAL PELÓPIDAS SILVEIRA - CG Nº 017/2022</v>
      </c>
      <c r="C106" s="4" t="str">
        <f>'[1]TCE - ANEXO IV - Preencher'!E115</f>
        <v>3.4 - Material Farmacológico</v>
      </c>
      <c r="D106" s="3" t="str">
        <f>'[1]TCE - ANEXO IV - Preencher'!F115</f>
        <v>11.449.180/0001-00</v>
      </c>
      <c r="E106" s="5" t="str">
        <f>'[1]TCE - ANEXO IV - Preencher'!G115</f>
        <v>DPROSMED DISTRIB. DE PRODUTOS MEDICOS HOSPITALARES EIRELI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00092646</v>
      </c>
      <c r="I106" s="6" t="str">
        <f>IF('[1]TCE - ANEXO IV - Preencher'!K115="","",'[1]TCE - ANEXO IV - Preencher'!K115)</f>
        <v>16/03/2026</v>
      </c>
      <c r="J106" s="5" t="str">
        <f>'[1]TCE - ANEXO IV - Preencher'!L115</f>
        <v>26260311449180000100550010000926461000763873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1650</v>
      </c>
    </row>
    <row r="107" spans="1:12" s="8" customFormat="1" ht="19.5" customHeight="1" x14ac:dyDescent="0.25">
      <c r="A107" s="3">
        <f>IFERROR(VLOOKUP(B107,'[1]DADOS (OCULTAR)'!$Q$3:$S$136,3,0),"")</f>
        <v>9039744002723</v>
      </c>
      <c r="B107" s="4" t="str">
        <f>'[1]TCE - ANEXO IV - Preencher'!C116</f>
        <v>HOSPITAL PELÓPIDAS SILVEIRA - CG Nº 017/2022</v>
      </c>
      <c r="C107" s="4" t="str">
        <f>'[1]TCE - ANEXO IV - Preencher'!E116</f>
        <v>3.4 - Material Farmacológico</v>
      </c>
      <c r="D107" s="3" t="str">
        <f>'[1]TCE - ANEXO IV - Preencher'!F116</f>
        <v>11.449.180/0001-00</v>
      </c>
      <c r="E107" s="5" t="str">
        <f>'[1]TCE - ANEXO IV - Preencher'!G116</f>
        <v>DPROSMED DISTRIB. DE PRODUTOS MEDICOS HOSPITALARES EIRELI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00092649</v>
      </c>
      <c r="I107" s="6" t="str">
        <f>IF('[1]TCE - ANEXO IV - Preencher'!K116="","",'[1]TCE - ANEXO IV - Preencher'!K116)</f>
        <v>16/03/2026</v>
      </c>
      <c r="J107" s="5" t="str">
        <f>'[1]TCE - ANEXO IV - Preencher'!L116</f>
        <v>26260311449180000100550010000926491000763913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622.5</v>
      </c>
    </row>
    <row r="108" spans="1:12" s="8" customFormat="1" ht="19.5" customHeight="1" x14ac:dyDescent="0.25">
      <c r="A108" s="3">
        <f>IFERROR(VLOOKUP(B108,'[1]DADOS (OCULTAR)'!$Q$3:$S$136,3,0),"")</f>
        <v>9039744002723</v>
      </c>
      <c r="B108" s="4" t="str">
        <f>'[1]TCE - ANEXO IV - Preencher'!C117</f>
        <v>HOSPITAL PELÓPIDAS SILVEIRA - CG Nº 017/2022</v>
      </c>
      <c r="C108" s="4" t="str">
        <f>'[1]TCE - ANEXO IV - Preencher'!E117</f>
        <v>3.4 - Material Farmacológico</v>
      </c>
      <c r="D108" s="3" t="str">
        <f>'[1]TCE - ANEXO IV - Preencher'!F117</f>
        <v>11.449.180/0001-00</v>
      </c>
      <c r="E108" s="5" t="str">
        <f>'[1]TCE - ANEXO IV - Preencher'!G117</f>
        <v>DPROSMED DISTRIB. DE PRODUTOS MEDICOS HOSPITALARES EIRELI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00092687</v>
      </c>
      <c r="I108" s="6" t="str">
        <f>IF('[1]TCE - ANEXO IV - Preencher'!K117="","",'[1]TCE - ANEXO IV - Preencher'!K117)</f>
        <v>16/03/2026</v>
      </c>
      <c r="J108" s="5" t="str">
        <f>'[1]TCE - ANEXO IV - Preencher'!L117</f>
        <v>26260311449180000100550010000926871000764490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26886.080000000002</v>
      </c>
    </row>
    <row r="109" spans="1:12" s="8" customFormat="1" ht="19.5" customHeight="1" x14ac:dyDescent="0.25">
      <c r="A109" s="3">
        <f>IFERROR(VLOOKUP(B109,'[1]DADOS (OCULTAR)'!$Q$3:$S$136,3,0),"")</f>
        <v>9039744002723</v>
      </c>
      <c r="B109" s="4" t="str">
        <f>'[1]TCE - ANEXO IV - Preencher'!C118</f>
        <v>HOSPITAL PELÓPIDAS SILVEIRA - CG Nº 017/2022</v>
      </c>
      <c r="C109" s="4" t="str">
        <f>'[1]TCE - ANEXO IV - Preencher'!E118</f>
        <v>3.4 - Material Farmacológico</v>
      </c>
      <c r="D109" s="3" t="str">
        <f>'[1]TCE - ANEXO IV - Preencher'!F118</f>
        <v>11.449.180/0001-00</v>
      </c>
      <c r="E109" s="5" t="str">
        <f>'[1]TCE - ANEXO IV - Preencher'!G118</f>
        <v>DPROSMED DISTRIB. DE PRODUTOS MEDICOS HOSPITALARES EIRELI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00092884</v>
      </c>
      <c r="I109" s="6" t="str">
        <f>IF('[1]TCE - ANEXO IV - Preencher'!K118="","",'[1]TCE - ANEXO IV - Preencher'!K118)</f>
        <v>19/03/2026</v>
      </c>
      <c r="J109" s="5" t="str">
        <f>'[1]TCE - ANEXO IV - Preencher'!L118</f>
        <v>26260311449180000100550010000928841000767765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20208</v>
      </c>
    </row>
    <row r="110" spans="1:12" s="8" customFormat="1" ht="19.5" customHeight="1" x14ac:dyDescent="0.25">
      <c r="A110" s="3">
        <f>IFERROR(VLOOKUP(B110,'[1]DADOS (OCULTAR)'!$Q$3:$S$136,3,0),"")</f>
        <v>9039744002723</v>
      </c>
      <c r="B110" s="4" t="str">
        <f>'[1]TCE - ANEXO IV - Preencher'!C119</f>
        <v>HOSPITAL PELÓPIDAS SILVEIRA - CG Nº 017/2022</v>
      </c>
      <c r="C110" s="4" t="str">
        <f>'[1]TCE - ANEXO IV - Preencher'!E119</f>
        <v>3.4 - Material Farmacológico</v>
      </c>
      <c r="D110" s="3" t="str">
        <f>'[1]TCE - ANEXO IV - Preencher'!F119</f>
        <v>08.778.201/0001-26</v>
      </c>
      <c r="E110" s="5" t="str">
        <f>'[1]TCE - ANEXO IV - Preencher'!G119</f>
        <v>DROGAFONTE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000531622</v>
      </c>
      <c r="I110" s="6" t="str">
        <f>IF('[1]TCE - ANEXO IV - Preencher'!K119="","",'[1]TCE - ANEXO IV - Preencher'!K119)</f>
        <v>20/03/2026</v>
      </c>
      <c r="J110" s="5" t="str">
        <f>'[1]TCE - ANEXO IV - Preencher'!L119</f>
        <v>26260308778201000126550010005316221598694524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705.5</v>
      </c>
    </row>
    <row r="111" spans="1:12" s="8" customFormat="1" ht="19.5" customHeight="1" x14ac:dyDescent="0.25">
      <c r="A111" s="3">
        <f>IFERROR(VLOOKUP(B111,'[1]DADOS (OCULTAR)'!$Q$3:$S$136,3,0),"")</f>
        <v>9039744002723</v>
      </c>
      <c r="B111" s="4" t="str">
        <f>'[1]TCE - ANEXO IV - Preencher'!C120</f>
        <v>HOSPITAL PELÓPIDAS SILVEIRA - CG Nº 017/2022</v>
      </c>
      <c r="C111" s="4" t="str">
        <f>'[1]TCE - ANEXO IV - Preencher'!E120</f>
        <v>3.4 - Material Farmacológico</v>
      </c>
      <c r="D111" s="3" t="str">
        <f>'[1]TCE - ANEXO IV - Preencher'!F120</f>
        <v>11.012.952/0001-41</v>
      </c>
      <c r="E111" s="5" t="str">
        <f>'[1]TCE - ANEXO IV - Preencher'!G120</f>
        <v>DROGARIA QUATRO CANTOS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141931</v>
      </c>
      <c r="I111" s="6" t="str">
        <f>IF('[1]TCE - ANEXO IV - Preencher'!K120="","",'[1]TCE - ANEXO IV - Preencher'!K120)</f>
        <v>09/03/2026</v>
      </c>
      <c r="J111" s="5" t="str">
        <f>'[1]TCE - ANEXO IV - Preencher'!L120</f>
        <v>26260311012952000141550010001419311963786840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45</v>
      </c>
    </row>
    <row r="112" spans="1:12" s="8" customFormat="1" ht="19.5" customHeight="1" x14ac:dyDescent="0.25">
      <c r="A112" s="3">
        <f>IFERROR(VLOOKUP(B112,'[1]DADOS (OCULTAR)'!$Q$3:$S$136,3,0),"")</f>
        <v>9039744002723</v>
      </c>
      <c r="B112" s="4" t="str">
        <f>'[1]TCE - ANEXO IV - Preencher'!C121</f>
        <v>HOSPITAL PELÓPIDAS SILVEIRA - CG Nº 017/2022</v>
      </c>
      <c r="C112" s="4" t="str">
        <f>'[1]TCE - ANEXO IV - Preencher'!E121</f>
        <v>3.4 - Material Farmacológico</v>
      </c>
      <c r="D112" s="3" t="str">
        <f>'[1]TCE - ANEXO IV - Preencher'!F121</f>
        <v>11.012.952/0001-41</v>
      </c>
      <c r="E112" s="5" t="str">
        <f>'[1]TCE - ANEXO IV - Preencher'!G121</f>
        <v>DROGARIA QUATRO CANTOS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141954</v>
      </c>
      <c r="I112" s="6" t="str">
        <f>IF('[1]TCE - ANEXO IV - Preencher'!K121="","",'[1]TCE - ANEXO IV - Preencher'!K121)</f>
        <v>10/03/2026</v>
      </c>
      <c r="J112" s="5" t="str">
        <f>'[1]TCE - ANEXO IV - Preencher'!L121</f>
        <v>26260311012952000141550010001419541353831307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312</v>
      </c>
    </row>
    <row r="113" spans="1:12" s="8" customFormat="1" ht="19.5" customHeight="1" x14ac:dyDescent="0.25">
      <c r="A113" s="3">
        <f>IFERROR(VLOOKUP(B113,'[1]DADOS (OCULTAR)'!$Q$3:$S$136,3,0),"")</f>
        <v>9039744002723</v>
      </c>
      <c r="B113" s="4" t="str">
        <f>'[1]TCE - ANEXO IV - Preencher'!C122</f>
        <v>HOSPITAL PELÓPIDAS SILVEIRA - CG Nº 017/2022</v>
      </c>
      <c r="C113" s="4" t="str">
        <f>'[1]TCE - ANEXO IV - Preencher'!E122</f>
        <v>3.4 - Material Farmacológico</v>
      </c>
      <c r="D113" s="3" t="str">
        <f>'[1]TCE - ANEXO IV - Preencher'!F122</f>
        <v>11.012.952/0001-41</v>
      </c>
      <c r="E113" s="5" t="str">
        <f>'[1]TCE - ANEXO IV - Preencher'!G122</f>
        <v>DROGARIA QUATRO CANTOS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142075</v>
      </c>
      <c r="I113" s="6" t="str">
        <f>IF('[1]TCE - ANEXO IV - Preencher'!K122="","",'[1]TCE - ANEXO IV - Preencher'!K122)</f>
        <v>27/03/2026</v>
      </c>
      <c r="J113" s="5" t="str">
        <f>'[1]TCE - ANEXO IV - Preencher'!L122</f>
        <v>26260311012952000141550010001420751780432909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312</v>
      </c>
    </row>
    <row r="114" spans="1:12" s="8" customFormat="1" ht="19.5" customHeight="1" x14ac:dyDescent="0.25">
      <c r="A114" s="3">
        <f>IFERROR(VLOOKUP(B114,'[1]DADOS (OCULTAR)'!$Q$3:$S$136,3,0),"")</f>
        <v>9039744002723</v>
      </c>
      <c r="B114" s="4" t="str">
        <f>'[1]TCE - ANEXO IV - Preencher'!C123</f>
        <v>HOSPITAL PELÓPIDAS SILVEIRA - CG Nº 017/2022</v>
      </c>
      <c r="C114" s="4" t="str">
        <f>'[1]TCE - ANEXO IV - Preencher'!E123</f>
        <v>3.4 - Material Farmacológico</v>
      </c>
      <c r="D114" s="3" t="str">
        <f>'[1]TCE - ANEXO IV - Preencher'!F123</f>
        <v>12.882.932/0001-94</v>
      </c>
      <c r="E114" s="5" t="str">
        <f>'[1]TCE - ANEXO IV - Preencher'!G123</f>
        <v>EXOMED REPRESENT DE MEDICAMENTOS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197523</v>
      </c>
      <c r="I114" s="6" t="str">
        <f>IF('[1]TCE - ANEXO IV - Preencher'!K123="","",'[1]TCE - ANEXO IV - Preencher'!K123)</f>
        <v>02/03/2026</v>
      </c>
      <c r="J114" s="5" t="str">
        <f>'[1]TCE - ANEXO IV - Preencher'!L123</f>
        <v>26260312882932000194550010001975231210724642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4354.2</v>
      </c>
    </row>
    <row r="115" spans="1:12" s="8" customFormat="1" ht="19.5" customHeight="1" x14ac:dyDescent="0.25">
      <c r="A115" s="3">
        <f>IFERROR(VLOOKUP(B115,'[1]DADOS (OCULTAR)'!$Q$3:$S$136,3,0),"")</f>
        <v>9039744002723</v>
      </c>
      <c r="B115" s="4" t="str">
        <f>'[1]TCE - ANEXO IV - Preencher'!C124</f>
        <v>HOSPITAL PELÓPIDAS SILVEIRA - CG Nº 017/2022</v>
      </c>
      <c r="C115" s="4" t="str">
        <f>'[1]TCE - ANEXO IV - Preencher'!E124</f>
        <v>3.4 - Material Farmacológico</v>
      </c>
      <c r="D115" s="3" t="str">
        <f>'[1]TCE - ANEXO IV - Preencher'!F124</f>
        <v>12.882.932/0001-94</v>
      </c>
      <c r="E115" s="5" t="str">
        <f>'[1]TCE - ANEXO IV - Preencher'!G124</f>
        <v>EXOMED REPRESENT DE MEDICAMENTOS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197977</v>
      </c>
      <c r="I115" s="6" t="str">
        <f>IF('[1]TCE - ANEXO IV - Preencher'!K124="","",'[1]TCE - ANEXO IV - Preencher'!K124)</f>
        <v>18/03/2026</v>
      </c>
      <c r="J115" s="5" t="str">
        <f>'[1]TCE - ANEXO IV - Preencher'!L124</f>
        <v>26260312882932000194550010001979771902573083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1200</v>
      </c>
    </row>
    <row r="116" spans="1:12" s="8" customFormat="1" ht="19.5" customHeight="1" x14ac:dyDescent="0.25">
      <c r="A116" s="3">
        <f>IFERROR(VLOOKUP(B116,'[1]DADOS (OCULTAR)'!$Q$3:$S$136,3,0),"")</f>
        <v>9039744002723</v>
      </c>
      <c r="B116" s="4" t="str">
        <f>'[1]TCE - ANEXO IV - Preencher'!C125</f>
        <v>HOSPITAL PELÓPIDAS SILVEIRA - CG Nº 017/2022</v>
      </c>
      <c r="C116" s="4" t="str">
        <f>'[1]TCE - ANEXO IV - Preencher'!E125</f>
        <v>3.4 - Material Farmacológico</v>
      </c>
      <c r="D116" s="3" t="str">
        <f>'[1]TCE - ANEXO IV - Preencher'!F125</f>
        <v>12.882.932/0001-94</v>
      </c>
      <c r="E116" s="5" t="str">
        <f>'[1]TCE - ANEXO IV - Preencher'!G125</f>
        <v>EXOMED REPRESENT DE MEDICAMENTOS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197979</v>
      </c>
      <c r="I116" s="6" t="str">
        <f>IF('[1]TCE - ANEXO IV - Preencher'!K125="","",'[1]TCE - ANEXO IV - Preencher'!K125)</f>
        <v>18/03/2026</v>
      </c>
      <c r="J116" s="5" t="str">
        <f>'[1]TCE - ANEXO IV - Preencher'!L125</f>
        <v>26260312882932000194550010001979791887501352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23953.18</v>
      </c>
    </row>
    <row r="117" spans="1:12" s="8" customFormat="1" ht="19.5" customHeight="1" x14ac:dyDescent="0.25">
      <c r="A117" s="3">
        <f>IFERROR(VLOOKUP(B117,'[1]DADOS (OCULTAR)'!$Q$3:$S$136,3,0),"")</f>
        <v>9039744002723</v>
      </c>
      <c r="B117" s="4" t="str">
        <f>'[1]TCE - ANEXO IV - Preencher'!C126</f>
        <v>HOSPITAL PELÓPIDAS SILVEIRA - CG Nº 017/2022</v>
      </c>
      <c r="C117" s="4" t="str">
        <f>'[1]TCE - ANEXO IV - Preencher'!E126</f>
        <v>3.4 - Material Farmacológico</v>
      </c>
      <c r="D117" s="3" t="str">
        <f>'[1]TCE - ANEXO IV - Preencher'!F126</f>
        <v>12.882.932/0001-94</v>
      </c>
      <c r="E117" s="5" t="str">
        <f>'[1]TCE - ANEXO IV - Preencher'!G126</f>
        <v>EXOMED REPRESENT DE MEDICAMENTOS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198260</v>
      </c>
      <c r="I117" s="6" t="str">
        <f>IF('[1]TCE - ANEXO IV - Preencher'!K126="","",'[1]TCE - ANEXO IV - Preencher'!K126)</f>
        <v>26/03/2026</v>
      </c>
      <c r="J117" s="5" t="str">
        <f>'[1]TCE - ANEXO IV - Preencher'!L126</f>
        <v>26260312882932000194550010001982601925351469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398</v>
      </c>
    </row>
    <row r="118" spans="1:12" s="8" customFormat="1" ht="19.5" customHeight="1" x14ac:dyDescent="0.25">
      <c r="A118" s="3">
        <f>IFERROR(VLOOKUP(B118,'[1]DADOS (OCULTAR)'!$Q$3:$S$136,3,0),"")</f>
        <v>9039744002723</v>
      </c>
      <c r="B118" s="4" t="str">
        <f>'[1]TCE - ANEXO IV - Preencher'!C127</f>
        <v>HOSPITAL PELÓPIDAS SILVEIRA - CG Nº 017/2022</v>
      </c>
      <c r="C118" s="4" t="str">
        <f>'[1]TCE - ANEXO IV - Preencher'!E127</f>
        <v>3.4 - Material Farmacológico</v>
      </c>
      <c r="D118" s="3" t="str">
        <f>'[1]TCE - ANEXO IV - Preencher'!F127</f>
        <v>02.368.130/0002-98</v>
      </c>
      <c r="E118" s="5" t="str">
        <f>'[1]TCE - ANEXO IV - Preencher'!G127</f>
        <v>FARMASHOPPING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000099450</v>
      </c>
      <c r="I118" s="6" t="str">
        <f>IF('[1]TCE - ANEXO IV - Preencher'!K127="","",'[1]TCE - ANEXO IV - Preencher'!K127)</f>
        <v>05/03/2026</v>
      </c>
      <c r="J118" s="5" t="str">
        <f>'[1]TCE - ANEXO IV - Preencher'!L127</f>
        <v>26260302368130000298550010000994501574314865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44</v>
      </c>
    </row>
    <row r="119" spans="1:12" s="8" customFormat="1" ht="19.5" customHeight="1" x14ac:dyDescent="0.25">
      <c r="A119" s="3">
        <f>IFERROR(VLOOKUP(B119,'[1]DADOS (OCULTAR)'!$Q$3:$S$136,3,0),"")</f>
        <v>9039744002723</v>
      </c>
      <c r="B119" s="4" t="str">
        <f>'[1]TCE - ANEXO IV - Preencher'!C128</f>
        <v>HOSPITAL PELÓPIDAS SILVEIRA - CG Nº 017/2022</v>
      </c>
      <c r="C119" s="4" t="str">
        <f>'[1]TCE - ANEXO IV - Preencher'!E128</f>
        <v>3.4 - Material Farmacológico</v>
      </c>
      <c r="D119" s="3" t="str">
        <f>'[1]TCE - ANEXO IV - Preencher'!F128</f>
        <v>30.553.793/0001-37</v>
      </c>
      <c r="E119" s="5" t="str">
        <f>'[1]TCE - ANEXO IV - Preencher'!G128</f>
        <v>JASMED DISTRIBUIDORA DE MEDICAMENTOS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000003462</v>
      </c>
      <c r="I119" s="6" t="str">
        <f>IF('[1]TCE - ANEXO IV - Preencher'!K128="","",'[1]TCE - ANEXO IV - Preencher'!K128)</f>
        <v>20/03/2026</v>
      </c>
      <c r="J119" s="5" t="str">
        <f>'[1]TCE - ANEXO IV - Preencher'!L128</f>
        <v>26260330553793000137550010000034621000020581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982.8</v>
      </c>
    </row>
    <row r="120" spans="1:12" s="8" customFormat="1" ht="19.5" customHeight="1" x14ac:dyDescent="0.25">
      <c r="A120" s="3">
        <f>IFERROR(VLOOKUP(B120,'[1]DADOS (OCULTAR)'!$Q$3:$S$136,3,0),"")</f>
        <v>9039744002723</v>
      </c>
      <c r="B120" s="4" t="str">
        <f>'[1]TCE - ANEXO IV - Preencher'!C129</f>
        <v>HOSPITAL PELÓPIDAS SILVEIRA - CG Nº 017/2022</v>
      </c>
      <c r="C120" s="4" t="str">
        <f>'[1]TCE - ANEXO IV - Preencher'!E129</f>
        <v>3.4 - Material Farmacológico</v>
      </c>
      <c r="D120" s="3" t="str">
        <f>'[1]TCE - ANEXO IV - Preencher'!F129</f>
        <v>09.007.162/0001-26</v>
      </c>
      <c r="E120" s="5" t="str">
        <f>'[1]TCE - ANEXO IV - Preencher'!G129</f>
        <v>MAUES LOBATO COMERCIO E REPRESENTACOES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000106507</v>
      </c>
      <c r="I120" s="6" t="str">
        <f>IF('[1]TCE - ANEXO IV - Preencher'!K129="","",'[1]TCE - ANEXO IV - Preencher'!K129)</f>
        <v>16/03/2026</v>
      </c>
      <c r="J120" s="5" t="str">
        <f>'[1]TCE - ANEXO IV - Preencher'!L129</f>
        <v>26260309007162000126550010001065071781063383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5019</v>
      </c>
    </row>
    <row r="121" spans="1:12" s="8" customFormat="1" ht="19.5" customHeight="1" x14ac:dyDescent="0.25">
      <c r="A121" s="3">
        <f>IFERROR(VLOOKUP(B121,'[1]DADOS (OCULTAR)'!$Q$3:$S$136,3,0),"")</f>
        <v>9039744002723</v>
      </c>
      <c r="B121" s="4" t="str">
        <f>'[1]TCE - ANEXO IV - Preencher'!C130</f>
        <v>HOSPITAL PELÓPIDAS SILVEIRA - CG Nº 017/2022</v>
      </c>
      <c r="C121" s="4" t="str">
        <f>'[1]TCE - ANEXO IV - Preencher'!E130</f>
        <v>3.4 - Material Farmacológico</v>
      </c>
      <c r="D121" s="3" t="str">
        <f>'[1]TCE - ANEXO IV - Preencher'!F130</f>
        <v>35.753.111/0001-53</v>
      </c>
      <c r="E121" s="5" t="str">
        <f>'[1]TCE - ANEXO IV - Preencher'!G130</f>
        <v>NORD PRODUTOS EM SAUDE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000057780</v>
      </c>
      <c r="I121" s="6" t="str">
        <f>IF('[1]TCE - ANEXO IV - Preencher'!K130="","",'[1]TCE - ANEXO IV - Preencher'!K130)</f>
        <v>16/03/2026</v>
      </c>
      <c r="J121" s="5" t="str">
        <f>'[1]TCE - ANEXO IV - Preencher'!L130</f>
        <v>26260335753111000153550010000577801226214271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64981.77</v>
      </c>
    </row>
    <row r="122" spans="1:12" s="8" customFormat="1" ht="19.5" customHeight="1" x14ac:dyDescent="0.25">
      <c r="A122" s="3">
        <f>IFERROR(VLOOKUP(B122,'[1]DADOS (OCULTAR)'!$Q$3:$S$136,3,0),"")</f>
        <v>9039744002723</v>
      </c>
      <c r="B122" s="4" t="str">
        <f>'[1]TCE - ANEXO IV - Preencher'!C131</f>
        <v>HOSPITAL PELÓPIDAS SILVEIRA - CG Nº 017/2022</v>
      </c>
      <c r="C122" s="4" t="str">
        <f>'[1]TCE - ANEXO IV - Preencher'!E131</f>
        <v>3.4 - Material Farmacológico</v>
      </c>
      <c r="D122" s="3" t="str">
        <f>'[1]TCE - ANEXO IV - Preencher'!F131</f>
        <v>35.753.111/0001-53</v>
      </c>
      <c r="E122" s="5" t="str">
        <f>'[1]TCE - ANEXO IV - Preencher'!G131</f>
        <v>NORD PRODUTOS EM SAUDE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000058074</v>
      </c>
      <c r="I122" s="6" t="str">
        <f>IF('[1]TCE - ANEXO IV - Preencher'!K131="","",'[1]TCE - ANEXO IV - Preencher'!K131)</f>
        <v>26/03/2026</v>
      </c>
      <c r="J122" s="5" t="str">
        <f>'[1]TCE - ANEXO IV - Preencher'!L131</f>
        <v>26260335753111000153550010000580741467935979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7400</v>
      </c>
    </row>
    <row r="123" spans="1:12" s="8" customFormat="1" ht="19.5" customHeight="1" x14ac:dyDescent="0.25">
      <c r="A123" s="3">
        <f>IFERROR(VLOOKUP(B123,'[1]DADOS (OCULTAR)'!$Q$3:$S$136,3,0),"")</f>
        <v>9039744002723</v>
      </c>
      <c r="B123" s="4" t="str">
        <f>'[1]TCE - ANEXO IV - Preencher'!C132</f>
        <v>HOSPITAL PELÓPIDAS SILVEIRA - CG Nº 017/2022</v>
      </c>
      <c r="C123" s="4" t="str">
        <f>'[1]TCE - ANEXO IV - Preencher'!E132</f>
        <v>3.4 - Material Farmacológico</v>
      </c>
      <c r="D123" s="3" t="str">
        <f>'[1]TCE - ANEXO IV - Preencher'!F132</f>
        <v>35.753.111/0001-53</v>
      </c>
      <c r="E123" s="5" t="str">
        <f>'[1]TCE - ANEXO IV - Preencher'!G132</f>
        <v>NORD PRODUTOS EM SAUDE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57785</v>
      </c>
      <c r="I123" s="6" t="str">
        <f>IF('[1]TCE - ANEXO IV - Preencher'!K132="","",'[1]TCE - ANEXO IV - Preencher'!K132)</f>
        <v>16/03/2026</v>
      </c>
      <c r="J123" s="5" t="str">
        <f>'[1]TCE - ANEXO IV - Preencher'!L132</f>
        <v>26260335753111000153550010000577851478920207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361</v>
      </c>
    </row>
    <row r="124" spans="1:12" s="8" customFormat="1" ht="19.5" customHeight="1" x14ac:dyDescent="0.25">
      <c r="A124" s="3">
        <f>IFERROR(VLOOKUP(B124,'[1]DADOS (OCULTAR)'!$Q$3:$S$136,3,0),"")</f>
        <v>9039744002723</v>
      </c>
      <c r="B124" s="4" t="str">
        <f>'[1]TCE - ANEXO IV - Preencher'!C133</f>
        <v>HOSPITAL PELÓPIDAS SILVEIRA - CG Nº 017/2022</v>
      </c>
      <c r="C124" s="4" t="str">
        <f>'[1]TCE - ANEXO IV - Preencher'!E133</f>
        <v>3.4 - Material Farmacológico</v>
      </c>
      <c r="D124" s="3" t="str">
        <f>'[1]TCE - ANEXO IV - Preencher'!F133</f>
        <v>08.958.628/0001-06</v>
      </c>
      <c r="E124" s="5" t="str">
        <f>'[1]TCE - ANEXO IV - Preencher'!G133</f>
        <v>ONCOEXO DISTRIBUIDORA DE MEDICAMENTOS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54974</v>
      </c>
      <c r="I124" s="6" t="str">
        <f>IF('[1]TCE - ANEXO IV - Preencher'!K133="","",'[1]TCE - ANEXO IV - Preencher'!K133)</f>
        <v>23/03/2026</v>
      </c>
      <c r="J124" s="5" t="str">
        <f>'[1]TCE - ANEXO IV - Preencher'!L133</f>
        <v>26260308958628000106550010000549741211653213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6600</v>
      </c>
    </row>
    <row r="125" spans="1:12" s="8" customFormat="1" ht="19.5" customHeight="1" x14ac:dyDescent="0.25">
      <c r="A125" s="3">
        <f>IFERROR(VLOOKUP(B125,'[1]DADOS (OCULTAR)'!$Q$3:$S$136,3,0),"")</f>
        <v>9039744002723</v>
      </c>
      <c r="B125" s="4" t="str">
        <f>'[1]TCE - ANEXO IV - Preencher'!C134</f>
        <v>HOSPITAL PELÓPIDAS SILVEIRA - CG Nº 017/2022</v>
      </c>
      <c r="C125" s="4" t="str">
        <f>'[1]TCE - ANEXO IV - Preencher'!E134</f>
        <v>3.4 - Material Farmacológico</v>
      </c>
      <c r="D125" s="3" t="str">
        <f>'[1]TCE - ANEXO IV - Preencher'!F134</f>
        <v>08.958.628/0001-06</v>
      </c>
      <c r="E125" s="5" t="str">
        <f>'[1]TCE - ANEXO IV - Preencher'!G134</f>
        <v>ONCOEXO DISTRIBUIDORA DE MEDICAMENTOS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55025</v>
      </c>
      <c r="I125" s="6" t="str">
        <f>IF('[1]TCE - ANEXO IV - Preencher'!K134="","",'[1]TCE - ANEXO IV - Preencher'!K134)</f>
        <v>25/03/2026</v>
      </c>
      <c r="J125" s="5" t="str">
        <f>'[1]TCE - ANEXO IV - Preencher'!L134</f>
        <v>26260308958628000106550010000550251154862328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4200</v>
      </c>
    </row>
    <row r="126" spans="1:12" s="8" customFormat="1" ht="19.5" customHeight="1" x14ac:dyDescent="0.25">
      <c r="A126" s="3">
        <f>IFERROR(VLOOKUP(B126,'[1]DADOS (OCULTAR)'!$Q$3:$S$136,3,0),"")</f>
        <v>9039744002723</v>
      </c>
      <c r="B126" s="4" t="str">
        <f>'[1]TCE - ANEXO IV - Preencher'!C135</f>
        <v>HOSPITAL PELÓPIDAS SILVEIRA - CG Nº 017/2022</v>
      </c>
      <c r="C126" s="4" t="str">
        <f>'[1]TCE - ANEXO IV - Preencher'!E135</f>
        <v>3.4 - Material Farmacológico</v>
      </c>
      <c r="D126" s="3" t="str">
        <f>'[1]TCE - ANEXO IV - Preencher'!F135</f>
        <v>03.817.043/0001-52</v>
      </c>
      <c r="E126" s="5" t="str">
        <f>'[1]TCE - ANEXO IV - Preencher'!G135</f>
        <v>PHARMAPLUS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90804</v>
      </c>
      <c r="I126" s="6" t="str">
        <f>IF('[1]TCE - ANEXO IV - Preencher'!K135="","",'[1]TCE - ANEXO IV - Preencher'!K135)</f>
        <v>05/03/2026</v>
      </c>
      <c r="J126" s="5" t="str">
        <f>'[1]TCE - ANEXO IV - Preencher'!L135</f>
        <v>26260303817043000152550010000908041108278125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2553.54</v>
      </c>
    </row>
    <row r="127" spans="1:12" s="8" customFormat="1" ht="19.5" customHeight="1" x14ac:dyDescent="0.25">
      <c r="A127" s="3">
        <f>IFERROR(VLOOKUP(B127,'[1]DADOS (OCULTAR)'!$Q$3:$S$136,3,0),"")</f>
        <v>9039744002723</v>
      </c>
      <c r="B127" s="4" t="str">
        <f>'[1]TCE - ANEXO IV - Preencher'!C136</f>
        <v>HOSPITAL PELÓPIDAS SILVEIRA - CG Nº 017/2022</v>
      </c>
      <c r="C127" s="4" t="str">
        <f>'[1]TCE - ANEXO IV - Preencher'!E136</f>
        <v>3.4 - Material Farmacológico</v>
      </c>
      <c r="D127" s="3" t="str">
        <f>'[1]TCE - ANEXO IV - Preencher'!F136</f>
        <v>03.817.043/0001-52</v>
      </c>
      <c r="E127" s="5" t="str">
        <f>'[1]TCE - ANEXO IV - Preencher'!G136</f>
        <v>PHARMAPLUS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91135</v>
      </c>
      <c r="I127" s="6" t="str">
        <f>IF('[1]TCE - ANEXO IV - Preencher'!K136="","",'[1]TCE - ANEXO IV - Preencher'!K136)</f>
        <v>16/03/2026</v>
      </c>
      <c r="J127" s="5" t="str">
        <f>'[1]TCE - ANEXO IV - Preencher'!L136</f>
        <v>26260303817043000152550010000911351382333416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518</v>
      </c>
    </row>
    <row r="128" spans="1:12" s="8" customFormat="1" ht="19.5" customHeight="1" x14ac:dyDescent="0.25">
      <c r="A128" s="3">
        <f>IFERROR(VLOOKUP(B128,'[1]DADOS (OCULTAR)'!$Q$3:$S$136,3,0),"")</f>
        <v>9039744002723</v>
      </c>
      <c r="B128" s="4" t="str">
        <f>'[1]TCE - ANEXO IV - Preencher'!C137</f>
        <v>HOSPITAL PELÓPIDAS SILVEIRA - CG Nº 017/2022</v>
      </c>
      <c r="C128" s="4" t="str">
        <f>'[1]TCE - ANEXO IV - Preencher'!E137</f>
        <v>3.4 - Material Farmacológico</v>
      </c>
      <c r="D128" s="3" t="str">
        <f>'[1]TCE - ANEXO IV - Preencher'!F137</f>
        <v>03.817.043/0001-52</v>
      </c>
      <c r="E128" s="5" t="str">
        <f>'[1]TCE - ANEXO IV - Preencher'!G137</f>
        <v>PHARMAPLUS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91144</v>
      </c>
      <c r="I128" s="6" t="str">
        <f>IF('[1]TCE - ANEXO IV - Preencher'!K137="","",'[1]TCE - ANEXO IV - Preencher'!K137)</f>
        <v>16/03/2026</v>
      </c>
      <c r="J128" s="5" t="str">
        <f>'[1]TCE - ANEXO IV - Preencher'!L137</f>
        <v>26260303817043000152550010000911441391171724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1441</v>
      </c>
    </row>
    <row r="129" spans="1:12" s="8" customFormat="1" ht="19.5" customHeight="1" x14ac:dyDescent="0.25">
      <c r="A129" s="3">
        <f>IFERROR(VLOOKUP(B129,'[1]DADOS (OCULTAR)'!$Q$3:$S$136,3,0),"")</f>
        <v>9039744002723</v>
      </c>
      <c r="B129" s="4" t="str">
        <f>'[1]TCE - ANEXO IV - Preencher'!C138</f>
        <v>HOSPITAL PELÓPIDAS SILVEIRA - CG Nº 017/2022</v>
      </c>
      <c r="C129" s="4" t="str">
        <f>'[1]TCE - ANEXO IV - Preencher'!E138</f>
        <v>3.4 - Material Farmacológico</v>
      </c>
      <c r="D129" s="3" t="str">
        <f>'[1]TCE - ANEXO IV - Preencher'!F138</f>
        <v>03.817.043/0001-52</v>
      </c>
      <c r="E129" s="5" t="str">
        <f>'[1]TCE - ANEXO IV - Preencher'!G138</f>
        <v>PHARMAPLUS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91148</v>
      </c>
      <c r="I129" s="6" t="str">
        <f>IF('[1]TCE - ANEXO IV - Preencher'!K138="","",'[1]TCE - ANEXO IV - Preencher'!K138)</f>
        <v>16/03/2026</v>
      </c>
      <c r="J129" s="5" t="str">
        <f>'[1]TCE - ANEXO IV - Preencher'!L138</f>
        <v>26260303817043000152550010000911481881305017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13257.58</v>
      </c>
    </row>
    <row r="130" spans="1:12" s="8" customFormat="1" ht="19.5" customHeight="1" x14ac:dyDescent="0.25">
      <c r="A130" s="3">
        <f>IFERROR(VLOOKUP(B130,'[1]DADOS (OCULTAR)'!$Q$3:$S$136,3,0),"")</f>
        <v>9039744002723</v>
      </c>
      <c r="B130" s="4" t="str">
        <f>'[1]TCE - ANEXO IV - Preencher'!C139</f>
        <v>HOSPITAL PELÓPIDAS SILVEIRA - CG Nº 017/2022</v>
      </c>
      <c r="C130" s="4" t="str">
        <f>'[1]TCE - ANEXO IV - Preencher'!E139</f>
        <v>3.4 - Material Farmacológico</v>
      </c>
      <c r="D130" s="3" t="str">
        <f>'[1]TCE - ANEXO IV - Preencher'!F139</f>
        <v>03.817.043/0001-52</v>
      </c>
      <c r="E130" s="5" t="str">
        <f>'[1]TCE - ANEXO IV - Preencher'!G139</f>
        <v>PHARMAPLUS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91160</v>
      </c>
      <c r="I130" s="6" t="str">
        <f>IF('[1]TCE - ANEXO IV - Preencher'!K139="","",'[1]TCE - ANEXO IV - Preencher'!K139)</f>
        <v>17/03/2026</v>
      </c>
      <c r="J130" s="5" t="str">
        <f>'[1]TCE - ANEXO IV - Preencher'!L139</f>
        <v>26260303817043000152550010000911601792372325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74.400000000000006</v>
      </c>
    </row>
    <row r="131" spans="1:12" s="8" customFormat="1" ht="19.5" customHeight="1" x14ac:dyDescent="0.25">
      <c r="A131" s="3">
        <f>IFERROR(VLOOKUP(B131,'[1]DADOS (OCULTAR)'!$Q$3:$S$136,3,0),"")</f>
        <v>9039744002723</v>
      </c>
      <c r="B131" s="4" t="str">
        <f>'[1]TCE - ANEXO IV - Preencher'!C140</f>
        <v>HOSPITAL PELÓPIDAS SILVEIRA - CG Nº 017/2022</v>
      </c>
      <c r="C131" s="4" t="str">
        <f>'[1]TCE - ANEXO IV - Preencher'!E140</f>
        <v>3.4 - Material Farmacológico</v>
      </c>
      <c r="D131" s="3" t="str">
        <f>'[1]TCE - ANEXO IV - Preencher'!F140</f>
        <v>03.817.043/0001-52</v>
      </c>
      <c r="E131" s="5" t="str">
        <f>'[1]TCE - ANEXO IV - Preencher'!G140</f>
        <v>PHARMAPLUS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91592</v>
      </c>
      <c r="I131" s="6" t="str">
        <f>IF('[1]TCE - ANEXO IV - Preencher'!K140="","",'[1]TCE - ANEXO IV - Preencher'!K140)</f>
        <v>26/03/2026</v>
      </c>
      <c r="J131" s="5" t="str">
        <f>'[1]TCE - ANEXO IV - Preencher'!L140</f>
        <v>26260303817043000152550010000915921124102258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1149</v>
      </c>
    </row>
    <row r="132" spans="1:12" s="8" customFormat="1" ht="19.5" customHeight="1" x14ac:dyDescent="0.25">
      <c r="A132" s="3">
        <f>IFERROR(VLOOKUP(B132,'[1]DADOS (OCULTAR)'!$Q$3:$S$136,3,0),"")</f>
        <v>9039744002723</v>
      </c>
      <c r="B132" s="4" t="str">
        <f>'[1]TCE - ANEXO IV - Preencher'!C141</f>
        <v>HOSPITAL PELÓPIDAS SILVEIRA - CG Nº 017/2022</v>
      </c>
      <c r="C132" s="4" t="str">
        <f>'[1]TCE - ANEXO IV - Preencher'!E141</f>
        <v>3.4 - Material Farmacológico</v>
      </c>
      <c r="D132" s="3" t="str">
        <f>'[1]TCE - ANEXO IV - Preencher'!F141</f>
        <v>39.500.546/0001-47</v>
      </c>
      <c r="E132" s="5" t="str">
        <f>'[1]TCE - ANEXO IV - Preencher'!G141</f>
        <v>REC DISTRIBUIDORA HOSPITALAR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000004562</v>
      </c>
      <c r="I132" s="6" t="str">
        <f>IF('[1]TCE - ANEXO IV - Preencher'!K141="","",'[1]TCE - ANEXO IV - Preencher'!K141)</f>
        <v>16/03/2026</v>
      </c>
      <c r="J132" s="5" t="str">
        <f>'[1]TCE - ANEXO IV - Preencher'!L141</f>
        <v>26260339500546000147550010000045621423939481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10947</v>
      </c>
    </row>
    <row r="133" spans="1:12" s="8" customFormat="1" ht="19.5" customHeight="1" x14ac:dyDescent="0.25">
      <c r="A133" s="3">
        <f>IFERROR(VLOOKUP(B133,'[1]DADOS (OCULTAR)'!$Q$3:$S$136,3,0),"")</f>
        <v>9039744002723</v>
      </c>
      <c r="B133" s="4" t="str">
        <f>'[1]TCE - ANEXO IV - Preencher'!C142</f>
        <v>HOSPITAL PELÓPIDAS SILVEIRA - CG Nº 017/2022</v>
      </c>
      <c r="C133" s="4" t="str">
        <f>'[1]TCE - ANEXO IV - Preencher'!E142</f>
        <v>3.4 - Material Farmacológico</v>
      </c>
      <c r="D133" s="3" t="str">
        <f>'[1]TCE - ANEXO IV - Preencher'!F142</f>
        <v>39.500.546/0001-47</v>
      </c>
      <c r="E133" s="5" t="str">
        <f>'[1]TCE - ANEXO IV - Preencher'!G142</f>
        <v>REC DISTRIBUIDORA HOSPITALAR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000004592</v>
      </c>
      <c r="I133" s="6" t="str">
        <f>IF('[1]TCE - ANEXO IV - Preencher'!K142="","",'[1]TCE - ANEXO IV - Preencher'!K142)</f>
        <v>17/03/2026</v>
      </c>
      <c r="J133" s="5" t="str">
        <f>'[1]TCE - ANEXO IV - Preencher'!L142</f>
        <v>26260339500546000147550010000045921839533672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968</v>
      </c>
    </row>
    <row r="134" spans="1:12" s="8" customFormat="1" ht="19.5" customHeight="1" x14ac:dyDescent="0.25">
      <c r="A134" s="3">
        <f>IFERROR(VLOOKUP(B134,'[1]DADOS (OCULTAR)'!$Q$3:$S$136,3,0),"")</f>
        <v>9039744002723</v>
      </c>
      <c r="B134" s="4" t="str">
        <f>'[1]TCE - ANEXO IV - Preencher'!C143</f>
        <v>HOSPITAL PELÓPIDAS SILVEIRA - CG Nº 017/2022</v>
      </c>
      <c r="C134" s="4" t="str">
        <f>'[1]TCE - ANEXO IV - Preencher'!E143</f>
        <v>3.4 - Material Farmacológico</v>
      </c>
      <c r="D134" s="3" t="str">
        <f>'[1]TCE - ANEXO IV - Preencher'!F143</f>
        <v>21.381.761/0001-00</v>
      </c>
      <c r="E134" s="5" t="str">
        <f>'[1]TCE - ANEXO IV - Preencher'!G143</f>
        <v>SIX DISTRIBUIDORA HOSPITALAR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000087320</v>
      </c>
      <c r="I134" s="6" t="str">
        <f>IF('[1]TCE - ANEXO IV - Preencher'!K143="","",'[1]TCE - ANEXO IV - Preencher'!K143)</f>
        <v>13/03/2026</v>
      </c>
      <c r="J134" s="5" t="str">
        <f>'[1]TCE - ANEXO IV - Preencher'!L143</f>
        <v>26260321381761000100550010000873201829392395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3665.49</v>
      </c>
    </row>
    <row r="135" spans="1:12" s="8" customFormat="1" ht="19.5" customHeight="1" x14ac:dyDescent="0.25">
      <c r="A135" s="3">
        <f>IFERROR(VLOOKUP(B135,'[1]DADOS (OCULTAR)'!$Q$3:$S$136,3,0),"")</f>
        <v>9039744002723</v>
      </c>
      <c r="B135" s="4" t="str">
        <f>'[1]TCE - ANEXO IV - Preencher'!C144</f>
        <v>HOSPITAL PELÓPIDAS SILVEIRA - CG Nº 017/2022</v>
      </c>
      <c r="C135" s="4" t="str">
        <f>'[1]TCE - ANEXO IV - Preencher'!E144</f>
        <v>3.4 - Material Farmacológico</v>
      </c>
      <c r="D135" s="3" t="str">
        <f>'[1]TCE - ANEXO IV - Preencher'!F144</f>
        <v>21.381.761/0001-00</v>
      </c>
      <c r="E135" s="5" t="str">
        <f>'[1]TCE - ANEXO IV - Preencher'!G144</f>
        <v>SIX DISTRIBUIDORA HOSPITALAR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000087345</v>
      </c>
      <c r="I135" s="6" t="str">
        <f>IF('[1]TCE - ANEXO IV - Preencher'!K144="","",'[1]TCE - ANEXO IV - Preencher'!K144)</f>
        <v>13/03/2026</v>
      </c>
      <c r="J135" s="5" t="str">
        <f>'[1]TCE - ANEXO IV - Preencher'!L144</f>
        <v>26260321381761000100550010000873451446989304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1209.5999999999999</v>
      </c>
    </row>
    <row r="136" spans="1:12" s="8" customFormat="1" ht="19.5" customHeight="1" x14ac:dyDescent="0.25">
      <c r="A136" s="3">
        <f>IFERROR(VLOOKUP(B136,'[1]DADOS (OCULTAR)'!$Q$3:$S$136,3,0),"")</f>
        <v>9039744002723</v>
      </c>
      <c r="B136" s="4" t="str">
        <f>'[1]TCE - ANEXO IV - Preencher'!C145</f>
        <v>HOSPITAL PELÓPIDAS SILVEIRA - CG Nº 017/2022</v>
      </c>
      <c r="C136" s="4" t="str">
        <f>'[1]TCE - ANEXO IV - Preencher'!E145</f>
        <v>3.4 - Material Farmacológico</v>
      </c>
      <c r="D136" s="3" t="str">
        <f>'[1]TCE - ANEXO IV - Preencher'!F145</f>
        <v>21.381.761/0001-00</v>
      </c>
      <c r="E136" s="5" t="str">
        <f>'[1]TCE - ANEXO IV - Preencher'!G145</f>
        <v>SIX DISTRIBUIDORA HOSPITALAR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000087378</v>
      </c>
      <c r="I136" s="6" t="str">
        <f>IF('[1]TCE - ANEXO IV - Preencher'!K145="","",'[1]TCE - ANEXO IV - Preencher'!K145)</f>
        <v>16/03/2026</v>
      </c>
      <c r="J136" s="5" t="str">
        <f>'[1]TCE - ANEXO IV - Preencher'!L145</f>
        <v>26260321381761000100550010000873781531583946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15622.4</v>
      </c>
    </row>
    <row r="137" spans="1:12" s="8" customFormat="1" ht="19.5" customHeight="1" x14ac:dyDescent="0.25">
      <c r="A137" s="3">
        <f>IFERROR(VLOOKUP(B137,'[1]DADOS (OCULTAR)'!$Q$3:$S$136,3,0),"")</f>
        <v>9039744002723</v>
      </c>
      <c r="B137" s="4" t="str">
        <f>'[1]TCE - ANEXO IV - Preencher'!C146</f>
        <v>HOSPITAL PELÓPIDAS SILVEIRA - CG Nº 017/2022</v>
      </c>
      <c r="C137" s="4" t="str">
        <f>'[1]TCE - ANEXO IV - Preencher'!E146</f>
        <v>3.4 - Material Farmacológico</v>
      </c>
      <c r="D137" s="3" t="str">
        <f>'[1]TCE - ANEXO IV - Preencher'!F146</f>
        <v>21.381.761/0001-00</v>
      </c>
      <c r="E137" s="5" t="str">
        <f>'[1]TCE - ANEXO IV - Preencher'!G146</f>
        <v>SIX DISTRIBUIDORA HOSPITALAR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000087420</v>
      </c>
      <c r="I137" s="6" t="str">
        <f>IF('[1]TCE - ANEXO IV - Preencher'!K146="","",'[1]TCE - ANEXO IV - Preencher'!K146)</f>
        <v>17/03/2026</v>
      </c>
      <c r="J137" s="5" t="str">
        <f>'[1]TCE - ANEXO IV - Preencher'!L146</f>
        <v>26260321381761000100550010000874201362652542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606.38</v>
      </c>
    </row>
    <row r="138" spans="1:12" s="8" customFormat="1" ht="19.5" customHeight="1" x14ac:dyDescent="0.25">
      <c r="A138" s="3">
        <f>IFERROR(VLOOKUP(B138,'[1]DADOS (OCULTAR)'!$Q$3:$S$136,3,0),"")</f>
        <v>9039744002723</v>
      </c>
      <c r="B138" s="4" t="str">
        <f>'[1]TCE - ANEXO IV - Preencher'!C147</f>
        <v>HOSPITAL PELÓPIDAS SILVEIRA - CG Nº 017/2022</v>
      </c>
      <c r="C138" s="4" t="str">
        <f>'[1]TCE - ANEXO IV - Preencher'!E147</f>
        <v>3.4 - Material Farmacológico</v>
      </c>
      <c r="D138" s="3" t="str">
        <f>'[1]TCE - ANEXO IV - Preencher'!F147</f>
        <v>21.381.761/0001-00</v>
      </c>
      <c r="E138" s="5" t="str">
        <f>'[1]TCE - ANEXO IV - Preencher'!G147</f>
        <v>SIX DISTRIBUIDORA HOSPITALAR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000087529</v>
      </c>
      <c r="I138" s="6" t="str">
        <f>IF('[1]TCE - ANEXO IV - Preencher'!K147="","",'[1]TCE - ANEXO IV - Preencher'!K147)</f>
        <v>19/03/2026</v>
      </c>
      <c r="J138" s="5" t="str">
        <f>'[1]TCE - ANEXO IV - Preencher'!L147</f>
        <v>26260321381761000100550010000875291673205620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660</v>
      </c>
    </row>
    <row r="139" spans="1:12" s="8" customFormat="1" ht="19.5" customHeight="1" x14ac:dyDescent="0.25">
      <c r="A139" s="3">
        <f>IFERROR(VLOOKUP(B139,'[1]DADOS (OCULTAR)'!$Q$3:$S$136,3,0),"")</f>
        <v>9039744002723</v>
      </c>
      <c r="B139" s="4" t="str">
        <f>'[1]TCE - ANEXO IV - Preencher'!C148</f>
        <v>HOSPITAL PELÓPIDAS SILVEIRA - CG Nº 017/2022</v>
      </c>
      <c r="C139" s="4" t="str">
        <f>'[1]TCE - ANEXO IV - Preencher'!E148</f>
        <v>3.4 - Material Farmacológico</v>
      </c>
      <c r="D139" s="3" t="str">
        <f>'[1]TCE - ANEXO IV - Preencher'!F148</f>
        <v>21.381.761/0001-00</v>
      </c>
      <c r="E139" s="5" t="str">
        <f>'[1]TCE - ANEXO IV - Preencher'!G148</f>
        <v>SIX DISTRIBUIDORA HOSPITALAR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000087767</v>
      </c>
      <c r="I139" s="6" t="str">
        <f>IF('[1]TCE - ANEXO IV - Preencher'!K148="","",'[1]TCE - ANEXO IV - Preencher'!K148)</f>
        <v>25/03/2026</v>
      </c>
      <c r="J139" s="5" t="str">
        <f>'[1]TCE - ANEXO IV - Preencher'!L148</f>
        <v>26260321381761000100550010000877671307944742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1534.5</v>
      </c>
    </row>
    <row r="140" spans="1:12" s="8" customFormat="1" ht="19.5" customHeight="1" x14ac:dyDescent="0.25">
      <c r="A140" s="3">
        <f>IFERROR(VLOOKUP(B140,'[1]DADOS (OCULTAR)'!$Q$3:$S$136,3,0),"")</f>
        <v>9039744002723</v>
      </c>
      <c r="B140" s="4" t="str">
        <f>'[1]TCE - ANEXO IV - Preencher'!C149</f>
        <v>HOSPITAL PELÓPIDAS SILVEIRA - CG Nº 017/2022</v>
      </c>
      <c r="C140" s="4" t="str">
        <f>'[1]TCE - ANEXO IV - Preencher'!E149</f>
        <v>3.4 - Material Farmacológico</v>
      </c>
      <c r="D140" s="3" t="str">
        <f>'[1]TCE - ANEXO IV - Preencher'!F149</f>
        <v>21.381.761/0001-00</v>
      </c>
      <c r="E140" s="5" t="str">
        <f>'[1]TCE - ANEXO IV - Preencher'!G149</f>
        <v>SIX DISTRIBUIDORA HOSPITALAR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000087800</v>
      </c>
      <c r="I140" s="6" t="str">
        <f>IF('[1]TCE - ANEXO IV - Preencher'!K149="","",'[1]TCE - ANEXO IV - Preencher'!K149)</f>
        <v>25/03/2026</v>
      </c>
      <c r="J140" s="5" t="str">
        <f>'[1]TCE - ANEXO IV - Preencher'!L149</f>
        <v>26260321381761000100550010000878001377898177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2385</v>
      </c>
    </row>
    <row r="141" spans="1:12" s="8" customFormat="1" ht="19.5" customHeight="1" x14ac:dyDescent="0.25">
      <c r="A141" s="3">
        <f>IFERROR(VLOOKUP(B141,'[1]DADOS (OCULTAR)'!$Q$3:$S$136,3,0),"")</f>
        <v>9039744002723</v>
      </c>
      <c r="B141" s="4" t="str">
        <f>'[1]TCE - ANEXO IV - Preencher'!C150</f>
        <v>HOSPITAL PELÓPIDAS SILVEIRA - CG Nº 017/2022</v>
      </c>
      <c r="C141" s="4" t="str">
        <f>'[1]TCE - ANEXO IV - Preencher'!E150</f>
        <v>3.4 - Material Farmacológico</v>
      </c>
      <c r="D141" s="3" t="str">
        <f>'[1]TCE - ANEXO IV - Preencher'!F150</f>
        <v>21.381.761/0001-00</v>
      </c>
      <c r="E141" s="5" t="str">
        <f>'[1]TCE - ANEXO IV - Preencher'!G150</f>
        <v>SIX DISTRIBUIDORA HOSPITALAR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000087821</v>
      </c>
      <c r="I141" s="6" t="str">
        <f>IF('[1]TCE - ANEXO IV - Preencher'!K150="","",'[1]TCE - ANEXO IV - Preencher'!K150)</f>
        <v>26/03/2026</v>
      </c>
      <c r="J141" s="5" t="str">
        <f>'[1]TCE - ANEXO IV - Preencher'!L150</f>
        <v>26260321381761000100550010000878211201797807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1130</v>
      </c>
    </row>
    <row r="142" spans="1:12" s="8" customFormat="1" ht="19.5" customHeight="1" x14ac:dyDescent="0.25">
      <c r="A142" s="3">
        <f>IFERROR(VLOOKUP(B142,'[1]DADOS (OCULTAR)'!$Q$3:$S$136,3,0),"")</f>
        <v>9039744002723</v>
      </c>
      <c r="B142" s="4" t="str">
        <f>'[1]TCE - ANEXO IV - Preencher'!C151</f>
        <v>HOSPITAL PELÓPIDAS SILVEIRA - CG Nº 017/2022</v>
      </c>
      <c r="C142" s="4" t="str">
        <f>'[1]TCE - ANEXO IV - Preencher'!E151</f>
        <v>3.4 - Material Farmacológico</v>
      </c>
      <c r="D142" s="3" t="str">
        <f>'[1]TCE - ANEXO IV - Preencher'!F151</f>
        <v>27.817.504/0001-55</v>
      </c>
      <c r="E142" s="5" t="str">
        <f>'[1]TCE - ANEXO IV - Preencher'!G151</f>
        <v>SP HOSPITALAR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000008333</v>
      </c>
      <c r="I142" s="6" t="str">
        <f>IF('[1]TCE - ANEXO IV - Preencher'!K151="","",'[1]TCE - ANEXO IV - Preencher'!K151)</f>
        <v>11/03/2026</v>
      </c>
      <c r="J142" s="5" t="str">
        <f>'[1]TCE - ANEXO IV - Preencher'!L151</f>
        <v>35260327817504000155550010000083331276570984</v>
      </c>
      <c r="K142" s="5" t="str">
        <f>IF(F142="B",LEFT('[1]TCE - ANEXO IV - Preencher'!M151,2),IF(F142="S",LEFT('[1]TCE - ANEXO IV - Preencher'!M151,7),IF('[1]TCE - ANEXO IV - Preencher'!H151="","")))</f>
        <v>35</v>
      </c>
      <c r="L142" s="7">
        <f>'[1]TCE - ANEXO IV - Preencher'!N151</f>
        <v>104298.8</v>
      </c>
    </row>
    <row r="143" spans="1:12" s="8" customFormat="1" ht="19.5" customHeight="1" x14ac:dyDescent="0.25">
      <c r="A143" s="3">
        <f>IFERROR(VLOOKUP(B143,'[1]DADOS (OCULTAR)'!$Q$3:$S$136,3,0),"")</f>
        <v>9039744002723</v>
      </c>
      <c r="B143" s="4" t="str">
        <f>'[1]TCE - ANEXO IV - Preencher'!C152</f>
        <v>HOSPITAL PELÓPIDAS SILVEIRA - CG Nº 017/2022</v>
      </c>
      <c r="C143" s="4" t="str">
        <f>'[1]TCE - ANEXO IV - Preencher'!E152</f>
        <v>3.4 - Material Farmacológico</v>
      </c>
      <c r="D143" s="3" t="str">
        <f>'[1]TCE - ANEXO IV - Preencher'!F152</f>
        <v>07.484.373/0001-24</v>
      </c>
      <c r="E143" s="5" t="str">
        <f>'[1]TCE - ANEXO IV - Preencher'!G152</f>
        <v>UNI HOSPITALAR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000252854</v>
      </c>
      <c r="I143" s="6" t="str">
        <f>IF('[1]TCE - ANEXO IV - Preencher'!K152="","",'[1]TCE - ANEXO IV - Preencher'!K152)</f>
        <v>03/03/2026</v>
      </c>
      <c r="J143" s="5" t="str">
        <f>'[1]TCE - ANEXO IV - Preencher'!L152</f>
        <v>26260307484373000124550010002528541460684387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889.31</v>
      </c>
    </row>
    <row r="144" spans="1:12" s="8" customFormat="1" ht="19.5" customHeight="1" x14ac:dyDescent="0.25">
      <c r="A144" s="3">
        <f>IFERROR(VLOOKUP(B144,'[1]DADOS (OCULTAR)'!$Q$3:$S$136,3,0),"")</f>
        <v>9039744002723</v>
      </c>
      <c r="B144" s="4" t="str">
        <f>'[1]TCE - ANEXO IV - Preencher'!C153</f>
        <v>HOSPITAL PELÓPIDAS SILVEIRA - CG Nº 017/2022</v>
      </c>
      <c r="C144" s="4" t="str">
        <f>'[1]TCE - ANEXO IV - Preencher'!E153</f>
        <v>3.4 - Material Farmacológico</v>
      </c>
      <c r="D144" s="3" t="str">
        <f>'[1]TCE - ANEXO IV - Preencher'!F153</f>
        <v>07.484.373/0001-24</v>
      </c>
      <c r="E144" s="5" t="str">
        <f>'[1]TCE - ANEXO IV - Preencher'!G153</f>
        <v>UNI HOSPITALAR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000253560</v>
      </c>
      <c r="I144" s="6" t="str">
        <f>IF('[1]TCE - ANEXO IV - Preencher'!K153="","",'[1]TCE - ANEXO IV - Preencher'!K153)</f>
        <v>12/03/2026</v>
      </c>
      <c r="J144" s="5" t="str">
        <f>'[1]TCE - ANEXO IV - Preencher'!L153</f>
        <v>26260307484373000124550010002535601391163706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1285</v>
      </c>
    </row>
    <row r="145" spans="1:12" s="8" customFormat="1" ht="19.5" customHeight="1" x14ac:dyDescent="0.25">
      <c r="A145" s="3">
        <f>IFERROR(VLOOKUP(B145,'[1]DADOS (OCULTAR)'!$Q$3:$S$136,3,0),"")</f>
        <v>9039744002723</v>
      </c>
      <c r="B145" s="4" t="str">
        <f>'[1]TCE - ANEXO IV - Preencher'!C154</f>
        <v>HOSPITAL PELÓPIDAS SILVEIRA - CG Nº 017/2022</v>
      </c>
      <c r="C145" s="4" t="str">
        <f>'[1]TCE - ANEXO IV - Preencher'!E154</f>
        <v>3.4 - Material Farmacológico</v>
      </c>
      <c r="D145" s="3" t="str">
        <f>'[1]TCE - ANEXO IV - Preencher'!F154</f>
        <v>07.484.373/0001-24</v>
      </c>
      <c r="E145" s="5" t="str">
        <f>'[1]TCE - ANEXO IV - Preencher'!G154</f>
        <v>UNI HOSPITALAR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000253722</v>
      </c>
      <c r="I145" s="6" t="str">
        <f>IF('[1]TCE - ANEXO IV - Preencher'!K154="","",'[1]TCE - ANEXO IV - Preencher'!K154)</f>
        <v>16/03/2026</v>
      </c>
      <c r="J145" s="5" t="str">
        <f>'[1]TCE - ANEXO IV - Preencher'!L154</f>
        <v>26260307484373000124550010002537221921544841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7875</v>
      </c>
    </row>
    <row r="146" spans="1:12" s="8" customFormat="1" ht="19.5" customHeight="1" x14ac:dyDescent="0.25">
      <c r="A146" s="3">
        <f>IFERROR(VLOOKUP(B146,'[1]DADOS (OCULTAR)'!$Q$3:$S$136,3,0),"")</f>
        <v>9039744002723</v>
      </c>
      <c r="B146" s="4" t="str">
        <f>'[1]TCE - ANEXO IV - Preencher'!C155</f>
        <v>HOSPITAL PELÓPIDAS SILVEIRA - CG Nº 017/2022</v>
      </c>
      <c r="C146" s="4" t="str">
        <f>'[1]TCE - ANEXO IV - Preencher'!E155</f>
        <v>3.4 - Material Farmacológico</v>
      </c>
      <c r="D146" s="3" t="str">
        <f>'[1]TCE - ANEXO IV - Preencher'!F155</f>
        <v>07.484.373/0001-24</v>
      </c>
      <c r="E146" s="5" t="str">
        <f>'[1]TCE - ANEXO IV - Preencher'!G155</f>
        <v>UNI HOSPITALAR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000253735</v>
      </c>
      <c r="I146" s="6" t="str">
        <f>IF('[1]TCE - ANEXO IV - Preencher'!K155="","",'[1]TCE - ANEXO IV - Preencher'!K155)</f>
        <v>16/03/2026</v>
      </c>
      <c r="J146" s="5" t="str">
        <f>'[1]TCE - ANEXO IV - Preencher'!L155</f>
        <v>26260307484373000124550010002537351863904001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228</v>
      </c>
    </row>
    <row r="147" spans="1:12" s="8" customFormat="1" ht="19.5" customHeight="1" x14ac:dyDescent="0.25">
      <c r="A147" s="3">
        <f>IFERROR(VLOOKUP(B147,'[1]DADOS (OCULTAR)'!$Q$3:$S$136,3,0),"")</f>
        <v>9039744002723</v>
      </c>
      <c r="B147" s="4" t="str">
        <f>'[1]TCE - ANEXO IV - Preencher'!C156</f>
        <v>HOSPITAL PELÓPIDAS SILVEIRA - CG Nº 017/2022</v>
      </c>
      <c r="C147" s="4" t="str">
        <f>'[1]TCE - ANEXO IV - Preencher'!E156</f>
        <v>3.4 - Material Farmacológico</v>
      </c>
      <c r="D147" s="3" t="str">
        <f>'[1]TCE - ANEXO IV - Preencher'!F156</f>
        <v>07.484.373/0001-24</v>
      </c>
      <c r="E147" s="5" t="str">
        <f>'[1]TCE - ANEXO IV - Preencher'!G156</f>
        <v>UNI HOSPITALAR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000253835</v>
      </c>
      <c r="I147" s="6" t="str">
        <f>IF('[1]TCE - ANEXO IV - Preencher'!K156="","",'[1]TCE - ANEXO IV - Preencher'!K156)</f>
        <v>17/03/2026</v>
      </c>
      <c r="J147" s="5" t="str">
        <f>'[1]TCE - ANEXO IV - Preencher'!L156</f>
        <v>26260307484373000124550010002538351291247910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28463</v>
      </c>
    </row>
    <row r="148" spans="1:12" s="8" customFormat="1" ht="19.5" customHeight="1" x14ac:dyDescent="0.25">
      <c r="A148" s="3">
        <f>IFERROR(VLOOKUP(B148,'[1]DADOS (OCULTAR)'!$Q$3:$S$136,3,0),"")</f>
        <v>9039744002723</v>
      </c>
      <c r="B148" s="4" t="str">
        <f>'[1]TCE - ANEXO IV - Preencher'!C157</f>
        <v>HOSPITAL PELÓPIDAS SILVEIRA - CG Nº 017/2022</v>
      </c>
      <c r="C148" s="4" t="str">
        <f>'[1]TCE - ANEXO IV - Preencher'!E157</f>
        <v>3.4 - Material Farmacológico</v>
      </c>
      <c r="D148" s="3" t="str">
        <f>'[1]TCE - ANEXO IV - Preencher'!F157</f>
        <v>07.484.373/0001-24</v>
      </c>
      <c r="E148" s="5" t="str">
        <f>'[1]TCE - ANEXO IV - Preencher'!G157</f>
        <v>UNI HOSPITALAR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000253932</v>
      </c>
      <c r="I148" s="6" t="str">
        <f>IF('[1]TCE - ANEXO IV - Preencher'!K157="","",'[1]TCE - ANEXO IV - Preencher'!K157)</f>
        <v>18/03/2026</v>
      </c>
      <c r="J148" s="5" t="str">
        <f>'[1]TCE - ANEXO IV - Preencher'!L157</f>
        <v>26260307484373000124550010002539321376769370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210653.76</v>
      </c>
    </row>
    <row r="149" spans="1:12" s="8" customFormat="1" ht="19.5" customHeight="1" x14ac:dyDescent="0.25">
      <c r="A149" s="3">
        <f>IFERROR(VLOOKUP(B149,'[1]DADOS (OCULTAR)'!$Q$3:$S$136,3,0),"")</f>
        <v>9039744002723</v>
      </c>
      <c r="B149" s="4" t="str">
        <f>'[1]TCE - ANEXO IV - Preencher'!C158</f>
        <v>HOSPITAL PELÓPIDAS SILVEIRA - CG Nº 017/2022</v>
      </c>
      <c r="C149" s="4" t="str">
        <f>'[1]TCE - ANEXO IV - Preencher'!E158</f>
        <v>3.4 - Material Farmacológico</v>
      </c>
      <c r="D149" s="3" t="str">
        <f>'[1]TCE - ANEXO IV - Preencher'!F158</f>
        <v>07.160.019/0001-44</v>
      </c>
      <c r="E149" s="5" t="str">
        <f>'[1]TCE - ANEXO IV - Preencher'!G158</f>
        <v>VITALE COMERCIO SA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188236</v>
      </c>
      <c r="I149" s="6" t="str">
        <f>IF('[1]TCE - ANEXO IV - Preencher'!K158="","",'[1]TCE - ANEXO IV - Preencher'!K158)</f>
        <v>20/03/2026</v>
      </c>
      <c r="J149" s="5" t="str">
        <f>'[1]TCE - ANEXO IV - Preencher'!L158</f>
        <v>26260307160019000144550010001882361951029910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57000</v>
      </c>
    </row>
    <row r="150" spans="1:12" s="8" customFormat="1" ht="19.5" customHeight="1" x14ac:dyDescent="0.25">
      <c r="A150" s="3">
        <f>IFERROR(VLOOKUP(B150,'[1]DADOS (OCULTAR)'!$Q$3:$S$136,3,0),"")</f>
        <v>9039744002723</v>
      </c>
      <c r="B150" s="4" t="str">
        <f>'[1]TCE - ANEXO IV - Preencher'!C159</f>
        <v>HOSPITAL PELÓPIDAS SILVEIRA - CG Nº 017/2022</v>
      </c>
      <c r="C150" s="4" t="str">
        <f>'[1]TCE - ANEXO IV - Preencher'!E159</f>
        <v>3.4 - Material Farmacológico</v>
      </c>
      <c r="D150" s="3" t="str">
        <f>'[1]TCE - ANEXO IV - Preencher'!F159</f>
        <v>07.160.019/0001-44</v>
      </c>
      <c r="E150" s="5" t="str">
        <f>'[1]TCE - ANEXO IV - Preencher'!G159</f>
        <v>VITALE COMERCIO SA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188383</v>
      </c>
      <c r="I150" s="6" t="str">
        <f>IF('[1]TCE - ANEXO IV - Preencher'!K159="","",'[1]TCE - ANEXO IV - Preencher'!K159)</f>
        <v>26/03/2026</v>
      </c>
      <c r="J150" s="5" t="str">
        <f>'[1]TCE - ANEXO IV - Preencher'!L159</f>
        <v>26260307160019000144550010001883831238232033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161500</v>
      </c>
    </row>
    <row r="151" spans="1:12" s="8" customFormat="1" ht="19.5" customHeight="1" x14ac:dyDescent="0.25">
      <c r="A151" s="3">
        <f>IFERROR(VLOOKUP(B151,'[1]DADOS (OCULTAR)'!$Q$3:$S$136,3,0),"")</f>
        <v>9039744002723</v>
      </c>
      <c r="B151" s="4" t="str">
        <f>'[1]TCE - ANEXO IV - Preencher'!C160</f>
        <v>HOSPITAL PELÓPIDAS SILVEIRA - CG Nº 017/2022</v>
      </c>
      <c r="C151" s="4" t="str">
        <f>'[1]TCE - ANEXO IV - Preencher'!E160</f>
        <v>3.4 - Material Farmacológico</v>
      </c>
      <c r="D151" s="3" t="str">
        <f>'[1]TCE - ANEXO IV - Preencher'!F160</f>
        <v>07.160.019/0001-44</v>
      </c>
      <c r="E151" s="5" t="str">
        <f>'[1]TCE - ANEXO IV - Preencher'!G160</f>
        <v>VITALE COMERCIO SA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188390</v>
      </c>
      <c r="I151" s="6" t="str">
        <f>IF('[1]TCE - ANEXO IV - Preencher'!K160="","",'[1]TCE - ANEXO IV - Preencher'!K160)</f>
        <v>26/03/2026</v>
      </c>
      <c r="J151" s="5" t="str">
        <f>'[1]TCE - ANEXO IV - Preencher'!L160</f>
        <v>26260307160019000144550010001883901266178603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3180</v>
      </c>
    </row>
    <row r="152" spans="1:12" s="8" customFormat="1" ht="19.5" customHeight="1" x14ac:dyDescent="0.25">
      <c r="A152" s="3">
        <f>IFERROR(VLOOKUP(B152,'[1]DADOS (OCULTAR)'!$Q$3:$S$136,3,0),"")</f>
        <v>9039744002723</v>
      </c>
      <c r="B152" s="4" t="str">
        <f>'[1]TCE - ANEXO IV - Preencher'!C161</f>
        <v>HOSPITAL PELÓPIDAS SILVEIRA - CG Nº 017/2022</v>
      </c>
      <c r="C152" s="4" t="str">
        <f>'[1]TCE - ANEXO IV - Preencher'!E161</f>
        <v>3.14 - Alimentação Preparada</v>
      </c>
      <c r="D152" s="3" t="str">
        <f>'[1]TCE - ANEXO IV - Preencher'!F161</f>
        <v>01.687.725/0001-62</v>
      </c>
      <c r="E152" s="5" t="str">
        <f>'[1]TCE - ANEXO IV - Preencher'!G161</f>
        <v>CENTRO ESPEC. EM NUTRI. ENTERAL E PARENTERAL - CENEP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000065497</v>
      </c>
      <c r="I152" s="6" t="str">
        <f>IF('[1]TCE - ANEXO IV - Preencher'!K161="","",'[1]TCE - ANEXO IV - Preencher'!K161)</f>
        <v>09/03/2026</v>
      </c>
      <c r="J152" s="5" t="str">
        <f>'[1]TCE - ANEXO IV - Preencher'!L161</f>
        <v>26260301687725000162550010000654971381852599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52935</v>
      </c>
    </row>
    <row r="153" spans="1:12" s="8" customFormat="1" ht="19.5" customHeight="1" x14ac:dyDescent="0.25">
      <c r="A153" s="3">
        <f>IFERROR(VLOOKUP(B153,'[1]DADOS (OCULTAR)'!$Q$3:$S$136,3,0),"")</f>
        <v>9039744002723</v>
      </c>
      <c r="B153" s="4" t="str">
        <f>'[1]TCE - ANEXO IV - Preencher'!C162</f>
        <v>HOSPITAL PELÓPIDAS SILVEIRA - CG Nº 017/2022</v>
      </c>
      <c r="C153" s="4" t="str">
        <f>'[1]TCE - ANEXO IV - Preencher'!E162</f>
        <v>3.14 - Alimentação Preparada</v>
      </c>
      <c r="D153" s="3" t="str">
        <f>'[1]TCE - ANEXO IV - Preencher'!F162</f>
        <v>02.975.570/0001-22</v>
      </c>
      <c r="E153" s="5" t="str">
        <f>'[1]TCE - ANEXO IV - Preencher'!G162</f>
        <v>DIET FOOD NUTRICAO LTDA-ME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000020980</v>
      </c>
      <c r="I153" s="6" t="str">
        <f>IF('[1]TCE - ANEXO IV - Preencher'!K162="","",'[1]TCE - ANEXO IV - Preencher'!K162)</f>
        <v>05/03/2026</v>
      </c>
      <c r="J153" s="5" t="str">
        <f>'[1]TCE - ANEXO IV - Preencher'!L162</f>
        <v>26260302975570000122550010000209801230060009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920</v>
      </c>
    </row>
    <row r="154" spans="1:12" s="8" customFormat="1" ht="19.5" customHeight="1" x14ac:dyDescent="0.25">
      <c r="A154" s="3">
        <f>IFERROR(VLOOKUP(B154,'[1]DADOS (OCULTAR)'!$Q$3:$S$136,3,0),"")</f>
        <v>9039744002723</v>
      </c>
      <c r="B154" s="4" t="str">
        <f>'[1]TCE - ANEXO IV - Preencher'!C163</f>
        <v>HOSPITAL PELÓPIDAS SILVEIRA - CG Nº 017/2022</v>
      </c>
      <c r="C154" s="4" t="str">
        <f>'[1]TCE - ANEXO IV - Preencher'!E163</f>
        <v>3.14 - Alimentação Preparada</v>
      </c>
      <c r="D154" s="3" t="str">
        <f>'[1]TCE - ANEXO IV - Preencher'!F163</f>
        <v>02.975.570/0001-22</v>
      </c>
      <c r="E154" s="5" t="str">
        <f>'[1]TCE - ANEXO IV - Preencher'!G163</f>
        <v>DIET FOOD NUTRICAO LTDA-ME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000021032</v>
      </c>
      <c r="I154" s="6" t="str">
        <f>IF('[1]TCE - ANEXO IV - Preencher'!K163="","",'[1]TCE - ANEXO IV - Preencher'!K163)</f>
        <v>12/03/2026</v>
      </c>
      <c r="J154" s="5" t="str">
        <f>'[1]TCE - ANEXO IV - Preencher'!L163</f>
        <v>26260302975570000122550010000210321230580000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1968</v>
      </c>
    </row>
    <row r="155" spans="1:12" s="8" customFormat="1" ht="19.5" customHeight="1" x14ac:dyDescent="0.25">
      <c r="A155" s="3">
        <f>IFERROR(VLOOKUP(B155,'[1]DADOS (OCULTAR)'!$Q$3:$S$136,3,0),"")</f>
        <v>9039744002723</v>
      </c>
      <c r="B155" s="4" t="str">
        <f>'[1]TCE - ANEXO IV - Preencher'!C164</f>
        <v>HOSPITAL PELÓPIDAS SILVEIRA - CG Nº 017/2022</v>
      </c>
      <c r="C155" s="4" t="str">
        <f>'[1]TCE - ANEXO IV - Preencher'!E164</f>
        <v>3.14 - Alimentação Preparada</v>
      </c>
      <c r="D155" s="3" t="str">
        <f>'[1]TCE - ANEXO IV - Preencher'!F164</f>
        <v>02.975.570/0001-22</v>
      </c>
      <c r="E155" s="5" t="str">
        <f>'[1]TCE - ANEXO IV - Preencher'!G164</f>
        <v>DIET FOOD NUTRICAO LTDA-ME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000021043</v>
      </c>
      <c r="I155" s="6" t="str">
        <f>IF('[1]TCE - ANEXO IV - Preencher'!K164="","",'[1]TCE - ANEXO IV - Preencher'!K164)</f>
        <v>13/03/2026</v>
      </c>
      <c r="J155" s="5" t="str">
        <f>'[1]TCE - ANEXO IV - Preencher'!L164</f>
        <v>26260302975570000122550010000210431230690004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1100</v>
      </c>
    </row>
    <row r="156" spans="1:12" s="8" customFormat="1" ht="19.5" customHeight="1" x14ac:dyDescent="0.25">
      <c r="A156" s="3">
        <f>IFERROR(VLOOKUP(B156,'[1]DADOS (OCULTAR)'!$Q$3:$S$136,3,0),"")</f>
        <v>9039744002723</v>
      </c>
      <c r="B156" s="4" t="str">
        <f>'[1]TCE - ANEXO IV - Preencher'!C165</f>
        <v>HOSPITAL PELÓPIDAS SILVEIRA - CG Nº 017/2022</v>
      </c>
      <c r="C156" s="4" t="str">
        <f>'[1]TCE - ANEXO IV - Preencher'!E165</f>
        <v>3.14 - Alimentação Preparada</v>
      </c>
      <c r="D156" s="3" t="str">
        <f>'[1]TCE - ANEXO IV - Preencher'!F165</f>
        <v>07.160.019/0002-25</v>
      </c>
      <c r="E156" s="5" t="str">
        <f>'[1]TCE - ANEXO IV - Preencher'!G165</f>
        <v>VITALE COMERCIO SA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14754</v>
      </c>
      <c r="I156" s="6" t="str">
        <f>IF('[1]TCE - ANEXO IV - Preencher'!K165="","",'[1]TCE - ANEXO IV - Preencher'!K165)</f>
        <v>16/03/2026</v>
      </c>
      <c r="J156" s="5" t="str">
        <f>'[1]TCE - ANEXO IV - Preencher'!L165</f>
        <v>26260307160019000225550010000147541520992941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12431.04</v>
      </c>
    </row>
    <row r="157" spans="1:12" s="8" customFormat="1" ht="19.5" customHeight="1" x14ac:dyDescent="0.25">
      <c r="A157" s="3">
        <f>IFERROR(VLOOKUP(B157,'[1]DADOS (OCULTAR)'!$Q$3:$S$136,3,0),"")</f>
        <v>9039744002723</v>
      </c>
      <c r="B157" s="4" t="str">
        <f>'[1]TCE - ANEXO IV - Preencher'!C166</f>
        <v>HOSPITAL PELÓPIDAS SILVEIRA - CG Nº 017/2022</v>
      </c>
      <c r="C157" s="4" t="str">
        <f>'[1]TCE - ANEXO IV - Preencher'!E166</f>
        <v>3.2 - Gás e Outros Materiais Engarrafados</v>
      </c>
      <c r="D157" s="3" t="str">
        <f>'[1]TCE - ANEXO IV - Preencher'!F166</f>
        <v>19.791.896/0158-09</v>
      </c>
      <c r="E157" s="5" t="str">
        <f>'[1]TCE - ANEXO IV - Preencher'!G166</f>
        <v>SUPERGASBRAS ENERGIA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000005819</v>
      </c>
      <c r="I157" s="6" t="str">
        <f>IF('[1]TCE - ANEXO IV - Preencher'!K166="","",'[1]TCE - ANEXO IV - Preencher'!K166)</f>
        <v>20/03/2026</v>
      </c>
      <c r="J157" s="5" t="str">
        <f>'[1]TCE - ANEXO IV - Preencher'!L166</f>
        <v>26260319791896015809550160000058191155374290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7103.75</v>
      </c>
    </row>
    <row r="158" spans="1:12" s="8" customFormat="1" ht="19.5" customHeight="1" x14ac:dyDescent="0.25">
      <c r="A158" s="3">
        <f>IFERROR(VLOOKUP(B158,'[1]DADOS (OCULTAR)'!$Q$3:$S$136,3,0),"")</f>
        <v>9039744002723</v>
      </c>
      <c r="B158" s="4" t="str">
        <f>'[1]TCE - ANEXO IV - Preencher'!C167</f>
        <v>HOSPITAL PELÓPIDAS SILVEIRA - CG Nº 017/2022</v>
      </c>
      <c r="C158" s="4" t="str">
        <f>'[1]TCE - ANEXO IV - Preencher'!E167</f>
        <v>3.2 - Gás e Outros Materiais Engarrafados</v>
      </c>
      <c r="D158" s="3" t="str">
        <f>'[1]TCE - ANEXO IV - Preencher'!F167</f>
        <v>24.380.578/0020-41</v>
      </c>
      <c r="E158" s="5" t="str">
        <f>'[1]TCE - ANEXO IV - Preencher'!G167</f>
        <v>WHITE MARTINS GASES INDUSTRIAIS DO NORDESTE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10802</v>
      </c>
      <c r="I158" s="6" t="str">
        <f>IF('[1]TCE - ANEXO IV - Preencher'!K167="","",'[1]TCE - ANEXO IV - Preencher'!K167)</f>
        <v>04/03/2026</v>
      </c>
      <c r="J158" s="5" t="str">
        <f>'[1]TCE - ANEXO IV - Preencher'!L167</f>
        <v>26260324380578002041556080000108021408851870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2147.6999999999998</v>
      </c>
    </row>
    <row r="159" spans="1:12" s="8" customFormat="1" ht="19.5" customHeight="1" x14ac:dyDescent="0.25">
      <c r="A159" s="3">
        <f>IFERROR(VLOOKUP(B159,'[1]DADOS (OCULTAR)'!$Q$3:$S$136,3,0),"")</f>
        <v>9039744002723</v>
      </c>
      <c r="B159" s="4" t="str">
        <f>'[1]TCE - ANEXO IV - Preencher'!C168</f>
        <v>HOSPITAL PELÓPIDAS SILVEIRA - CG Nº 017/2022</v>
      </c>
      <c r="C159" s="4" t="str">
        <f>'[1]TCE - ANEXO IV - Preencher'!E168</f>
        <v>3.2 - Gás e Outros Materiais Engarrafados</v>
      </c>
      <c r="D159" s="3" t="str">
        <f>'[1]TCE - ANEXO IV - Preencher'!F168</f>
        <v>24.380.578/0020-41</v>
      </c>
      <c r="E159" s="5" t="str">
        <f>'[1]TCE - ANEXO IV - Preencher'!G168</f>
        <v>WHITE MARTINS GASES INDUSTRIAIS DO NORDESTE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10821</v>
      </c>
      <c r="I159" s="6" t="str">
        <f>IF('[1]TCE - ANEXO IV - Preencher'!K168="","",'[1]TCE - ANEXO IV - Preencher'!K168)</f>
        <v>06/03/2026</v>
      </c>
      <c r="J159" s="5" t="str">
        <f>'[1]TCE - ANEXO IV - Preencher'!L168</f>
        <v>26260324380578002041556080000108211964860123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505.07</v>
      </c>
    </row>
    <row r="160" spans="1:12" s="8" customFormat="1" ht="19.5" customHeight="1" x14ac:dyDescent="0.25">
      <c r="A160" s="3">
        <f>IFERROR(VLOOKUP(B160,'[1]DADOS (OCULTAR)'!$Q$3:$S$136,3,0),"")</f>
        <v>9039744002723</v>
      </c>
      <c r="B160" s="4" t="str">
        <f>'[1]TCE - ANEXO IV - Preencher'!C169</f>
        <v>HOSPITAL PELÓPIDAS SILVEIRA - CG Nº 017/2022</v>
      </c>
      <c r="C160" s="4" t="str">
        <f>'[1]TCE - ANEXO IV - Preencher'!E169</f>
        <v>3.2 - Gás e Outros Materiais Engarrafados</v>
      </c>
      <c r="D160" s="3" t="str">
        <f>'[1]TCE - ANEXO IV - Preencher'!F169</f>
        <v>24.380.578/0020-41</v>
      </c>
      <c r="E160" s="5" t="str">
        <f>'[1]TCE - ANEXO IV - Preencher'!G169</f>
        <v>WHITE MARTINS GASES INDUSTRIAIS DO NORDESTE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10828</v>
      </c>
      <c r="I160" s="6" t="str">
        <f>IF('[1]TCE - ANEXO IV - Preencher'!K169="","",'[1]TCE - ANEXO IV - Preencher'!K169)</f>
        <v>07/03/2026</v>
      </c>
      <c r="J160" s="5" t="str">
        <f>'[1]TCE - ANEXO IV - Preencher'!L169</f>
        <v>26260324380578002041556080000108281756618391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454.56</v>
      </c>
    </row>
    <row r="161" spans="1:12" s="8" customFormat="1" ht="19.5" customHeight="1" x14ac:dyDescent="0.25">
      <c r="A161" s="3">
        <f>IFERROR(VLOOKUP(B161,'[1]DADOS (OCULTAR)'!$Q$3:$S$136,3,0),"")</f>
        <v>9039744002723</v>
      </c>
      <c r="B161" s="4" t="str">
        <f>'[1]TCE - ANEXO IV - Preencher'!C170</f>
        <v>HOSPITAL PELÓPIDAS SILVEIRA - CG Nº 017/2022</v>
      </c>
      <c r="C161" s="4" t="str">
        <f>'[1]TCE - ANEXO IV - Preencher'!E170</f>
        <v>3.2 - Gás e Outros Materiais Engarrafados</v>
      </c>
      <c r="D161" s="3" t="str">
        <f>'[1]TCE - ANEXO IV - Preencher'!F170</f>
        <v>24.380.578/0020-41</v>
      </c>
      <c r="E161" s="5" t="str">
        <f>'[1]TCE - ANEXO IV - Preencher'!G170</f>
        <v>WHITE MARTINS GASES INDUSTRIAIS DO NORDESTE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10845</v>
      </c>
      <c r="I161" s="6" t="str">
        <f>IF('[1]TCE - ANEXO IV - Preencher'!K170="","",'[1]TCE - ANEXO IV - Preencher'!K170)</f>
        <v>10/03/2026</v>
      </c>
      <c r="J161" s="5" t="str">
        <f>'[1]TCE - ANEXO IV - Preencher'!L170</f>
        <v>26260324380578002041556080000108451830100673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2248.73</v>
      </c>
    </row>
    <row r="162" spans="1:12" s="8" customFormat="1" ht="19.5" customHeight="1" x14ac:dyDescent="0.25">
      <c r="A162" s="3">
        <f>IFERROR(VLOOKUP(B162,'[1]DADOS (OCULTAR)'!$Q$3:$S$136,3,0),"")</f>
        <v>9039744002723</v>
      </c>
      <c r="B162" s="4" t="str">
        <f>'[1]TCE - ANEXO IV - Preencher'!C171</f>
        <v>HOSPITAL PELÓPIDAS SILVEIRA - CG Nº 017/2022</v>
      </c>
      <c r="C162" s="4" t="str">
        <f>'[1]TCE - ANEXO IV - Preencher'!E171</f>
        <v>3.2 - Gás e Outros Materiais Engarrafados</v>
      </c>
      <c r="D162" s="3" t="str">
        <f>'[1]TCE - ANEXO IV - Preencher'!F171</f>
        <v>24.380.578/0020-41</v>
      </c>
      <c r="E162" s="5" t="str">
        <f>'[1]TCE - ANEXO IV - Preencher'!G171</f>
        <v>WHITE MARTINS GASES INDUSTRIAIS DO NORDESTE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10859</v>
      </c>
      <c r="I162" s="6" t="str">
        <f>IF('[1]TCE - ANEXO IV - Preencher'!K171="","",'[1]TCE - ANEXO IV - Preencher'!K171)</f>
        <v>11/03/2026</v>
      </c>
      <c r="J162" s="5" t="str">
        <f>'[1]TCE - ANEXO IV - Preencher'!L171</f>
        <v>26260324380578002041556080000108591519693736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1943.45</v>
      </c>
    </row>
    <row r="163" spans="1:12" s="8" customFormat="1" ht="19.5" customHeight="1" x14ac:dyDescent="0.25">
      <c r="A163" s="3">
        <f>IFERROR(VLOOKUP(B163,'[1]DADOS (OCULTAR)'!$Q$3:$S$136,3,0),"")</f>
        <v>9039744002723</v>
      </c>
      <c r="B163" s="4" t="str">
        <f>'[1]TCE - ANEXO IV - Preencher'!C172</f>
        <v>HOSPITAL PELÓPIDAS SILVEIRA - CG Nº 017/2022</v>
      </c>
      <c r="C163" s="4" t="str">
        <f>'[1]TCE - ANEXO IV - Preencher'!E172</f>
        <v>3.2 - Gás e Outros Materiais Engarrafados</v>
      </c>
      <c r="D163" s="3" t="str">
        <f>'[1]TCE - ANEXO IV - Preencher'!F172</f>
        <v>24.380.578/0020-41</v>
      </c>
      <c r="E163" s="5" t="str">
        <f>'[1]TCE - ANEXO IV - Preencher'!G172</f>
        <v>WHITE MARTINS GASES INDUSTRIAIS DO NORDESTE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10866</v>
      </c>
      <c r="I163" s="6" t="str">
        <f>IF('[1]TCE - ANEXO IV - Preencher'!K172="","",'[1]TCE - ANEXO IV - Preencher'!K172)</f>
        <v>12/03/2026</v>
      </c>
      <c r="J163" s="5" t="str">
        <f>'[1]TCE - ANEXO IV - Preencher'!L172</f>
        <v>26260324380578002041556080000108661595818565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202.02</v>
      </c>
    </row>
    <row r="164" spans="1:12" s="8" customFormat="1" ht="19.5" customHeight="1" x14ac:dyDescent="0.25">
      <c r="A164" s="3">
        <f>IFERROR(VLOOKUP(B164,'[1]DADOS (OCULTAR)'!$Q$3:$S$136,3,0),"")</f>
        <v>9039744002723</v>
      </c>
      <c r="B164" s="4" t="str">
        <f>'[1]TCE - ANEXO IV - Preencher'!C173</f>
        <v>HOSPITAL PELÓPIDAS SILVEIRA - CG Nº 017/2022</v>
      </c>
      <c r="C164" s="4" t="str">
        <f>'[1]TCE - ANEXO IV - Preencher'!E173</f>
        <v>3.2 - Gás e Outros Materiais Engarrafados</v>
      </c>
      <c r="D164" s="3" t="str">
        <f>'[1]TCE - ANEXO IV - Preencher'!F173</f>
        <v>24.380.578/0020-41</v>
      </c>
      <c r="E164" s="5" t="str">
        <f>'[1]TCE - ANEXO IV - Preencher'!G173</f>
        <v>WHITE MARTINS GASES INDUSTRIAIS DO NORDESTE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10879</v>
      </c>
      <c r="I164" s="6" t="str">
        <f>IF('[1]TCE - ANEXO IV - Preencher'!K173="","",'[1]TCE - ANEXO IV - Preencher'!K173)</f>
        <v>14/03/2026</v>
      </c>
      <c r="J164" s="5" t="str">
        <f>'[1]TCE - ANEXO IV - Preencher'!L173</f>
        <v>26260324380578002041556080000108791453169751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252.52</v>
      </c>
    </row>
    <row r="165" spans="1:12" s="8" customFormat="1" ht="19.5" customHeight="1" x14ac:dyDescent="0.25">
      <c r="A165" s="3">
        <f>IFERROR(VLOOKUP(B165,'[1]DADOS (OCULTAR)'!$Q$3:$S$136,3,0),"")</f>
        <v>9039744002723</v>
      </c>
      <c r="B165" s="4" t="str">
        <f>'[1]TCE - ANEXO IV - Preencher'!C174</f>
        <v>HOSPITAL PELÓPIDAS SILVEIRA - CG Nº 017/2022</v>
      </c>
      <c r="C165" s="4" t="str">
        <f>'[1]TCE - ANEXO IV - Preencher'!E174</f>
        <v>3.2 - Gás e Outros Materiais Engarrafados</v>
      </c>
      <c r="D165" s="3" t="str">
        <f>'[1]TCE - ANEXO IV - Preencher'!F174</f>
        <v>24.380.578/0020-41</v>
      </c>
      <c r="E165" s="5" t="str">
        <f>'[1]TCE - ANEXO IV - Preencher'!G174</f>
        <v>WHITE MARTINS GASES INDUSTRIAIS DO NORDESTE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10915</v>
      </c>
      <c r="I165" s="6" t="str">
        <f>IF('[1]TCE - ANEXO IV - Preencher'!K174="","",'[1]TCE - ANEXO IV - Preencher'!K174)</f>
        <v>18/03/2026</v>
      </c>
      <c r="J165" s="5" t="str">
        <f>'[1]TCE - ANEXO IV - Preencher'!L174</f>
        <v>26260324380578002041556080000109151359755314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404.04</v>
      </c>
    </row>
    <row r="166" spans="1:12" s="8" customFormat="1" ht="19.5" customHeight="1" x14ac:dyDescent="0.25">
      <c r="A166" s="3">
        <f>IFERROR(VLOOKUP(B166,'[1]DADOS (OCULTAR)'!$Q$3:$S$136,3,0),"")</f>
        <v>9039744002723</v>
      </c>
      <c r="B166" s="4" t="str">
        <f>'[1]TCE - ANEXO IV - Preencher'!C175</f>
        <v>HOSPITAL PELÓPIDAS SILVEIRA - CG Nº 017/2022</v>
      </c>
      <c r="C166" s="4" t="str">
        <f>'[1]TCE - ANEXO IV - Preencher'!E175</f>
        <v>3.2 - Gás e Outros Materiais Engarrafados</v>
      </c>
      <c r="D166" s="3" t="str">
        <f>'[1]TCE - ANEXO IV - Preencher'!F175</f>
        <v>24.380.578/0020-41</v>
      </c>
      <c r="E166" s="5" t="str">
        <f>'[1]TCE - ANEXO IV - Preencher'!G175</f>
        <v>WHITE MARTINS GASES INDUSTRIAIS DO NORDESTE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10924</v>
      </c>
      <c r="I166" s="6" t="str">
        <f>IF('[1]TCE - ANEXO IV - Preencher'!K175="","",'[1]TCE - ANEXO IV - Preencher'!K175)</f>
        <v>19/03/2026</v>
      </c>
      <c r="J166" s="5" t="str">
        <f>'[1]TCE - ANEXO IV - Preencher'!L175</f>
        <v>26260324380578002041556080000109241868455083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1791.93</v>
      </c>
    </row>
    <row r="167" spans="1:12" s="8" customFormat="1" ht="19.5" customHeight="1" x14ac:dyDescent="0.25">
      <c r="A167" s="3">
        <f>IFERROR(VLOOKUP(B167,'[1]DADOS (OCULTAR)'!$Q$3:$S$136,3,0),"")</f>
        <v>9039744002723</v>
      </c>
      <c r="B167" s="4" t="str">
        <f>'[1]TCE - ANEXO IV - Preencher'!C176</f>
        <v>HOSPITAL PELÓPIDAS SILVEIRA - CG Nº 017/2022</v>
      </c>
      <c r="C167" s="4" t="str">
        <f>'[1]TCE - ANEXO IV - Preencher'!E176</f>
        <v>3.2 - Gás e Outros Materiais Engarrafados</v>
      </c>
      <c r="D167" s="3" t="str">
        <f>'[1]TCE - ANEXO IV - Preencher'!F176</f>
        <v>24.380.578/0020-41</v>
      </c>
      <c r="E167" s="5" t="str">
        <f>'[1]TCE - ANEXO IV - Preencher'!G176</f>
        <v>WHITE MARTINS GASES INDUSTRIAIS DO NORDESTE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10941</v>
      </c>
      <c r="I167" s="6" t="str">
        <f>IF('[1]TCE - ANEXO IV - Preencher'!K176="","",'[1]TCE - ANEXO IV - Preencher'!K176)</f>
        <v>21/03/2026</v>
      </c>
      <c r="J167" s="5" t="str">
        <f>'[1]TCE - ANEXO IV - Preencher'!L176</f>
        <v>26260324380578002041556080000109411854604317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1741.43</v>
      </c>
    </row>
    <row r="168" spans="1:12" s="8" customFormat="1" ht="19.5" customHeight="1" x14ac:dyDescent="0.25">
      <c r="A168" s="3">
        <f>IFERROR(VLOOKUP(B168,'[1]DADOS (OCULTAR)'!$Q$3:$S$136,3,0),"")</f>
        <v>9039744002723</v>
      </c>
      <c r="B168" s="4" t="str">
        <f>'[1]TCE - ANEXO IV - Preencher'!C177</f>
        <v>HOSPITAL PELÓPIDAS SILVEIRA - CG Nº 017/2022</v>
      </c>
      <c r="C168" s="4" t="str">
        <f>'[1]TCE - ANEXO IV - Preencher'!E177</f>
        <v>3.2 - Gás e Outros Materiais Engarrafados</v>
      </c>
      <c r="D168" s="3" t="str">
        <f>'[1]TCE - ANEXO IV - Preencher'!F177</f>
        <v>24.380.578/0020-41</v>
      </c>
      <c r="E168" s="5" t="str">
        <f>'[1]TCE - ANEXO IV - Preencher'!G177</f>
        <v>WHITE MARTINS GASES INDUSTRIAIS DO NORDESTE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10970</v>
      </c>
      <c r="I168" s="6" t="str">
        <f>IF('[1]TCE - ANEXO IV - Preencher'!K177="","",'[1]TCE - ANEXO IV - Preencher'!K177)</f>
        <v>24/03/2026</v>
      </c>
      <c r="J168" s="5" t="str">
        <f>'[1]TCE - ANEXO IV - Preencher'!L177</f>
        <v>26260324380578002041556080000109701637131030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252.52</v>
      </c>
    </row>
    <row r="169" spans="1:12" s="8" customFormat="1" ht="19.5" customHeight="1" x14ac:dyDescent="0.25">
      <c r="A169" s="3">
        <f>IFERROR(VLOOKUP(B169,'[1]DADOS (OCULTAR)'!$Q$3:$S$136,3,0),"")</f>
        <v>9039744002723</v>
      </c>
      <c r="B169" s="4" t="str">
        <f>'[1]TCE - ANEXO IV - Preencher'!C178</f>
        <v>HOSPITAL PELÓPIDAS SILVEIRA - CG Nº 017/2022</v>
      </c>
      <c r="C169" s="4" t="str">
        <f>'[1]TCE - ANEXO IV - Preencher'!E178</f>
        <v>3.2 - Gás e Outros Materiais Engarrafados</v>
      </c>
      <c r="D169" s="3" t="str">
        <f>'[1]TCE - ANEXO IV - Preencher'!F178</f>
        <v>24.380.578/0020-41</v>
      </c>
      <c r="E169" s="5" t="str">
        <f>'[1]TCE - ANEXO IV - Preencher'!G178</f>
        <v>WHITE MARTINS GASES INDUSTRIAIS DO NORDESTE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10986</v>
      </c>
      <c r="I169" s="6" t="str">
        <f>IF('[1]TCE - ANEXO IV - Preencher'!K178="","",'[1]TCE - ANEXO IV - Preencher'!K178)</f>
        <v>25/03/2026</v>
      </c>
      <c r="J169" s="5" t="str">
        <f>'[1]TCE - ANEXO IV - Preencher'!L178</f>
        <v>26260324380578002041556080000109861639993373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405.53</v>
      </c>
    </row>
    <row r="170" spans="1:12" s="8" customFormat="1" ht="19.5" customHeight="1" x14ac:dyDescent="0.25">
      <c r="A170" s="3">
        <f>IFERROR(VLOOKUP(B170,'[1]DADOS (OCULTAR)'!$Q$3:$S$136,3,0),"")</f>
        <v>9039744002723</v>
      </c>
      <c r="B170" s="4" t="str">
        <f>'[1]TCE - ANEXO IV - Preencher'!C179</f>
        <v>HOSPITAL PELÓPIDAS SILVEIRA - CG Nº 017/2022</v>
      </c>
      <c r="C170" s="4" t="str">
        <f>'[1]TCE - ANEXO IV - Preencher'!E179</f>
        <v>3.2 - Gás e Outros Materiais Engarrafados</v>
      </c>
      <c r="D170" s="3" t="str">
        <f>'[1]TCE - ANEXO IV - Preencher'!F179</f>
        <v>24.380.578/0020-41</v>
      </c>
      <c r="E170" s="5" t="str">
        <f>'[1]TCE - ANEXO IV - Preencher'!G179</f>
        <v>WHITE MARTINS GASES INDUSTRIAIS DO NORDESTE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10995</v>
      </c>
      <c r="I170" s="6" t="str">
        <f>IF('[1]TCE - ANEXO IV - Preencher'!K179="","",'[1]TCE - ANEXO IV - Preencher'!K179)</f>
        <v>28/03/2026</v>
      </c>
      <c r="J170" s="5" t="str">
        <f>'[1]TCE - ANEXO IV - Preencher'!L179</f>
        <v>26260324380578002041556080000109951426412550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151.52000000000001</v>
      </c>
    </row>
    <row r="171" spans="1:12" s="8" customFormat="1" ht="19.5" customHeight="1" x14ac:dyDescent="0.25">
      <c r="A171" s="3">
        <f>IFERROR(VLOOKUP(B171,'[1]DADOS (OCULTAR)'!$Q$3:$S$136,3,0),"")</f>
        <v>9039744002723</v>
      </c>
      <c r="B171" s="4" t="str">
        <f>'[1]TCE - ANEXO IV - Preencher'!C180</f>
        <v>HOSPITAL PELÓPIDAS SILVEIRA - CG Nº 017/2022</v>
      </c>
      <c r="C171" s="4" t="str">
        <f>'[1]TCE - ANEXO IV - Preencher'!E180</f>
        <v>3.2 - Gás e Outros Materiais Engarrafados</v>
      </c>
      <c r="D171" s="3" t="str">
        <f>'[1]TCE - ANEXO IV - Preencher'!F180</f>
        <v>24.380.578/0020-41</v>
      </c>
      <c r="E171" s="5" t="str">
        <f>'[1]TCE - ANEXO IV - Preencher'!G180</f>
        <v>WHITE MARTINS GASES INDUSTRIAIS DO NORDESTE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11001</v>
      </c>
      <c r="I171" s="6" t="str">
        <f>IF('[1]TCE - ANEXO IV - Preencher'!K180="","",'[1]TCE - ANEXO IV - Preencher'!K180)</f>
        <v>30/03/2026</v>
      </c>
      <c r="J171" s="5" t="str">
        <f>'[1]TCE - ANEXO IV - Preencher'!L180</f>
        <v>26260324380578002041556080000110011926479980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151.51</v>
      </c>
    </row>
    <row r="172" spans="1:12" s="8" customFormat="1" ht="19.5" customHeight="1" x14ac:dyDescent="0.25">
      <c r="A172" s="3">
        <f>IFERROR(VLOOKUP(B172,'[1]DADOS (OCULTAR)'!$Q$3:$S$136,3,0),"")</f>
        <v>9039744002723</v>
      </c>
      <c r="B172" s="4" t="str">
        <f>'[1]TCE - ANEXO IV - Preencher'!C181</f>
        <v>HOSPITAL PELÓPIDAS SILVEIRA - CG Nº 017/2022</v>
      </c>
      <c r="C172" s="4" t="str">
        <f>'[1]TCE - ANEXO IV - Preencher'!E181</f>
        <v>3.2 - Gás e Outros Materiais Engarrafados</v>
      </c>
      <c r="D172" s="3" t="str">
        <f>'[1]TCE - ANEXO IV - Preencher'!F181</f>
        <v>24.380.578/0020-41</v>
      </c>
      <c r="E172" s="5" t="str">
        <f>'[1]TCE - ANEXO IV - Preencher'!G181</f>
        <v>WHITE MARTINS GASES INDUSTRIAIS DO NORDESTE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14391</v>
      </c>
      <c r="I172" s="6" t="str">
        <f>IF('[1]TCE - ANEXO IV - Preencher'!K181="","",'[1]TCE - ANEXO IV - Preencher'!K181)</f>
        <v>28/02/2026</v>
      </c>
      <c r="J172" s="5" t="str">
        <f>'[1]TCE - ANEXO IV - Preencher'!L181</f>
        <v>26260224380578002041556030000143911988831867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202.02</v>
      </c>
    </row>
    <row r="173" spans="1:12" s="8" customFormat="1" ht="19.5" customHeight="1" x14ac:dyDescent="0.25">
      <c r="A173" s="3">
        <f>IFERROR(VLOOKUP(B173,'[1]DADOS (OCULTAR)'!$Q$3:$S$136,3,0),"")</f>
        <v>9039744002723</v>
      </c>
      <c r="B173" s="4" t="str">
        <f>'[1]TCE - ANEXO IV - Preencher'!C182</f>
        <v>HOSPITAL PELÓPIDAS SILVEIRA - CG Nº 017/2022</v>
      </c>
      <c r="C173" s="4" t="str">
        <f>'[1]TCE - ANEXO IV - Preencher'!E182</f>
        <v>3.2 - Gás e Outros Materiais Engarrafados</v>
      </c>
      <c r="D173" s="3" t="str">
        <f>'[1]TCE - ANEXO IV - Preencher'!F182</f>
        <v>24.380.578/0020-41</v>
      </c>
      <c r="E173" s="5" t="str">
        <f>'[1]TCE - ANEXO IV - Preencher'!G182</f>
        <v>WHITE MARTINS GASES INDUSTRIAIS DO NORDESTE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14394</v>
      </c>
      <c r="I173" s="6" t="str">
        <f>IF('[1]TCE - ANEXO IV - Preencher'!K182="","",'[1]TCE - ANEXO IV - Preencher'!K182)</f>
        <v>02/03/2026</v>
      </c>
      <c r="J173" s="5" t="str">
        <f>'[1]TCE - ANEXO IV - Preencher'!L182</f>
        <v>26260324380578002041556030000143941269269140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303.02999999999997</v>
      </c>
    </row>
    <row r="174" spans="1:12" s="8" customFormat="1" ht="19.5" customHeight="1" x14ac:dyDescent="0.25">
      <c r="A174" s="3">
        <f>IFERROR(VLOOKUP(B174,'[1]DADOS (OCULTAR)'!$Q$3:$S$136,3,0),"")</f>
        <v>9039744002723</v>
      </c>
      <c r="B174" s="4" t="str">
        <f>'[1]TCE - ANEXO IV - Preencher'!C183</f>
        <v>HOSPITAL PELÓPIDAS SILVEIRA - CG Nº 017/2022</v>
      </c>
      <c r="C174" s="4" t="str">
        <f>'[1]TCE - ANEXO IV - Preencher'!E183</f>
        <v>3.2 - Gás e Outros Materiais Engarrafados</v>
      </c>
      <c r="D174" s="3" t="str">
        <f>'[1]TCE - ANEXO IV - Preencher'!F183</f>
        <v>24.380.578/0020-41</v>
      </c>
      <c r="E174" s="5" t="str">
        <f>'[1]TCE - ANEXO IV - Preencher'!G183</f>
        <v>WHITE MARTINS GASES INDUSTRIAIS DO NORDESTE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14499</v>
      </c>
      <c r="I174" s="6" t="str">
        <f>IF('[1]TCE - ANEXO IV - Preencher'!K183="","",'[1]TCE - ANEXO IV - Preencher'!K183)</f>
        <v>13/03/2026</v>
      </c>
      <c r="J174" s="5" t="str">
        <f>'[1]TCE - ANEXO IV - Preencher'!L183</f>
        <v>26260324380578002041556030000144991955316413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706.54</v>
      </c>
    </row>
    <row r="175" spans="1:12" s="8" customFormat="1" ht="19.5" customHeight="1" x14ac:dyDescent="0.25">
      <c r="A175" s="3">
        <f>IFERROR(VLOOKUP(B175,'[1]DADOS (OCULTAR)'!$Q$3:$S$136,3,0),"")</f>
        <v>9039744002723</v>
      </c>
      <c r="B175" s="4" t="str">
        <f>'[1]TCE - ANEXO IV - Preencher'!C184</f>
        <v>HOSPITAL PELÓPIDAS SILVEIRA - CG Nº 017/2022</v>
      </c>
      <c r="C175" s="4" t="str">
        <f>'[1]TCE - ANEXO IV - Preencher'!E184</f>
        <v>3.2 - Gás e Outros Materiais Engarrafados</v>
      </c>
      <c r="D175" s="3" t="str">
        <f>'[1]TCE - ANEXO IV - Preencher'!F184</f>
        <v>24.380.578/0020-41</v>
      </c>
      <c r="E175" s="5" t="str">
        <f>'[1]TCE - ANEXO IV - Preencher'!G184</f>
        <v>WHITE MARTINS GASES INDUSTRIAIS DO NORDESTE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14529</v>
      </c>
      <c r="I175" s="6" t="str">
        <f>IF('[1]TCE - ANEXO IV - Preencher'!K184="","",'[1]TCE - ANEXO IV - Preencher'!K184)</f>
        <v>17/03/2026</v>
      </c>
      <c r="J175" s="5" t="str">
        <f>'[1]TCE - ANEXO IV - Preencher'!L184</f>
        <v>26260324380578002041556030000145291354479335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556.30999999999995</v>
      </c>
    </row>
    <row r="176" spans="1:12" s="8" customFormat="1" ht="19.5" customHeight="1" x14ac:dyDescent="0.25">
      <c r="A176" s="3">
        <f>IFERROR(VLOOKUP(B176,'[1]DADOS (OCULTAR)'!$Q$3:$S$136,3,0),"")</f>
        <v>9039744002723</v>
      </c>
      <c r="B176" s="4" t="str">
        <f>'[1]TCE - ANEXO IV - Preencher'!C185</f>
        <v>HOSPITAL PELÓPIDAS SILVEIRA - CG Nº 017/2022</v>
      </c>
      <c r="C176" s="4" t="str">
        <f>'[1]TCE - ANEXO IV - Preencher'!E185</f>
        <v>3.2 - Gás e Outros Materiais Engarrafados</v>
      </c>
      <c r="D176" s="3" t="str">
        <f>'[1]TCE - ANEXO IV - Preencher'!F185</f>
        <v>24.380.578/0020-41</v>
      </c>
      <c r="E176" s="5" t="str">
        <f>'[1]TCE - ANEXO IV - Preencher'!G185</f>
        <v>WHITE MARTINS GASES INDUSTRIAIS DO NORDESTE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14555</v>
      </c>
      <c r="I176" s="6" t="str">
        <f>IF('[1]TCE - ANEXO IV - Preencher'!K185="","",'[1]TCE - ANEXO IV - Preencher'!K185)</f>
        <v>20/03/2026</v>
      </c>
      <c r="J176" s="5" t="str">
        <f>'[1]TCE - ANEXO IV - Preencher'!L185</f>
        <v>26260324380578002041556030000145551119981506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151.51</v>
      </c>
    </row>
    <row r="177" spans="1:12" s="8" customFormat="1" ht="19.5" customHeight="1" x14ac:dyDescent="0.25">
      <c r="A177" s="3">
        <f>IFERROR(VLOOKUP(B177,'[1]DADOS (OCULTAR)'!$Q$3:$S$136,3,0),"")</f>
        <v>9039744002723</v>
      </c>
      <c r="B177" s="4" t="str">
        <f>'[1]TCE - ANEXO IV - Preencher'!C186</f>
        <v>HOSPITAL PELÓPIDAS SILVEIRA - CG Nº 017/2022</v>
      </c>
      <c r="C177" s="4" t="str">
        <f>'[1]TCE - ANEXO IV - Preencher'!E186</f>
        <v>3.2 - Gás e Outros Materiais Engarrafados</v>
      </c>
      <c r="D177" s="3" t="str">
        <f>'[1]TCE - ANEXO IV - Preencher'!F186</f>
        <v>24.380.578/0020-41</v>
      </c>
      <c r="E177" s="5" t="str">
        <f>'[1]TCE - ANEXO IV - Preencher'!G186</f>
        <v>WHITE MARTINS GASES INDUSTRIAIS DO NORDESTE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156824</v>
      </c>
      <c r="I177" s="6" t="str">
        <f>IF('[1]TCE - ANEXO IV - Preencher'!K186="","",'[1]TCE - ANEXO IV - Preencher'!K186)</f>
        <v>18/03/2026</v>
      </c>
      <c r="J177" s="5" t="str">
        <f>'[1]TCE - ANEXO IV - Preencher'!L186</f>
        <v>26260324380578002041554000001568241271942761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456.79</v>
      </c>
    </row>
    <row r="178" spans="1:12" s="8" customFormat="1" ht="19.5" customHeight="1" x14ac:dyDescent="0.25">
      <c r="A178" s="3">
        <f>IFERROR(VLOOKUP(B178,'[1]DADOS (OCULTAR)'!$Q$3:$S$136,3,0),"")</f>
        <v>9039744002723</v>
      </c>
      <c r="B178" s="4" t="str">
        <f>'[1]TCE - ANEXO IV - Preencher'!C187</f>
        <v>HOSPITAL PELÓPIDAS SILVEIRA - CG Nº 017/2022</v>
      </c>
      <c r="C178" s="4" t="str">
        <f>'[1]TCE - ANEXO IV - Preencher'!E187</f>
        <v>3.2 - Gás e Outros Materiais Engarrafados</v>
      </c>
      <c r="D178" s="3" t="str">
        <f>'[1]TCE - ANEXO IV - Preencher'!F187</f>
        <v>24.380.578/0020-41</v>
      </c>
      <c r="E178" s="5" t="str">
        <f>'[1]TCE - ANEXO IV - Preencher'!G187</f>
        <v>WHITE MARTINS GASES INDUSTRIAIS DO NORDESTE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156825</v>
      </c>
      <c r="I178" s="6" t="str">
        <f>IF('[1]TCE - ANEXO IV - Preencher'!K187="","",'[1]TCE - ANEXO IV - Preencher'!K187)</f>
        <v>18/03/2026</v>
      </c>
      <c r="J178" s="5" t="str">
        <f>'[1]TCE - ANEXO IV - Preencher'!L187</f>
        <v>26260324380578002041557080000010171466455366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606.05999999999995</v>
      </c>
    </row>
    <row r="179" spans="1:12" s="8" customFormat="1" ht="19.5" customHeight="1" x14ac:dyDescent="0.25">
      <c r="A179" s="3">
        <f>IFERROR(VLOOKUP(B179,'[1]DADOS (OCULTAR)'!$Q$3:$S$136,3,0),"")</f>
        <v>9039744002723</v>
      </c>
      <c r="B179" s="4" t="str">
        <f>'[1]TCE - ANEXO IV - Preencher'!C188</f>
        <v>HOSPITAL PELÓPIDAS SILVEIRA - CG Nº 017/2022</v>
      </c>
      <c r="C179" s="4" t="str">
        <f>'[1]TCE - ANEXO IV - Preencher'!E188</f>
        <v>3.2 - Gás e Outros Materiais Engarrafados</v>
      </c>
      <c r="D179" s="3" t="str">
        <f>'[1]TCE - ANEXO IV - Preencher'!F188</f>
        <v>24.380.578/0020-41</v>
      </c>
      <c r="E179" s="5" t="str">
        <f>'[1]TCE - ANEXO IV - Preencher'!G188</f>
        <v>WHITE MARTINS GASES INDUSTRIAIS DO NORDESTE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157292</v>
      </c>
      <c r="I179" s="6" t="str">
        <f>IF('[1]TCE - ANEXO IV - Preencher'!K188="","",'[1]TCE - ANEXO IV - Preencher'!K188)</f>
        <v>25/03/2026</v>
      </c>
      <c r="J179" s="5" t="str">
        <f>'[1]TCE - ANEXO IV - Preencher'!L188</f>
        <v>26260324380578002041554000001572921088203990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1488.9</v>
      </c>
    </row>
    <row r="180" spans="1:12" s="8" customFormat="1" ht="19.5" customHeight="1" x14ac:dyDescent="0.25">
      <c r="A180" s="3">
        <f>IFERROR(VLOOKUP(B180,'[1]DADOS (OCULTAR)'!$Q$3:$S$136,3,0),"")</f>
        <v>9039744002723</v>
      </c>
      <c r="B180" s="4" t="str">
        <f>'[1]TCE - ANEXO IV - Preencher'!C189</f>
        <v>HOSPITAL PELÓPIDAS SILVEIRA - CG Nº 017/2022</v>
      </c>
      <c r="C180" s="4" t="str">
        <f>'[1]TCE - ANEXO IV - Preencher'!E189</f>
        <v>3.2 - Gás e Outros Materiais Engarrafados</v>
      </c>
      <c r="D180" s="3" t="str">
        <f>'[1]TCE - ANEXO IV - Preencher'!F189</f>
        <v>24.380.578/0020-41</v>
      </c>
      <c r="E180" s="5" t="str">
        <f>'[1]TCE - ANEXO IV - Preencher'!G189</f>
        <v>WHITE MARTINS GASES INDUSTRIAIS DO NORDESTE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2030</v>
      </c>
      <c r="I180" s="6" t="str">
        <f>IF('[1]TCE - ANEXO IV - Preencher'!K189="","",'[1]TCE - ANEXO IV - Preencher'!K189)</f>
        <v>08/03/2026</v>
      </c>
      <c r="J180" s="5" t="str">
        <f>'[1]TCE - ANEXO IV - Preencher'!L189</f>
        <v>26260324380578002041556070000020301579889669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353.55</v>
      </c>
    </row>
    <row r="181" spans="1:12" s="8" customFormat="1" ht="19.5" customHeight="1" x14ac:dyDescent="0.25">
      <c r="A181" s="3">
        <f>IFERROR(VLOOKUP(B181,'[1]DADOS (OCULTAR)'!$Q$3:$S$136,3,0),"")</f>
        <v>9039744002723</v>
      </c>
      <c r="B181" s="4" t="str">
        <f>'[1]TCE - ANEXO IV - Preencher'!C190</f>
        <v>HOSPITAL PELÓPIDAS SILVEIRA - CG Nº 017/2022</v>
      </c>
      <c r="C181" s="4" t="str">
        <f>'[1]TCE - ANEXO IV - Preencher'!E190</f>
        <v>3.2 - Gás e Outros Materiais Engarrafados</v>
      </c>
      <c r="D181" s="3" t="str">
        <f>'[1]TCE - ANEXO IV - Preencher'!F190</f>
        <v>24.380.578/0020-41</v>
      </c>
      <c r="E181" s="5" t="str">
        <f>'[1]TCE - ANEXO IV - Preencher'!G190</f>
        <v>WHITE MARTINS GASES INDUSTRIAIS DO NORDESTE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2033</v>
      </c>
      <c r="I181" s="6" t="str">
        <f>IF('[1]TCE - ANEXO IV - Preencher'!K190="","",'[1]TCE - ANEXO IV - Preencher'!K190)</f>
        <v>15/03/2026</v>
      </c>
      <c r="J181" s="5" t="str">
        <f>'[1]TCE - ANEXO IV - Preencher'!L190</f>
        <v>26260324380578002041556070000020331495677298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202.02</v>
      </c>
    </row>
    <row r="182" spans="1:12" s="8" customFormat="1" ht="19.5" customHeight="1" x14ac:dyDescent="0.25">
      <c r="A182" s="3">
        <f>IFERROR(VLOOKUP(B182,'[1]DADOS (OCULTAR)'!$Q$3:$S$136,3,0),"")</f>
        <v>9039744002723</v>
      </c>
      <c r="B182" s="4" t="str">
        <f>'[1]TCE - ANEXO IV - Preencher'!C191</f>
        <v>HOSPITAL PELÓPIDAS SILVEIRA - CG Nº 017/2022</v>
      </c>
      <c r="C182" s="4" t="str">
        <f>'[1]TCE - ANEXO IV - Preencher'!E191</f>
        <v>3.2 - Gás e Outros Materiais Engarrafados</v>
      </c>
      <c r="D182" s="3" t="str">
        <f>'[1]TCE - ANEXO IV - Preencher'!F191</f>
        <v>24.380.578/0020-41</v>
      </c>
      <c r="E182" s="5" t="str">
        <f>'[1]TCE - ANEXO IV - Preencher'!G191</f>
        <v>WHITE MARTINS GASES INDUSTRIAIS DO NORDESTE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2054</v>
      </c>
      <c r="I182" s="6" t="str">
        <f>IF('[1]TCE - ANEXO IV - Preencher'!K191="","",'[1]TCE - ANEXO IV - Preencher'!K191)</f>
        <v>22/03/2026</v>
      </c>
      <c r="J182" s="5" t="str">
        <f>'[1]TCE - ANEXO IV - Preencher'!L191</f>
        <v>26260324380578002041556070000020541211259860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505.06</v>
      </c>
    </row>
    <row r="183" spans="1:12" s="8" customFormat="1" ht="19.5" customHeight="1" x14ac:dyDescent="0.25">
      <c r="A183" s="3">
        <f>IFERROR(VLOOKUP(B183,'[1]DADOS (OCULTAR)'!$Q$3:$S$136,3,0),"")</f>
        <v>9039744002723</v>
      </c>
      <c r="B183" s="4" t="str">
        <f>'[1]TCE - ANEXO IV - Preencher'!C192</f>
        <v>HOSPITAL PELÓPIDAS SILVEIRA - CG Nº 017/2022</v>
      </c>
      <c r="C183" s="4" t="str">
        <f>'[1]TCE - ANEXO IV - Preencher'!E192</f>
        <v>3.2 - Gás e Outros Materiais Engarrafados</v>
      </c>
      <c r="D183" s="3" t="str">
        <f>'[1]TCE - ANEXO IV - Preencher'!F192</f>
        <v>24.380.578/0020-41</v>
      </c>
      <c r="E183" s="5" t="str">
        <f>'[1]TCE - ANEXO IV - Preencher'!G192</f>
        <v>WHITE MARTINS GASES INDUSTRIAIS DO NORDESTE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2081</v>
      </c>
      <c r="I183" s="6" t="str">
        <f>IF('[1]TCE - ANEXO IV - Preencher'!K192="","",'[1]TCE - ANEXO IV - Preencher'!K192)</f>
        <v>29/03/2026</v>
      </c>
      <c r="J183" s="5" t="str">
        <f>'[1]TCE - ANEXO IV - Preencher'!L192</f>
        <v>26260324380578002041556070000020811253264169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405.53</v>
      </c>
    </row>
    <row r="184" spans="1:12" s="8" customFormat="1" ht="19.5" customHeight="1" x14ac:dyDescent="0.25">
      <c r="A184" s="3">
        <f>IFERROR(VLOOKUP(B184,'[1]DADOS (OCULTAR)'!$Q$3:$S$136,3,0),"")</f>
        <v>9039744002723</v>
      </c>
      <c r="B184" s="4" t="str">
        <f>'[1]TCE - ANEXO IV - Preencher'!C193</f>
        <v>HOSPITAL PELÓPIDAS SILVEIRA - CG Nº 017/2022</v>
      </c>
      <c r="C184" s="4" t="str">
        <f>'[1]TCE - ANEXO IV - Preencher'!E193</f>
        <v>3.2 - Gás e Outros Materiais Engarrafados</v>
      </c>
      <c r="D184" s="3" t="str">
        <f>'[1]TCE - ANEXO IV - Preencher'!F193</f>
        <v>24.380.578/0020-41</v>
      </c>
      <c r="E184" s="5" t="str">
        <f>'[1]TCE - ANEXO IV - Preencher'!G193</f>
        <v>WHITE MARTINS GASES INDUSTRIAIS DO NORDESTE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3144</v>
      </c>
      <c r="I184" s="6" t="str">
        <f>IF('[1]TCE - ANEXO IV - Preencher'!K193="","",'[1]TCE - ANEXO IV - Preencher'!K193)</f>
        <v>27/03/2026</v>
      </c>
      <c r="J184" s="5" t="str">
        <f>'[1]TCE - ANEXO IV - Preencher'!L193</f>
        <v>26260324380578002041556140000031441790981512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505.8</v>
      </c>
    </row>
    <row r="185" spans="1:12" s="8" customFormat="1" ht="19.5" customHeight="1" x14ac:dyDescent="0.25">
      <c r="A185" s="3">
        <f>IFERROR(VLOOKUP(B185,'[1]DADOS (OCULTAR)'!$Q$3:$S$136,3,0),"")</f>
        <v>9039744002723</v>
      </c>
      <c r="B185" s="4" t="str">
        <f>'[1]TCE - ANEXO IV - Preencher'!C194</f>
        <v>HOSPITAL PELÓPIDAS SILVEIRA - CG Nº 017/2022</v>
      </c>
      <c r="C185" s="4" t="str">
        <f>'[1]TCE - ANEXO IV - Preencher'!E194</f>
        <v>3.2 - Gás e Outros Materiais Engarrafados</v>
      </c>
      <c r="D185" s="3" t="str">
        <f>'[1]TCE - ANEXO IV - Preencher'!F194</f>
        <v>24.380.578/0022-03</v>
      </c>
      <c r="E185" s="5" t="str">
        <f>'[1]TCE - ANEXO IV - Preencher'!G194</f>
        <v>WHITE MARTINS GASES INDUSTRIAIS NE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1070</v>
      </c>
      <c r="I185" s="6" t="str">
        <f>IF('[1]TCE - ANEXO IV - Preencher'!K194="","",'[1]TCE - ANEXO IV - Preencher'!K194)</f>
        <v>06/03/2026</v>
      </c>
      <c r="J185" s="5" t="str">
        <f>'[1]TCE - ANEXO IV - Preencher'!L194</f>
        <v>26260324380578002203556250000010701794661604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8243.0300000000007</v>
      </c>
    </row>
    <row r="186" spans="1:12" s="8" customFormat="1" ht="19.5" customHeight="1" x14ac:dyDescent="0.25">
      <c r="A186" s="3">
        <f>IFERROR(VLOOKUP(B186,'[1]DADOS (OCULTAR)'!$Q$3:$S$136,3,0),"")</f>
        <v>9039744002723</v>
      </c>
      <c r="B186" s="4" t="str">
        <f>'[1]TCE - ANEXO IV - Preencher'!C195</f>
        <v>HOSPITAL PELÓPIDAS SILVEIRA - CG Nº 017/2022</v>
      </c>
      <c r="C186" s="4" t="str">
        <f>'[1]TCE - ANEXO IV - Preencher'!E195</f>
        <v>3.2 - Gás e Outros Materiais Engarrafados</v>
      </c>
      <c r="D186" s="3" t="str">
        <f>'[1]TCE - ANEXO IV - Preencher'!F195</f>
        <v>24.380.578/0022-03</v>
      </c>
      <c r="E186" s="5" t="str">
        <f>'[1]TCE - ANEXO IV - Preencher'!G195</f>
        <v>WHITE MARTINS GASES INDUSTRIAIS NE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13</v>
      </c>
      <c r="I186" s="6" t="str">
        <f>IF('[1]TCE - ANEXO IV - Preencher'!K195="","",'[1]TCE - ANEXO IV - Preencher'!K195)</f>
        <v>25/03/2026</v>
      </c>
      <c r="J186" s="5" t="str">
        <f>'[1]TCE - ANEXO IV - Preencher'!L195</f>
        <v>26260324380578002203556150000000131595321114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6916.08</v>
      </c>
    </row>
    <row r="187" spans="1:12" s="8" customFormat="1" ht="19.5" customHeight="1" x14ac:dyDescent="0.25">
      <c r="A187" s="3">
        <f>IFERROR(VLOOKUP(B187,'[1]DADOS (OCULTAR)'!$Q$3:$S$136,3,0),"")</f>
        <v>9039744002723</v>
      </c>
      <c r="B187" s="4" t="str">
        <f>'[1]TCE - ANEXO IV - Preencher'!C196</f>
        <v>HOSPITAL PELÓPIDAS SILVEIRA - CG Nº 017/2022</v>
      </c>
      <c r="C187" s="4" t="str">
        <f>'[1]TCE - ANEXO IV - Preencher'!E196</f>
        <v>3.2 - Gás e Outros Materiais Engarrafados</v>
      </c>
      <c r="D187" s="3" t="str">
        <f>'[1]TCE - ANEXO IV - Preencher'!F196</f>
        <v>24.380.578/0022-03</v>
      </c>
      <c r="E187" s="5" t="str">
        <f>'[1]TCE - ANEXO IV - Preencher'!G196</f>
        <v>WHITE MARTINS GASES INDUSTRIAIS NE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1347</v>
      </c>
      <c r="I187" s="6" t="str">
        <f>IF('[1]TCE - ANEXO IV - Preencher'!K196="","",'[1]TCE - ANEXO IV - Preencher'!K196)</f>
        <v>11/01/2026</v>
      </c>
      <c r="J187" s="5" t="str">
        <f>'[1]TCE - ANEXO IV - Preencher'!L196</f>
        <v>26260124380578002203556010000013471752752193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7335.11</v>
      </c>
    </row>
    <row r="188" spans="1:12" s="8" customFormat="1" ht="19.5" customHeight="1" x14ac:dyDescent="0.25">
      <c r="A188" s="3">
        <f>IFERROR(VLOOKUP(B188,'[1]DADOS (OCULTAR)'!$Q$3:$S$136,3,0),"")</f>
        <v>9039744002723</v>
      </c>
      <c r="B188" s="4" t="str">
        <f>'[1]TCE - ANEXO IV - Preencher'!C197</f>
        <v>HOSPITAL PELÓPIDAS SILVEIRA - CG Nº 017/2022</v>
      </c>
      <c r="C188" s="4" t="str">
        <f>'[1]TCE - ANEXO IV - Preencher'!E197</f>
        <v>3.2 - Gás e Outros Materiais Engarrafados</v>
      </c>
      <c r="D188" s="3" t="str">
        <f>'[1]TCE - ANEXO IV - Preencher'!F197</f>
        <v>24.380.578/0022-03</v>
      </c>
      <c r="E188" s="5" t="str">
        <f>'[1]TCE - ANEXO IV - Preencher'!G197</f>
        <v>WHITE MARTINS GASES INDUSTRIAIS NE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727</v>
      </c>
      <c r="I188" s="6" t="str">
        <f>IF('[1]TCE - ANEXO IV - Preencher'!K197="","",'[1]TCE - ANEXO IV - Preencher'!K197)</f>
        <v>16/03/2026</v>
      </c>
      <c r="J188" s="5" t="str">
        <f>'[1]TCE - ANEXO IV - Preencher'!L197</f>
        <v>26260324380578002203556320000027271136700315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7893.83</v>
      </c>
    </row>
    <row r="189" spans="1:12" s="8" customFormat="1" ht="19.5" customHeight="1" x14ac:dyDescent="0.25">
      <c r="A189" s="3">
        <f>IFERROR(VLOOKUP(B189,'[1]DADOS (OCULTAR)'!$Q$3:$S$136,3,0),"")</f>
        <v>9039744002723</v>
      </c>
      <c r="B189" s="4" t="str">
        <f>'[1]TCE - ANEXO IV - Preencher'!C198</f>
        <v>HOSPITAL PELÓPIDAS SILVEIRA - CG Nº 017/2022</v>
      </c>
      <c r="C189" s="4" t="str">
        <f>'[1]TCE - ANEXO IV - Preencher'!E198</f>
        <v>3.13 - Materiais e Materiais Ortopédicos e Corretivos (OPME)</v>
      </c>
      <c r="D189" s="3" t="str">
        <f>'[1]TCE - ANEXO IV - Preencher'!F198</f>
        <v>24.436.602/0001-54</v>
      </c>
      <c r="E189" s="5" t="str">
        <f>'[1]TCE - ANEXO IV - Preencher'!G198</f>
        <v>ART CIRURGICA COMERCIO DE PRODUTOS HOSPITALARES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000162141</v>
      </c>
      <c r="I189" s="6" t="str">
        <f>IF('[1]TCE - ANEXO IV - Preencher'!K198="","",'[1]TCE - ANEXO IV - Preencher'!K198)</f>
        <v>02/03/2026</v>
      </c>
      <c r="J189" s="5" t="str">
        <f>'[1]TCE - ANEXO IV - Preencher'!L198</f>
        <v>26260324436602000154550010001621411164167009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398</v>
      </c>
    </row>
    <row r="190" spans="1:12" s="8" customFormat="1" ht="19.5" customHeight="1" x14ac:dyDescent="0.25">
      <c r="A190" s="3">
        <f>IFERROR(VLOOKUP(B190,'[1]DADOS (OCULTAR)'!$Q$3:$S$136,3,0),"")</f>
        <v>9039744002723</v>
      </c>
      <c r="B190" s="4" t="str">
        <f>'[1]TCE - ANEXO IV - Preencher'!C199</f>
        <v>HOSPITAL PELÓPIDAS SILVEIRA - CG Nº 017/2022</v>
      </c>
      <c r="C190" s="4" t="str">
        <f>'[1]TCE - ANEXO IV - Preencher'!E199</f>
        <v>3.13 - Materiais e Materiais Ortopédicos e Corretivos (OPME)</v>
      </c>
      <c r="D190" s="3" t="str">
        <f>'[1]TCE - ANEXO IV - Preencher'!F199</f>
        <v>24.436.602/0001-54</v>
      </c>
      <c r="E190" s="5" t="str">
        <f>'[1]TCE - ANEXO IV - Preencher'!G199</f>
        <v>ART CIRURGICA COMERCIO DE PRODUTOS HOSPITALARES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000162142</v>
      </c>
      <c r="I190" s="6" t="str">
        <f>IF('[1]TCE - ANEXO IV - Preencher'!K199="","",'[1]TCE - ANEXO IV - Preencher'!K199)</f>
        <v>02/03/2026</v>
      </c>
      <c r="J190" s="5" t="str">
        <f>'[1]TCE - ANEXO IV - Preencher'!L199</f>
        <v>26260324436602000154550010001621421164168002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843</v>
      </c>
    </row>
    <row r="191" spans="1:12" s="8" customFormat="1" ht="19.5" customHeight="1" x14ac:dyDescent="0.25">
      <c r="A191" s="3">
        <f>IFERROR(VLOOKUP(B191,'[1]DADOS (OCULTAR)'!$Q$3:$S$136,3,0),"")</f>
        <v>9039744002723</v>
      </c>
      <c r="B191" s="4" t="str">
        <f>'[1]TCE - ANEXO IV - Preencher'!C200</f>
        <v>HOSPITAL PELÓPIDAS SILVEIRA - CG Nº 017/2022</v>
      </c>
      <c r="C191" s="4" t="str">
        <f>'[1]TCE - ANEXO IV - Preencher'!E200</f>
        <v>3.13 - Materiais e Materiais Ortopédicos e Corretivos (OPME)</v>
      </c>
      <c r="D191" s="3" t="str">
        <f>'[1]TCE - ANEXO IV - Preencher'!F200</f>
        <v>24.436.602/0001-54</v>
      </c>
      <c r="E191" s="5" t="str">
        <f>'[1]TCE - ANEXO IV - Preencher'!G200</f>
        <v>ART CIRURGICA COMERCIO DE PRODUTOS HOSPITALARES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000162143</v>
      </c>
      <c r="I191" s="6" t="str">
        <f>IF('[1]TCE - ANEXO IV - Preencher'!K200="","",'[1]TCE - ANEXO IV - Preencher'!K200)</f>
        <v>02/03/2026</v>
      </c>
      <c r="J191" s="5" t="str">
        <f>'[1]TCE - ANEXO IV - Preencher'!L200</f>
        <v>26260324436602000154550010001621431164169006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445</v>
      </c>
    </row>
    <row r="192" spans="1:12" s="8" customFormat="1" ht="19.5" customHeight="1" x14ac:dyDescent="0.25">
      <c r="A192" s="3">
        <f>IFERROR(VLOOKUP(B192,'[1]DADOS (OCULTAR)'!$Q$3:$S$136,3,0),"")</f>
        <v>9039744002723</v>
      </c>
      <c r="B192" s="4" t="str">
        <f>'[1]TCE - ANEXO IV - Preencher'!C201</f>
        <v>HOSPITAL PELÓPIDAS SILVEIRA - CG Nº 017/2022</v>
      </c>
      <c r="C192" s="4" t="str">
        <f>'[1]TCE - ANEXO IV - Preencher'!E201</f>
        <v>3.13 - Materiais e Materiais Ortopédicos e Corretivos (OPME)</v>
      </c>
      <c r="D192" s="3" t="str">
        <f>'[1]TCE - ANEXO IV - Preencher'!F201</f>
        <v>24.436.602/0001-54</v>
      </c>
      <c r="E192" s="5" t="str">
        <f>'[1]TCE - ANEXO IV - Preencher'!G201</f>
        <v>ART CIRURGICA COMERCIO DE PRODUTOS HOSPITALARES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000162144</v>
      </c>
      <c r="I192" s="6" t="str">
        <f>IF('[1]TCE - ANEXO IV - Preencher'!K201="","",'[1]TCE - ANEXO IV - Preencher'!K201)</f>
        <v>02/03/2026</v>
      </c>
      <c r="J192" s="5" t="str">
        <f>'[1]TCE - ANEXO IV - Preencher'!L201</f>
        <v>26260324436602000154550010001621441164170001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843</v>
      </c>
    </row>
    <row r="193" spans="1:12" s="8" customFormat="1" ht="19.5" customHeight="1" x14ac:dyDescent="0.25">
      <c r="A193" s="3">
        <f>IFERROR(VLOOKUP(B193,'[1]DADOS (OCULTAR)'!$Q$3:$S$136,3,0),"")</f>
        <v>9039744002723</v>
      </c>
      <c r="B193" s="4" t="str">
        <f>'[1]TCE - ANEXO IV - Preencher'!C202</f>
        <v>HOSPITAL PELÓPIDAS SILVEIRA - CG Nº 017/2022</v>
      </c>
      <c r="C193" s="4" t="str">
        <f>'[1]TCE - ANEXO IV - Preencher'!E202</f>
        <v>3.13 - Materiais e Materiais Ortopédicos e Corretivos (OPME)</v>
      </c>
      <c r="D193" s="3" t="str">
        <f>'[1]TCE - ANEXO IV - Preencher'!F202</f>
        <v>24.436.602/0001-54</v>
      </c>
      <c r="E193" s="5" t="str">
        <f>'[1]TCE - ANEXO IV - Preencher'!G202</f>
        <v>ART CIRURGICA COMERCIO DE PRODUTOS HOSPITALARES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000162145</v>
      </c>
      <c r="I193" s="6" t="str">
        <f>IF('[1]TCE - ANEXO IV - Preencher'!K202="","",'[1]TCE - ANEXO IV - Preencher'!K202)</f>
        <v>02/03/2026</v>
      </c>
      <c r="J193" s="5" t="str">
        <f>'[1]TCE - ANEXO IV - Preencher'!L202</f>
        <v>26260324436602000154550010001621451164171005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1288</v>
      </c>
    </row>
    <row r="194" spans="1:12" s="8" customFormat="1" ht="19.5" customHeight="1" x14ac:dyDescent="0.25">
      <c r="A194" s="3">
        <f>IFERROR(VLOOKUP(B194,'[1]DADOS (OCULTAR)'!$Q$3:$S$136,3,0),"")</f>
        <v>9039744002723</v>
      </c>
      <c r="B194" s="4" t="str">
        <f>'[1]TCE - ANEXO IV - Preencher'!C203</f>
        <v>HOSPITAL PELÓPIDAS SILVEIRA - CG Nº 017/2022</v>
      </c>
      <c r="C194" s="4" t="str">
        <f>'[1]TCE - ANEXO IV - Preencher'!E203</f>
        <v>3.13 - Materiais e Materiais Ortopédicos e Corretivos (OPME)</v>
      </c>
      <c r="D194" s="3" t="str">
        <f>'[1]TCE - ANEXO IV - Preencher'!F203</f>
        <v>24.436.602/0001-54</v>
      </c>
      <c r="E194" s="5" t="str">
        <f>'[1]TCE - ANEXO IV - Preencher'!G203</f>
        <v>ART CIRURGICA COMERCIO DE PRODUTOS HOSPITALARES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000162146</v>
      </c>
      <c r="I194" s="6" t="str">
        <f>IF('[1]TCE - ANEXO IV - Preencher'!K203="","",'[1]TCE - ANEXO IV - Preencher'!K203)</f>
        <v>02/03/2026</v>
      </c>
      <c r="J194" s="5" t="str">
        <f>'[1]TCE - ANEXO IV - Preencher'!L203</f>
        <v>26260324436602000154550010001621461164172009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10800</v>
      </c>
    </row>
    <row r="195" spans="1:12" s="8" customFormat="1" ht="19.5" customHeight="1" x14ac:dyDescent="0.25">
      <c r="A195" s="3">
        <f>IFERROR(VLOOKUP(B195,'[1]DADOS (OCULTAR)'!$Q$3:$S$136,3,0),"")</f>
        <v>9039744002723</v>
      </c>
      <c r="B195" s="4" t="str">
        <f>'[1]TCE - ANEXO IV - Preencher'!C204</f>
        <v>HOSPITAL PELÓPIDAS SILVEIRA - CG Nº 017/2022</v>
      </c>
      <c r="C195" s="4" t="str">
        <f>'[1]TCE - ANEXO IV - Preencher'!E204</f>
        <v>3.13 - Materiais e Materiais Ortopédicos e Corretivos (OPME)</v>
      </c>
      <c r="D195" s="3" t="str">
        <f>'[1]TCE - ANEXO IV - Preencher'!F204</f>
        <v>24.436.602/0001-54</v>
      </c>
      <c r="E195" s="5" t="str">
        <f>'[1]TCE - ANEXO IV - Preencher'!G204</f>
        <v>ART CIRURGICA COMERCIO DE PRODUTOS HOSPITALARES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000162208</v>
      </c>
      <c r="I195" s="6" t="str">
        <f>IF('[1]TCE - ANEXO IV - Preencher'!K204="","",'[1]TCE - ANEXO IV - Preencher'!K204)</f>
        <v>03/03/2026</v>
      </c>
      <c r="J195" s="5" t="str">
        <f>'[1]TCE - ANEXO IV - Preencher'!L204</f>
        <v>26260324436602000154550010001622081164234009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843</v>
      </c>
    </row>
    <row r="196" spans="1:12" s="8" customFormat="1" ht="19.5" customHeight="1" x14ac:dyDescent="0.25">
      <c r="A196" s="3">
        <f>IFERROR(VLOOKUP(B196,'[1]DADOS (OCULTAR)'!$Q$3:$S$136,3,0),"")</f>
        <v>9039744002723</v>
      </c>
      <c r="B196" s="4" t="str">
        <f>'[1]TCE - ANEXO IV - Preencher'!C205</f>
        <v>HOSPITAL PELÓPIDAS SILVEIRA - CG Nº 017/2022</v>
      </c>
      <c r="C196" s="4" t="str">
        <f>'[1]TCE - ANEXO IV - Preencher'!E205</f>
        <v>3.13 - Materiais e Materiais Ortopédicos e Corretivos (OPME)</v>
      </c>
      <c r="D196" s="3" t="str">
        <f>'[1]TCE - ANEXO IV - Preencher'!F205</f>
        <v>24.436.602/0001-54</v>
      </c>
      <c r="E196" s="5" t="str">
        <f>'[1]TCE - ANEXO IV - Preencher'!G205</f>
        <v>ART CIRURGICA COMERCIO DE PRODUTOS HOSPITALARES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000162209</v>
      </c>
      <c r="I196" s="6" t="str">
        <f>IF('[1]TCE - ANEXO IV - Preencher'!K205="","",'[1]TCE - ANEXO IV - Preencher'!K205)</f>
        <v>03/03/2026</v>
      </c>
      <c r="J196" s="5" t="str">
        <f>'[1]TCE - ANEXO IV - Preencher'!L205</f>
        <v>26260324436602000154550010001622091164235002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1733</v>
      </c>
    </row>
    <row r="197" spans="1:12" s="8" customFormat="1" ht="19.5" customHeight="1" x14ac:dyDescent="0.25">
      <c r="A197" s="3">
        <f>IFERROR(VLOOKUP(B197,'[1]DADOS (OCULTAR)'!$Q$3:$S$136,3,0),"")</f>
        <v>9039744002723</v>
      </c>
      <c r="B197" s="4" t="str">
        <f>'[1]TCE - ANEXO IV - Preencher'!C206</f>
        <v>HOSPITAL PELÓPIDAS SILVEIRA - CG Nº 017/2022</v>
      </c>
      <c r="C197" s="4" t="str">
        <f>'[1]TCE - ANEXO IV - Preencher'!E206</f>
        <v>3.13 - Materiais e Materiais Ortopédicos e Corretivos (OPME)</v>
      </c>
      <c r="D197" s="3" t="str">
        <f>'[1]TCE - ANEXO IV - Preencher'!F206</f>
        <v>24.436.602/0001-54</v>
      </c>
      <c r="E197" s="5" t="str">
        <f>'[1]TCE - ANEXO IV - Preencher'!G206</f>
        <v>ART CIRURGICA COMERCIO DE PRODUTOS HOSPITALARES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000162210</v>
      </c>
      <c r="I197" s="6" t="str">
        <f>IF('[1]TCE - ANEXO IV - Preencher'!K206="","",'[1]TCE - ANEXO IV - Preencher'!K206)</f>
        <v>03/03/2026</v>
      </c>
      <c r="J197" s="5" t="str">
        <f>'[1]TCE - ANEXO IV - Preencher'!L206</f>
        <v>26260324436602000154550010001622101164236000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843</v>
      </c>
    </row>
    <row r="198" spans="1:12" s="8" customFormat="1" ht="19.5" customHeight="1" x14ac:dyDescent="0.25">
      <c r="A198" s="3">
        <f>IFERROR(VLOOKUP(B198,'[1]DADOS (OCULTAR)'!$Q$3:$S$136,3,0),"")</f>
        <v>9039744002723</v>
      </c>
      <c r="B198" s="4" t="str">
        <f>'[1]TCE - ANEXO IV - Preencher'!C207</f>
        <v>HOSPITAL PELÓPIDAS SILVEIRA - CG Nº 017/2022</v>
      </c>
      <c r="C198" s="4" t="str">
        <f>'[1]TCE - ANEXO IV - Preencher'!E207</f>
        <v>3.13 - Materiais e Materiais Ortopédicos e Corretivos (OPME)</v>
      </c>
      <c r="D198" s="3" t="str">
        <f>'[1]TCE - ANEXO IV - Preencher'!F207</f>
        <v>24.436.602/0001-54</v>
      </c>
      <c r="E198" s="5" t="str">
        <f>'[1]TCE - ANEXO IV - Preencher'!G207</f>
        <v>ART CIRURGICA COMERCIO DE PRODUTOS HOSPITALARES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000162256</v>
      </c>
      <c r="I198" s="6" t="str">
        <f>IF('[1]TCE - ANEXO IV - Preencher'!K207="","",'[1]TCE - ANEXO IV - Preencher'!K207)</f>
        <v>05/03/2026</v>
      </c>
      <c r="J198" s="5" t="str">
        <f>'[1]TCE - ANEXO IV - Preencher'!L207</f>
        <v>26260324436602000154550010001622561164282000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445</v>
      </c>
    </row>
    <row r="199" spans="1:12" s="8" customFormat="1" ht="19.5" customHeight="1" x14ac:dyDescent="0.25">
      <c r="A199" s="3">
        <f>IFERROR(VLOOKUP(B199,'[1]DADOS (OCULTAR)'!$Q$3:$S$136,3,0),"")</f>
        <v>9039744002723</v>
      </c>
      <c r="B199" s="4" t="str">
        <f>'[1]TCE - ANEXO IV - Preencher'!C208</f>
        <v>HOSPITAL PELÓPIDAS SILVEIRA - CG Nº 017/2022</v>
      </c>
      <c r="C199" s="4" t="str">
        <f>'[1]TCE - ANEXO IV - Preencher'!E208</f>
        <v>3.13 - Materiais e Materiais Ortopédicos e Corretivos (OPME)</v>
      </c>
      <c r="D199" s="3" t="str">
        <f>'[1]TCE - ANEXO IV - Preencher'!F208</f>
        <v>24.436.602/0001-54</v>
      </c>
      <c r="E199" s="5" t="str">
        <f>'[1]TCE - ANEXO IV - Preencher'!G208</f>
        <v>ART CIRURGICA COMERCIO DE PRODUTOS HOSPITALARES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000162257</v>
      </c>
      <c r="I199" s="6" t="str">
        <f>IF('[1]TCE - ANEXO IV - Preencher'!K208="","",'[1]TCE - ANEXO IV - Preencher'!K208)</f>
        <v>05/03/2026</v>
      </c>
      <c r="J199" s="5" t="str">
        <f>'[1]TCE - ANEXO IV - Preencher'!L208</f>
        <v>26260324436602000154550010001622571164283004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843</v>
      </c>
    </row>
    <row r="200" spans="1:12" s="8" customFormat="1" ht="19.5" customHeight="1" x14ac:dyDescent="0.25">
      <c r="A200" s="3">
        <f>IFERROR(VLOOKUP(B200,'[1]DADOS (OCULTAR)'!$Q$3:$S$136,3,0),"")</f>
        <v>9039744002723</v>
      </c>
      <c r="B200" s="4" t="str">
        <f>'[1]TCE - ANEXO IV - Preencher'!C209</f>
        <v>HOSPITAL PELÓPIDAS SILVEIRA - CG Nº 017/2022</v>
      </c>
      <c r="C200" s="4" t="str">
        <f>'[1]TCE - ANEXO IV - Preencher'!E209</f>
        <v>3.13 - Materiais e Materiais Ortopédicos e Corretivos (OPME)</v>
      </c>
      <c r="D200" s="3" t="str">
        <f>'[1]TCE - ANEXO IV - Preencher'!F209</f>
        <v>24.436.602/0001-54</v>
      </c>
      <c r="E200" s="5" t="str">
        <f>'[1]TCE - ANEXO IV - Preencher'!G209</f>
        <v>ART CIRURGICA COMERCIO DE PRODUTOS HOSPITALARES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000162258</v>
      </c>
      <c r="I200" s="6" t="str">
        <f>IF('[1]TCE - ANEXO IV - Preencher'!K209="","",'[1]TCE - ANEXO IV - Preencher'!K209)</f>
        <v>05/03/2026</v>
      </c>
      <c r="J200" s="5" t="str">
        <f>'[1]TCE - ANEXO IV - Preencher'!L209</f>
        <v>26260324436602000154550010001622581164284008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843</v>
      </c>
    </row>
    <row r="201" spans="1:12" s="8" customFormat="1" ht="19.5" customHeight="1" x14ac:dyDescent="0.25">
      <c r="A201" s="3">
        <f>IFERROR(VLOOKUP(B201,'[1]DADOS (OCULTAR)'!$Q$3:$S$136,3,0),"")</f>
        <v>9039744002723</v>
      </c>
      <c r="B201" s="4" t="str">
        <f>'[1]TCE - ANEXO IV - Preencher'!C210</f>
        <v>HOSPITAL PELÓPIDAS SILVEIRA - CG Nº 017/2022</v>
      </c>
      <c r="C201" s="4" t="str">
        <f>'[1]TCE - ANEXO IV - Preencher'!E210</f>
        <v>3.13 - Materiais e Materiais Ortopédicos e Corretivos (OPME)</v>
      </c>
      <c r="D201" s="3" t="str">
        <f>'[1]TCE - ANEXO IV - Preencher'!F210</f>
        <v>24.436.602/0001-54</v>
      </c>
      <c r="E201" s="5" t="str">
        <f>'[1]TCE - ANEXO IV - Preencher'!G210</f>
        <v>ART CIRURGICA COMERCIO DE PRODUTOS HOSPITALARES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000162259</v>
      </c>
      <c r="I201" s="6" t="str">
        <f>IF('[1]TCE - ANEXO IV - Preencher'!K210="","",'[1]TCE - ANEXO IV - Preencher'!K210)</f>
        <v>05/03/2026</v>
      </c>
      <c r="J201" s="5" t="str">
        <f>'[1]TCE - ANEXO IV - Preencher'!L210</f>
        <v>26260324436602000154550010001622591164285001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90</v>
      </c>
    </row>
    <row r="202" spans="1:12" s="8" customFormat="1" ht="19.5" customHeight="1" x14ac:dyDescent="0.25">
      <c r="A202" s="3">
        <f>IFERROR(VLOOKUP(B202,'[1]DADOS (OCULTAR)'!$Q$3:$S$136,3,0),"")</f>
        <v>9039744002723</v>
      </c>
      <c r="B202" s="4" t="str">
        <f>'[1]TCE - ANEXO IV - Preencher'!C211</f>
        <v>HOSPITAL PELÓPIDAS SILVEIRA - CG Nº 017/2022</v>
      </c>
      <c r="C202" s="4" t="str">
        <f>'[1]TCE - ANEXO IV - Preencher'!E211</f>
        <v>3.13 - Materiais e Materiais Ortopédicos e Corretivos (OPME)</v>
      </c>
      <c r="D202" s="3" t="str">
        <f>'[1]TCE - ANEXO IV - Preencher'!F211</f>
        <v>24.436.602/0001-54</v>
      </c>
      <c r="E202" s="5" t="str">
        <f>'[1]TCE - ANEXO IV - Preencher'!G211</f>
        <v>ART CIRURGICA COMERCIO DE PRODUTOS HOSPITALARES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000162260</v>
      </c>
      <c r="I202" s="6" t="str">
        <f>IF('[1]TCE - ANEXO IV - Preencher'!K211="","",'[1]TCE - ANEXO IV - Preencher'!K211)</f>
        <v>05/03/2026</v>
      </c>
      <c r="J202" s="5" t="str">
        <f>'[1]TCE - ANEXO IV - Preencher'!L211</f>
        <v>26260324436602000154550010001622601164286009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445</v>
      </c>
    </row>
    <row r="203" spans="1:12" s="8" customFormat="1" ht="19.5" customHeight="1" x14ac:dyDescent="0.25">
      <c r="A203" s="3">
        <f>IFERROR(VLOOKUP(B203,'[1]DADOS (OCULTAR)'!$Q$3:$S$136,3,0),"")</f>
        <v>9039744002723</v>
      </c>
      <c r="B203" s="4" t="str">
        <f>'[1]TCE - ANEXO IV - Preencher'!C212</f>
        <v>HOSPITAL PELÓPIDAS SILVEIRA - CG Nº 017/2022</v>
      </c>
      <c r="C203" s="4" t="str">
        <f>'[1]TCE - ANEXO IV - Preencher'!E212</f>
        <v>3.13 - Materiais e Materiais Ortopédicos e Corretivos (OPME)</v>
      </c>
      <c r="D203" s="3" t="str">
        <f>'[1]TCE - ANEXO IV - Preencher'!F212</f>
        <v>24.436.602/0001-54</v>
      </c>
      <c r="E203" s="5" t="str">
        <f>'[1]TCE - ANEXO IV - Preencher'!G212</f>
        <v>ART CIRURGICA COMERCIO DE PRODUTOS HOSPITALARES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000162261</v>
      </c>
      <c r="I203" s="6" t="str">
        <f>IF('[1]TCE - ANEXO IV - Preencher'!K212="","",'[1]TCE - ANEXO IV - Preencher'!K212)</f>
        <v>05/03/2026</v>
      </c>
      <c r="J203" s="5" t="str">
        <f>'[1]TCE - ANEXO IV - Preencher'!L212</f>
        <v>26260324436602000154550010001622611164287002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843</v>
      </c>
    </row>
    <row r="204" spans="1:12" s="8" customFormat="1" ht="19.5" customHeight="1" x14ac:dyDescent="0.25">
      <c r="A204" s="3">
        <f>IFERROR(VLOOKUP(B204,'[1]DADOS (OCULTAR)'!$Q$3:$S$136,3,0),"")</f>
        <v>9039744002723</v>
      </c>
      <c r="B204" s="4" t="str">
        <f>'[1]TCE - ANEXO IV - Preencher'!C213</f>
        <v>HOSPITAL PELÓPIDAS SILVEIRA - CG Nº 017/2022</v>
      </c>
      <c r="C204" s="4" t="str">
        <f>'[1]TCE - ANEXO IV - Preencher'!E213</f>
        <v>3.13 - Materiais e Materiais Ortopédicos e Corretivos (OPME)</v>
      </c>
      <c r="D204" s="3" t="str">
        <f>'[1]TCE - ANEXO IV - Preencher'!F213</f>
        <v>24.436.602/0001-54</v>
      </c>
      <c r="E204" s="5" t="str">
        <f>'[1]TCE - ANEXO IV - Preencher'!G213</f>
        <v>ART CIRURGICA COMERCIO DE PRODUTOS HOSPITALARES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000162362</v>
      </c>
      <c r="I204" s="6" t="str">
        <f>IF('[1]TCE - ANEXO IV - Preencher'!K213="","",'[1]TCE - ANEXO IV - Preencher'!K213)</f>
        <v>10/03/2026</v>
      </c>
      <c r="J204" s="5" t="str">
        <f>'[1]TCE - ANEXO IV - Preencher'!L213</f>
        <v>26260324436602000154550010001623621164388006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843</v>
      </c>
    </row>
    <row r="205" spans="1:12" s="8" customFormat="1" ht="19.5" customHeight="1" x14ac:dyDescent="0.25">
      <c r="A205" s="3">
        <f>IFERROR(VLOOKUP(B205,'[1]DADOS (OCULTAR)'!$Q$3:$S$136,3,0),"")</f>
        <v>9039744002723</v>
      </c>
      <c r="B205" s="4" t="str">
        <f>'[1]TCE - ANEXO IV - Preencher'!C214</f>
        <v>HOSPITAL PELÓPIDAS SILVEIRA - CG Nº 017/2022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24.436.602/0001-54</v>
      </c>
      <c r="E205" s="5" t="str">
        <f>'[1]TCE - ANEXO IV - Preencher'!G214</f>
        <v>ART CIRURGICA COMERCIO DE PRODUTOS HOSPITALARES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000162363</v>
      </c>
      <c r="I205" s="6" t="str">
        <f>IF('[1]TCE - ANEXO IV - Preencher'!K214="","",'[1]TCE - ANEXO IV - Preencher'!K214)</f>
        <v>10/03/2026</v>
      </c>
      <c r="J205" s="5" t="str">
        <f>'[1]TCE - ANEXO IV - Preencher'!L214</f>
        <v>26260324436602000154550010001623631164389000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90</v>
      </c>
    </row>
    <row r="206" spans="1:12" s="8" customFormat="1" ht="19.5" customHeight="1" x14ac:dyDescent="0.25">
      <c r="A206" s="3">
        <f>IFERROR(VLOOKUP(B206,'[1]DADOS (OCULTAR)'!$Q$3:$S$136,3,0),"")</f>
        <v>9039744002723</v>
      </c>
      <c r="B206" s="4" t="str">
        <f>'[1]TCE - ANEXO IV - Preencher'!C215</f>
        <v>HOSPITAL PELÓPIDAS SILVEIRA - CG Nº 017/2022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24.436.602/0001-54</v>
      </c>
      <c r="E206" s="5" t="str">
        <f>'[1]TCE - ANEXO IV - Preencher'!G215</f>
        <v>ART CIRURGICA COMERCIO DE PRODUTOS HOSPITALARES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000162364</v>
      </c>
      <c r="I206" s="6" t="str">
        <f>IF('[1]TCE - ANEXO IV - Preencher'!K215="","",'[1]TCE - ANEXO IV - Preencher'!K215)</f>
        <v>10/03/2026</v>
      </c>
      <c r="J206" s="5" t="str">
        <f>'[1]TCE - ANEXO IV - Preencher'!L215</f>
        <v>26260324436602000154550010001623641164390005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90</v>
      </c>
    </row>
    <row r="207" spans="1:12" s="8" customFormat="1" ht="19.5" customHeight="1" x14ac:dyDescent="0.25">
      <c r="A207" s="3">
        <f>IFERROR(VLOOKUP(B207,'[1]DADOS (OCULTAR)'!$Q$3:$S$136,3,0),"")</f>
        <v>9039744002723</v>
      </c>
      <c r="B207" s="4" t="str">
        <f>'[1]TCE - ANEXO IV - Preencher'!C216</f>
        <v>HOSPITAL PELÓPIDAS SILVEIRA - CG Nº 017/2022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24.436.602/0001-54</v>
      </c>
      <c r="E207" s="5" t="str">
        <f>'[1]TCE - ANEXO IV - Preencher'!G216</f>
        <v>ART CIRURGICA COMERCIO DE PRODUTOS HOSPITALARES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000162365</v>
      </c>
      <c r="I207" s="6" t="str">
        <f>IF('[1]TCE - ANEXO IV - Preencher'!K216="","",'[1]TCE - ANEXO IV - Preencher'!K216)</f>
        <v>10/03/2026</v>
      </c>
      <c r="J207" s="5" t="str">
        <f>'[1]TCE - ANEXO IV - Preencher'!L216</f>
        <v>26260324436602000154550010001623651164391009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90</v>
      </c>
    </row>
    <row r="208" spans="1:12" s="8" customFormat="1" ht="19.5" customHeight="1" x14ac:dyDescent="0.25">
      <c r="A208" s="3">
        <f>IFERROR(VLOOKUP(B208,'[1]DADOS (OCULTAR)'!$Q$3:$S$136,3,0),"")</f>
        <v>9039744002723</v>
      </c>
      <c r="B208" s="4" t="str">
        <f>'[1]TCE - ANEXO IV - Preencher'!C217</f>
        <v>HOSPITAL PELÓPIDAS SILVEIRA - CG Nº 017/2022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24.436.602/0001-54</v>
      </c>
      <c r="E208" s="5" t="str">
        <f>'[1]TCE - ANEXO IV - Preencher'!G217</f>
        <v>ART CIRURGICA COMERCIO DE PRODUTOS HOSPITALARES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000162366</v>
      </c>
      <c r="I208" s="6" t="str">
        <f>IF('[1]TCE - ANEXO IV - Preencher'!K217="","",'[1]TCE - ANEXO IV - Preencher'!K217)</f>
        <v>10/03/2026</v>
      </c>
      <c r="J208" s="5" t="str">
        <f>'[1]TCE - ANEXO IV - Preencher'!L217</f>
        <v>26260324436602000154550010001623661164392002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1288</v>
      </c>
    </row>
    <row r="209" spans="1:12" s="8" customFormat="1" ht="19.5" customHeight="1" x14ac:dyDescent="0.25">
      <c r="A209" s="3">
        <f>IFERROR(VLOOKUP(B209,'[1]DADOS (OCULTAR)'!$Q$3:$S$136,3,0),"")</f>
        <v>9039744002723</v>
      </c>
      <c r="B209" s="4" t="str">
        <f>'[1]TCE - ANEXO IV - Preencher'!C218</f>
        <v>HOSPITAL PELÓPIDAS SILVEIRA - CG Nº 017/2022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24.436.602/0001-54</v>
      </c>
      <c r="E209" s="5" t="str">
        <f>'[1]TCE - ANEXO IV - Preencher'!G218</f>
        <v>ART CIRURGICA COMERCIO DE PRODUTOS HOSPITALARES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000162367</v>
      </c>
      <c r="I209" s="6" t="str">
        <f>IF('[1]TCE - ANEXO IV - Preencher'!K218="","",'[1]TCE - ANEXO IV - Preencher'!K218)</f>
        <v>10/03/2026</v>
      </c>
      <c r="J209" s="5" t="str">
        <f>'[1]TCE - ANEXO IV - Preencher'!L218</f>
        <v>26260324436602000154550010001623671164393006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843</v>
      </c>
    </row>
    <row r="210" spans="1:12" s="8" customFormat="1" ht="19.5" customHeight="1" x14ac:dyDescent="0.25">
      <c r="A210" s="3">
        <f>IFERROR(VLOOKUP(B210,'[1]DADOS (OCULTAR)'!$Q$3:$S$136,3,0),"")</f>
        <v>9039744002723</v>
      </c>
      <c r="B210" s="4" t="str">
        <f>'[1]TCE - ANEXO IV - Preencher'!C219</f>
        <v>HOSPITAL PELÓPIDAS SILVEIRA - CG Nº 017/2022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24.436.602/0001-54</v>
      </c>
      <c r="E210" s="5" t="str">
        <f>'[1]TCE - ANEXO IV - Preencher'!G219</f>
        <v>ART CIRURGICA COMERCIO DE PRODUTOS HOSPITALARES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000162368</v>
      </c>
      <c r="I210" s="6" t="str">
        <f>IF('[1]TCE - ANEXO IV - Preencher'!K219="","",'[1]TCE - ANEXO IV - Preencher'!K219)</f>
        <v>10/03/2026</v>
      </c>
      <c r="J210" s="5" t="str">
        <f>'[1]TCE - ANEXO IV - Preencher'!L219</f>
        <v>26260324436602000154550010001623681164394000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1686</v>
      </c>
    </row>
    <row r="211" spans="1:12" s="8" customFormat="1" ht="19.5" customHeight="1" x14ac:dyDescent="0.25">
      <c r="A211" s="3">
        <f>IFERROR(VLOOKUP(B211,'[1]DADOS (OCULTAR)'!$Q$3:$S$136,3,0),"")</f>
        <v>9039744002723</v>
      </c>
      <c r="B211" s="4" t="str">
        <f>'[1]TCE - ANEXO IV - Preencher'!C220</f>
        <v>HOSPITAL PELÓPIDAS SILVEIRA - CG Nº 017/2022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24.436.602/0001-54</v>
      </c>
      <c r="E211" s="5" t="str">
        <f>'[1]TCE - ANEXO IV - Preencher'!G220</f>
        <v>ART CIRURGICA COMERCIO DE PRODUTOS HOSPITALARES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000162369</v>
      </c>
      <c r="I211" s="6" t="str">
        <f>IF('[1]TCE - ANEXO IV - Preencher'!K220="","",'[1]TCE - ANEXO IV - Preencher'!K220)</f>
        <v>10/03/2026</v>
      </c>
      <c r="J211" s="5" t="str">
        <f>'[1]TCE - ANEXO IV - Preencher'!L220</f>
        <v>26260324436602000154550010001623691164395003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843</v>
      </c>
    </row>
    <row r="212" spans="1:12" s="8" customFormat="1" ht="19.5" customHeight="1" x14ac:dyDescent="0.25">
      <c r="A212" s="3">
        <f>IFERROR(VLOOKUP(B212,'[1]DADOS (OCULTAR)'!$Q$3:$S$136,3,0),"")</f>
        <v>9039744002723</v>
      </c>
      <c r="B212" s="4" t="str">
        <f>'[1]TCE - ANEXO IV - Preencher'!C221</f>
        <v>HOSPITAL PELÓPIDAS SILVEIRA - CG Nº 017/2022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24.436.602/0001-54</v>
      </c>
      <c r="E212" s="5" t="str">
        <f>'[1]TCE - ANEXO IV - Preencher'!G221</f>
        <v>ART CIRURGICA COMERCIO DE PRODUTOS HOSPITALARES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000162370</v>
      </c>
      <c r="I212" s="6" t="str">
        <f>IF('[1]TCE - ANEXO IV - Preencher'!K221="","",'[1]TCE - ANEXO IV - Preencher'!K221)</f>
        <v>10/03/2026</v>
      </c>
      <c r="J212" s="5" t="str">
        <f>'[1]TCE - ANEXO IV - Preencher'!L221</f>
        <v>26260324436602000154550010001623701164396000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843</v>
      </c>
    </row>
    <row r="213" spans="1:12" s="8" customFormat="1" ht="19.5" customHeight="1" x14ac:dyDescent="0.25">
      <c r="A213" s="3">
        <f>IFERROR(VLOOKUP(B213,'[1]DADOS (OCULTAR)'!$Q$3:$S$136,3,0),"")</f>
        <v>9039744002723</v>
      </c>
      <c r="B213" s="4" t="str">
        <f>'[1]TCE - ANEXO IV - Preencher'!C222</f>
        <v>HOSPITAL PELÓPIDAS SILVEIRA - CG Nº 017/2022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24.436.602/0001-54</v>
      </c>
      <c r="E213" s="5" t="str">
        <f>'[1]TCE - ANEXO IV - Preencher'!G222</f>
        <v>ART CIRURGICA COMERCIO DE PRODUTOS HOSPITALARES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000162371</v>
      </c>
      <c r="I213" s="6" t="str">
        <f>IF('[1]TCE - ANEXO IV - Preencher'!K222="","",'[1]TCE - ANEXO IV - Preencher'!K222)</f>
        <v>10/03/2026</v>
      </c>
      <c r="J213" s="5" t="str">
        <f>'[1]TCE - ANEXO IV - Preencher'!L222</f>
        <v>26260324436602000154550010001623711164397004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90</v>
      </c>
    </row>
    <row r="214" spans="1:12" s="8" customFormat="1" ht="19.5" customHeight="1" x14ac:dyDescent="0.25">
      <c r="A214" s="3">
        <f>IFERROR(VLOOKUP(B214,'[1]DADOS (OCULTAR)'!$Q$3:$S$136,3,0),"")</f>
        <v>9039744002723</v>
      </c>
      <c r="B214" s="4" t="str">
        <f>'[1]TCE - ANEXO IV - Preencher'!C223</f>
        <v>HOSPITAL PELÓPIDAS SILVEIRA - CG Nº 017/2022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24.436.602/0001-54</v>
      </c>
      <c r="E214" s="5" t="str">
        <f>'[1]TCE - ANEXO IV - Preencher'!G223</f>
        <v>ART CIRURGICA COMERCIO DE PRODUTOS HOSPITALARES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000162372</v>
      </c>
      <c r="I214" s="6" t="str">
        <f>IF('[1]TCE - ANEXO IV - Preencher'!K223="","",'[1]TCE - ANEXO IV - Preencher'!K223)</f>
        <v>10/03/2026</v>
      </c>
      <c r="J214" s="5" t="str">
        <f>'[1]TCE - ANEXO IV - Preencher'!L223</f>
        <v>26260324436602000154550010001623721164398008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843</v>
      </c>
    </row>
    <row r="215" spans="1:12" s="8" customFormat="1" ht="19.5" customHeight="1" x14ac:dyDescent="0.25">
      <c r="A215" s="3">
        <f>IFERROR(VLOOKUP(B215,'[1]DADOS (OCULTAR)'!$Q$3:$S$136,3,0),"")</f>
        <v>9039744002723</v>
      </c>
      <c r="B215" s="4" t="str">
        <f>'[1]TCE - ANEXO IV - Preencher'!C224</f>
        <v>HOSPITAL PELÓPIDAS SILVEIRA - CG Nº 017/2022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24.436.602/0001-54</v>
      </c>
      <c r="E215" s="5" t="str">
        <f>'[1]TCE - ANEXO IV - Preencher'!G224</f>
        <v>ART CIRURGICA COMERCIO DE PRODUTOS HOSPITALARES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000162373</v>
      </c>
      <c r="I215" s="6" t="str">
        <f>IF('[1]TCE - ANEXO IV - Preencher'!K224="","",'[1]TCE - ANEXO IV - Preencher'!K224)</f>
        <v>10/03/2026</v>
      </c>
      <c r="J215" s="5" t="str">
        <f>'[1]TCE - ANEXO IV - Preencher'!L224</f>
        <v>26260324436602000154550010001623731164399001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1288</v>
      </c>
    </row>
    <row r="216" spans="1:12" s="8" customFormat="1" ht="19.5" customHeight="1" x14ac:dyDescent="0.25">
      <c r="A216" s="3">
        <f>IFERROR(VLOOKUP(B216,'[1]DADOS (OCULTAR)'!$Q$3:$S$136,3,0),"")</f>
        <v>9039744002723</v>
      </c>
      <c r="B216" s="4" t="str">
        <f>'[1]TCE - ANEXO IV - Preencher'!C225</f>
        <v>HOSPITAL PELÓPIDAS SILVEIRA - CG Nº 017/2022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24.436.602/0001-54</v>
      </c>
      <c r="E216" s="5" t="str">
        <f>'[1]TCE - ANEXO IV - Preencher'!G225</f>
        <v>ART CIRURGICA COMERCIO DE PRODUTOS HOSPITALARES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000162374</v>
      </c>
      <c r="I216" s="6" t="str">
        <f>IF('[1]TCE - ANEXO IV - Preencher'!K225="","",'[1]TCE - ANEXO IV - Preencher'!K225)</f>
        <v>10/03/2026</v>
      </c>
      <c r="J216" s="5" t="str">
        <f>'[1]TCE - ANEXO IV - Preencher'!L225</f>
        <v>26260324436602000154550010001623741164400007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398</v>
      </c>
    </row>
    <row r="217" spans="1:12" s="8" customFormat="1" ht="19.5" customHeight="1" x14ac:dyDescent="0.25">
      <c r="A217" s="3">
        <f>IFERROR(VLOOKUP(B217,'[1]DADOS (OCULTAR)'!$Q$3:$S$136,3,0),"")</f>
        <v>9039744002723</v>
      </c>
      <c r="B217" s="4" t="str">
        <f>'[1]TCE - ANEXO IV - Preencher'!C226</f>
        <v>HOSPITAL PELÓPIDAS SILVEIRA - CG Nº 017/2022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24.436.602/0001-54</v>
      </c>
      <c r="E217" s="5" t="str">
        <f>'[1]TCE - ANEXO IV - Preencher'!G226</f>
        <v>ART CIRURGICA COMERCIO DE PRODUTOS HOSPITALARES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000162375</v>
      </c>
      <c r="I217" s="6" t="str">
        <f>IF('[1]TCE - ANEXO IV - Preencher'!K226="","",'[1]TCE - ANEXO IV - Preencher'!K226)</f>
        <v>10/03/2026</v>
      </c>
      <c r="J217" s="5" t="str">
        <f>'[1]TCE - ANEXO IV - Preencher'!L226</f>
        <v>26260324436602000154550010001623751164401000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398</v>
      </c>
    </row>
    <row r="218" spans="1:12" s="8" customFormat="1" ht="19.5" customHeight="1" x14ac:dyDescent="0.25">
      <c r="A218" s="3">
        <f>IFERROR(VLOOKUP(B218,'[1]DADOS (OCULTAR)'!$Q$3:$S$136,3,0),"")</f>
        <v>9039744002723</v>
      </c>
      <c r="B218" s="4" t="str">
        <f>'[1]TCE - ANEXO IV - Preencher'!C227</f>
        <v>HOSPITAL PELÓPIDAS SILVEIRA - CG Nº 017/2022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24.436.602/0001-54</v>
      </c>
      <c r="E218" s="5" t="str">
        <f>'[1]TCE - ANEXO IV - Preencher'!G227</f>
        <v>ART CIRURGICA COMERCIO DE PRODUTOS HOSPITALARES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000162376</v>
      </c>
      <c r="I218" s="6" t="str">
        <f>IF('[1]TCE - ANEXO IV - Preencher'!K227="","",'[1]TCE - ANEXO IV - Preencher'!K227)</f>
        <v>10/03/2026</v>
      </c>
      <c r="J218" s="5" t="str">
        <f>'[1]TCE - ANEXO IV - Preencher'!L227</f>
        <v>26260324436602000154550010001623761164402004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1733</v>
      </c>
    </row>
    <row r="219" spans="1:12" s="8" customFormat="1" ht="19.5" customHeight="1" x14ac:dyDescent="0.25">
      <c r="A219" s="3">
        <f>IFERROR(VLOOKUP(B219,'[1]DADOS (OCULTAR)'!$Q$3:$S$136,3,0),"")</f>
        <v>9039744002723</v>
      </c>
      <c r="B219" s="4" t="str">
        <f>'[1]TCE - ANEXO IV - Preencher'!C228</f>
        <v>HOSPITAL PELÓPIDAS SILVEIRA - CG Nº 017/2022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24.436.602/0001-54</v>
      </c>
      <c r="E219" s="5" t="str">
        <f>'[1]TCE - ANEXO IV - Preencher'!G228</f>
        <v>ART CIRURGICA COMERCIO DE PRODUTOS HOSPITALARES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000162377</v>
      </c>
      <c r="I219" s="6" t="str">
        <f>IF('[1]TCE - ANEXO IV - Preencher'!K228="","",'[1]TCE - ANEXO IV - Preencher'!K228)</f>
        <v>10/03/2026</v>
      </c>
      <c r="J219" s="5" t="str">
        <f>'[1]TCE - ANEXO IV - Preencher'!L228</f>
        <v>26260324436602000154550010001623771164403008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933</v>
      </c>
    </row>
    <row r="220" spans="1:12" s="8" customFormat="1" ht="19.5" customHeight="1" x14ac:dyDescent="0.25">
      <c r="A220" s="3">
        <f>IFERROR(VLOOKUP(B220,'[1]DADOS (OCULTAR)'!$Q$3:$S$136,3,0),"")</f>
        <v>9039744002723</v>
      </c>
      <c r="B220" s="4" t="str">
        <f>'[1]TCE - ANEXO IV - Preencher'!C229</f>
        <v>HOSPITAL PELÓPIDAS SILVEIRA - CG Nº 017/2022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24.436.602/0001-54</v>
      </c>
      <c r="E220" s="5" t="str">
        <f>'[1]TCE - ANEXO IV - Preencher'!G229</f>
        <v>ART CIRURGICA COMERCIO DE PRODUTOS HOSPITALARES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000162478</v>
      </c>
      <c r="I220" s="6" t="str">
        <f>IF('[1]TCE - ANEXO IV - Preencher'!K229="","",'[1]TCE - ANEXO IV - Preencher'!K229)</f>
        <v>12/03/2026</v>
      </c>
      <c r="J220" s="5" t="str">
        <f>'[1]TCE - ANEXO IV - Preencher'!L229</f>
        <v>26260324436602000154550010001624781164504001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1733</v>
      </c>
    </row>
    <row r="221" spans="1:12" s="8" customFormat="1" ht="19.5" customHeight="1" x14ac:dyDescent="0.25">
      <c r="A221" s="3">
        <f>IFERROR(VLOOKUP(B221,'[1]DADOS (OCULTAR)'!$Q$3:$S$136,3,0),"")</f>
        <v>9039744002723</v>
      </c>
      <c r="B221" s="4" t="str">
        <f>'[1]TCE - ANEXO IV - Preencher'!C230</f>
        <v>HOSPITAL PELÓPIDAS SILVEIRA - CG Nº 017/2022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24.436.602/0001-54</v>
      </c>
      <c r="E221" s="5" t="str">
        <f>'[1]TCE - ANEXO IV - Preencher'!G230</f>
        <v>ART CIRURGICA COMERCIO DE PRODUTOS HOSPITALARES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000162479</v>
      </c>
      <c r="I221" s="6" t="str">
        <f>IF('[1]TCE - ANEXO IV - Preencher'!K230="","",'[1]TCE - ANEXO IV - Preencher'!K230)</f>
        <v>12/03/2026</v>
      </c>
      <c r="J221" s="5" t="str">
        <f>'[1]TCE - ANEXO IV - Preencher'!L230</f>
        <v>26260324436602000154550010001624791164505005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398</v>
      </c>
    </row>
    <row r="222" spans="1:12" s="8" customFormat="1" ht="19.5" customHeight="1" x14ac:dyDescent="0.25">
      <c r="A222" s="3">
        <f>IFERROR(VLOOKUP(B222,'[1]DADOS (OCULTAR)'!$Q$3:$S$136,3,0),"")</f>
        <v>9039744002723</v>
      </c>
      <c r="B222" s="4" t="str">
        <f>'[1]TCE - ANEXO IV - Preencher'!C231</f>
        <v>HOSPITAL PELÓPIDAS SILVEIRA - CG Nº 017/2022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24.436.602/0001-54</v>
      </c>
      <c r="E222" s="5" t="str">
        <f>'[1]TCE - ANEXO IV - Preencher'!G231</f>
        <v>ART CIRURGICA COMERCIO DE PRODUTOS HOSPITALARES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000162480</v>
      </c>
      <c r="I222" s="6" t="str">
        <f>IF('[1]TCE - ANEXO IV - Preencher'!K231="","",'[1]TCE - ANEXO IV - Preencher'!K231)</f>
        <v>12/03/2026</v>
      </c>
      <c r="J222" s="5" t="str">
        <f>'[1]TCE - ANEXO IV - Preencher'!L231</f>
        <v>26260324436602000154550010001624801164506002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398</v>
      </c>
    </row>
    <row r="223" spans="1:12" s="8" customFormat="1" ht="19.5" customHeight="1" x14ac:dyDescent="0.25">
      <c r="A223" s="3">
        <f>IFERROR(VLOOKUP(B223,'[1]DADOS (OCULTAR)'!$Q$3:$S$136,3,0),"")</f>
        <v>9039744002723</v>
      </c>
      <c r="B223" s="4" t="str">
        <f>'[1]TCE - ANEXO IV - Preencher'!C232</f>
        <v>HOSPITAL PELÓPIDAS SILVEIRA - CG Nº 017/2022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24.436.602/0001-54</v>
      </c>
      <c r="E223" s="5" t="str">
        <f>'[1]TCE - ANEXO IV - Preencher'!G232</f>
        <v>ART CIRURGICA COMERCIO DE PRODUTOS HOSPITALARES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000162481</v>
      </c>
      <c r="I223" s="6" t="str">
        <f>IF('[1]TCE - ANEXO IV - Preencher'!K232="","",'[1]TCE - ANEXO IV - Preencher'!K232)</f>
        <v>12/03/2026</v>
      </c>
      <c r="J223" s="5" t="str">
        <f>'[1]TCE - ANEXO IV - Preencher'!L232</f>
        <v>26260324436602000154550010001624811164507006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90</v>
      </c>
    </row>
    <row r="224" spans="1:12" s="8" customFormat="1" ht="19.5" customHeight="1" x14ac:dyDescent="0.25">
      <c r="A224" s="3">
        <f>IFERROR(VLOOKUP(B224,'[1]DADOS (OCULTAR)'!$Q$3:$S$136,3,0),"")</f>
        <v>9039744002723</v>
      </c>
      <c r="B224" s="4" t="str">
        <f>'[1]TCE - ANEXO IV - Preencher'!C233</f>
        <v>HOSPITAL PELÓPIDAS SILVEIRA - CG Nº 017/2022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24.436.602/0001-54</v>
      </c>
      <c r="E224" s="5" t="str">
        <f>'[1]TCE - ANEXO IV - Preencher'!G233</f>
        <v>ART CIRURGICA COMERCIO DE PRODUTOS HOSPITALARES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000162482</v>
      </c>
      <c r="I224" s="6" t="str">
        <f>IF('[1]TCE - ANEXO IV - Preencher'!K233="","",'[1]TCE - ANEXO IV - Preencher'!K233)</f>
        <v>12/03/2026</v>
      </c>
      <c r="J224" s="5" t="str">
        <f>'[1]TCE - ANEXO IV - Preencher'!L233</f>
        <v>26260324436602000154550010001624821164508000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488</v>
      </c>
    </row>
    <row r="225" spans="1:12" s="8" customFormat="1" ht="19.5" customHeight="1" x14ac:dyDescent="0.25">
      <c r="A225" s="3">
        <f>IFERROR(VLOOKUP(B225,'[1]DADOS (OCULTAR)'!$Q$3:$S$136,3,0),"")</f>
        <v>9039744002723</v>
      </c>
      <c r="B225" s="4" t="str">
        <f>'[1]TCE - ANEXO IV - Preencher'!C234</f>
        <v>HOSPITAL PELÓPIDAS SILVEIRA - CG Nº 017/2022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24.436.602/0001-54</v>
      </c>
      <c r="E225" s="5" t="str">
        <f>'[1]TCE - ANEXO IV - Preencher'!G234</f>
        <v>ART CIRURGICA COMERCIO DE PRODUTOS HOSPITALARES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000162539</v>
      </c>
      <c r="I225" s="6" t="str">
        <f>IF('[1]TCE - ANEXO IV - Preencher'!K234="","",'[1]TCE - ANEXO IV - Preencher'!K234)</f>
        <v>13/03/2026</v>
      </c>
      <c r="J225" s="5" t="str">
        <f>'[1]TCE - ANEXO IV - Preencher'!L234</f>
        <v>26260324436602000154550010001625391164565008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398</v>
      </c>
    </row>
    <row r="226" spans="1:12" s="8" customFormat="1" ht="19.5" customHeight="1" x14ac:dyDescent="0.25">
      <c r="A226" s="3">
        <f>IFERROR(VLOOKUP(B226,'[1]DADOS (OCULTAR)'!$Q$3:$S$136,3,0),"")</f>
        <v>9039744002723</v>
      </c>
      <c r="B226" s="4" t="str">
        <f>'[1]TCE - ANEXO IV - Preencher'!C235</f>
        <v>HOSPITAL PELÓPIDAS SILVEIRA - CG Nº 017/2022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24.436.602/0001-54</v>
      </c>
      <c r="E226" s="5" t="str">
        <f>'[1]TCE - ANEXO IV - Preencher'!G235</f>
        <v>ART CIRURGICA COMERCIO DE PRODUTOS HOSPITALARES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000162540</v>
      </c>
      <c r="I226" s="6" t="str">
        <f>IF('[1]TCE - ANEXO IV - Preencher'!K235="","",'[1]TCE - ANEXO IV - Preencher'!K235)</f>
        <v>13/03/2026</v>
      </c>
      <c r="J226" s="5" t="str">
        <f>'[1]TCE - ANEXO IV - Preencher'!L235</f>
        <v>26260324436602000154550010001625401164566005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5400</v>
      </c>
    </row>
    <row r="227" spans="1:12" s="8" customFormat="1" ht="19.5" customHeight="1" x14ac:dyDescent="0.25">
      <c r="A227" s="3">
        <f>IFERROR(VLOOKUP(B227,'[1]DADOS (OCULTAR)'!$Q$3:$S$136,3,0),"")</f>
        <v>9039744002723</v>
      </c>
      <c r="B227" s="4" t="str">
        <f>'[1]TCE - ANEXO IV - Preencher'!C236</f>
        <v>HOSPITAL PELÓPIDAS SILVEIRA - CG Nº 017/2022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24.436.602/0001-54</v>
      </c>
      <c r="E227" s="5" t="str">
        <f>'[1]TCE - ANEXO IV - Preencher'!G236</f>
        <v>ART CIRURGICA COMERCIO DE PRODUTOS HOSPITALARES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000162541</v>
      </c>
      <c r="I227" s="6" t="str">
        <f>IF('[1]TCE - ANEXO IV - Preencher'!K236="","",'[1]TCE - ANEXO IV - Preencher'!K236)</f>
        <v>13/03/2026</v>
      </c>
      <c r="J227" s="5" t="str">
        <f>'[1]TCE - ANEXO IV - Preencher'!L236</f>
        <v>26260324436602000154550010001625411164567009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1335</v>
      </c>
    </row>
    <row r="228" spans="1:12" s="8" customFormat="1" ht="19.5" customHeight="1" x14ac:dyDescent="0.25">
      <c r="A228" s="3">
        <f>IFERROR(VLOOKUP(B228,'[1]DADOS (OCULTAR)'!$Q$3:$S$136,3,0),"")</f>
        <v>9039744002723</v>
      </c>
      <c r="B228" s="4" t="str">
        <f>'[1]TCE - ANEXO IV - Preencher'!C237</f>
        <v>HOSPITAL PELÓPIDAS SILVEIRA - CG Nº 017/2022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24.436.602/0001-54</v>
      </c>
      <c r="E228" s="5" t="str">
        <f>'[1]TCE - ANEXO IV - Preencher'!G237</f>
        <v>ART CIRURGICA COMERCIO DE PRODUTOS HOSPITALARES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000162542</v>
      </c>
      <c r="I228" s="6" t="str">
        <f>IF('[1]TCE - ANEXO IV - Preencher'!K237="","",'[1]TCE - ANEXO IV - Preencher'!K237)</f>
        <v>13/03/2026</v>
      </c>
      <c r="J228" s="5" t="str">
        <f>'[1]TCE - ANEXO IV - Preencher'!L237</f>
        <v>26260324436602000154550010001625421164568002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90</v>
      </c>
    </row>
    <row r="229" spans="1:12" s="8" customFormat="1" ht="19.5" customHeight="1" x14ac:dyDescent="0.25">
      <c r="A229" s="3">
        <f>IFERROR(VLOOKUP(B229,'[1]DADOS (OCULTAR)'!$Q$3:$S$136,3,0),"")</f>
        <v>9039744002723</v>
      </c>
      <c r="B229" s="4" t="str">
        <f>'[1]TCE - ANEXO IV - Preencher'!C238</f>
        <v>HOSPITAL PELÓPIDAS SILVEIRA - CG Nº 017/2022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24.436.602/0001-54</v>
      </c>
      <c r="E229" s="5" t="str">
        <f>'[1]TCE - ANEXO IV - Preencher'!G238</f>
        <v>ART CIRURGICA COMERCIO DE PRODUTOS HOSPITALARES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000162684</v>
      </c>
      <c r="I229" s="6" t="str">
        <f>IF('[1]TCE - ANEXO IV - Preencher'!K238="","",'[1]TCE - ANEXO IV - Preencher'!K238)</f>
        <v>17/03/2026</v>
      </c>
      <c r="J229" s="5" t="str">
        <f>'[1]TCE - ANEXO IV - Preencher'!L238</f>
        <v>26260324436602000154550010001626841164710009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890</v>
      </c>
    </row>
    <row r="230" spans="1:12" s="8" customFormat="1" ht="19.5" customHeight="1" x14ac:dyDescent="0.25">
      <c r="A230" s="3">
        <f>IFERROR(VLOOKUP(B230,'[1]DADOS (OCULTAR)'!$Q$3:$S$136,3,0),"")</f>
        <v>9039744002723</v>
      </c>
      <c r="B230" s="4" t="str">
        <f>'[1]TCE - ANEXO IV - Preencher'!C239</f>
        <v>HOSPITAL PELÓPIDAS SILVEIRA - CG Nº 017/2022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24.436.602/0001-54</v>
      </c>
      <c r="E230" s="5" t="str">
        <f>'[1]TCE - ANEXO IV - Preencher'!G239</f>
        <v>ART CIRURGICA COMERCIO DE PRODUTOS HOSPITALARES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000162685</v>
      </c>
      <c r="I230" s="6" t="str">
        <f>IF('[1]TCE - ANEXO IV - Preencher'!K239="","",'[1]TCE - ANEXO IV - Preencher'!K239)</f>
        <v>17/03/2026</v>
      </c>
      <c r="J230" s="5" t="str">
        <f>'[1]TCE - ANEXO IV - Preencher'!L239</f>
        <v>26260324436602000154550010001626851164711002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843</v>
      </c>
    </row>
    <row r="231" spans="1:12" s="8" customFormat="1" ht="19.5" customHeight="1" x14ac:dyDescent="0.25">
      <c r="A231" s="3">
        <f>IFERROR(VLOOKUP(B231,'[1]DADOS (OCULTAR)'!$Q$3:$S$136,3,0),"")</f>
        <v>9039744002723</v>
      </c>
      <c r="B231" s="4" t="str">
        <f>'[1]TCE - ANEXO IV - Preencher'!C240</f>
        <v>HOSPITAL PELÓPIDAS SILVEIRA - CG Nº 017/2022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24.436.602/0001-54</v>
      </c>
      <c r="E231" s="5" t="str">
        <f>'[1]TCE - ANEXO IV - Preencher'!G240</f>
        <v>ART CIRURGICA COMERCIO DE PRODUTOS HOSPITALARES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000162688</v>
      </c>
      <c r="I231" s="6" t="str">
        <f>IF('[1]TCE - ANEXO IV - Preencher'!K240="","",'[1]TCE - ANEXO IV - Preencher'!K240)</f>
        <v>17/03/2026</v>
      </c>
      <c r="J231" s="5" t="str">
        <f>'[1]TCE - ANEXO IV - Preencher'!L240</f>
        <v>26260324436602000154550010001626881164714003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843</v>
      </c>
    </row>
    <row r="232" spans="1:12" s="8" customFormat="1" ht="19.5" customHeight="1" x14ac:dyDescent="0.25">
      <c r="A232" s="3">
        <f>IFERROR(VLOOKUP(B232,'[1]DADOS (OCULTAR)'!$Q$3:$S$136,3,0),"")</f>
        <v>9039744002723</v>
      </c>
      <c r="B232" s="4" t="str">
        <f>'[1]TCE - ANEXO IV - Preencher'!C241</f>
        <v>HOSPITAL PELÓPIDAS SILVEIRA - CG Nº 017/2022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24.436.602/0001-54</v>
      </c>
      <c r="E232" s="5" t="str">
        <f>'[1]TCE - ANEXO IV - Preencher'!G241</f>
        <v>ART CIRURGICA COMERCIO DE PRODUTOS HOSPITALARES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000162689</v>
      </c>
      <c r="I232" s="6" t="str">
        <f>IF('[1]TCE - ANEXO IV - Preencher'!K241="","",'[1]TCE - ANEXO IV - Preencher'!K241)</f>
        <v>17/03/2026</v>
      </c>
      <c r="J232" s="5" t="str">
        <f>'[1]TCE - ANEXO IV - Preencher'!L241</f>
        <v>26260324436602000154550010001626891164715007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843</v>
      </c>
    </row>
    <row r="233" spans="1:12" s="8" customFormat="1" ht="19.5" customHeight="1" x14ac:dyDescent="0.25">
      <c r="A233" s="3">
        <f>IFERROR(VLOOKUP(B233,'[1]DADOS (OCULTAR)'!$Q$3:$S$136,3,0),"")</f>
        <v>9039744002723</v>
      </c>
      <c r="B233" s="4" t="str">
        <f>'[1]TCE - ANEXO IV - Preencher'!C242</f>
        <v>HOSPITAL PELÓPIDAS SILVEIRA - CG Nº 017/2022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24.436.602/0001-54</v>
      </c>
      <c r="E233" s="5" t="str">
        <f>'[1]TCE - ANEXO IV - Preencher'!G242</f>
        <v>ART CIRURGICA COMERCIO DE PRODUTOS HOSPITALARES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000162690</v>
      </c>
      <c r="I233" s="6" t="str">
        <f>IF('[1]TCE - ANEXO IV - Preencher'!K242="","",'[1]TCE - ANEXO IV - Preencher'!K242)</f>
        <v>17/03/2026</v>
      </c>
      <c r="J233" s="5" t="str">
        <f>'[1]TCE - ANEXO IV - Preencher'!L242</f>
        <v>26260324436602000154550010001626901164716004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398</v>
      </c>
    </row>
    <row r="234" spans="1:12" s="8" customFormat="1" ht="19.5" customHeight="1" x14ac:dyDescent="0.25">
      <c r="A234" s="3">
        <f>IFERROR(VLOOKUP(B234,'[1]DADOS (OCULTAR)'!$Q$3:$S$136,3,0),"")</f>
        <v>9039744002723</v>
      </c>
      <c r="B234" s="4" t="str">
        <f>'[1]TCE - ANEXO IV - Preencher'!C243</f>
        <v>HOSPITAL PELÓPIDAS SILVEIRA - CG Nº 017/2022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24.436.602/0001-54</v>
      </c>
      <c r="E234" s="5" t="str">
        <f>'[1]TCE - ANEXO IV - Preencher'!G243</f>
        <v>ART CIRURGICA COMERCIO DE PRODUTOS HOSPITALARES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000162691</v>
      </c>
      <c r="I234" s="6" t="str">
        <f>IF('[1]TCE - ANEXO IV - Preencher'!K243="","",'[1]TCE - ANEXO IV - Preencher'!K243)</f>
        <v>17/03/2026</v>
      </c>
      <c r="J234" s="5" t="str">
        <f>'[1]TCE - ANEXO IV - Preencher'!L243</f>
        <v>26260324436602000154550010001626911164717008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843</v>
      </c>
    </row>
    <row r="235" spans="1:12" s="8" customFormat="1" ht="19.5" customHeight="1" x14ac:dyDescent="0.25">
      <c r="A235" s="3">
        <f>IFERROR(VLOOKUP(B235,'[1]DADOS (OCULTAR)'!$Q$3:$S$136,3,0),"")</f>
        <v>9039744002723</v>
      </c>
      <c r="B235" s="4" t="str">
        <f>'[1]TCE - ANEXO IV - Preencher'!C244</f>
        <v>HOSPITAL PELÓPIDAS SILVEIRA - CG Nº 017/2022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24.436.602/0001-54</v>
      </c>
      <c r="E235" s="5" t="str">
        <f>'[1]TCE - ANEXO IV - Preencher'!G244</f>
        <v>ART CIRURGICA COMERCIO DE PRODUTOS HOSPITALARES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000162736</v>
      </c>
      <c r="I235" s="6" t="str">
        <f>IF('[1]TCE - ANEXO IV - Preencher'!K244="","",'[1]TCE - ANEXO IV - Preencher'!K244)</f>
        <v>18/03/2026</v>
      </c>
      <c r="J235" s="5" t="str">
        <f>'[1]TCE - ANEXO IV - Preencher'!L244</f>
        <v>26260324436602000154550010001627361164762007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1288</v>
      </c>
    </row>
    <row r="236" spans="1:12" s="8" customFormat="1" ht="19.5" customHeight="1" x14ac:dyDescent="0.25">
      <c r="A236" s="3">
        <f>IFERROR(VLOOKUP(B236,'[1]DADOS (OCULTAR)'!$Q$3:$S$136,3,0),"")</f>
        <v>9039744002723</v>
      </c>
      <c r="B236" s="4" t="str">
        <f>'[1]TCE - ANEXO IV - Preencher'!C245</f>
        <v>HOSPITAL PELÓPIDAS SILVEIRA - CG Nº 017/2022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24.436.602/0001-54</v>
      </c>
      <c r="E236" s="5" t="str">
        <f>'[1]TCE - ANEXO IV - Preencher'!G245</f>
        <v>ART CIRURGICA COMERCIO DE PRODUTOS HOSPITALARES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000162737</v>
      </c>
      <c r="I236" s="6" t="str">
        <f>IF('[1]TCE - ANEXO IV - Preencher'!K245="","",'[1]TCE - ANEXO IV - Preencher'!K245)</f>
        <v>18/03/2026</v>
      </c>
      <c r="J236" s="5" t="str">
        <f>'[1]TCE - ANEXO IV - Preencher'!L245</f>
        <v>26260324436602000154550010001627371164763000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1288</v>
      </c>
    </row>
    <row r="237" spans="1:12" s="8" customFormat="1" ht="19.5" customHeight="1" x14ac:dyDescent="0.25">
      <c r="A237" s="3">
        <f>IFERROR(VLOOKUP(B237,'[1]DADOS (OCULTAR)'!$Q$3:$S$136,3,0),"")</f>
        <v>9039744002723</v>
      </c>
      <c r="B237" s="4" t="str">
        <f>'[1]TCE - ANEXO IV - Preencher'!C246</f>
        <v>HOSPITAL PELÓPIDAS SILVEIRA - CG Nº 017/2022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24.436.602/0001-54</v>
      </c>
      <c r="E237" s="5" t="str">
        <f>'[1]TCE - ANEXO IV - Preencher'!G246</f>
        <v>ART CIRURGICA COMERCIO DE PRODUTOS HOSPITALARES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000162738</v>
      </c>
      <c r="I237" s="6" t="str">
        <f>IF('[1]TCE - ANEXO IV - Preencher'!K246="","",'[1]TCE - ANEXO IV - Preencher'!K246)</f>
        <v>18/03/2026</v>
      </c>
      <c r="J237" s="5" t="str">
        <f>'[1]TCE - ANEXO IV - Preencher'!L246</f>
        <v>26260324436602000154550010001627381164764004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398</v>
      </c>
    </row>
    <row r="238" spans="1:12" s="8" customFormat="1" ht="19.5" customHeight="1" x14ac:dyDescent="0.25">
      <c r="A238" s="3">
        <f>IFERROR(VLOOKUP(B238,'[1]DADOS (OCULTAR)'!$Q$3:$S$136,3,0),"")</f>
        <v>9039744002723</v>
      </c>
      <c r="B238" s="4" t="str">
        <f>'[1]TCE - ANEXO IV - Preencher'!C247</f>
        <v>HOSPITAL PELÓPIDAS SILVEIRA - CG Nº 017/2022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24.436.602/0001-54</v>
      </c>
      <c r="E238" s="5" t="str">
        <f>'[1]TCE - ANEXO IV - Preencher'!G247</f>
        <v>ART CIRURGICA COMERCIO DE PRODUTOS HOSPITALARES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000162739</v>
      </c>
      <c r="I238" s="6" t="str">
        <f>IF('[1]TCE - ANEXO IV - Preencher'!K247="","",'[1]TCE - ANEXO IV - Preencher'!K247)</f>
        <v>18/03/2026</v>
      </c>
      <c r="J238" s="5" t="str">
        <f>'[1]TCE - ANEXO IV - Preencher'!L247</f>
        <v>26260324436602000154550010001627391164765008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398</v>
      </c>
    </row>
    <row r="239" spans="1:12" s="8" customFormat="1" ht="19.5" customHeight="1" x14ac:dyDescent="0.25">
      <c r="A239" s="3">
        <f>IFERROR(VLOOKUP(B239,'[1]DADOS (OCULTAR)'!$Q$3:$S$136,3,0),"")</f>
        <v>9039744002723</v>
      </c>
      <c r="B239" s="4" t="str">
        <f>'[1]TCE - ANEXO IV - Preencher'!C248</f>
        <v>HOSPITAL PELÓPIDAS SILVEIRA - CG Nº 017/2022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24.436.602/0001-54</v>
      </c>
      <c r="E239" s="5" t="str">
        <f>'[1]TCE - ANEXO IV - Preencher'!G248</f>
        <v>ART CIRURGICA COMERCIO DE PRODUTOS HOSPITALARES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000162740</v>
      </c>
      <c r="I239" s="6" t="str">
        <f>IF('[1]TCE - ANEXO IV - Preencher'!K248="","",'[1]TCE - ANEXO IV - Preencher'!K248)</f>
        <v>18/03/2026</v>
      </c>
      <c r="J239" s="5" t="str">
        <f>'[1]TCE - ANEXO IV - Preencher'!L248</f>
        <v>26260324436602000154550010001627401164766005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398</v>
      </c>
    </row>
    <row r="240" spans="1:12" s="8" customFormat="1" ht="19.5" customHeight="1" x14ac:dyDescent="0.25">
      <c r="A240" s="3">
        <f>IFERROR(VLOOKUP(B240,'[1]DADOS (OCULTAR)'!$Q$3:$S$136,3,0),"")</f>
        <v>9039744002723</v>
      </c>
      <c r="B240" s="4" t="str">
        <f>'[1]TCE - ANEXO IV - Preencher'!C249</f>
        <v>HOSPITAL PELÓPIDAS SILVEIRA - CG Nº 017/2022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24.436.602/0001-54</v>
      </c>
      <c r="E240" s="5" t="str">
        <f>'[1]TCE - ANEXO IV - Preencher'!G249</f>
        <v>ART CIRURGICA COMERCIO DE PRODUTOS HOSPITALARES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000162741</v>
      </c>
      <c r="I240" s="6" t="str">
        <f>IF('[1]TCE - ANEXO IV - Preencher'!K249="","",'[1]TCE - ANEXO IV - Preencher'!K249)</f>
        <v>18/03/2026</v>
      </c>
      <c r="J240" s="5" t="str">
        <f>'[1]TCE - ANEXO IV - Preencher'!L249</f>
        <v>26260324436602000154550010001627411164767009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398</v>
      </c>
    </row>
    <row r="241" spans="1:12" s="8" customFormat="1" ht="19.5" customHeight="1" x14ac:dyDescent="0.25">
      <c r="A241" s="3">
        <f>IFERROR(VLOOKUP(B241,'[1]DADOS (OCULTAR)'!$Q$3:$S$136,3,0),"")</f>
        <v>9039744002723</v>
      </c>
      <c r="B241" s="4" t="str">
        <f>'[1]TCE - ANEXO IV - Preencher'!C250</f>
        <v>HOSPITAL PELÓPIDAS SILVEIRA - CG Nº 017/2022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24.436.602/0001-54</v>
      </c>
      <c r="E241" s="5" t="str">
        <f>'[1]TCE - ANEXO IV - Preencher'!G250</f>
        <v>ART CIRURGICA COMERCIO DE PRODUTOS HOSPITALARES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000162759</v>
      </c>
      <c r="I241" s="6" t="str">
        <f>IF('[1]TCE - ANEXO IV - Preencher'!K250="","",'[1]TCE - ANEXO IV - Preencher'!K250)</f>
        <v>18/03/2026</v>
      </c>
      <c r="J241" s="5" t="str">
        <f>'[1]TCE - ANEXO IV - Preencher'!L250</f>
        <v>26260324436602000154550010001627591164785001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2803</v>
      </c>
    </row>
    <row r="242" spans="1:12" s="8" customFormat="1" ht="19.5" customHeight="1" x14ac:dyDescent="0.25">
      <c r="A242" s="3">
        <f>IFERROR(VLOOKUP(B242,'[1]DADOS (OCULTAR)'!$Q$3:$S$136,3,0),"")</f>
        <v>9039744002723</v>
      </c>
      <c r="B242" s="4" t="str">
        <f>'[1]TCE - ANEXO IV - Preencher'!C251</f>
        <v>HOSPITAL PELÓPIDAS SILVEIRA - CG Nº 017/2022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24.436.602/0001-54</v>
      </c>
      <c r="E242" s="5" t="str">
        <f>'[1]TCE - ANEXO IV - Preencher'!G251</f>
        <v>ART CIRURGICA COMERCIO DE PRODUTOS HOSPITALARES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000162901</v>
      </c>
      <c r="I242" s="6" t="str">
        <f>IF('[1]TCE - ANEXO IV - Preencher'!K251="","",'[1]TCE - ANEXO IV - Preencher'!K251)</f>
        <v>20/03/2026</v>
      </c>
      <c r="J242" s="5" t="str">
        <f>'[1]TCE - ANEXO IV - Preencher'!L251</f>
        <v>26260324436602000154550010001629011164927001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398</v>
      </c>
    </row>
    <row r="243" spans="1:12" s="8" customFormat="1" ht="19.5" customHeight="1" x14ac:dyDescent="0.25">
      <c r="A243" s="3">
        <f>IFERROR(VLOOKUP(B243,'[1]DADOS (OCULTAR)'!$Q$3:$S$136,3,0),"")</f>
        <v>9039744002723</v>
      </c>
      <c r="B243" s="4" t="str">
        <f>'[1]TCE - ANEXO IV - Preencher'!C252</f>
        <v>HOSPITAL PELÓPIDAS SILVEIRA - CG Nº 017/2022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24.436.602/0001-54</v>
      </c>
      <c r="E243" s="5" t="str">
        <f>'[1]TCE - ANEXO IV - Preencher'!G252</f>
        <v>ART CIRURGICA COMERCIO DE PRODUTOS HOSPITALARES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000162902</v>
      </c>
      <c r="I243" s="6" t="str">
        <f>IF('[1]TCE - ANEXO IV - Preencher'!K252="","",'[1]TCE - ANEXO IV - Preencher'!K252)</f>
        <v>20/03/2026</v>
      </c>
      <c r="J243" s="5" t="str">
        <f>'[1]TCE - ANEXO IV - Preencher'!L252</f>
        <v>26260324436602000154550010001629021164928005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490</v>
      </c>
    </row>
    <row r="244" spans="1:12" s="8" customFormat="1" ht="19.5" customHeight="1" x14ac:dyDescent="0.25">
      <c r="A244" s="3">
        <f>IFERROR(VLOOKUP(B244,'[1]DADOS (OCULTAR)'!$Q$3:$S$136,3,0),"")</f>
        <v>9039744002723</v>
      </c>
      <c r="B244" s="4" t="str">
        <f>'[1]TCE - ANEXO IV - Preencher'!C253</f>
        <v>HOSPITAL PELÓPIDAS SILVEIRA - CG Nº 017/2022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24.436.602/0001-54</v>
      </c>
      <c r="E244" s="5" t="str">
        <f>'[1]TCE - ANEXO IV - Preencher'!G253</f>
        <v>ART CIRURGICA COMERCIO DE PRODUTOS HOSPITALARES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000162908</v>
      </c>
      <c r="I244" s="6" t="str">
        <f>IF('[1]TCE - ANEXO IV - Preencher'!K253="","",'[1]TCE - ANEXO IV - Preencher'!K253)</f>
        <v>23/03/2026</v>
      </c>
      <c r="J244" s="5" t="str">
        <f>'[1]TCE - ANEXO IV - Preencher'!L253</f>
        <v>26260324436602000154550010001629081164934009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398</v>
      </c>
    </row>
    <row r="245" spans="1:12" s="8" customFormat="1" ht="19.5" customHeight="1" x14ac:dyDescent="0.25">
      <c r="A245" s="3">
        <f>IFERROR(VLOOKUP(B245,'[1]DADOS (OCULTAR)'!$Q$3:$S$136,3,0),"")</f>
        <v>9039744002723</v>
      </c>
      <c r="B245" s="4" t="str">
        <f>'[1]TCE - ANEXO IV - Preencher'!C254</f>
        <v>HOSPITAL PELÓPIDAS SILVEIRA - CG Nº 017/2022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24.436.602/0001-54</v>
      </c>
      <c r="E245" s="5" t="str">
        <f>'[1]TCE - ANEXO IV - Preencher'!G254</f>
        <v>ART CIRURGICA COMERCIO DE PRODUTOS HOSPITALARES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000162909</v>
      </c>
      <c r="I245" s="6" t="str">
        <f>IF('[1]TCE - ANEXO IV - Preencher'!K254="","",'[1]TCE - ANEXO IV - Preencher'!K254)</f>
        <v>23/03/2026</v>
      </c>
      <c r="J245" s="5" t="str">
        <f>'[1]TCE - ANEXO IV - Preencher'!L254</f>
        <v>26260324436602000154550010001629091164935002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843</v>
      </c>
    </row>
    <row r="246" spans="1:12" s="8" customFormat="1" ht="19.5" customHeight="1" x14ac:dyDescent="0.25">
      <c r="A246" s="3">
        <f>IFERROR(VLOOKUP(B246,'[1]DADOS (OCULTAR)'!$Q$3:$S$136,3,0),"")</f>
        <v>9039744002723</v>
      </c>
      <c r="B246" s="4" t="str">
        <f>'[1]TCE - ANEXO IV - Preencher'!C255</f>
        <v>HOSPITAL PELÓPIDAS SILVEIRA - CG Nº 017/2022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24.436.602/0001-54</v>
      </c>
      <c r="E246" s="5" t="str">
        <f>'[1]TCE - ANEXO IV - Preencher'!G255</f>
        <v>ART CIRURGICA COMERCIO DE PRODUTOS HOSPITALARES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000162910</v>
      </c>
      <c r="I246" s="6" t="str">
        <f>IF('[1]TCE - ANEXO IV - Preencher'!K255="","",'[1]TCE - ANEXO IV - Preencher'!K255)</f>
        <v>23/03/2026</v>
      </c>
      <c r="J246" s="5" t="str">
        <f>'[1]TCE - ANEXO IV - Preencher'!L255</f>
        <v>26260324436602000154550010001629101164936000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1733</v>
      </c>
    </row>
    <row r="247" spans="1:12" s="8" customFormat="1" ht="19.5" customHeight="1" x14ac:dyDescent="0.25">
      <c r="A247" s="3">
        <f>IFERROR(VLOOKUP(B247,'[1]DADOS (OCULTAR)'!$Q$3:$S$136,3,0),"")</f>
        <v>9039744002723</v>
      </c>
      <c r="B247" s="4" t="str">
        <f>'[1]TCE - ANEXO IV - Preencher'!C256</f>
        <v>HOSPITAL PELÓPIDAS SILVEIRA - CG Nº 017/2022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24.436.602/0001-54</v>
      </c>
      <c r="E247" s="5" t="str">
        <f>'[1]TCE - ANEXO IV - Preencher'!G256</f>
        <v>ART CIRURGICA COMERCIO DE PRODUTOS HOSPITALARES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000162911</v>
      </c>
      <c r="I247" s="6" t="str">
        <f>IF('[1]TCE - ANEXO IV - Preencher'!K256="","",'[1]TCE - ANEXO IV - Preencher'!K256)</f>
        <v>23/03/2026</v>
      </c>
      <c r="J247" s="5" t="str">
        <f>'[1]TCE - ANEXO IV - Preencher'!L256</f>
        <v>26260324436602000154550010001629111164937003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1380</v>
      </c>
    </row>
    <row r="248" spans="1:12" s="8" customFormat="1" ht="19.5" customHeight="1" x14ac:dyDescent="0.25">
      <c r="A248" s="3">
        <f>IFERROR(VLOOKUP(B248,'[1]DADOS (OCULTAR)'!$Q$3:$S$136,3,0),"")</f>
        <v>9039744002723</v>
      </c>
      <c r="B248" s="4" t="str">
        <f>'[1]TCE - ANEXO IV - Preencher'!C257</f>
        <v>HOSPITAL PELÓPIDAS SILVEIRA - CG Nº 017/2022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24.436.602/0001-54</v>
      </c>
      <c r="E248" s="5" t="str">
        <f>'[1]TCE - ANEXO IV - Preencher'!G257</f>
        <v>ART CIRURGICA COMERCIO DE PRODUTOS HOSPITALARES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000162997</v>
      </c>
      <c r="I248" s="6" t="str">
        <f>IF('[1]TCE - ANEXO IV - Preencher'!K257="","",'[1]TCE - ANEXO IV - Preencher'!K257)</f>
        <v>24/03/2026</v>
      </c>
      <c r="J248" s="5" t="str">
        <f>'[1]TCE - ANEXO IV - Preencher'!L257</f>
        <v>26260324436602000154550010001629971165023000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843</v>
      </c>
    </row>
    <row r="249" spans="1:12" s="8" customFormat="1" ht="19.5" customHeight="1" x14ac:dyDescent="0.25">
      <c r="A249" s="3">
        <f>IFERROR(VLOOKUP(B249,'[1]DADOS (OCULTAR)'!$Q$3:$S$136,3,0),"")</f>
        <v>9039744002723</v>
      </c>
      <c r="B249" s="4" t="str">
        <f>'[1]TCE - ANEXO IV - Preencher'!C258</f>
        <v>HOSPITAL PELÓPIDAS SILVEIRA - CG Nº 017/2022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24.436.602/0001-54</v>
      </c>
      <c r="E249" s="5" t="str">
        <f>'[1]TCE - ANEXO IV - Preencher'!G258</f>
        <v>ART CIRURGICA COMERCIO DE PRODUTOS HOSPITALARES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000162998</v>
      </c>
      <c r="I249" s="6" t="str">
        <f>IF('[1]TCE - ANEXO IV - Preencher'!K258="","",'[1]TCE - ANEXO IV - Preencher'!K258)</f>
        <v>24/03/2026</v>
      </c>
      <c r="J249" s="5" t="str">
        <f>'[1]TCE - ANEXO IV - Preencher'!L258</f>
        <v>26260324436602000154550010001629981165024003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843</v>
      </c>
    </row>
    <row r="250" spans="1:12" s="8" customFormat="1" ht="19.5" customHeight="1" x14ac:dyDescent="0.25">
      <c r="A250" s="3">
        <f>IFERROR(VLOOKUP(B250,'[1]DADOS (OCULTAR)'!$Q$3:$S$136,3,0),"")</f>
        <v>9039744002723</v>
      </c>
      <c r="B250" s="4" t="str">
        <f>'[1]TCE - ANEXO IV - Preencher'!C259</f>
        <v>HOSPITAL PELÓPIDAS SILVEIRA - CG Nº 017/2022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24.436.602/0001-54</v>
      </c>
      <c r="E250" s="5" t="str">
        <f>'[1]TCE - ANEXO IV - Preencher'!G259</f>
        <v>ART CIRURGICA COMERCIO DE PRODUTOS HOSPITALARES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000162999</v>
      </c>
      <c r="I250" s="6" t="str">
        <f>IF('[1]TCE - ANEXO IV - Preencher'!K259="","",'[1]TCE - ANEXO IV - Preencher'!K259)</f>
        <v>24/03/2026</v>
      </c>
      <c r="J250" s="5" t="str">
        <f>'[1]TCE - ANEXO IV - Preencher'!L259</f>
        <v>26260324436602000154550010001629991165025007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400</v>
      </c>
    </row>
    <row r="251" spans="1:12" s="8" customFormat="1" ht="19.5" customHeight="1" x14ac:dyDescent="0.25">
      <c r="A251" s="3">
        <f>IFERROR(VLOOKUP(B251,'[1]DADOS (OCULTAR)'!$Q$3:$S$136,3,0),"")</f>
        <v>9039744002723</v>
      </c>
      <c r="B251" s="4" t="str">
        <f>'[1]TCE - ANEXO IV - Preencher'!C260</f>
        <v>HOSPITAL PELÓPIDAS SILVEIRA - CG Nº 017/2022</v>
      </c>
      <c r="C251" s="4" t="str">
        <f>'[1]TCE - ANEXO IV - Preencher'!E260</f>
        <v>3.13 - Materiais e Materiais Ortopédicos e Corretivos (OPME)</v>
      </c>
      <c r="D251" s="3" t="str">
        <f>'[1]TCE - ANEXO IV - Preencher'!F260</f>
        <v>24.436.602/0001-54</v>
      </c>
      <c r="E251" s="5" t="str">
        <f>'[1]TCE - ANEXO IV - Preencher'!G260</f>
        <v>ART CIRURGICA COMERCIO DE PRODUTOS HOSPITALARES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000163000</v>
      </c>
      <c r="I251" s="6" t="str">
        <f>IF('[1]TCE - ANEXO IV - Preencher'!K260="","",'[1]TCE - ANEXO IV - Preencher'!K260)</f>
        <v>24/03/2026</v>
      </c>
      <c r="J251" s="5" t="str">
        <f>'[1]TCE - ANEXO IV - Preencher'!L260</f>
        <v>26260324436602000154550010001630001165026006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398</v>
      </c>
    </row>
    <row r="252" spans="1:12" s="8" customFormat="1" ht="19.5" customHeight="1" x14ac:dyDescent="0.25">
      <c r="A252" s="3">
        <f>IFERROR(VLOOKUP(B252,'[1]DADOS (OCULTAR)'!$Q$3:$S$136,3,0),"")</f>
        <v>9039744002723</v>
      </c>
      <c r="B252" s="4" t="str">
        <f>'[1]TCE - ANEXO IV - Preencher'!C261</f>
        <v>HOSPITAL PELÓPIDAS SILVEIRA - CG Nº 017/2022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24.436.602/0001-54</v>
      </c>
      <c r="E252" s="5" t="str">
        <f>'[1]TCE - ANEXO IV - Preencher'!G261</f>
        <v>ART CIRURGICA COMERCIO DE PRODUTOS HOSPITALARES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000163001</v>
      </c>
      <c r="I252" s="6" t="str">
        <f>IF('[1]TCE - ANEXO IV - Preencher'!K261="","",'[1]TCE - ANEXO IV - Preencher'!K261)</f>
        <v>24/03/2026</v>
      </c>
      <c r="J252" s="5" t="str">
        <f>'[1]TCE - ANEXO IV - Preencher'!L261</f>
        <v>26260324436602000154550010001630011165027000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843</v>
      </c>
    </row>
    <row r="253" spans="1:12" s="8" customFormat="1" ht="19.5" customHeight="1" x14ac:dyDescent="0.25">
      <c r="A253" s="3">
        <f>IFERROR(VLOOKUP(B253,'[1]DADOS (OCULTAR)'!$Q$3:$S$136,3,0),"")</f>
        <v>9039744002723</v>
      </c>
      <c r="B253" s="4" t="str">
        <f>'[1]TCE - ANEXO IV - Preencher'!C262</f>
        <v>HOSPITAL PELÓPIDAS SILVEIRA - CG Nº 017/2022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24.436.602/0001-54</v>
      </c>
      <c r="E253" s="5" t="str">
        <f>'[1]TCE - ANEXO IV - Preencher'!G262</f>
        <v>ART CIRURGICA COMERCIO DE PRODUTOS HOSPITALARES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000163002</v>
      </c>
      <c r="I253" s="6" t="str">
        <f>IF('[1]TCE - ANEXO IV - Preencher'!K262="","",'[1]TCE - ANEXO IV - Preencher'!K262)</f>
        <v>24/03/2026</v>
      </c>
      <c r="J253" s="5" t="str">
        <f>'[1]TCE - ANEXO IV - Preencher'!L262</f>
        <v>26260324436602000154550010001630021165028003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843</v>
      </c>
    </row>
    <row r="254" spans="1:12" s="8" customFormat="1" ht="19.5" customHeight="1" x14ac:dyDescent="0.25">
      <c r="A254" s="3">
        <f>IFERROR(VLOOKUP(B254,'[1]DADOS (OCULTAR)'!$Q$3:$S$136,3,0),"")</f>
        <v>9039744002723</v>
      </c>
      <c r="B254" s="4" t="str">
        <f>'[1]TCE - ANEXO IV - Preencher'!C263</f>
        <v>HOSPITAL PELÓPIDAS SILVEIRA - CG Nº 017/2022</v>
      </c>
      <c r="C254" s="4" t="str">
        <f>'[1]TCE - ANEXO IV - Preencher'!E263</f>
        <v>3.13 - Materiais e Materiais Ortopédicos e Corretivos (OPME)</v>
      </c>
      <c r="D254" s="3" t="str">
        <f>'[1]TCE - ANEXO IV - Preencher'!F263</f>
        <v>24.436.602/0001-54</v>
      </c>
      <c r="E254" s="5" t="str">
        <f>'[1]TCE - ANEXO IV - Preencher'!G263</f>
        <v>ART CIRURGICA COMERCIO DE PRODUTOS HOSPITALARES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000163003</v>
      </c>
      <c r="I254" s="6" t="str">
        <f>IF('[1]TCE - ANEXO IV - Preencher'!K263="","",'[1]TCE - ANEXO IV - Preencher'!K263)</f>
        <v>24/03/2026</v>
      </c>
      <c r="J254" s="5" t="str">
        <f>'[1]TCE - ANEXO IV - Preencher'!L263</f>
        <v>26260324436602000154550010001630031165029007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2623</v>
      </c>
    </row>
    <row r="255" spans="1:12" s="8" customFormat="1" ht="19.5" customHeight="1" x14ac:dyDescent="0.25">
      <c r="A255" s="3">
        <f>IFERROR(VLOOKUP(B255,'[1]DADOS (OCULTAR)'!$Q$3:$S$136,3,0),"")</f>
        <v>9039744002723</v>
      </c>
      <c r="B255" s="4" t="str">
        <f>'[1]TCE - ANEXO IV - Preencher'!C264</f>
        <v>HOSPITAL PELÓPIDAS SILVEIRA - CG Nº 017/2022</v>
      </c>
      <c r="C255" s="4" t="str">
        <f>'[1]TCE - ANEXO IV - Preencher'!E264</f>
        <v>3.13 - Materiais e Materiais Ortopédicos e Corretivos (OPME)</v>
      </c>
      <c r="D255" s="3" t="str">
        <f>'[1]TCE - ANEXO IV - Preencher'!F264</f>
        <v>24.436.602/0001-54</v>
      </c>
      <c r="E255" s="5" t="str">
        <f>'[1]TCE - ANEXO IV - Preencher'!G264</f>
        <v>ART CIRURGICA COMERCIO DE PRODUTOS HOSPITALARES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000163004</v>
      </c>
      <c r="I255" s="6" t="str">
        <f>IF('[1]TCE - ANEXO IV - Preencher'!K264="","",'[1]TCE - ANEXO IV - Preencher'!K264)</f>
        <v>24/03/2026</v>
      </c>
      <c r="J255" s="5" t="str">
        <f>'[1]TCE - ANEXO IV - Preencher'!L264</f>
        <v>26260324436602000154550010001630041165030002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1288</v>
      </c>
    </row>
    <row r="256" spans="1:12" s="8" customFormat="1" ht="19.5" customHeight="1" x14ac:dyDescent="0.25">
      <c r="A256" s="3">
        <f>IFERROR(VLOOKUP(B256,'[1]DADOS (OCULTAR)'!$Q$3:$S$136,3,0),"")</f>
        <v>9039744002723</v>
      </c>
      <c r="B256" s="4" t="str">
        <f>'[1]TCE - ANEXO IV - Preencher'!C265</f>
        <v>HOSPITAL PELÓPIDAS SILVEIRA - CG Nº 017/2022</v>
      </c>
      <c r="C256" s="4" t="str">
        <f>'[1]TCE - ANEXO IV - Preencher'!E265</f>
        <v>3.13 - Materiais e Materiais Ortopédicos e Corretivos (OPME)</v>
      </c>
      <c r="D256" s="3" t="str">
        <f>'[1]TCE - ANEXO IV - Preencher'!F265</f>
        <v>24.436.602/0001-54</v>
      </c>
      <c r="E256" s="5" t="str">
        <f>'[1]TCE - ANEXO IV - Preencher'!G265</f>
        <v>ART CIRURGICA COMERCIO DE PRODUTOS HOSPITALARES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000163005</v>
      </c>
      <c r="I256" s="6" t="str">
        <f>IF('[1]TCE - ANEXO IV - Preencher'!K265="","",'[1]TCE - ANEXO IV - Preencher'!K265)</f>
        <v>24/03/2026</v>
      </c>
      <c r="J256" s="5" t="str">
        <f>'[1]TCE - ANEXO IV - Preencher'!L265</f>
        <v>26260324436602000154550010001630051165031006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1960</v>
      </c>
    </row>
    <row r="257" spans="1:12" s="8" customFormat="1" ht="19.5" customHeight="1" x14ac:dyDescent="0.25">
      <c r="A257" s="3">
        <f>IFERROR(VLOOKUP(B257,'[1]DADOS (OCULTAR)'!$Q$3:$S$136,3,0),"")</f>
        <v>9039744002723</v>
      </c>
      <c r="B257" s="4" t="str">
        <f>'[1]TCE - ANEXO IV - Preencher'!C266</f>
        <v>HOSPITAL PELÓPIDAS SILVEIRA - CG Nº 017/2022</v>
      </c>
      <c r="C257" s="4" t="str">
        <f>'[1]TCE - ANEXO IV - Preencher'!E266</f>
        <v>3.13 - Materiais e Materiais Ortopédicos e Corretivos (OPME)</v>
      </c>
      <c r="D257" s="3" t="str">
        <f>'[1]TCE - ANEXO IV - Preencher'!F266</f>
        <v>24.436.602/0001-54</v>
      </c>
      <c r="E257" s="5" t="str">
        <f>'[1]TCE - ANEXO IV - Preencher'!G266</f>
        <v>ART CIRURGICA COMERCIO DE PRODUTOS HOSPITALARES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000163007</v>
      </c>
      <c r="I257" s="6" t="str">
        <f>IF('[1]TCE - ANEXO IV - Preencher'!K266="","",'[1]TCE - ANEXO IV - Preencher'!K266)</f>
        <v>24/03/2026</v>
      </c>
      <c r="J257" s="5" t="str">
        <f>'[1]TCE - ANEXO IV - Preencher'!L266</f>
        <v>26260324436602000154550010001630071165033003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445</v>
      </c>
    </row>
    <row r="258" spans="1:12" s="8" customFormat="1" ht="19.5" customHeight="1" x14ac:dyDescent="0.25">
      <c r="A258" s="3">
        <f>IFERROR(VLOOKUP(B258,'[1]DADOS (OCULTAR)'!$Q$3:$S$136,3,0),"")</f>
        <v>9039744002723</v>
      </c>
      <c r="B258" s="4" t="str">
        <f>'[1]TCE - ANEXO IV - Preencher'!C267</f>
        <v>HOSPITAL PELÓPIDAS SILVEIRA - CG Nº 017/2022</v>
      </c>
      <c r="C258" s="4" t="str">
        <f>'[1]TCE - ANEXO IV - Preencher'!E267</f>
        <v>3.13 - Materiais e Materiais Ortopédicos e Corretivos (OPME)</v>
      </c>
      <c r="D258" s="3" t="str">
        <f>'[1]TCE - ANEXO IV - Preencher'!F267</f>
        <v>24.436.602/0001-54</v>
      </c>
      <c r="E258" s="5" t="str">
        <f>'[1]TCE - ANEXO IV - Preencher'!G267</f>
        <v>ART CIRURGICA COMERCIO DE PRODUTOS HOSPITALARES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000163008</v>
      </c>
      <c r="I258" s="6" t="str">
        <f>IF('[1]TCE - ANEXO IV - Preencher'!K267="","",'[1]TCE - ANEXO IV - Preencher'!K267)</f>
        <v>24/03/2026</v>
      </c>
      <c r="J258" s="5" t="str">
        <f>'[1]TCE - ANEXO IV - Preencher'!L267</f>
        <v>26260324436602000154550010001630081165034007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180</v>
      </c>
    </row>
    <row r="259" spans="1:12" s="8" customFormat="1" ht="19.5" customHeight="1" x14ac:dyDescent="0.25">
      <c r="A259" s="3">
        <f>IFERROR(VLOOKUP(B259,'[1]DADOS (OCULTAR)'!$Q$3:$S$136,3,0),"")</f>
        <v>9039744002723</v>
      </c>
      <c r="B259" s="4" t="str">
        <f>'[1]TCE - ANEXO IV - Preencher'!C268</f>
        <v>HOSPITAL PELÓPIDAS SILVEIRA - CG Nº 017/2022</v>
      </c>
      <c r="C259" s="4" t="str">
        <f>'[1]TCE - ANEXO IV - Preencher'!E268</f>
        <v>3.13 - Materiais e Materiais Ortopédicos e Corretivos (OPME)</v>
      </c>
      <c r="D259" s="3" t="str">
        <f>'[1]TCE - ANEXO IV - Preencher'!F268</f>
        <v>24.436.602/0001-54</v>
      </c>
      <c r="E259" s="5" t="str">
        <f>'[1]TCE - ANEXO IV - Preencher'!G268</f>
        <v>ART CIRURGICA COMERCIO DE PRODUTOS HOSPITALARES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000163009</v>
      </c>
      <c r="I259" s="6" t="str">
        <f>IF('[1]TCE - ANEXO IV - Preencher'!K268="","",'[1]TCE - ANEXO IV - Preencher'!K268)</f>
        <v>24/03/2026</v>
      </c>
      <c r="J259" s="5" t="str">
        <f>'[1]TCE - ANEXO IV - Preencher'!L268</f>
        <v>26260324436602000154550010001630091165035000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180</v>
      </c>
    </row>
    <row r="260" spans="1:12" s="8" customFormat="1" ht="19.5" customHeight="1" x14ac:dyDescent="0.25">
      <c r="A260" s="3">
        <f>IFERROR(VLOOKUP(B260,'[1]DADOS (OCULTAR)'!$Q$3:$S$136,3,0),"")</f>
        <v>9039744002723</v>
      </c>
      <c r="B260" s="4" t="str">
        <f>'[1]TCE - ANEXO IV - Preencher'!C269</f>
        <v>HOSPITAL PELÓPIDAS SILVEIRA - CG Nº 017/2022</v>
      </c>
      <c r="C260" s="4" t="str">
        <f>'[1]TCE - ANEXO IV - Preencher'!E269</f>
        <v>3.13 - Materiais e Materiais Ortopédicos e Corretivos (OPME)</v>
      </c>
      <c r="D260" s="3" t="str">
        <f>'[1]TCE - ANEXO IV - Preencher'!F269</f>
        <v>24.436.602/0001-54</v>
      </c>
      <c r="E260" s="5" t="str">
        <f>'[1]TCE - ANEXO IV - Preencher'!G269</f>
        <v>ART CIRURGICA COMERCIO DE PRODUTOS HOSPITALARES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000163010</v>
      </c>
      <c r="I260" s="6" t="str">
        <f>IF('[1]TCE - ANEXO IV - Preencher'!K269="","",'[1]TCE - ANEXO IV - Preencher'!K269)</f>
        <v>24/03/2026</v>
      </c>
      <c r="J260" s="5" t="str">
        <f>'[1]TCE - ANEXO IV - Preencher'!L269</f>
        <v>26260324436602000154550010001630101165036008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1288</v>
      </c>
    </row>
    <row r="261" spans="1:12" s="8" customFormat="1" ht="19.5" customHeight="1" x14ac:dyDescent="0.25">
      <c r="A261" s="3">
        <f>IFERROR(VLOOKUP(B261,'[1]DADOS (OCULTAR)'!$Q$3:$S$136,3,0),"")</f>
        <v>9039744002723</v>
      </c>
      <c r="B261" s="4" t="str">
        <f>'[1]TCE - ANEXO IV - Preencher'!C270</f>
        <v>HOSPITAL PELÓPIDAS SILVEIRA - CG Nº 017/2022</v>
      </c>
      <c r="C261" s="4" t="str">
        <f>'[1]TCE - ANEXO IV - Preencher'!E270</f>
        <v>3.13 - Materiais e Materiais Ortopédicos e Corretivos (OPME)</v>
      </c>
      <c r="D261" s="3" t="str">
        <f>'[1]TCE - ANEXO IV - Preencher'!F270</f>
        <v>24.436.602/0001-54</v>
      </c>
      <c r="E261" s="5" t="str">
        <f>'[1]TCE - ANEXO IV - Preencher'!G270</f>
        <v>ART CIRURGICA COMERCIO DE PRODUTOS HOSPITALARES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000163011</v>
      </c>
      <c r="I261" s="6" t="str">
        <f>IF('[1]TCE - ANEXO IV - Preencher'!K270="","",'[1]TCE - ANEXO IV - Preencher'!K270)</f>
        <v>24/03/2026</v>
      </c>
      <c r="J261" s="5" t="str">
        <f>'[1]TCE - ANEXO IV - Preencher'!L270</f>
        <v>26260324436602000154550010001630111165037001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445</v>
      </c>
    </row>
    <row r="262" spans="1:12" s="8" customFormat="1" ht="19.5" customHeight="1" x14ac:dyDescent="0.25">
      <c r="A262" s="3">
        <f>IFERROR(VLOOKUP(B262,'[1]DADOS (OCULTAR)'!$Q$3:$S$136,3,0),"")</f>
        <v>9039744002723</v>
      </c>
      <c r="B262" s="4" t="str">
        <f>'[1]TCE - ANEXO IV - Preencher'!C271</f>
        <v>HOSPITAL PELÓPIDAS SILVEIRA - CG Nº 017/2022</v>
      </c>
      <c r="C262" s="4" t="str">
        <f>'[1]TCE - ANEXO IV - Preencher'!E271</f>
        <v>3.13 - Materiais e Materiais Ortopédicos e Corretivos (OPME)</v>
      </c>
      <c r="D262" s="3" t="str">
        <f>'[1]TCE - ANEXO IV - Preencher'!F271</f>
        <v>24.436.602/0001-54</v>
      </c>
      <c r="E262" s="5" t="str">
        <f>'[1]TCE - ANEXO IV - Preencher'!G271</f>
        <v>ART CIRURGICA COMERCIO DE PRODUTOS HOSPITALARES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000163012</v>
      </c>
      <c r="I262" s="6" t="str">
        <f>IF('[1]TCE - ANEXO IV - Preencher'!K271="","",'[1]TCE - ANEXO IV - Preencher'!K271)</f>
        <v>24/03/2026</v>
      </c>
      <c r="J262" s="5" t="str">
        <f>'[1]TCE - ANEXO IV - Preencher'!L271</f>
        <v>26260324436602000154550010001630121165038005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2178</v>
      </c>
    </row>
    <row r="263" spans="1:12" s="8" customFormat="1" ht="19.5" customHeight="1" x14ac:dyDescent="0.25">
      <c r="A263" s="3">
        <f>IFERROR(VLOOKUP(B263,'[1]DADOS (OCULTAR)'!$Q$3:$S$136,3,0),"")</f>
        <v>9039744002723</v>
      </c>
      <c r="B263" s="4" t="str">
        <f>'[1]TCE - ANEXO IV - Preencher'!C272</f>
        <v>HOSPITAL PELÓPIDAS SILVEIRA - CG Nº 017/2022</v>
      </c>
      <c r="C263" s="4" t="str">
        <f>'[1]TCE - ANEXO IV - Preencher'!E272</f>
        <v>3.13 - Materiais e Materiais Ortopédicos e Corretivos (OPME)</v>
      </c>
      <c r="D263" s="3" t="str">
        <f>'[1]TCE - ANEXO IV - Preencher'!F272</f>
        <v>24.436.602/0001-54</v>
      </c>
      <c r="E263" s="5" t="str">
        <f>'[1]TCE - ANEXO IV - Preencher'!G272</f>
        <v>ART CIRURGICA COMERCIO DE PRODUTOS HOSPITALARES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000163053</v>
      </c>
      <c r="I263" s="6" t="str">
        <f>IF('[1]TCE - ANEXO IV - Preencher'!K272="","",'[1]TCE - ANEXO IV - Preencher'!K272)</f>
        <v>25/03/2026</v>
      </c>
      <c r="J263" s="5" t="str">
        <f>'[1]TCE - ANEXO IV - Preencher'!L272</f>
        <v>26260324436602000154550010001630531165079006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398</v>
      </c>
    </row>
    <row r="264" spans="1:12" s="8" customFormat="1" ht="19.5" customHeight="1" x14ac:dyDescent="0.25">
      <c r="A264" s="3">
        <f>IFERROR(VLOOKUP(B264,'[1]DADOS (OCULTAR)'!$Q$3:$S$136,3,0),"")</f>
        <v>9039744002723</v>
      </c>
      <c r="B264" s="4" t="str">
        <f>'[1]TCE - ANEXO IV - Preencher'!C273</f>
        <v>HOSPITAL PELÓPIDAS SILVEIRA - CG Nº 017/2022</v>
      </c>
      <c r="C264" s="4" t="str">
        <f>'[1]TCE - ANEXO IV - Preencher'!E273</f>
        <v>3.13 - Materiais e Materiais Ortopédicos e Corretivos (OPME)</v>
      </c>
      <c r="D264" s="3" t="str">
        <f>'[1]TCE - ANEXO IV - Preencher'!F273</f>
        <v>24.436.602/0001-54</v>
      </c>
      <c r="E264" s="5" t="str">
        <f>'[1]TCE - ANEXO IV - Preencher'!G273</f>
        <v>ART CIRURGICA COMERCIO DE PRODUTOS HOSPITALARES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000163054</v>
      </c>
      <c r="I264" s="6" t="str">
        <f>IF('[1]TCE - ANEXO IV - Preencher'!K273="","",'[1]TCE - ANEXO IV - Preencher'!K273)</f>
        <v>25/03/2026</v>
      </c>
      <c r="J264" s="5" t="str">
        <f>'[1]TCE - ANEXO IV - Preencher'!L273</f>
        <v>26260324436602000154550010001630541165080001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90</v>
      </c>
    </row>
    <row r="265" spans="1:12" s="8" customFormat="1" ht="19.5" customHeight="1" x14ac:dyDescent="0.25">
      <c r="A265" s="3">
        <f>IFERROR(VLOOKUP(B265,'[1]DADOS (OCULTAR)'!$Q$3:$S$136,3,0),"")</f>
        <v>9039744002723</v>
      </c>
      <c r="B265" s="4" t="str">
        <f>'[1]TCE - ANEXO IV - Preencher'!C274</f>
        <v>HOSPITAL PELÓPIDAS SILVEIRA - CG Nº 017/2022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24.436.602/0001-54</v>
      </c>
      <c r="E265" s="5" t="str">
        <f>'[1]TCE - ANEXO IV - Preencher'!G274</f>
        <v>ART CIRURGICA COMERCIO DE PRODUTOS HOSPITALARES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000163055</v>
      </c>
      <c r="I265" s="6" t="str">
        <f>IF('[1]TCE - ANEXO IV - Preencher'!K274="","",'[1]TCE - ANEXO IV - Preencher'!K274)</f>
        <v>25/03/2026</v>
      </c>
      <c r="J265" s="5" t="str">
        <f>'[1]TCE - ANEXO IV - Preencher'!L274</f>
        <v>26260324436602000154550010001630551165081005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90</v>
      </c>
    </row>
    <row r="266" spans="1:12" s="8" customFormat="1" ht="19.5" customHeight="1" x14ac:dyDescent="0.25">
      <c r="A266" s="3">
        <f>IFERROR(VLOOKUP(B266,'[1]DADOS (OCULTAR)'!$Q$3:$S$136,3,0),"")</f>
        <v>9039744002723</v>
      </c>
      <c r="B266" s="4" t="str">
        <f>'[1]TCE - ANEXO IV - Preencher'!C275</f>
        <v>HOSPITAL PELÓPIDAS SILVEIRA - CG Nº 017/2022</v>
      </c>
      <c r="C266" s="4" t="str">
        <f>'[1]TCE - ANEXO IV - Preencher'!E275</f>
        <v>3.13 - Materiais e Materiais Ortopédicos e Corretivos (OPME)</v>
      </c>
      <c r="D266" s="3" t="str">
        <f>'[1]TCE - ANEXO IV - Preencher'!F275</f>
        <v>24.436.602/0001-54</v>
      </c>
      <c r="E266" s="5" t="str">
        <f>'[1]TCE - ANEXO IV - Preencher'!G275</f>
        <v>ART CIRURGICA COMERCIO DE PRODUTOS HOSPITALARES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000163056</v>
      </c>
      <c r="I266" s="6" t="str">
        <f>IF('[1]TCE - ANEXO IV - Preencher'!K275="","",'[1]TCE - ANEXO IV - Preencher'!K275)</f>
        <v>25/03/2026</v>
      </c>
      <c r="J266" s="5" t="str">
        <f>'[1]TCE - ANEXO IV - Preencher'!L275</f>
        <v>26260324436602000154550010001630561165082009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1288</v>
      </c>
    </row>
    <row r="267" spans="1:12" s="8" customFormat="1" ht="19.5" customHeight="1" x14ac:dyDescent="0.25">
      <c r="A267" s="3">
        <f>IFERROR(VLOOKUP(B267,'[1]DADOS (OCULTAR)'!$Q$3:$S$136,3,0),"")</f>
        <v>9039744002723</v>
      </c>
      <c r="B267" s="4" t="str">
        <f>'[1]TCE - ANEXO IV - Preencher'!C276</f>
        <v>HOSPITAL PELÓPIDAS SILVEIRA - CG Nº 017/2022</v>
      </c>
      <c r="C267" s="4" t="str">
        <f>'[1]TCE - ANEXO IV - Preencher'!E276</f>
        <v>3.13 - Materiais e Materiais Ortopédicos e Corretivos (OPME)</v>
      </c>
      <c r="D267" s="3" t="str">
        <f>'[1]TCE - ANEXO IV - Preencher'!F276</f>
        <v>24.436.602/0001-54</v>
      </c>
      <c r="E267" s="5" t="str">
        <f>'[1]TCE - ANEXO IV - Preencher'!G276</f>
        <v>ART CIRURGICA COMERCIO DE PRODUTOS HOSPITALARES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000163057</v>
      </c>
      <c r="I267" s="6" t="str">
        <f>IF('[1]TCE - ANEXO IV - Preencher'!K276="","",'[1]TCE - ANEXO IV - Preencher'!K276)</f>
        <v>25/03/2026</v>
      </c>
      <c r="J267" s="5" t="str">
        <f>'[1]TCE - ANEXO IV - Preencher'!L276</f>
        <v>26260324436602000154550010001630571165083002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1733</v>
      </c>
    </row>
    <row r="268" spans="1:12" s="8" customFormat="1" ht="19.5" customHeight="1" x14ac:dyDescent="0.25">
      <c r="A268" s="3">
        <f>IFERROR(VLOOKUP(B268,'[1]DADOS (OCULTAR)'!$Q$3:$S$136,3,0),"")</f>
        <v>9039744002723</v>
      </c>
      <c r="B268" s="4" t="str">
        <f>'[1]TCE - ANEXO IV - Preencher'!C277</f>
        <v>HOSPITAL PELÓPIDAS SILVEIRA - CG Nº 017/2022</v>
      </c>
      <c r="C268" s="4" t="str">
        <f>'[1]TCE - ANEXO IV - Preencher'!E277</f>
        <v>3.13 - Materiais e Materiais Ortopédicos e Corretivos (OPME)</v>
      </c>
      <c r="D268" s="3" t="str">
        <f>'[1]TCE - ANEXO IV - Preencher'!F277</f>
        <v>24.436.602/0001-54</v>
      </c>
      <c r="E268" s="5" t="str">
        <f>'[1]TCE - ANEXO IV - Preencher'!G277</f>
        <v>ART CIRURGICA COMERCIO DE PRODUTOS HOSPITALARES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000163095</v>
      </c>
      <c r="I268" s="6" t="str">
        <f>IF('[1]TCE - ANEXO IV - Preencher'!K277="","",'[1]TCE - ANEXO IV - Preencher'!K277)</f>
        <v>26/03/2026</v>
      </c>
      <c r="J268" s="5" t="str">
        <f>'[1]TCE - ANEXO IV - Preencher'!L277</f>
        <v>26260324436602000154550010001630951165121002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398</v>
      </c>
    </row>
    <row r="269" spans="1:12" s="8" customFormat="1" ht="19.5" customHeight="1" x14ac:dyDescent="0.25">
      <c r="A269" s="3">
        <f>IFERROR(VLOOKUP(B269,'[1]DADOS (OCULTAR)'!$Q$3:$S$136,3,0),"")</f>
        <v>9039744002723</v>
      </c>
      <c r="B269" s="4" t="str">
        <f>'[1]TCE - ANEXO IV - Preencher'!C278</f>
        <v>HOSPITAL PELÓPIDAS SILVEIRA - CG Nº 017/2022</v>
      </c>
      <c r="C269" s="4" t="str">
        <f>'[1]TCE - ANEXO IV - Preencher'!E278</f>
        <v>3.13 - Materiais e Materiais Ortopédicos e Corretivos (OPME)</v>
      </c>
      <c r="D269" s="3" t="str">
        <f>'[1]TCE - ANEXO IV - Preencher'!F278</f>
        <v>24.436.602/0001-54</v>
      </c>
      <c r="E269" s="5" t="str">
        <f>'[1]TCE - ANEXO IV - Preencher'!G278</f>
        <v>ART CIRURGICA COMERCIO DE PRODUTOS HOSPITALARES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000163096</v>
      </c>
      <c r="I269" s="6" t="str">
        <f>IF('[1]TCE - ANEXO IV - Preencher'!K278="","",'[1]TCE - ANEXO IV - Preencher'!K278)</f>
        <v>26/03/2026</v>
      </c>
      <c r="J269" s="5" t="str">
        <f>'[1]TCE - ANEXO IV - Preencher'!L278</f>
        <v>26260324436602000154550010001630961165122006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400</v>
      </c>
    </row>
    <row r="270" spans="1:12" s="8" customFormat="1" ht="19.5" customHeight="1" x14ac:dyDescent="0.25">
      <c r="A270" s="3">
        <f>IFERROR(VLOOKUP(B270,'[1]DADOS (OCULTAR)'!$Q$3:$S$136,3,0),"")</f>
        <v>9039744002723</v>
      </c>
      <c r="B270" s="4" t="str">
        <f>'[1]TCE - ANEXO IV - Preencher'!C279</f>
        <v>HOSPITAL PELÓPIDAS SILVEIRA - CG Nº 017/2022</v>
      </c>
      <c r="C270" s="4" t="str">
        <f>'[1]TCE - ANEXO IV - Preencher'!E279</f>
        <v>3.13 - Materiais e Materiais Ortopédicos e Corretivos (OPME)</v>
      </c>
      <c r="D270" s="3" t="str">
        <f>'[1]TCE - ANEXO IV - Preencher'!F279</f>
        <v>24.436.602/0001-54</v>
      </c>
      <c r="E270" s="5" t="str">
        <f>'[1]TCE - ANEXO IV - Preencher'!G279</f>
        <v>ART CIRURGICA COMERCIO DE PRODUTOS HOSPITALARES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000163097</v>
      </c>
      <c r="I270" s="6" t="str">
        <f>IF('[1]TCE - ANEXO IV - Preencher'!K279="","",'[1]TCE - ANEXO IV - Preencher'!K279)</f>
        <v>26/03/2026</v>
      </c>
      <c r="J270" s="5" t="str">
        <f>'[1]TCE - ANEXO IV - Preencher'!L279</f>
        <v>26260324436602000154550010001630971165123000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843</v>
      </c>
    </row>
    <row r="271" spans="1:12" s="8" customFormat="1" ht="19.5" customHeight="1" x14ac:dyDescent="0.25">
      <c r="A271" s="3">
        <f>IFERROR(VLOOKUP(B271,'[1]DADOS (OCULTAR)'!$Q$3:$S$136,3,0),"")</f>
        <v>9039744002723</v>
      </c>
      <c r="B271" s="4" t="str">
        <f>'[1]TCE - ANEXO IV - Preencher'!C280</f>
        <v>HOSPITAL PELÓPIDAS SILVEIRA - CG Nº 017/2022</v>
      </c>
      <c r="C271" s="4" t="str">
        <f>'[1]TCE - ANEXO IV - Preencher'!E280</f>
        <v>3.13 - Materiais e Materiais Ortopédicos e Corretivos (OPME)</v>
      </c>
      <c r="D271" s="3" t="str">
        <f>'[1]TCE - ANEXO IV - Preencher'!F280</f>
        <v>24.436.602/0001-54</v>
      </c>
      <c r="E271" s="5" t="str">
        <f>'[1]TCE - ANEXO IV - Preencher'!G280</f>
        <v>ART CIRURGICA COMERCIO DE PRODUTOS HOSPITALARES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000163098</v>
      </c>
      <c r="I271" s="6" t="str">
        <f>IF('[1]TCE - ANEXO IV - Preencher'!K280="","",'[1]TCE - ANEXO IV - Preencher'!K280)</f>
        <v>26/03/2026</v>
      </c>
      <c r="J271" s="5" t="str">
        <f>'[1]TCE - ANEXO IV - Preencher'!L280</f>
        <v>26260324436602000154550010001630981165124003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1335</v>
      </c>
    </row>
    <row r="272" spans="1:12" s="8" customFormat="1" ht="19.5" customHeight="1" x14ac:dyDescent="0.25">
      <c r="A272" s="3">
        <f>IFERROR(VLOOKUP(B272,'[1]DADOS (OCULTAR)'!$Q$3:$S$136,3,0),"")</f>
        <v>9039744002723</v>
      </c>
      <c r="B272" s="4" t="str">
        <f>'[1]TCE - ANEXO IV - Preencher'!C281</f>
        <v>HOSPITAL PELÓPIDAS SILVEIRA - CG Nº 017/2022</v>
      </c>
      <c r="C272" s="4" t="str">
        <f>'[1]TCE - ANEXO IV - Preencher'!E281</f>
        <v>3.13 - Materiais e Materiais Ortopédicos e Corretivos (OPME)</v>
      </c>
      <c r="D272" s="3" t="str">
        <f>'[1]TCE - ANEXO IV - Preencher'!F281</f>
        <v>24.436.602/0001-54</v>
      </c>
      <c r="E272" s="5" t="str">
        <f>'[1]TCE - ANEXO IV - Preencher'!G281</f>
        <v>ART CIRURGICA COMERCIO DE PRODUTOS HOSPITALARES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000163100</v>
      </c>
      <c r="I272" s="6" t="str">
        <f>IF('[1]TCE - ANEXO IV - Preencher'!K281="","",'[1]TCE - ANEXO IV - Preencher'!K281)</f>
        <v>26/03/2026</v>
      </c>
      <c r="J272" s="5" t="str">
        <f>'[1]TCE - ANEXO IV - Preencher'!L281</f>
        <v>26260324436602000154550010001631001165126006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398</v>
      </c>
    </row>
    <row r="273" spans="1:12" s="8" customFormat="1" ht="19.5" customHeight="1" x14ac:dyDescent="0.25">
      <c r="A273" s="3">
        <f>IFERROR(VLOOKUP(B273,'[1]DADOS (OCULTAR)'!$Q$3:$S$136,3,0),"")</f>
        <v>9039744002723</v>
      </c>
      <c r="B273" s="4" t="str">
        <f>'[1]TCE - ANEXO IV - Preencher'!C282</f>
        <v>HOSPITAL PELÓPIDAS SILVEIRA - CG Nº 017/2022</v>
      </c>
      <c r="C273" s="4" t="str">
        <f>'[1]TCE - ANEXO IV - Preencher'!E282</f>
        <v>3.13 - Materiais e Materiais Ortopédicos e Corretivos (OPME)</v>
      </c>
      <c r="D273" s="3" t="str">
        <f>'[1]TCE - ANEXO IV - Preencher'!F282</f>
        <v>24.436.602/0001-54</v>
      </c>
      <c r="E273" s="5" t="str">
        <f>'[1]TCE - ANEXO IV - Preencher'!G282</f>
        <v>ART CIRURGICA COMERCIO DE PRODUTOS HOSPITALARES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000163101</v>
      </c>
      <c r="I273" s="6" t="str">
        <f>IF('[1]TCE - ANEXO IV - Preencher'!K282="","",'[1]TCE - ANEXO IV - Preencher'!K282)</f>
        <v>26/03/2026</v>
      </c>
      <c r="J273" s="5" t="str">
        <f>'[1]TCE - ANEXO IV - Preencher'!L282</f>
        <v>26260324436602000154550010001631011165127000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843</v>
      </c>
    </row>
    <row r="274" spans="1:12" s="8" customFormat="1" ht="19.5" customHeight="1" x14ac:dyDescent="0.25">
      <c r="A274" s="3">
        <f>IFERROR(VLOOKUP(B274,'[1]DADOS (OCULTAR)'!$Q$3:$S$136,3,0),"")</f>
        <v>9039744002723</v>
      </c>
      <c r="B274" s="4" t="str">
        <f>'[1]TCE - ANEXO IV - Preencher'!C283</f>
        <v>HOSPITAL PELÓPIDAS SILVEIRA - CG Nº 017/2022</v>
      </c>
      <c r="C274" s="4" t="str">
        <f>'[1]TCE - ANEXO IV - Preencher'!E283</f>
        <v>3.13 - Materiais e Materiais Ortopédicos e Corretivos (OPME)</v>
      </c>
      <c r="D274" s="3" t="str">
        <f>'[1]TCE - ANEXO IV - Preencher'!F283</f>
        <v>24.436.602/0001-54</v>
      </c>
      <c r="E274" s="5" t="str">
        <f>'[1]TCE - ANEXO IV - Preencher'!G283</f>
        <v>ART CIRURGICA COMERCIO DE PRODUTOS HOSPITALARES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000163239</v>
      </c>
      <c r="I274" s="6" t="str">
        <f>IF('[1]TCE - ANEXO IV - Preencher'!K283="","",'[1]TCE - ANEXO IV - Preencher'!K283)</f>
        <v>31/03/2026</v>
      </c>
      <c r="J274" s="5" t="str">
        <f>'[1]TCE - ANEXO IV - Preencher'!L283</f>
        <v>26260324436602000154550010001632391165265006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90</v>
      </c>
    </row>
    <row r="275" spans="1:12" s="8" customFormat="1" ht="19.5" customHeight="1" x14ac:dyDescent="0.25">
      <c r="A275" s="3">
        <f>IFERROR(VLOOKUP(B275,'[1]DADOS (OCULTAR)'!$Q$3:$S$136,3,0),"")</f>
        <v>9039744002723</v>
      </c>
      <c r="B275" s="4" t="str">
        <f>'[1]TCE - ANEXO IV - Preencher'!C284</f>
        <v>HOSPITAL PELÓPIDAS SILVEIRA - CG Nº 017/2022</v>
      </c>
      <c r="C275" s="4" t="str">
        <f>'[1]TCE - ANEXO IV - Preencher'!E284</f>
        <v>3.13 - Materiais e Materiais Ortopédicos e Corretivos (OPME)</v>
      </c>
      <c r="D275" s="3" t="str">
        <f>'[1]TCE - ANEXO IV - Preencher'!F284</f>
        <v>24.436.602/0001-54</v>
      </c>
      <c r="E275" s="5" t="str">
        <f>'[1]TCE - ANEXO IV - Preencher'!G284</f>
        <v>ART CIRURGICA COMERCIO DE PRODUTOS HOSPITALARES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000163240</v>
      </c>
      <c r="I275" s="6" t="str">
        <f>IF('[1]TCE - ANEXO IV - Preencher'!K284="","",'[1]TCE - ANEXO IV - Preencher'!K284)</f>
        <v>31/03/2026</v>
      </c>
      <c r="J275" s="5" t="str">
        <f>'[1]TCE - ANEXO IV - Preencher'!L284</f>
        <v>26260324436602000154550010001632401165266003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1733</v>
      </c>
    </row>
    <row r="276" spans="1:12" s="8" customFormat="1" ht="19.5" customHeight="1" x14ac:dyDescent="0.25">
      <c r="A276" s="3">
        <f>IFERROR(VLOOKUP(B276,'[1]DADOS (OCULTAR)'!$Q$3:$S$136,3,0),"")</f>
        <v>9039744002723</v>
      </c>
      <c r="B276" s="4" t="str">
        <f>'[1]TCE - ANEXO IV - Preencher'!C285</f>
        <v>HOSPITAL PELÓPIDAS SILVEIRA - CG Nº 017/2022</v>
      </c>
      <c r="C276" s="4" t="str">
        <f>'[1]TCE - ANEXO IV - Preencher'!E285</f>
        <v>3.13 - Materiais e Materiais Ortopédicos e Corretivos (OPME)</v>
      </c>
      <c r="D276" s="3" t="str">
        <f>'[1]TCE - ANEXO IV - Preencher'!F285</f>
        <v>24.436.602/0001-54</v>
      </c>
      <c r="E276" s="5" t="str">
        <f>'[1]TCE - ANEXO IV - Preencher'!G285</f>
        <v>ART CIRURGICA COMERCIO DE PRODUTOS HOSPITALARES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000163241</v>
      </c>
      <c r="I276" s="6" t="str">
        <f>IF('[1]TCE - ANEXO IV - Preencher'!K285="","",'[1]TCE - ANEXO IV - Preencher'!K285)</f>
        <v>31/03/2026</v>
      </c>
      <c r="J276" s="5" t="str">
        <f>'[1]TCE - ANEXO IV - Preencher'!L285</f>
        <v>26260324436602000154550010001632411165267007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398</v>
      </c>
    </row>
    <row r="277" spans="1:12" s="8" customFormat="1" ht="19.5" customHeight="1" x14ac:dyDescent="0.25">
      <c r="A277" s="3">
        <f>IFERROR(VLOOKUP(B277,'[1]DADOS (OCULTAR)'!$Q$3:$S$136,3,0),"")</f>
        <v>9039744002723</v>
      </c>
      <c r="B277" s="4" t="str">
        <f>'[1]TCE - ANEXO IV - Preencher'!C286</f>
        <v>HOSPITAL PELÓPIDAS SILVEIRA - CG Nº 017/2022</v>
      </c>
      <c r="C277" s="4" t="str">
        <f>'[1]TCE - ANEXO IV - Preencher'!E286</f>
        <v>3.13 - Materiais e Materiais Ortopédicos e Corretivos (OPME)</v>
      </c>
      <c r="D277" s="3" t="str">
        <f>'[1]TCE - ANEXO IV - Preencher'!F286</f>
        <v>24.436.602/0001-54</v>
      </c>
      <c r="E277" s="5" t="str">
        <f>'[1]TCE - ANEXO IV - Preencher'!G286</f>
        <v>ART CIRURGICA COMERCIO DE PRODUTOS HOSPITALARES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000163242</v>
      </c>
      <c r="I277" s="6" t="str">
        <f>IF('[1]TCE - ANEXO IV - Preencher'!K286="","",'[1]TCE - ANEXO IV - Preencher'!K286)</f>
        <v>31/03/2026</v>
      </c>
      <c r="J277" s="5" t="str">
        <f>'[1]TCE - ANEXO IV - Preencher'!L286</f>
        <v>26260324436602000154550010001632421165268000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843</v>
      </c>
    </row>
    <row r="278" spans="1:12" s="8" customFormat="1" ht="19.5" customHeight="1" x14ac:dyDescent="0.25">
      <c r="A278" s="3">
        <f>IFERROR(VLOOKUP(B278,'[1]DADOS (OCULTAR)'!$Q$3:$S$136,3,0),"")</f>
        <v>9039744002723</v>
      </c>
      <c r="B278" s="4" t="str">
        <f>'[1]TCE - ANEXO IV - Preencher'!C287</f>
        <v>HOSPITAL PELÓPIDAS SILVEIRA - CG Nº 017/2022</v>
      </c>
      <c r="C278" s="4" t="str">
        <f>'[1]TCE - ANEXO IV - Preencher'!E287</f>
        <v>3.13 - Materiais e Materiais Ortopédicos e Corretivos (OPME)</v>
      </c>
      <c r="D278" s="3" t="str">
        <f>'[1]TCE - ANEXO IV - Preencher'!F287</f>
        <v>24.436.602/0001-54</v>
      </c>
      <c r="E278" s="5" t="str">
        <f>'[1]TCE - ANEXO IV - Preencher'!G287</f>
        <v>ART CIRURGICA COMERCIO DE PRODUTOS HOSPITALARES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000163243</v>
      </c>
      <c r="I278" s="6" t="str">
        <f>IF('[1]TCE - ANEXO IV - Preencher'!K287="","",'[1]TCE - ANEXO IV - Preencher'!K287)</f>
        <v>31/03/2026</v>
      </c>
      <c r="J278" s="5" t="str">
        <f>'[1]TCE - ANEXO IV - Preencher'!L287</f>
        <v>26260324436602000154550010001632431165269004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843</v>
      </c>
    </row>
    <row r="279" spans="1:12" s="8" customFormat="1" ht="19.5" customHeight="1" x14ac:dyDescent="0.25">
      <c r="A279" s="3">
        <f>IFERROR(VLOOKUP(B279,'[1]DADOS (OCULTAR)'!$Q$3:$S$136,3,0),"")</f>
        <v>9039744002723</v>
      </c>
      <c r="B279" s="4" t="str">
        <f>'[1]TCE - ANEXO IV - Preencher'!C288</f>
        <v>HOSPITAL PELÓPIDAS SILVEIRA - CG Nº 017/2022</v>
      </c>
      <c r="C279" s="4" t="str">
        <f>'[1]TCE - ANEXO IV - Preencher'!E288</f>
        <v>3.13 - Materiais e Materiais Ortopédicos e Corretivos (OPME)</v>
      </c>
      <c r="D279" s="3" t="str">
        <f>'[1]TCE - ANEXO IV - Preencher'!F288</f>
        <v>24.436.602/0001-54</v>
      </c>
      <c r="E279" s="5" t="str">
        <f>'[1]TCE - ANEXO IV - Preencher'!G288</f>
        <v>ART CIRURGICA COMERCIO DE PRODUTOS HOSPITALARES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000163244</v>
      </c>
      <c r="I279" s="6" t="str">
        <f>IF('[1]TCE - ANEXO IV - Preencher'!K288="","",'[1]TCE - ANEXO IV - Preencher'!K288)</f>
        <v>31/03/2026</v>
      </c>
      <c r="J279" s="5" t="str">
        <f>'[1]TCE - ANEXO IV - Preencher'!L288</f>
        <v>26260324436602000154550010001632441165270000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843</v>
      </c>
    </row>
    <row r="280" spans="1:12" s="8" customFormat="1" ht="19.5" customHeight="1" x14ac:dyDescent="0.25">
      <c r="A280" s="3">
        <f>IFERROR(VLOOKUP(B280,'[1]DADOS (OCULTAR)'!$Q$3:$S$136,3,0),"")</f>
        <v>9039744002723</v>
      </c>
      <c r="B280" s="4" t="str">
        <f>'[1]TCE - ANEXO IV - Preencher'!C289</f>
        <v>HOSPITAL PELÓPIDAS SILVEIRA - CG Nº 017/2022</v>
      </c>
      <c r="C280" s="4" t="str">
        <f>'[1]TCE - ANEXO IV - Preencher'!E289</f>
        <v>3.13 - Materiais e Materiais Ortopédicos e Corretivos (OPME)</v>
      </c>
      <c r="D280" s="3" t="str">
        <f>'[1]TCE - ANEXO IV - Preencher'!F289</f>
        <v>24.436.602/0001-54</v>
      </c>
      <c r="E280" s="5" t="str">
        <f>'[1]TCE - ANEXO IV - Preencher'!G289</f>
        <v>ART CIRURGICA COMERCIO DE PRODUTOS HOSPITALARES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000163245</v>
      </c>
      <c r="I280" s="6" t="str">
        <f>IF('[1]TCE - ANEXO IV - Preencher'!K289="","",'[1]TCE - ANEXO IV - Preencher'!K289)</f>
        <v>31/03/2026</v>
      </c>
      <c r="J280" s="5" t="str">
        <f>'[1]TCE - ANEXO IV - Preencher'!L289</f>
        <v>26260324436602000154550010001632451165271003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398</v>
      </c>
    </row>
    <row r="281" spans="1:12" s="8" customFormat="1" ht="19.5" customHeight="1" x14ac:dyDescent="0.25">
      <c r="A281" s="3">
        <f>IFERROR(VLOOKUP(B281,'[1]DADOS (OCULTAR)'!$Q$3:$S$136,3,0),"")</f>
        <v>9039744002723</v>
      </c>
      <c r="B281" s="4" t="str">
        <f>'[1]TCE - ANEXO IV - Preencher'!C290</f>
        <v>HOSPITAL PELÓPIDAS SILVEIRA - CG Nº 017/2022</v>
      </c>
      <c r="C281" s="4" t="str">
        <f>'[1]TCE - ANEXO IV - Preencher'!E290</f>
        <v>3.13 - Materiais e Materiais Ortopédicos e Corretivos (OPME)</v>
      </c>
      <c r="D281" s="3" t="str">
        <f>'[1]TCE - ANEXO IV - Preencher'!F290</f>
        <v>24.436.602/0001-54</v>
      </c>
      <c r="E281" s="5" t="str">
        <f>'[1]TCE - ANEXO IV - Preencher'!G290</f>
        <v>ART CIRURGICA COMERCIO DE PRODUTOS HOSPITALARES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000163246</v>
      </c>
      <c r="I281" s="6" t="str">
        <f>IF('[1]TCE - ANEXO IV - Preencher'!K290="","",'[1]TCE - ANEXO IV - Preencher'!K290)</f>
        <v>31/03/2026</v>
      </c>
      <c r="J281" s="5" t="str">
        <f>'[1]TCE - ANEXO IV - Preencher'!L290</f>
        <v>26260324436602000154550010001632461165272007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398</v>
      </c>
    </row>
    <row r="282" spans="1:12" s="8" customFormat="1" ht="19.5" customHeight="1" x14ac:dyDescent="0.25">
      <c r="A282" s="3">
        <f>IFERROR(VLOOKUP(B282,'[1]DADOS (OCULTAR)'!$Q$3:$S$136,3,0),"")</f>
        <v>9039744002723</v>
      </c>
      <c r="B282" s="4" t="str">
        <f>'[1]TCE - ANEXO IV - Preencher'!C291</f>
        <v>HOSPITAL PELÓPIDAS SILVEIRA - CG Nº 017/2022</v>
      </c>
      <c r="C282" s="4" t="str">
        <f>'[1]TCE - ANEXO IV - Preencher'!E291</f>
        <v>3.13 - Materiais e Materiais Ortopédicos e Corretivos (OPME)</v>
      </c>
      <c r="D282" s="3" t="str">
        <f>'[1]TCE - ANEXO IV - Preencher'!F291</f>
        <v>24.436.602/0001-54</v>
      </c>
      <c r="E282" s="5" t="str">
        <f>'[1]TCE - ANEXO IV - Preencher'!G291</f>
        <v>ART CIRURGICA COMERCIO DE PRODUTOS HOSPITALARES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000163247</v>
      </c>
      <c r="I282" s="6" t="str">
        <f>IF('[1]TCE - ANEXO IV - Preencher'!K291="","",'[1]TCE - ANEXO IV - Preencher'!K291)</f>
        <v>31/03/2026</v>
      </c>
      <c r="J282" s="5" t="str">
        <f>'[1]TCE - ANEXO IV - Preencher'!L291</f>
        <v>26260324436602000154550010001632471165273000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90</v>
      </c>
    </row>
    <row r="283" spans="1:12" s="8" customFormat="1" ht="19.5" customHeight="1" x14ac:dyDescent="0.25">
      <c r="A283" s="3">
        <f>IFERROR(VLOOKUP(B283,'[1]DADOS (OCULTAR)'!$Q$3:$S$136,3,0),"")</f>
        <v>9039744002723</v>
      </c>
      <c r="B283" s="4" t="str">
        <f>'[1]TCE - ANEXO IV - Preencher'!C292</f>
        <v>HOSPITAL PELÓPIDAS SILVEIRA - CG Nº 017/2022</v>
      </c>
      <c r="C283" s="4" t="str">
        <f>'[1]TCE - ANEXO IV - Preencher'!E292</f>
        <v>3.13 - Materiais e Materiais Ortopédicos e Corretivos (OPME)</v>
      </c>
      <c r="D283" s="3" t="str">
        <f>'[1]TCE - ANEXO IV - Preencher'!F292</f>
        <v>24.436.602/0001-54</v>
      </c>
      <c r="E283" s="5" t="str">
        <f>'[1]TCE - ANEXO IV - Preencher'!G292</f>
        <v>ART CIRURGICA COMERCIO DE PRODUTOS HOSPITALARES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000163248</v>
      </c>
      <c r="I283" s="6" t="str">
        <f>IF('[1]TCE - ANEXO IV - Preencher'!K292="","",'[1]TCE - ANEXO IV - Preencher'!K292)</f>
        <v>31/03/2026</v>
      </c>
      <c r="J283" s="5" t="str">
        <f>'[1]TCE - ANEXO IV - Preencher'!L292</f>
        <v>26260324436602000154550010001632481165274004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1288</v>
      </c>
    </row>
    <row r="284" spans="1:12" s="8" customFormat="1" ht="19.5" customHeight="1" x14ac:dyDescent="0.25">
      <c r="A284" s="3">
        <f>IFERROR(VLOOKUP(B284,'[1]DADOS (OCULTAR)'!$Q$3:$S$136,3,0),"")</f>
        <v>9039744002723</v>
      </c>
      <c r="B284" s="4" t="str">
        <f>'[1]TCE - ANEXO IV - Preencher'!C293</f>
        <v>HOSPITAL PELÓPIDAS SILVEIRA - CG Nº 017/2022</v>
      </c>
      <c r="C284" s="4" t="str">
        <f>'[1]TCE - ANEXO IV - Preencher'!E293</f>
        <v>3.13 - Materiais e Materiais Ortopédicos e Corretivos (OPME)</v>
      </c>
      <c r="D284" s="3" t="str">
        <f>'[1]TCE - ANEXO IV - Preencher'!F293</f>
        <v>24.436.602/0001-54</v>
      </c>
      <c r="E284" s="5" t="str">
        <f>'[1]TCE - ANEXO IV - Preencher'!G293</f>
        <v>ART CIRURGICA COMERCIO DE PRODUTOS HOSPITALARES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000163249</v>
      </c>
      <c r="I284" s="6" t="str">
        <f>IF('[1]TCE - ANEXO IV - Preencher'!K293="","",'[1]TCE - ANEXO IV - Preencher'!K293)</f>
        <v>31/03/2026</v>
      </c>
      <c r="J284" s="5" t="str">
        <f>'[1]TCE - ANEXO IV - Preencher'!L293</f>
        <v>26260324436602000154550010001632491165275008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398</v>
      </c>
    </row>
    <row r="285" spans="1:12" s="8" customFormat="1" ht="19.5" customHeight="1" x14ac:dyDescent="0.25">
      <c r="A285" s="3">
        <f>IFERROR(VLOOKUP(B285,'[1]DADOS (OCULTAR)'!$Q$3:$S$136,3,0),"")</f>
        <v>9039744002723</v>
      </c>
      <c r="B285" s="4" t="str">
        <f>'[1]TCE - ANEXO IV - Preencher'!C294</f>
        <v>HOSPITAL PELÓPIDAS SILVEIRA - CG Nº 017/2022</v>
      </c>
      <c r="C285" s="4" t="str">
        <f>'[1]TCE - ANEXO IV - Preencher'!E294</f>
        <v>3.13 - Materiais e Materiais Ortopédicos e Corretivos (OPME)</v>
      </c>
      <c r="D285" s="3" t="str">
        <f>'[1]TCE - ANEXO IV - Preencher'!F294</f>
        <v>24.436.602/0001-54</v>
      </c>
      <c r="E285" s="5" t="str">
        <f>'[1]TCE - ANEXO IV - Preencher'!G294</f>
        <v>ART CIRURGICA COMERCIO DE PRODUTOS HOSPITALARES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000163250</v>
      </c>
      <c r="I285" s="6" t="str">
        <f>IF('[1]TCE - ANEXO IV - Preencher'!K294="","",'[1]TCE - ANEXO IV - Preencher'!K294)</f>
        <v>31/03/2026</v>
      </c>
      <c r="J285" s="5" t="str">
        <f>'[1]TCE - ANEXO IV - Preencher'!L294</f>
        <v>26260324436602000154550010001632501165276005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398</v>
      </c>
    </row>
    <row r="286" spans="1:12" s="8" customFormat="1" ht="19.5" customHeight="1" x14ac:dyDescent="0.25">
      <c r="A286" s="3">
        <f>IFERROR(VLOOKUP(B286,'[1]DADOS (OCULTAR)'!$Q$3:$S$136,3,0),"")</f>
        <v>9039744002723</v>
      </c>
      <c r="B286" s="4" t="str">
        <f>'[1]TCE - ANEXO IV - Preencher'!C295</f>
        <v>HOSPITAL PELÓPIDAS SILVEIRA - CG Nº 017/2022</v>
      </c>
      <c r="C286" s="4" t="str">
        <f>'[1]TCE - ANEXO IV - Preencher'!E295</f>
        <v>3.13 - Materiais e Materiais Ortopédicos e Corretivos (OPME)</v>
      </c>
      <c r="D286" s="3" t="str">
        <f>'[1]TCE - ANEXO IV - Preencher'!F295</f>
        <v>24.436.602/0001-54</v>
      </c>
      <c r="E286" s="5" t="str">
        <f>'[1]TCE - ANEXO IV - Preencher'!G295</f>
        <v>ART CIRURGICA COMERCIO DE PRODUTOS HOSPITALARES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000163251</v>
      </c>
      <c r="I286" s="6" t="str">
        <f>IF('[1]TCE - ANEXO IV - Preencher'!K295="","",'[1]TCE - ANEXO IV - Preencher'!K295)</f>
        <v>31/03/2026</v>
      </c>
      <c r="J286" s="5" t="str">
        <f>'[1]TCE - ANEXO IV - Preencher'!L295</f>
        <v>26260324436602000154550010001632511165277009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398</v>
      </c>
    </row>
    <row r="287" spans="1:12" s="8" customFormat="1" ht="19.5" customHeight="1" x14ac:dyDescent="0.25">
      <c r="A287" s="3">
        <f>IFERROR(VLOOKUP(B287,'[1]DADOS (OCULTAR)'!$Q$3:$S$136,3,0),"")</f>
        <v>9039744002723</v>
      </c>
      <c r="B287" s="4" t="str">
        <f>'[1]TCE - ANEXO IV - Preencher'!C296</f>
        <v>HOSPITAL PELÓPIDAS SILVEIRA - CG Nº 017/2022</v>
      </c>
      <c r="C287" s="4" t="str">
        <f>'[1]TCE - ANEXO IV - Preencher'!E296</f>
        <v>3.13 - Materiais e Materiais Ortopédicos e Corretivos (OPME)</v>
      </c>
      <c r="D287" s="3" t="str">
        <f>'[1]TCE - ANEXO IV - Preencher'!F296</f>
        <v>24.436.602/0001-54</v>
      </c>
      <c r="E287" s="5" t="str">
        <f>'[1]TCE - ANEXO IV - Preencher'!G296</f>
        <v>ART CIRURGICA COMERCIO DE PRODUTOS HOSPITALARES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000163252</v>
      </c>
      <c r="I287" s="6" t="str">
        <f>IF('[1]TCE - ANEXO IV - Preencher'!K296="","",'[1]TCE - ANEXO IV - Preencher'!K296)</f>
        <v>31/03/2026</v>
      </c>
      <c r="J287" s="5" t="str">
        <f>'[1]TCE - ANEXO IV - Preencher'!L296</f>
        <v>26260324436602000154550010001632521165278002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1733</v>
      </c>
    </row>
    <row r="288" spans="1:12" s="8" customFormat="1" ht="19.5" customHeight="1" x14ac:dyDescent="0.25">
      <c r="A288" s="3">
        <f>IFERROR(VLOOKUP(B288,'[1]DADOS (OCULTAR)'!$Q$3:$S$136,3,0),"")</f>
        <v>9039744002723</v>
      </c>
      <c r="B288" s="4" t="str">
        <f>'[1]TCE - ANEXO IV - Preencher'!C297</f>
        <v>HOSPITAL PELÓPIDAS SILVEIRA - CG Nº 017/2022</v>
      </c>
      <c r="C288" s="4" t="str">
        <f>'[1]TCE - ANEXO IV - Preencher'!E297</f>
        <v>3.13 - Materiais e Materiais Ortopédicos e Corretivos (OPME)</v>
      </c>
      <c r="D288" s="3" t="str">
        <f>'[1]TCE - ANEXO IV - Preencher'!F297</f>
        <v>24.436.602/0001-54</v>
      </c>
      <c r="E288" s="5" t="str">
        <f>'[1]TCE - ANEXO IV - Preencher'!G297</f>
        <v>ART CIRURGICA COMERCIO DE PRODUTOS HOSPITALARES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000163253</v>
      </c>
      <c r="I288" s="6" t="str">
        <f>IF('[1]TCE - ANEXO IV - Preencher'!K297="","",'[1]TCE - ANEXO IV - Preencher'!K297)</f>
        <v>31/03/2026</v>
      </c>
      <c r="J288" s="5" t="str">
        <f>'[1]TCE - ANEXO IV - Preencher'!L297</f>
        <v>26260324436602000154550010001632531165279006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398</v>
      </c>
    </row>
    <row r="289" spans="1:12" s="8" customFormat="1" ht="19.5" customHeight="1" x14ac:dyDescent="0.25">
      <c r="A289" s="3">
        <f>IFERROR(VLOOKUP(B289,'[1]DADOS (OCULTAR)'!$Q$3:$S$136,3,0),"")</f>
        <v>9039744002723</v>
      </c>
      <c r="B289" s="4" t="str">
        <f>'[1]TCE - ANEXO IV - Preencher'!C298</f>
        <v>HOSPITAL PELÓPIDAS SILVEIRA - CG Nº 017/2022</v>
      </c>
      <c r="C289" s="4" t="str">
        <f>'[1]TCE - ANEXO IV - Preencher'!E298</f>
        <v>3.13 - Materiais e Materiais Ortopédicos e Corretivos (OPME)</v>
      </c>
      <c r="D289" s="3" t="str">
        <f>'[1]TCE - ANEXO IV - Preencher'!F298</f>
        <v>24.436.602/0001-54</v>
      </c>
      <c r="E289" s="5" t="str">
        <f>'[1]TCE - ANEXO IV - Preencher'!G298</f>
        <v>ART CIRURGICA COMERCIO DE PRODUTOS HOSPITALARES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000163380</v>
      </c>
      <c r="I289" s="6" t="str">
        <f>IF('[1]TCE - ANEXO IV - Preencher'!K298="","",'[1]TCE - ANEXO IV - Preencher'!K298)</f>
        <v>31/03/2026</v>
      </c>
      <c r="J289" s="5" t="str">
        <f>'[1]TCE - ANEXO IV - Preencher'!L298</f>
        <v>26260324436602000154550010001633801165406000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2803</v>
      </c>
    </row>
    <row r="290" spans="1:12" s="8" customFormat="1" ht="19.5" customHeight="1" x14ac:dyDescent="0.25">
      <c r="A290" s="3">
        <f>IFERROR(VLOOKUP(B290,'[1]DADOS (OCULTAR)'!$Q$3:$S$136,3,0),"")</f>
        <v>9039744002723</v>
      </c>
      <c r="B290" s="4" t="str">
        <f>'[1]TCE - ANEXO IV - Preencher'!C299</f>
        <v>HOSPITAL PELÓPIDAS SILVEIRA - CG Nº 017/2022</v>
      </c>
      <c r="C290" s="4" t="str">
        <f>'[1]TCE - ANEXO IV - Preencher'!E299</f>
        <v>3.13 - Materiais e Materiais Ortopédicos e Corretivos (OPME)</v>
      </c>
      <c r="D290" s="3" t="str">
        <f>'[1]TCE - ANEXO IV - Preencher'!F299</f>
        <v>24.436.602/0001-54</v>
      </c>
      <c r="E290" s="5" t="str">
        <f>'[1]TCE - ANEXO IV - Preencher'!G299</f>
        <v>ART CIRURGICA COMERCIO DE PRODUTOS HOSPITALARES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000163382</v>
      </c>
      <c r="I290" s="6" t="str">
        <f>IF('[1]TCE - ANEXO IV - Preencher'!K299="","",'[1]TCE - ANEXO IV - Preencher'!K299)</f>
        <v>31/03/2026</v>
      </c>
      <c r="J290" s="5" t="str">
        <f>'[1]TCE - ANEXO IV - Preencher'!L299</f>
        <v>26260324436602000154550010001633821165408008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1288</v>
      </c>
    </row>
    <row r="291" spans="1:12" s="8" customFormat="1" ht="19.5" customHeight="1" x14ac:dyDescent="0.25">
      <c r="A291" s="3">
        <f>IFERROR(VLOOKUP(B291,'[1]DADOS (OCULTAR)'!$Q$3:$S$136,3,0),"")</f>
        <v>9039744002723</v>
      </c>
      <c r="B291" s="4" t="str">
        <f>'[1]TCE - ANEXO IV - Preencher'!C300</f>
        <v>HOSPITAL PELÓPIDAS SILVEIRA - CG Nº 017/2022</v>
      </c>
      <c r="C291" s="4" t="str">
        <f>'[1]TCE - ANEXO IV - Preencher'!E300</f>
        <v>3.13 - Materiais e Materiais Ortopédicos e Corretivos (OPME)</v>
      </c>
      <c r="D291" s="3" t="str">
        <f>'[1]TCE - ANEXO IV - Preencher'!F300</f>
        <v>24.436.602/0001-54</v>
      </c>
      <c r="E291" s="5" t="str">
        <f>'[1]TCE - ANEXO IV - Preencher'!G300</f>
        <v>ART CIRURGICA COMERCIO DE PRODUTOS HOSPITALARES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000163383</v>
      </c>
      <c r="I291" s="6" t="str">
        <f>IF('[1]TCE - ANEXO IV - Preencher'!K300="","",'[1]TCE - ANEXO IV - Preencher'!K300)</f>
        <v>31/03/2026</v>
      </c>
      <c r="J291" s="5" t="str">
        <f>'[1]TCE - ANEXO IV - Preencher'!L300</f>
        <v>26260324436602000154550010001633831165409001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1288</v>
      </c>
    </row>
    <row r="292" spans="1:12" s="8" customFormat="1" ht="19.5" customHeight="1" x14ac:dyDescent="0.25">
      <c r="A292" s="3">
        <f>IFERROR(VLOOKUP(B292,'[1]DADOS (OCULTAR)'!$Q$3:$S$136,3,0),"")</f>
        <v>9039744002723</v>
      </c>
      <c r="B292" s="4" t="str">
        <f>'[1]TCE - ANEXO IV - Preencher'!C301</f>
        <v>HOSPITAL PELÓPIDAS SILVEIRA - CG Nº 017/2022</v>
      </c>
      <c r="C292" s="4" t="str">
        <f>'[1]TCE - ANEXO IV - Preencher'!E301</f>
        <v>3.13 - Materiais e Materiais Ortopédicos e Corretivos (OPME)</v>
      </c>
      <c r="D292" s="3" t="str">
        <f>'[1]TCE - ANEXO IV - Preencher'!F301</f>
        <v>24.436.602/0001-54</v>
      </c>
      <c r="E292" s="5" t="str">
        <f>'[1]TCE - ANEXO IV - Preencher'!G301</f>
        <v>ART CIRURGICA COMERCIO DE PRODUTOS HOSPITALARES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000163384</v>
      </c>
      <c r="I292" s="6" t="str">
        <f>IF('[1]TCE - ANEXO IV - Preencher'!K301="","",'[1]TCE - ANEXO IV - Preencher'!K301)</f>
        <v>31/03/2026</v>
      </c>
      <c r="J292" s="5" t="str">
        <f>'[1]TCE - ANEXO IV - Preencher'!L301</f>
        <v>26260324436602000154550010001633841165410007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445</v>
      </c>
    </row>
    <row r="293" spans="1:12" s="8" customFormat="1" ht="19.5" customHeight="1" x14ac:dyDescent="0.25">
      <c r="A293" s="3">
        <f>IFERROR(VLOOKUP(B293,'[1]DADOS (OCULTAR)'!$Q$3:$S$136,3,0),"")</f>
        <v>9039744002723</v>
      </c>
      <c r="B293" s="4" t="str">
        <f>'[1]TCE - ANEXO IV - Preencher'!C302</f>
        <v>HOSPITAL PELÓPIDAS SILVEIRA - CG Nº 017/2022</v>
      </c>
      <c r="C293" s="4" t="str">
        <f>'[1]TCE - ANEXO IV - Preencher'!E302</f>
        <v>3.13 - Materiais e Materiais Ortopédicos e Corretivos (OPME)</v>
      </c>
      <c r="D293" s="3" t="str">
        <f>'[1]TCE - ANEXO IV - Preencher'!F302</f>
        <v>50.595.271/0001-05</v>
      </c>
      <c r="E293" s="5" t="str">
        <f>'[1]TCE - ANEXO IV - Preencher'!G302</f>
        <v>BIOTRONIK COMERCIAL MEDICA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1166364</v>
      </c>
      <c r="I293" s="6" t="str">
        <f>IF('[1]TCE - ANEXO IV - Preencher'!K302="","",'[1]TCE - ANEXO IV - Preencher'!K302)</f>
        <v>03/03/2026</v>
      </c>
      <c r="J293" s="5" t="str">
        <f>'[1]TCE - ANEXO IV - Preencher'!L302</f>
        <v>35260350595271000105550030011663641379113647</v>
      </c>
      <c r="K293" s="5" t="str">
        <f>IF(F293="B",LEFT('[1]TCE - ANEXO IV - Preencher'!M302,2),IF(F293="S",LEFT('[1]TCE - ANEXO IV - Preencher'!M302,7),IF('[1]TCE - ANEXO IV - Preencher'!H302="","")))</f>
        <v>35</v>
      </c>
      <c r="L293" s="7">
        <f>'[1]TCE - ANEXO IV - Preencher'!N302</f>
        <v>5663</v>
      </c>
    </row>
    <row r="294" spans="1:12" s="8" customFormat="1" ht="19.5" customHeight="1" x14ac:dyDescent="0.25">
      <c r="A294" s="3">
        <f>IFERROR(VLOOKUP(B294,'[1]DADOS (OCULTAR)'!$Q$3:$S$136,3,0),"")</f>
        <v>9039744002723</v>
      </c>
      <c r="B294" s="4" t="str">
        <f>'[1]TCE - ANEXO IV - Preencher'!C303</f>
        <v>HOSPITAL PELÓPIDAS SILVEIRA - CG Nº 017/2022</v>
      </c>
      <c r="C294" s="4" t="str">
        <f>'[1]TCE - ANEXO IV - Preencher'!E303</f>
        <v>3.13 - Materiais e Materiais Ortopédicos e Corretivos (OPME)</v>
      </c>
      <c r="D294" s="3" t="str">
        <f>'[1]TCE - ANEXO IV - Preencher'!F303</f>
        <v>50.595.271/0001-05</v>
      </c>
      <c r="E294" s="5" t="str">
        <f>'[1]TCE - ANEXO IV - Preencher'!G303</f>
        <v>BIOTRONIK COMERCIAL MEDICA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1166365</v>
      </c>
      <c r="I294" s="6" t="str">
        <f>IF('[1]TCE - ANEXO IV - Preencher'!K303="","",'[1]TCE - ANEXO IV - Preencher'!K303)</f>
        <v>03/03/2026</v>
      </c>
      <c r="J294" s="5" t="str">
        <f>'[1]TCE - ANEXO IV - Preencher'!L303</f>
        <v>35260350595271000105550030011663651571742468</v>
      </c>
      <c r="K294" s="5" t="str">
        <f>IF(F294="B",LEFT('[1]TCE - ANEXO IV - Preencher'!M303,2),IF(F294="S",LEFT('[1]TCE - ANEXO IV - Preencher'!M303,7),IF('[1]TCE - ANEXO IV - Preencher'!H303="","")))</f>
        <v>35</v>
      </c>
      <c r="L294" s="7">
        <f>'[1]TCE - ANEXO IV - Preencher'!N303</f>
        <v>5663</v>
      </c>
    </row>
    <row r="295" spans="1:12" s="8" customFormat="1" ht="19.5" customHeight="1" x14ac:dyDescent="0.25">
      <c r="A295" s="3">
        <f>IFERROR(VLOOKUP(B295,'[1]DADOS (OCULTAR)'!$Q$3:$S$136,3,0),"")</f>
        <v>9039744002723</v>
      </c>
      <c r="B295" s="4" t="str">
        <f>'[1]TCE - ANEXO IV - Preencher'!C304</f>
        <v>HOSPITAL PELÓPIDAS SILVEIRA - CG Nº 017/2022</v>
      </c>
      <c r="C295" s="4" t="str">
        <f>'[1]TCE - ANEXO IV - Preencher'!E304</f>
        <v>3.13 - Materiais e Materiais Ortopédicos e Corretivos (OPME)</v>
      </c>
      <c r="D295" s="3" t="str">
        <f>'[1]TCE - ANEXO IV - Preencher'!F304</f>
        <v>50.595.271/0001-05</v>
      </c>
      <c r="E295" s="5" t="str">
        <f>'[1]TCE - ANEXO IV - Preencher'!G304</f>
        <v>BIOTRONIK COMERCIAL MEDICA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1166576</v>
      </c>
      <c r="I295" s="6" t="str">
        <f>IF('[1]TCE - ANEXO IV - Preencher'!K304="","",'[1]TCE - ANEXO IV - Preencher'!K304)</f>
        <v>04/03/2026</v>
      </c>
      <c r="J295" s="5" t="str">
        <f>'[1]TCE - ANEXO IV - Preencher'!L304</f>
        <v>35260350595271000105550030011665761836407321</v>
      </c>
      <c r="K295" s="5" t="str">
        <f>IF(F295="B",LEFT('[1]TCE - ANEXO IV - Preencher'!M304,2),IF(F295="S",LEFT('[1]TCE - ANEXO IV - Preencher'!M304,7),IF('[1]TCE - ANEXO IV - Preencher'!H304="","")))</f>
        <v>35</v>
      </c>
      <c r="L295" s="7">
        <f>'[1]TCE - ANEXO IV - Preencher'!N304</f>
        <v>5663</v>
      </c>
    </row>
    <row r="296" spans="1:12" s="8" customFormat="1" ht="19.5" customHeight="1" x14ac:dyDescent="0.25">
      <c r="A296" s="3">
        <f>IFERROR(VLOOKUP(B296,'[1]DADOS (OCULTAR)'!$Q$3:$S$136,3,0),"")</f>
        <v>9039744002723</v>
      </c>
      <c r="B296" s="4" t="str">
        <f>'[1]TCE - ANEXO IV - Preencher'!C305</f>
        <v>HOSPITAL PELÓPIDAS SILVEIRA - CG Nº 017/2022</v>
      </c>
      <c r="C296" s="4" t="str">
        <f>'[1]TCE - ANEXO IV - Preencher'!E305</f>
        <v>3.13 - Materiais e Materiais Ortopédicos e Corretivos (OPME)</v>
      </c>
      <c r="D296" s="3" t="str">
        <f>'[1]TCE - ANEXO IV - Preencher'!F305</f>
        <v>50.595.271/0001-05</v>
      </c>
      <c r="E296" s="5" t="str">
        <f>'[1]TCE - ANEXO IV - Preencher'!G305</f>
        <v>BIOTRONIK COMERCIAL MEDICA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1166584</v>
      </c>
      <c r="I296" s="6" t="str">
        <f>IF('[1]TCE - ANEXO IV - Preencher'!K305="","",'[1]TCE - ANEXO IV - Preencher'!K305)</f>
        <v>04/03/2026</v>
      </c>
      <c r="J296" s="5" t="str">
        <f>'[1]TCE - ANEXO IV - Preencher'!L305</f>
        <v>35260350595271000105550030011665841993181861</v>
      </c>
      <c r="K296" s="5" t="str">
        <f>IF(F296="B",LEFT('[1]TCE - ANEXO IV - Preencher'!M305,2),IF(F296="S",LEFT('[1]TCE - ANEXO IV - Preencher'!M305,7),IF('[1]TCE - ANEXO IV - Preencher'!H305="","")))</f>
        <v>35</v>
      </c>
      <c r="L296" s="7">
        <f>'[1]TCE - ANEXO IV - Preencher'!N305</f>
        <v>5663</v>
      </c>
    </row>
    <row r="297" spans="1:12" s="8" customFormat="1" ht="19.5" customHeight="1" x14ac:dyDescent="0.25">
      <c r="A297" s="3">
        <f>IFERROR(VLOOKUP(B297,'[1]DADOS (OCULTAR)'!$Q$3:$S$136,3,0),"")</f>
        <v>9039744002723</v>
      </c>
      <c r="B297" s="4" t="str">
        <f>'[1]TCE - ANEXO IV - Preencher'!C306</f>
        <v>HOSPITAL PELÓPIDAS SILVEIRA - CG Nº 017/2022</v>
      </c>
      <c r="C297" s="4" t="str">
        <f>'[1]TCE - ANEXO IV - Preencher'!E306</f>
        <v>3.13 - Materiais e Materiais Ortopédicos e Corretivos (OPME)</v>
      </c>
      <c r="D297" s="3" t="str">
        <f>'[1]TCE - ANEXO IV - Preencher'!F306</f>
        <v>50.595.271/0001-05</v>
      </c>
      <c r="E297" s="5" t="str">
        <f>'[1]TCE - ANEXO IV - Preencher'!G306</f>
        <v>BIOTRONIK COMERCIAL MEDICA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1166588</v>
      </c>
      <c r="I297" s="6" t="str">
        <f>IF('[1]TCE - ANEXO IV - Preencher'!K306="","",'[1]TCE - ANEXO IV - Preencher'!K306)</f>
        <v>04/03/2026</v>
      </c>
      <c r="J297" s="5" t="str">
        <f>'[1]TCE - ANEXO IV - Preencher'!L306</f>
        <v>35260350595271000105550030011665881307236486</v>
      </c>
      <c r="K297" s="5" t="str">
        <f>IF(F297="B",LEFT('[1]TCE - ANEXO IV - Preencher'!M306,2),IF(F297="S",LEFT('[1]TCE - ANEXO IV - Preencher'!M306,7),IF('[1]TCE - ANEXO IV - Preencher'!H306="","")))</f>
        <v>35</v>
      </c>
      <c r="L297" s="7">
        <f>'[1]TCE - ANEXO IV - Preencher'!N306</f>
        <v>5663</v>
      </c>
    </row>
    <row r="298" spans="1:12" s="8" customFormat="1" ht="19.5" customHeight="1" x14ac:dyDescent="0.25">
      <c r="A298" s="3">
        <f>IFERROR(VLOOKUP(B298,'[1]DADOS (OCULTAR)'!$Q$3:$S$136,3,0),"")</f>
        <v>9039744002723</v>
      </c>
      <c r="B298" s="4" t="str">
        <f>'[1]TCE - ANEXO IV - Preencher'!C307</f>
        <v>HOSPITAL PELÓPIDAS SILVEIRA - CG Nº 017/2022</v>
      </c>
      <c r="C298" s="4" t="str">
        <f>'[1]TCE - ANEXO IV - Preencher'!E307</f>
        <v>3.13 - Materiais e Materiais Ortopédicos e Corretivos (OPME)</v>
      </c>
      <c r="D298" s="3" t="str">
        <f>'[1]TCE - ANEXO IV - Preencher'!F307</f>
        <v>50.595.271/0001-05</v>
      </c>
      <c r="E298" s="5" t="str">
        <f>'[1]TCE - ANEXO IV - Preencher'!G307</f>
        <v>BIOTRONIK COMERCIAL MEDICA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1166591</v>
      </c>
      <c r="I298" s="6" t="str">
        <f>IF('[1]TCE - ANEXO IV - Preencher'!K307="","",'[1]TCE - ANEXO IV - Preencher'!K307)</f>
        <v>04/03/2026</v>
      </c>
      <c r="J298" s="5" t="str">
        <f>'[1]TCE - ANEXO IV - Preencher'!L307</f>
        <v>35260350595271000105550030011665911778363521</v>
      </c>
      <c r="K298" s="5" t="str">
        <f>IF(F298="B",LEFT('[1]TCE - ANEXO IV - Preencher'!M307,2),IF(F298="S",LEFT('[1]TCE - ANEXO IV - Preencher'!M307,7),IF('[1]TCE - ANEXO IV - Preencher'!H307="","")))</f>
        <v>35</v>
      </c>
      <c r="L298" s="7">
        <f>'[1]TCE - ANEXO IV - Preencher'!N307</f>
        <v>5663</v>
      </c>
    </row>
    <row r="299" spans="1:12" s="8" customFormat="1" ht="19.5" customHeight="1" x14ac:dyDescent="0.25">
      <c r="A299" s="3">
        <f>IFERROR(VLOOKUP(B299,'[1]DADOS (OCULTAR)'!$Q$3:$S$136,3,0),"")</f>
        <v>9039744002723</v>
      </c>
      <c r="B299" s="4" t="str">
        <f>'[1]TCE - ANEXO IV - Preencher'!C308</f>
        <v>HOSPITAL PELÓPIDAS SILVEIRA - CG Nº 017/2022</v>
      </c>
      <c r="C299" s="4" t="str">
        <f>'[1]TCE - ANEXO IV - Preencher'!E308</f>
        <v>3.13 - Materiais e Materiais Ortopédicos e Corretivos (OPME)</v>
      </c>
      <c r="D299" s="3" t="str">
        <f>'[1]TCE - ANEXO IV - Preencher'!F308</f>
        <v>50.595.271/0001-05</v>
      </c>
      <c r="E299" s="5" t="str">
        <f>'[1]TCE - ANEXO IV - Preencher'!G308</f>
        <v>BIOTRONIK COMERCIAL MEDICA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1167538</v>
      </c>
      <c r="I299" s="6" t="str">
        <f>IF('[1]TCE - ANEXO IV - Preencher'!K308="","",'[1]TCE - ANEXO IV - Preencher'!K308)</f>
        <v>10/03/2026</v>
      </c>
      <c r="J299" s="5" t="str">
        <f>'[1]TCE - ANEXO IV - Preencher'!L308</f>
        <v>35260350595271000105550030011675381692716954</v>
      </c>
      <c r="K299" s="5" t="str">
        <f>IF(F299="B",LEFT('[1]TCE - ANEXO IV - Preencher'!M308,2),IF(F299="S",LEFT('[1]TCE - ANEXO IV - Preencher'!M308,7),IF('[1]TCE - ANEXO IV - Preencher'!H308="","")))</f>
        <v>35</v>
      </c>
      <c r="L299" s="7">
        <f>'[1]TCE - ANEXO IV - Preencher'!N308</f>
        <v>5663</v>
      </c>
    </row>
    <row r="300" spans="1:12" s="8" customFormat="1" ht="19.5" customHeight="1" x14ac:dyDescent="0.25">
      <c r="A300" s="3">
        <f>IFERROR(VLOOKUP(B300,'[1]DADOS (OCULTAR)'!$Q$3:$S$136,3,0),"")</f>
        <v>9039744002723</v>
      </c>
      <c r="B300" s="4" t="str">
        <f>'[1]TCE - ANEXO IV - Preencher'!C309</f>
        <v>HOSPITAL PELÓPIDAS SILVEIRA - CG Nº 017/2022</v>
      </c>
      <c r="C300" s="4" t="str">
        <f>'[1]TCE - ANEXO IV - Preencher'!E309</f>
        <v>3.13 - Materiais e Materiais Ortopédicos e Corretivos (OPME)</v>
      </c>
      <c r="D300" s="3" t="str">
        <f>'[1]TCE - ANEXO IV - Preencher'!F309</f>
        <v>50.595.271/0001-05</v>
      </c>
      <c r="E300" s="5" t="str">
        <f>'[1]TCE - ANEXO IV - Preencher'!G309</f>
        <v>BIOTRONIK COMERCIAL MEDICA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1167539</v>
      </c>
      <c r="I300" s="6" t="str">
        <f>IF('[1]TCE - ANEXO IV - Preencher'!K309="","",'[1]TCE - ANEXO IV - Preencher'!K309)</f>
        <v>10/03/2026</v>
      </c>
      <c r="J300" s="5" t="str">
        <f>'[1]TCE - ANEXO IV - Preencher'!L309</f>
        <v>35260350595271000105550030011675391872310694</v>
      </c>
      <c r="K300" s="5" t="str">
        <f>IF(F300="B",LEFT('[1]TCE - ANEXO IV - Preencher'!M309,2),IF(F300="S",LEFT('[1]TCE - ANEXO IV - Preencher'!M309,7),IF('[1]TCE - ANEXO IV - Preencher'!H309="","")))</f>
        <v>35</v>
      </c>
      <c r="L300" s="7">
        <f>'[1]TCE - ANEXO IV - Preencher'!N309</f>
        <v>4114.8500000000004</v>
      </c>
    </row>
    <row r="301" spans="1:12" s="8" customFormat="1" ht="19.5" customHeight="1" x14ac:dyDescent="0.25">
      <c r="A301" s="3">
        <f>IFERROR(VLOOKUP(B301,'[1]DADOS (OCULTAR)'!$Q$3:$S$136,3,0),"")</f>
        <v>9039744002723</v>
      </c>
      <c r="B301" s="4" t="str">
        <f>'[1]TCE - ANEXO IV - Preencher'!C310</f>
        <v>HOSPITAL PELÓPIDAS SILVEIRA - CG Nº 017/2022</v>
      </c>
      <c r="C301" s="4" t="str">
        <f>'[1]TCE - ANEXO IV - Preencher'!E310</f>
        <v>3.13 - Materiais e Materiais Ortopédicos e Corretivos (OPME)</v>
      </c>
      <c r="D301" s="3" t="str">
        <f>'[1]TCE - ANEXO IV - Preencher'!F310</f>
        <v>50.595.271/0001-05</v>
      </c>
      <c r="E301" s="5" t="str">
        <f>'[1]TCE - ANEXO IV - Preencher'!G310</f>
        <v>BIOTRONIK COMERCIAL MEDICA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1167540</v>
      </c>
      <c r="I301" s="6" t="str">
        <f>IF('[1]TCE - ANEXO IV - Preencher'!K310="","",'[1]TCE - ANEXO IV - Preencher'!K310)</f>
        <v>10/03/2026</v>
      </c>
      <c r="J301" s="5" t="str">
        <f>'[1]TCE - ANEXO IV - Preencher'!L310</f>
        <v>35260350595271000105550030011675401260173883</v>
      </c>
      <c r="K301" s="5" t="str">
        <f>IF(F301="B",LEFT('[1]TCE - ANEXO IV - Preencher'!M310,2),IF(F301="S",LEFT('[1]TCE - ANEXO IV - Preencher'!M310,7),IF('[1]TCE - ANEXO IV - Preencher'!H310="","")))</f>
        <v>35</v>
      </c>
      <c r="L301" s="7">
        <f>'[1]TCE - ANEXO IV - Preencher'!N310</f>
        <v>5663</v>
      </c>
    </row>
    <row r="302" spans="1:12" s="8" customFormat="1" ht="19.5" customHeight="1" x14ac:dyDescent="0.25">
      <c r="A302" s="3">
        <f>IFERROR(VLOOKUP(B302,'[1]DADOS (OCULTAR)'!$Q$3:$S$136,3,0),"")</f>
        <v>9039744002723</v>
      </c>
      <c r="B302" s="4" t="str">
        <f>'[1]TCE - ANEXO IV - Preencher'!C311</f>
        <v>HOSPITAL PELÓPIDAS SILVEIRA - CG Nº 017/2022</v>
      </c>
      <c r="C302" s="4" t="str">
        <f>'[1]TCE - ANEXO IV - Preencher'!E311</f>
        <v>3.13 - Materiais e Materiais Ortopédicos e Corretivos (OPME)</v>
      </c>
      <c r="D302" s="3" t="str">
        <f>'[1]TCE - ANEXO IV - Preencher'!F311</f>
        <v>50.595.271/0001-05</v>
      </c>
      <c r="E302" s="5" t="str">
        <f>'[1]TCE - ANEXO IV - Preencher'!G311</f>
        <v>BIOTRONIK COMERCIAL MEDICA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1167541</v>
      </c>
      <c r="I302" s="6" t="str">
        <f>IF('[1]TCE - ANEXO IV - Preencher'!K311="","",'[1]TCE - ANEXO IV - Preencher'!K311)</f>
        <v>10/03/2026</v>
      </c>
      <c r="J302" s="5" t="str">
        <f>'[1]TCE - ANEXO IV - Preencher'!L311</f>
        <v>35260350595271000105550030011675411159595856</v>
      </c>
      <c r="K302" s="5" t="str">
        <f>IF(F302="B",LEFT('[1]TCE - ANEXO IV - Preencher'!M311,2),IF(F302="S",LEFT('[1]TCE - ANEXO IV - Preencher'!M311,7),IF('[1]TCE - ANEXO IV - Preencher'!H311="","")))</f>
        <v>35</v>
      </c>
      <c r="L302" s="7">
        <f>'[1]TCE - ANEXO IV - Preencher'!N311</f>
        <v>5663</v>
      </c>
    </row>
    <row r="303" spans="1:12" s="8" customFormat="1" ht="19.5" customHeight="1" x14ac:dyDescent="0.25">
      <c r="A303" s="3">
        <f>IFERROR(VLOOKUP(B303,'[1]DADOS (OCULTAR)'!$Q$3:$S$136,3,0),"")</f>
        <v>9039744002723</v>
      </c>
      <c r="B303" s="4" t="str">
        <f>'[1]TCE - ANEXO IV - Preencher'!C312</f>
        <v>HOSPITAL PELÓPIDAS SILVEIRA - CG Nº 017/2022</v>
      </c>
      <c r="C303" s="4" t="str">
        <f>'[1]TCE - ANEXO IV - Preencher'!E312</f>
        <v>3.13 - Materiais e Materiais Ortopédicos e Corretivos (OPME)</v>
      </c>
      <c r="D303" s="3" t="str">
        <f>'[1]TCE - ANEXO IV - Preencher'!F312</f>
        <v>50.595.271/0001-05</v>
      </c>
      <c r="E303" s="5" t="str">
        <f>'[1]TCE - ANEXO IV - Preencher'!G312</f>
        <v>BIOTRONIK COMERCIAL MEDICA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1168517</v>
      </c>
      <c r="I303" s="6" t="str">
        <f>IF('[1]TCE - ANEXO IV - Preencher'!K312="","",'[1]TCE - ANEXO IV - Preencher'!K312)</f>
        <v>17/03/2026</v>
      </c>
      <c r="J303" s="5" t="str">
        <f>'[1]TCE - ANEXO IV - Preencher'!L312</f>
        <v>35260350595271000105550030011685171058957298</v>
      </c>
      <c r="K303" s="5" t="str">
        <f>IF(F303="B",LEFT('[1]TCE - ANEXO IV - Preencher'!M312,2),IF(F303="S",LEFT('[1]TCE - ANEXO IV - Preencher'!M312,7),IF('[1]TCE - ANEXO IV - Preencher'!H312="","")))</f>
        <v>35</v>
      </c>
      <c r="L303" s="7">
        <f>'[1]TCE - ANEXO IV - Preencher'!N312</f>
        <v>5663</v>
      </c>
    </row>
    <row r="304" spans="1:12" s="8" customFormat="1" ht="19.5" customHeight="1" x14ac:dyDescent="0.25">
      <c r="A304" s="3">
        <f>IFERROR(VLOOKUP(B304,'[1]DADOS (OCULTAR)'!$Q$3:$S$136,3,0),"")</f>
        <v>9039744002723</v>
      </c>
      <c r="B304" s="4" t="str">
        <f>'[1]TCE - ANEXO IV - Preencher'!C313</f>
        <v>HOSPITAL PELÓPIDAS SILVEIRA - CG Nº 017/2022</v>
      </c>
      <c r="C304" s="4" t="str">
        <f>'[1]TCE - ANEXO IV - Preencher'!E313</f>
        <v>3.13 - Materiais e Materiais Ortopédicos e Corretivos (OPME)</v>
      </c>
      <c r="D304" s="3" t="str">
        <f>'[1]TCE - ANEXO IV - Preencher'!F313</f>
        <v>50.595.271/0001-05</v>
      </c>
      <c r="E304" s="5" t="str">
        <f>'[1]TCE - ANEXO IV - Preencher'!G313</f>
        <v>BIOTRONIK COMERCIAL MEDICA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1168538</v>
      </c>
      <c r="I304" s="6" t="str">
        <f>IF('[1]TCE - ANEXO IV - Preencher'!K313="","",'[1]TCE - ANEXO IV - Preencher'!K313)</f>
        <v>17/03/2026</v>
      </c>
      <c r="J304" s="5" t="str">
        <f>'[1]TCE - ANEXO IV - Preencher'!L313</f>
        <v>35260350595271000105550030011685381209499447</v>
      </c>
      <c r="K304" s="5" t="str">
        <f>IF(F304="B",LEFT('[1]TCE - ANEXO IV - Preencher'!M313,2),IF(F304="S",LEFT('[1]TCE - ANEXO IV - Preencher'!M313,7),IF('[1]TCE - ANEXO IV - Preencher'!H313="","")))</f>
        <v>35</v>
      </c>
      <c r="L304" s="7">
        <f>'[1]TCE - ANEXO IV - Preencher'!N313</f>
        <v>5663</v>
      </c>
    </row>
    <row r="305" spans="1:12" s="8" customFormat="1" ht="19.5" customHeight="1" x14ac:dyDescent="0.25">
      <c r="A305" s="3">
        <f>IFERROR(VLOOKUP(B305,'[1]DADOS (OCULTAR)'!$Q$3:$S$136,3,0),"")</f>
        <v>9039744002723</v>
      </c>
      <c r="B305" s="4" t="str">
        <f>'[1]TCE - ANEXO IV - Preencher'!C314</f>
        <v>HOSPITAL PELÓPIDAS SILVEIRA - CG Nº 017/2022</v>
      </c>
      <c r="C305" s="4" t="str">
        <f>'[1]TCE - ANEXO IV - Preencher'!E314</f>
        <v>3.13 - Materiais e Materiais Ortopédicos e Corretivos (OPME)</v>
      </c>
      <c r="D305" s="3" t="str">
        <f>'[1]TCE - ANEXO IV - Preencher'!F314</f>
        <v>50.595.271/0001-05</v>
      </c>
      <c r="E305" s="5" t="str">
        <f>'[1]TCE - ANEXO IV - Preencher'!G314</f>
        <v>BIOTRONIK COMERCIAL MEDICA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1168539</v>
      </c>
      <c r="I305" s="6" t="str">
        <f>IF('[1]TCE - ANEXO IV - Preencher'!K314="","",'[1]TCE - ANEXO IV - Preencher'!K314)</f>
        <v>17/03/2026</v>
      </c>
      <c r="J305" s="5" t="str">
        <f>'[1]TCE - ANEXO IV - Preencher'!L314</f>
        <v>35260350595271000105550030011685391386196436</v>
      </c>
      <c r="K305" s="5" t="str">
        <f>IF(F305="B",LEFT('[1]TCE - ANEXO IV - Preencher'!M314,2),IF(F305="S",LEFT('[1]TCE - ANEXO IV - Preencher'!M314,7),IF('[1]TCE - ANEXO IV - Preencher'!H314="","")))</f>
        <v>35</v>
      </c>
      <c r="L305" s="7">
        <f>'[1]TCE - ANEXO IV - Preencher'!N314</f>
        <v>5663</v>
      </c>
    </row>
    <row r="306" spans="1:12" s="8" customFormat="1" ht="19.5" customHeight="1" x14ac:dyDescent="0.25">
      <c r="A306" s="3">
        <f>IFERROR(VLOOKUP(B306,'[1]DADOS (OCULTAR)'!$Q$3:$S$136,3,0),"")</f>
        <v>9039744002723</v>
      </c>
      <c r="B306" s="4" t="str">
        <f>'[1]TCE - ANEXO IV - Preencher'!C315</f>
        <v>HOSPITAL PELÓPIDAS SILVEIRA - CG Nº 017/2022</v>
      </c>
      <c r="C306" s="4" t="str">
        <f>'[1]TCE - ANEXO IV - Preencher'!E315</f>
        <v>3.13 - Materiais e Materiais Ortopédicos e Corretivos (OPME)</v>
      </c>
      <c r="D306" s="3" t="str">
        <f>'[1]TCE - ANEXO IV - Preencher'!F315</f>
        <v>50.595.271/0001-05</v>
      </c>
      <c r="E306" s="5" t="str">
        <f>'[1]TCE - ANEXO IV - Preencher'!G315</f>
        <v>BIOTRONIK COMERCIAL MEDICA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1168541</v>
      </c>
      <c r="I306" s="6" t="str">
        <f>IF('[1]TCE - ANEXO IV - Preencher'!K315="","",'[1]TCE - ANEXO IV - Preencher'!K315)</f>
        <v>17/03/2026</v>
      </c>
      <c r="J306" s="5" t="str">
        <f>'[1]TCE - ANEXO IV - Preencher'!L315</f>
        <v>35260350595271000105550030011685411352307659</v>
      </c>
      <c r="K306" s="5" t="str">
        <f>IF(F306="B",LEFT('[1]TCE - ANEXO IV - Preencher'!M315,2),IF(F306="S",LEFT('[1]TCE - ANEXO IV - Preencher'!M315,7),IF('[1]TCE - ANEXO IV - Preencher'!H315="","")))</f>
        <v>35</v>
      </c>
      <c r="L306" s="7">
        <f>'[1]TCE - ANEXO IV - Preencher'!N315</f>
        <v>4114.8500000000004</v>
      </c>
    </row>
    <row r="307" spans="1:12" s="8" customFormat="1" ht="19.5" customHeight="1" x14ac:dyDescent="0.25">
      <c r="A307" s="3">
        <f>IFERROR(VLOOKUP(B307,'[1]DADOS (OCULTAR)'!$Q$3:$S$136,3,0),"")</f>
        <v>9039744002723</v>
      </c>
      <c r="B307" s="4" t="str">
        <f>'[1]TCE - ANEXO IV - Preencher'!C316</f>
        <v>HOSPITAL PELÓPIDAS SILVEIRA - CG Nº 017/2022</v>
      </c>
      <c r="C307" s="4" t="str">
        <f>'[1]TCE - ANEXO IV - Preencher'!E316</f>
        <v>3.13 - Materiais e Materiais Ortopédicos e Corretivos (OPME)</v>
      </c>
      <c r="D307" s="3" t="str">
        <f>'[1]TCE - ANEXO IV - Preencher'!F316</f>
        <v>50.595.271/0001-05</v>
      </c>
      <c r="E307" s="5" t="str">
        <f>'[1]TCE - ANEXO IV - Preencher'!G316</f>
        <v>BIOTRONIK COMERCIAL MEDICA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1168890</v>
      </c>
      <c r="I307" s="6" t="str">
        <f>IF('[1]TCE - ANEXO IV - Preencher'!K316="","",'[1]TCE - ANEXO IV - Preencher'!K316)</f>
        <v>19/03/2026</v>
      </c>
      <c r="J307" s="5" t="str">
        <f>'[1]TCE - ANEXO IV - Preencher'!L316</f>
        <v>35260350595271000105550030011688901751527092</v>
      </c>
      <c r="K307" s="5" t="str">
        <f>IF(F307="B",LEFT('[1]TCE - ANEXO IV - Preencher'!M316,2),IF(F307="S",LEFT('[1]TCE - ANEXO IV - Preencher'!M316,7),IF('[1]TCE - ANEXO IV - Preencher'!H316="","")))</f>
        <v>35</v>
      </c>
      <c r="L307" s="7">
        <f>'[1]TCE - ANEXO IV - Preencher'!N316</f>
        <v>5663</v>
      </c>
    </row>
    <row r="308" spans="1:12" s="8" customFormat="1" ht="19.5" customHeight="1" x14ac:dyDescent="0.25">
      <c r="A308" s="3">
        <f>IFERROR(VLOOKUP(B308,'[1]DADOS (OCULTAR)'!$Q$3:$S$136,3,0),"")</f>
        <v>9039744002723</v>
      </c>
      <c r="B308" s="4" t="str">
        <f>'[1]TCE - ANEXO IV - Preencher'!C317</f>
        <v>HOSPITAL PELÓPIDAS SILVEIRA - CG Nº 017/2022</v>
      </c>
      <c r="C308" s="4" t="str">
        <f>'[1]TCE - ANEXO IV - Preencher'!E317</f>
        <v>3.13 - Materiais e Materiais Ortopédicos e Corretivos (OPME)</v>
      </c>
      <c r="D308" s="3" t="str">
        <f>'[1]TCE - ANEXO IV - Preencher'!F317</f>
        <v>50.595.271/0001-05</v>
      </c>
      <c r="E308" s="5" t="str">
        <f>'[1]TCE - ANEXO IV - Preencher'!G317</f>
        <v>BIOTRONIK COMERCIAL MEDICA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1168891</v>
      </c>
      <c r="I308" s="6" t="str">
        <f>IF('[1]TCE - ANEXO IV - Preencher'!K317="","",'[1]TCE - ANEXO IV - Preencher'!K317)</f>
        <v>19/03/2026</v>
      </c>
      <c r="J308" s="5" t="str">
        <f>'[1]TCE - ANEXO IV - Preencher'!L317</f>
        <v>35260350595271000105550030011688911985134957</v>
      </c>
      <c r="K308" s="5" t="str">
        <f>IF(F308="B",LEFT('[1]TCE - ANEXO IV - Preencher'!M317,2),IF(F308="S",LEFT('[1]TCE - ANEXO IV - Preencher'!M317,7),IF('[1]TCE - ANEXO IV - Preencher'!H317="","")))</f>
        <v>35</v>
      </c>
      <c r="L308" s="7">
        <f>'[1]TCE - ANEXO IV - Preencher'!N317</f>
        <v>4114.8500000000004</v>
      </c>
    </row>
    <row r="309" spans="1:12" s="8" customFormat="1" ht="19.5" customHeight="1" x14ac:dyDescent="0.25">
      <c r="A309" s="3">
        <f>IFERROR(VLOOKUP(B309,'[1]DADOS (OCULTAR)'!$Q$3:$S$136,3,0),"")</f>
        <v>9039744002723</v>
      </c>
      <c r="B309" s="4" t="str">
        <f>'[1]TCE - ANEXO IV - Preencher'!C318</f>
        <v>HOSPITAL PELÓPIDAS SILVEIRA - CG Nº 017/2022</v>
      </c>
      <c r="C309" s="4" t="str">
        <f>'[1]TCE - ANEXO IV - Preencher'!E318</f>
        <v>3.13 - Materiais e Materiais Ortopédicos e Corretivos (OPME)</v>
      </c>
      <c r="D309" s="3" t="str">
        <f>'[1]TCE - ANEXO IV - Preencher'!F318</f>
        <v>50.595.271/0001-05</v>
      </c>
      <c r="E309" s="5" t="str">
        <f>'[1]TCE - ANEXO IV - Preencher'!G318</f>
        <v>BIOTRONIK COMERCIAL MEDICA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1170096</v>
      </c>
      <c r="I309" s="6" t="str">
        <f>IF('[1]TCE - ANEXO IV - Preencher'!K318="","",'[1]TCE - ANEXO IV - Preencher'!K318)</f>
        <v>30/03/2026</v>
      </c>
      <c r="J309" s="5" t="str">
        <f>'[1]TCE - ANEXO IV - Preencher'!L318</f>
        <v>35260350595271000105550030011700961504499286</v>
      </c>
      <c r="K309" s="5" t="str">
        <f>IF(F309="B",LEFT('[1]TCE - ANEXO IV - Preencher'!M318,2),IF(F309="S",LEFT('[1]TCE - ANEXO IV - Preencher'!M318,7),IF('[1]TCE - ANEXO IV - Preencher'!H318="","")))</f>
        <v>35</v>
      </c>
      <c r="L309" s="7">
        <f>'[1]TCE - ANEXO IV - Preencher'!N318</f>
        <v>5663</v>
      </c>
    </row>
    <row r="310" spans="1:12" s="8" customFormat="1" ht="19.5" customHeight="1" x14ac:dyDescent="0.25">
      <c r="A310" s="3">
        <f>IFERROR(VLOOKUP(B310,'[1]DADOS (OCULTAR)'!$Q$3:$S$136,3,0),"")</f>
        <v>9039744002723</v>
      </c>
      <c r="B310" s="4" t="str">
        <f>'[1]TCE - ANEXO IV - Preencher'!C319</f>
        <v>HOSPITAL PELÓPIDAS SILVEIRA - CG Nº 017/2022</v>
      </c>
      <c r="C310" s="4" t="str">
        <f>'[1]TCE - ANEXO IV - Preencher'!E319</f>
        <v>3.13 - Materiais e Materiais Ortopédicos e Corretivos (OPME)</v>
      </c>
      <c r="D310" s="3" t="str">
        <f>'[1]TCE - ANEXO IV - Preencher'!F319</f>
        <v>01.513.946/0001-14</v>
      </c>
      <c r="E310" s="5" t="str">
        <f>'[1]TCE - ANEXO IV - Preencher'!G319</f>
        <v>BOSTON SCIENTIFIC DO BRASIL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003399705</v>
      </c>
      <c r="I310" s="6" t="str">
        <f>IF('[1]TCE - ANEXO IV - Preencher'!K319="","",'[1]TCE - ANEXO IV - Preencher'!K319)</f>
        <v>03/03/2026</v>
      </c>
      <c r="J310" s="5" t="str">
        <f>'[1]TCE - ANEXO IV - Preencher'!L319</f>
        <v>35260301513946000114550030033997051035359655</v>
      </c>
      <c r="K310" s="5" t="str">
        <f>IF(F310="B",LEFT('[1]TCE - ANEXO IV - Preencher'!M319,2),IF(F310="S",LEFT('[1]TCE - ANEXO IV - Preencher'!M319,7),IF('[1]TCE - ANEXO IV - Preencher'!H319="","")))</f>
        <v>35</v>
      </c>
      <c r="L310" s="7">
        <f>'[1]TCE - ANEXO IV - Preencher'!N319</f>
        <v>1295</v>
      </c>
    </row>
    <row r="311" spans="1:12" s="8" customFormat="1" ht="19.5" customHeight="1" x14ac:dyDescent="0.25">
      <c r="A311" s="3">
        <f>IFERROR(VLOOKUP(B311,'[1]DADOS (OCULTAR)'!$Q$3:$S$136,3,0),"")</f>
        <v>9039744002723</v>
      </c>
      <c r="B311" s="4" t="str">
        <f>'[1]TCE - ANEXO IV - Preencher'!C320</f>
        <v>HOSPITAL PELÓPIDAS SILVEIRA - CG Nº 017/2022</v>
      </c>
      <c r="C311" s="4" t="str">
        <f>'[1]TCE - ANEXO IV - Preencher'!E320</f>
        <v>3.13 - Materiais e Materiais Ortopédicos e Corretivos (OPME)</v>
      </c>
      <c r="D311" s="3" t="str">
        <f>'[1]TCE - ANEXO IV - Preencher'!F320</f>
        <v>01.513.946/0001-14</v>
      </c>
      <c r="E311" s="5" t="str">
        <f>'[1]TCE - ANEXO IV - Preencher'!G320</f>
        <v>BOSTON SCIENTIFIC DO BRASIL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003399706</v>
      </c>
      <c r="I311" s="6" t="str">
        <f>IF('[1]TCE - ANEXO IV - Preencher'!K320="","",'[1]TCE - ANEXO IV - Preencher'!K320)</f>
        <v>03/03/2026</v>
      </c>
      <c r="J311" s="5" t="str">
        <f>'[1]TCE - ANEXO IV - Preencher'!L320</f>
        <v>35260301513946000114550030033997061035359660</v>
      </c>
      <c r="K311" s="5" t="str">
        <f>IF(F311="B",LEFT('[1]TCE - ANEXO IV - Preencher'!M320,2),IF(F311="S",LEFT('[1]TCE - ANEXO IV - Preencher'!M320,7),IF('[1]TCE - ANEXO IV - Preencher'!H320="","")))</f>
        <v>35</v>
      </c>
      <c r="L311" s="7">
        <f>'[1]TCE - ANEXO IV - Preencher'!N320</f>
        <v>1295</v>
      </c>
    </row>
    <row r="312" spans="1:12" s="8" customFormat="1" ht="19.5" customHeight="1" x14ac:dyDescent="0.25">
      <c r="A312" s="3">
        <f>IFERROR(VLOOKUP(B312,'[1]DADOS (OCULTAR)'!$Q$3:$S$136,3,0),"")</f>
        <v>9039744002723</v>
      </c>
      <c r="B312" s="4" t="str">
        <f>'[1]TCE - ANEXO IV - Preencher'!C321</f>
        <v>HOSPITAL PELÓPIDAS SILVEIRA - CG Nº 017/2022</v>
      </c>
      <c r="C312" s="4" t="str">
        <f>'[1]TCE - ANEXO IV - Preencher'!E321</f>
        <v>3.13 - Materiais e Materiais Ortopédicos e Corretivos (OPME)</v>
      </c>
      <c r="D312" s="3" t="str">
        <f>'[1]TCE - ANEXO IV - Preencher'!F321</f>
        <v>01.513.946/0001-14</v>
      </c>
      <c r="E312" s="5" t="str">
        <f>'[1]TCE - ANEXO IV - Preencher'!G321</f>
        <v>BOSTON SCIENTIFIC DO BRASIL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003399707</v>
      </c>
      <c r="I312" s="6" t="str">
        <f>IF('[1]TCE - ANEXO IV - Preencher'!K321="","",'[1]TCE - ANEXO IV - Preencher'!K321)</f>
        <v>03/03/2026</v>
      </c>
      <c r="J312" s="5" t="str">
        <f>'[1]TCE - ANEXO IV - Preencher'!L321</f>
        <v>35260301513946000114550030033997071035359676</v>
      </c>
      <c r="K312" s="5" t="str">
        <f>IF(F312="B",LEFT('[1]TCE - ANEXO IV - Preencher'!M321,2),IF(F312="S",LEFT('[1]TCE - ANEXO IV - Preencher'!M321,7),IF('[1]TCE - ANEXO IV - Preencher'!H321="","")))</f>
        <v>35</v>
      </c>
      <c r="L312" s="7">
        <f>'[1]TCE - ANEXO IV - Preencher'!N321</f>
        <v>375</v>
      </c>
    </row>
    <row r="313" spans="1:12" s="8" customFormat="1" ht="19.5" customHeight="1" x14ac:dyDescent="0.25">
      <c r="A313" s="3">
        <f>IFERROR(VLOOKUP(B313,'[1]DADOS (OCULTAR)'!$Q$3:$S$136,3,0),"")</f>
        <v>9039744002723</v>
      </c>
      <c r="B313" s="4" t="str">
        <f>'[1]TCE - ANEXO IV - Preencher'!C322</f>
        <v>HOSPITAL PELÓPIDAS SILVEIRA - CG Nº 017/2022</v>
      </c>
      <c r="C313" s="4" t="str">
        <f>'[1]TCE - ANEXO IV - Preencher'!E322</f>
        <v>3.13 - Materiais e Materiais Ortopédicos e Corretivos (OPME)</v>
      </c>
      <c r="D313" s="3" t="str">
        <f>'[1]TCE - ANEXO IV - Preencher'!F322</f>
        <v>01.513.946/0001-14</v>
      </c>
      <c r="E313" s="5" t="str">
        <f>'[1]TCE - ANEXO IV - Preencher'!G322</f>
        <v>BOSTON SCIENTIFIC DO BRASIL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003399708</v>
      </c>
      <c r="I313" s="6" t="str">
        <f>IF('[1]TCE - ANEXO IV - Preencher'!K322="","",'[1]TCE - ANEXO IV - Preencher'!K322)</f>
        <v>03/03/2026</v>
      </c>
      <c r="J313" s="5" t="str">
        <f>'[1]TCE - ANEXO IV - Preencher'!L322</f>
        <v>35260301513946000114550030033997081035359681</v>
      </c>
      <c r="K313" s="5" t="str">
        <f>IF(F313="B",LEFT('[1]TCE - ANEXO IV - Preencher'!M322,2),IF(F313="S",LEFT('[1]TCE - ANEXO IV - Preencher'!M322,7),IF('[1]TCE - ANEXO IV - Preencher'!H322="","")))</f>
        <v>35</v>
      </c>
      <c r="L313" s="7">
        <f>'[1]TCE - ANEXO IV - Preencher'!N322</f>
        <v>1670</v>
      </c>
    </row>
    <row r="314" spans="1:12" s="8" customFormat="1" ht="19.5" customHeight="1" x14ac:dyDescent="0.25">
      <c r="A314" s="3">
        <f>IFERROR(VLOOKUP(B314,'[1]DADOS (OCULTAR)'!$Q$3:$S$136,3,0),"")</f>
        <v>9039744002723</v>
      </c>
      <c r="B314" s="4" t="str">
        <f>'[1]TCE - ANEXO IV - Preencher'!C323</f>
        <v>HOSPITAL PELÓPIDAS SILVEIRA - CG Nº 017/2022</v>
      </c>
      <c r="C314" s="4" t="str">
        <f>'[1]TCE - ANEXO IV - Preencher'!E323</f>
        <v>3.13 - Materiais e Materiais Ortopédicos e Corretivos (OPME)</v>
      </c>
      <c r="D314" s="3" t="str">
        <f>'[1]TCE - ANEXO IV - Preencher'!F323</f>
        <v>01.513.946/0001-14</v>
      </c>
      <c r="E314" s="5" t="str">
        <f>'[1]TCE - ANEXO IV - Preencher'!G323</f>
        <v>BOSTON SCIENTIFIC DO BRASIL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003399709</v>
      </c>
      <c r="I314" s="6" t="str">
        <f>IF('[1]TCE - ANEXO IV - Preencher'!K323="","",'[1]TCE - ANEXO IV - Preencher'!K323)</f>
        <v>03/03/2026</v>
      </c>
      <c r="J314" s="5" t="str">
        <f>'[1]TCE - ANEXO IV - Preencher'!L323</f>
        <v>35260301513946000114550030033997091035359697</v>
      </c>
      <c r="K314" s="5" t="str">
        <f>IF(F314="B",LEFT('[1]TCE - ANEXO IV - Preencher'!M323,2),IF(F314="S",LEFT('[1]TCE - ANEXO IV - Preencher'!M323,7),IF('[1]TCE - ANEXO IV - Preencher'!H323="","")))</f>
        <v>35</v>
      </c>
      <c r="L314" s="7">
        <f>'[1]TCE - ANEXO IV - Preencher'!N323</f>
        <v>1670</v>
      </c>
    </row>
    <row r="315" spans="1:12" s="8" customFormat="1" ht="19.5" customHeight="1" x14ac:dyDescent="0.25">
      <c r="A315" s="3">
        <f>IFERROR(VLOOKUP(B315,'[1]DADOS (OCULTAR)'!$Q$3:$S$136,3,0),"")</f>
        <v>9039744002723</v>
      </c>
      <c r="B315" s="4" t="str">
        <f>'[1]TCE - ANEXO IV - Preencher'!C324</f>
        <v>HOSPITAL PELÓPIDAS SILVEIRA - CG Nº 017/2022</v>
      </c>
      <c r="C315" s="4" t="str">
        <f>'[1]TCE - ANEXO IV - Preencher'!E324</f>
        <v>3.13 - Materiais e Materiais Ortopédicos e Corretivos (OPME)</v>
      </c>
      <c r="D315" s="3" t="str">
        <f>'[1]TCE - ANEXO IV - Preencher'!F324</f>
        <v>01.513.946/0001-14</v>
      </c>
      <c r="E315" s="5" t="str">
        <f>'[1]TCE - ANEXO IV - Preencher'!G324</f>
        <v>BOSTON SCIENTIFIC DO BRASIL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003404314</v>
      </c>
      <c r="I315" s="6" t="str">
        <f>IF('[1]TCE - ANEXO IV - Preencher'!K324="","",'[1]TCE - ANEXO IV - Preencher'!K324)</f>
        <v>11/03/2026</v>
      </c>
      <c r="J315" s="5" t="str">
        <f>'[1]TCE - ANEXO IV - Preencher'!L324</f>
        <v>35260301513946000114550030034043141035409487</v>
      </c>
      <c r="K315" s="5" t="str">
        <f>IF(F315="B",LEFT('[1]TCE - ANEXO IV - Preencher'!M324,2),IF(F315="S",LEFT('[1]TCE - ANEXO IV - Preencher'!M324,7),IF('[1]TCE - ANEXO IV - Preencher'!H324="","")))</f>
        <v>35</v>
      </c>
      <c r="L315" s="7">
        <f>'[1]TCE - ANEXO IV - Preencher'!N324</f>
        <v>2590</v>
      </c>
    </row>
    <row r="316" spans="1:12" s="8" customFormat="1" ht="19.5" customHeight="1" x14ac:dyDescent="0.25">
      <c r="A316" s="3">
        <f>IFERROR(VLOOKUP(B316,'[1]DADOS (OCULTAR)'!$Q$3:$S$136,3,0),"")</f>
        <v>9039744002723</v>
      </c>
      <c r="B316" s="4" t="str">
        <f>'[1]TCE - ANEXO IV - Preencher'!C325</f>
        <v>HOSPITAL PELÓPIDAS SILVEIRA - CG Nº 017/2022</v>
      </c>
      <c r="C316" s="4" t="str">
        <f>'[1]TCE - ANEXO IV - Preencher'!E325</f>
        <v>3.13 - Materiais e Materiais Ortopédicos e Corretivos (OPME)</v>
      </c>
      <c r="D316" s="3" t="str">
        <f>'[1]TCE - ANEXO IV - Preencher'!F325</f>
        <v>01.513.946/0001-14</v>
      </c>
      <c r="E316" s="5" t="str">
        <f>'[1]TCE - ANEXO IV - Preencher'!G325</f>
        <v>BOSTON SCIENTIFIC DO BRASIL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003404315</v>
      </c>
      <c r="I316" s="6" t="str">
        <f>IF('[1]TCE - ANEXO IV - Preencher'!K325="","",'[1]TCE - ANEXO IV - Preencher'!K325)</f>
        <v>11/03/2026</v>
      </c>
      <c r="J316" s="5" t="str">
        <f>'[1]TCE - ANEXO IV - Preencher'!L325</f>
        <v>35260301513946000114550030034043151035409492</v>
      </c>
      <c r="K316" s="5" t="str">
        <f>IF(F316="B",LEFT('[1]TCE - ANEXO IV - Preencher'!M325,2),IF(F316="S",LEFT('[1]TCE - ANEXO IV - Preencher'!M325,7),IF('[1]TCE - ANEXO IV - Preencher'!H325="","")))</f>
        <v>35</v>
      </c>
      <c r="L316" s="7">
        <f>'[1]TCE - ANEXO IV - Preencher'!N325</f>
        <v>1295</v>
      </c>
    </row>
    <row r="317" spans="1:12" s="8" customFormat="1" ht="19.5" customHeight="1" x14ac:dyDescent="0.25">
      <c r="A317" s="3">
        <f>IFERROR(VLOOKUP(B317,'[1]DADOS (OCULTAR)'!$Q$3:$S$136,3,0),"")</f>
        <v>9039744002723</v>
      </c>
      <c r="B317" s="4" t="str">
        <f>'[1]TCE - ANEXO IV - Preencher'!C326</f>
        <v>HOSPITAL PELÓPIDAS SILVEIRA - CG Nº 017/2022</v>
      </c>
      <c r="C317" s="4" t="str">
        <f>'[1]TCE - ANEXO IV - Preencher'!E326</f>
        <v>3.13 - Materiais e Materiais Ortopédicos e Corretivos (OPME)</v>
      </c>
      <c r="D317" s="3" t="str">
        <f>'[1]TCE - ANEXO IV - Preencher'!F326</f>
        <v>01.513.946/0001-14</v>
      </c>
      <c r="E317" s="5" t="str">
        <f>'[1]TCE - ANEXO IV - Preencher'!G326</f>
        <v>BOSTON SCIENTIFIC DO BRASIL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003404316</v>
      </c>
      <c r="I317" s="6" t="str">
        <f>IF('[1]TCE - ANEXO IV - Preencher'!K326="","",'[1]TCE - ANEXO IV - Preencher'!K326)</f>
        <v>11/03/2026</v>
      </c>
      <c r="J317" s="5" t="str">
        <f>'[1]TCE - ANEXO IV - Preencher'!L326</f>
        <v>35260301513946000114550030034043161035409503</v>
      </c>
      <c r="K317" s="5" t="str">
        <f>IF(F317="B",LEFT('[1]TCE - ANEXO IV - Preencher'!M326,2),IF(F317="S",LEFT('[1]TCE - ANEXO IV - Preencher'!M326,7),IF('[1]TCE - ANEXO IV - Preencher'!H326="","")))</f>
        <v>35</v>
      </c>
      <c r="L317" s="7">
        <f>'[1]TCE - ANEXO IV - Preencher'!N326</f>
        <v>1295</v>
      </c>
    </row>
    <row r="318" spans="1:12" s="8" customFormat="1" ht="19.5" customHeight="1" x14ac:dyDescent="0.25">
      <c r="A318" s="3">
        <f>IFERROR(VLOOKUP(B318,'[1]DADOS (OCULTAR)'!$Q$3:$S$136,3,0),"")</f>
        <v>9039744002723</v>
      </c>
      <c r="B318" s="4" t="str">
        <f>'[1]TCE - ANEXO IV - Preencher'!C327</f>
        <v>HOSPITAL PELÓPIDAS SILVEIRA - CG Nº 017/2022</v>
      </c>
      <c r="C318" s="4" t="str">
        <f>'[1]TCE - ANEXO IV - Preencher'!E327</f>
        <v>3.13 - Materiais e Materiais Ortopédicos e Corretivos (OPME)</v>
      </c>
      <c r="D318" s="3" t="str">
        <f>'[1]TCE - ANEXO IV - Preencher'!F327</f>
        <v>01.513.946/0001-14</v>
      </c>
      <c r="E318" s="5" t="str">
        <f>'[1]TCE - ANEXO IV - Preencher'!G327</f>
        <v>BOSTON SCIENTIFIC DO BRASIL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003404370</v>
      </c>
      <c r="I318" s="6" t="str">
        <f>IF('[1]TCE - ANEXO IV - Preencher'!K327="","",'[1]TCE - ANEXO IV - Preencher'!K327)</f>
        <v>11/03/2026</v>
      </c>
      <c r="J318" s="5" t="str">
        <f>'[1]TCE - ANEXO IV - Preencher'!L327</f>
        <v>35260301513946000114550030034043701035410085</v>
      </c>
      <c r="K318" s="5" t="str">
        <f>IF(F318="B",LEFT('[1]TCE - ANEXO IV - Preencher'!M327,2),IF(F318="S",LEFT('[1]TCE - ANEXO IV - Preencher'!M327,7),IF('[1]TCE - ANEXO IV - Preencher'!H327="","")))</f>
        <v>35</v>
      </c>
      <c r="L318" s="7">
        <f>'[1]TCE - ANEXO IV - Preencher'!N327</f>
        <v>1295</v>
      </c>
    </row>
    <row r="319" spans="1:12" s="8" customFormat="1" ht="19.5" customHeight="1" x14ac:dyDescent="0.25">
      <c r="A319" s="3">
        <f>IFERROR(VLOOKUP(B319,'[1]DADOS (OCULTAR)'!$Q$3:$S$136,3,0),"")</f>
        <v>9039744002723</v>
      </c>
      <c r="B319" s="4" t="str">
        <f>'[1]TCE - ANEXO IV - Preencher'!C328</f>
        <v>HOSPITAL PELÓPIDAS SILVEIRA - CG Nº 017/2022</v>
      </c>
      <c r="C319" s="4" t="str">
        <f>'[1]TCE - ANEXO IV - Preencher'!E328</f>
        <v>3.13 - Materiais e Materiais Ortopédicos e Corretivos (OPME)</v>
      </c>
      <c r="D319" s="3" t="str">
        <f>'[1]TCE - ANEXO IV - Preencher'!F328</f>
        <v>01.513.946/0001-14</v>
      </c>
      <c r="E319" s="5" t="str">
        <f>'[1]TCE - ANEXO IV - Preencher'!G328</f>
        <v>BOSTON SCIENTIFIC DO BRASIL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003404371</v>
      </c>
      <c r="I319" s="6" t="str">
        <f>IF('[1]TCE - ANEXO IV - Preencher'!K328="","",'[1]TCE - ANEXO IV - Preencher'!K328)</f>
        <v>11/03/2026</v>
      </c>
      <c r="J319" s="5" t="str">
        <f>'[1]TCE - ANEXO IV - Preencher'!L328</f>
        <v>35260301513946000114550030034043711035410090</v>
      </c>
      <c r="K319" s="5" t="str">
        <f>IF(F319="B",LEFT('[1]TCE - ANEXO IV - Preencher'!M328,2),IF(F319="S",LEFT('[1]TCE - ANEXO IV - Preencher'!M328,7),IF('[1]TCE - ANEXO IV - Preencher'!H328="","")))</f>
        <v>35</v>
      </c>
      <c r="L319" s="7">
        <f>'[1]TCE - ANEXO IV - Preencher'!N328</f>
        <v>1670</v>
      </c>
    </row>
    <row r="320" spans="1:12" s="8" customFormat="1" ht="19.5" customHeight="1" x14ac:dyDescent="0.25">
      <c r="A320" s="3">
        <f>IFERROR(VLOOKUP(B320,'[1]DADOS (OCULTAR)'!$Q$3:$S$136,3,0),"")</f>
        <v>9039744002723</v>
      </c>
      <c r="B320" s="4" t="str">
        <f>'[1]TCE - ANEXO IV - Preencher'!C329</f>
        <v>HOSPITAL PELÓPIDAS SILVEIRA - CG Nº 017/2022</v>
      </c>
      <c r="C320" s="4" t="str">
        <f>'[1]TCE - ANEXO IV - Preencher'!E329</f>
        <v>3.13 - Materiais e Materiais Ortopédicos e Corretivos (OPME)</v>
      </c>
      <c r="D320" s="3" t="str">
        <f>'[1]TCE - ANEXO IV - Preencher'!F329</f>
        <v>01.513.946/0001-14</v>
      </c>
      <c r="E320" s="5" t="str">
        <f>'[1]TCE - ANEXO IV - Preencher'!G329</f>
        <v>BOSTON SCIENTIFIC DO BRASIL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003404372</v>
      </c>
      <c r="I320" s="6" t="str">
        <f>IF('[1]TCE - ANEXO IV - Preencher'!K329="","",'[1]TCE - ANEXO IV - Preencher'!K329)</f>
        <v>11/03/2026</v>
      </c>
      <c r="J320" s="5" t="str">
        <f>'[1]TCE - ANEXO IV - Preencher'!L329</f>
        <v>35260301513946000114550030034043721035410101</v>
      </c>
      <c r="K320" s="5" t="str">
        <f>IF(F320="B",LEFT('[1]TCE - ANEXO IV - Preencher'!M329,2),IF(F320="S",LEFT('[1]TCE - ANEXO IV - Preencher'!M329,7),IF('[1]TCE - ANEXO IV - Preencher'!H329="","")))</f>
        <v>35</v>
      </c>
      <c r="L320" s="7">
        <f>'[1]TCE - ANEXO IV - Preencher'!N329</f>
        <v>1670</v>
      </c>
    </row>
    <row r="321" spans="1:12" s="8" customFormat="1" ht="19.5" customHeight="1" x14ac:dyDescent="0.25">
      <c r="A321" s="3">
        <f>IFERROR(VLOOKUP(B321,'[1]DADOS (OCULTAR)'!$Q$3:$S$136,3,0),"")</f>
        <v>9039744002723</v>
      </c>
      <c r="B321" s="4" t="str">
        <f>'[1]TCE - ANEXO IV - Preencher'!C330</f>
        <v>HOSPITAL PELÓPIDAS SILVEIRA - CG Nº 017/2022</v>
      </c>
      <c r="C321" s="4" t="str">
        <f>'[1]TCE - ANEXO IV - Preencher'!E330</f>
        <v>3.13 - Materiais e Materiais Ortopédicos e Corretivos (OPME)</v>
      </c>
      <c r="D321" s="3" t="str">
        <f>'[1]TCE - ANEXO IV - Preencher'!F330</f>
        <v>01.513.946/0001-14</v>
      </c>
      <c r="E321" s="5" t="str">
        <f>'[1]TCE - ANEXO IV - Preencher'!G330</f>
        <v>BOSTON SCIENTIFIC DO BRASIL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003405461</v>
      </c>
      <c r="I321" s="6" t="str">
        <f>IF('[1]TCE - ANEXO IV - Preencher'!K330="","",'[1]TCE - ANEXO IV - Preencher'!K330)</f>
        <v>12/03/2026</v>
      </c>
      <c r="J321" s="5" t="str">
        <f>'[1]TCE - ANEXO IV - Preencher'!L330</f>
        <v>35260301513946000114550030034054611035421916</v>
      </c>
      <c r="K321" s="5" t="str">
        <f>IF(F321="B",LEFT('[1]TCE - ANEXO IV - Preencher'!M330,2),IF(F321="S",LEFT('[1]TCE - ANEXO IV - Preencher'!M330,7),IF('[1]TCE - ANEXO IV - Preencher'!H330="","")))</f>
        <v>35</v>
      </c>
      <c r="L321" s="7">
        <f>'[1]TCE - ANEXO IV - Preencher'!N330</f>
        <v>1295</v>
      </c>
    </row>
    <row r="322" spans="1:12" s="8" customFormat="1" ht="19.5" customHeight="1" x14ac:dyDescent="0.25">
      <c r="A322" s="3">
        <f>IFERROR(VLOOKUP(B322,'[1]DADOS (OCULTAR)'!$Q$3:$S$136,3,0),"")</f>
        <v>9039744002723</v>
      </c>
      <c r="B322" s="4" t="str">
        <f>'[1]TCE - ANEXO IV - Preencher'!C331</f>
        <v>HOSPITAL PELÓPIDAS SILVEIRA - CG Nº 017/2022</v>
      </c>
      <c r="C322" s="4" t="str">
        <f>'[1]TCE - ANEXO IV - Preencher'!E331</f>
        <v>3.13 - Materiais e Materiais Ortopédicos e Corretivos (OPME)</v>
      </c>
      <c r="D322" s="3" t="str">
        <f>'[1]TCE - ANEXO IV - Preencher'!F331</f>
        <v>01.513.946/0001-14</v>
      </c>
      <c r="E322" s="5" t="str">
        <f>'[1]TCE - ANEXO IV - Preencher'!G331</f>
        <v>BOSTON SCIENTIFIC DO BRASIL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003408178</v>
      </c>
      <c r="I322" s="6" t="str">
        <f>IF('[1]TCE - ANEXO IV - Preencher'!K331="","",'[1]TCE - ANEXO IV - Preencher'!K331)</f>
        <v>17/03/2026</v>
      </c>
      <c r="J322" s="5" t="str">
        <f>'[1]TCE - ANEXO IV - Preencher'!L331</f>
        <v>35260301513946000114550030034081781035453553</v>
      </c>
      <c r="K322" s="5" t="str">
        <f>IF(F322="B",LEFT('[1]TCE - ANEXO IV - Preencher'!M331,2),IF(F322="S",LEFT('[1]TCE - ANEXO IV - Preencher'!M331,7),IF('[1]TCE - ANEXO IV - Preencher'!H331="","")))</f>
        <v>35</v>
      </c>
      <c r="L322" s="7">
        <f>'[1]TCE - ANEXO IV - Preencher'!N331</f>
        <v>1295</v>
      </c>
    </row>
    <row r="323" spans="1:12" s="8" customFormat="1" ht="19.5" customHeight="1" x14ac:dyDescent="0.25">
      <c r="A323" s="3">
        <f>IFERROR(VLOOKUP(B323,'[1]DADOS (OCULTAR)'!$Q$3:$S$136,3,0),"")</f>
        <v>9039744002723</v>
      </c>
      <c r="B323" s="4" t="str">
        <f>'[1]TCE - ANEXO IV - Preencher'!C332</f>
        <v>HOSPITAL PELÓPIDAS SILVEIRA - CG Nº 017/2022</v>
      </c>
      <c r="C323" s="4" t="str">
        <f>'[1]TCE - ANEXO IV - Preencher'!E332</f>
        <v>3.13 - Materiais e Materiais Ortopédicos e Corretivos (OPME)</v>
      </c>
      <c r="D323" s="3" t="str">
        <f>'[1]TCE - ANEXO IV - Preencher'!F332</f>
        <v>01.513.946/0001-14</v>
      </c>
      <c r="E323" s="5" t="str">
        <f>'[1]TCE - ANEXO IV - Preencher'!G332</f>
        <v>BOSTON SCIENTIFIC DO BRASIL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003408179</v>
      </c>
      <c r="I323" s="6" t="str">
        <f>IF('[1]TCE - ANEXO IV - Preencher'!K332="","",'[1]TCE - ANEXO IV - Preencher'!K332)</f>
        <v>17/03/2026</v>
      </c>
      <c r="J323" s="5" t="str">
        <f>'[1]TCE - ANEXO IV - Preencher'!L332</f>
        <v>35260301513946000114550030034081791035453569</v>
      </c>
      <c r="K323" s="5" t="str">
        <f>IF(F323="B",LEFT('[1]TCE - ANEXO IV - Preencher'!M332,2),IF(F323="S",LEFT('[1]TCE - ANEXO IV - Preencher'!M332,7),IF('[1]TCE - ANEXO IV - Preencher'!H332="","")))</f>
        <v>35</v>
      </c>
      <c r="L323" s="7">
        <f>'[1]TCE - ANEXO IV - Preencher'!N332</f>
        <v>1670</v>
      </c>
    </row>
    <row r="324" spans="1:12" s="8" customFormat="1" ht="19.5" customHeight="1" x14ac:dyDescent="0.25">
      <c r="A324" s="3">
        <f>IFERROR(VLOOKUP(B324,'[1]DADOS (OCULTAR)'!$Q$3:$S$136,3,0),"")</f>
        <v>9039744002723</v>
      </c>
      <c r="B324" s="4" t="str">
        <f>'[1]TCE - ANEXO IV - Preencher'!C333</f>
        <v>HOSPITAL PELÓPIDAS SILVEIRA - CG Nº 017/2022</v>
      </c>
      <c r="C324" s="4" t="str">
        <f>'[1]TCE - ANEXO IV - Preencher'!E333</f>
        <v>3.13 - Materiais e Materiais Ortopédicos e Corretivos (OPME)</v>
      </c>
      <c r="D324" s="3" t="str">
        <f>'[1]TCE - ANEXO IV - Preencher'!F333</f>
        <v>01.513.946/0001-14</v>
      </c>
      <c r="E324" s="5" t="str">
        <f>'[1]TCE - ANEXO IV - Preencher'!G333</f>
        <v>BOSTON SCIENTIFIC DO BRASIL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003408180</v>
      </c>
      <c r="I324" s="6" t="str">
        <f>IF('[1]TCE - ANEXO IV - Preencher'!K333="","",'[1]TCE - ANEXO IV - Preencher'!K333)</f>
        <v>17/03/2026</v>
      </c>
      <c r="J324" s="5" t="str">
        <f>'[1]TCE - ANEXO IV - Preencher'!L333</f>
        <v>35260301513946000114550030034081801035453578</v>
      </c>
      <c r="K324" s="5" t="str">
        <f>IF(F324="B",LEFT('[1]TCE - ANEXO IV - Preencher'!M333,2),IF(F324="S",LEFT('[1]TCE - ANEXO IV - Preencher'!M333,7),IF('[1]TCE - ANEXO IV - Preencher'!H333="","")))</f>
        <v>35</v>
      </c>
      <c r="L324" s="7">
        <f>'[1]TCE - ANEXO IV - Preencher'!N333</f>
        <v>1295</v>
      </c>
    </row>
    <row r="325" spans="1:12" s="8" customFormat="1" ht="19.5" customHeight="1" x14ac:dyDescent="0.25">
      <c r="A325" s="3">
        <f>IFERROR(VLOOKUP(B325,'[1]DADOS (OCULTAR)'!$Q$3:$S$136,3,0),"")</f>
        <v>9039744002723</v>
      </c>
      <c r="B325" s="4" t="str">
        <f>'[1]TCE - ANEXO IV - Preencher'!C334</f>
        <v>HOSPITAL PELÓPIDAS SILVEIRA - CG Nº 017/2022</v>
      </c>
      <c r="C325" s="4" t="str">
        <f>'[1]TCE - ANEXO IV - Preencher'!E334</f>
        <v>3.13 - Materiais e Materiais Ortopédicos e Corretivos (OPME)</v>
      </c>
      <c r="D325" s="3" t="str">
        <f>'[1]TCE - ANEXO IV - Preencher'!F334</f>
        <v>01.513.946/0001-14</v>
      </c>
      <c r="E325" s="5" t="str">
        <f>'[1]TCE - ANEXO IV - Preencher'!G334</f>
        <v>BOSTON SCIENTIFIC DO BRASIL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003408181</v>
      </c>
      <c r="I325" s="6" t="str">
        <f>IF('[1]TCE - ANEXO IV - Preencher'!K334="","",'[1]TCE - ANEXO IV - Preencher'!K334)</f>
        <v>17/03/2026</v>
      </c>
      <c r="J325" s="5" t="str">
        <f>'[1]TCE - ANEXO IV - Preencher'!L334</f>
        <v>35260301513946000114550030034081811035453583</v>
      </c>
      <c r="K325" s="5" t="str">
        <f>IF(F325="B",LEFT('[1]TCE - ANEXO IV - Preencher'!M334,2),IF(F325="S",LEFT('[1]TCE - ANEXO IV - Preencher'!M334,7),IF('[1]TCE - ANEXO IV - Preencher'!H334="","")))</f>
        <v>35</v>
      </c>
      <c r="L325" s="7">
        <f>'[1]TCE - ANEXO IV - Preencher'!N334</f>
        <v>375</v>
      </c>
    </row>
    <row r="326" spans="1:12" s="8" customFormat="1" ht="19.5" customHeight="1" x14ac:dyDescent="0.25">
      <c r="A326" s="3">
        <f>IFERROR(VLOOKUP(B326,'[1]DADOS (OCULTAR)'!$Q$3:$S$136,3,0),"")</f>
        <v>9039744002723</v>
      </c>
      <c r="B326" s="4" t="str">
        <f>'[1]TCE - ANEXO IV - Preencher'!C335</f>
        <v>HOSPITAL PELÓPIDAS SILVEIRA - CG Nº 017/2022</v>
      </c>
      <c r="C326" s="4" t="str">
        <f>'[1]TCE - ANEXO IV - Preencher'!E335</f>
        <v>3.13 - Materiais e Materiais Ortopédicos e Corretivos (OPME)</v>
      </c>
      <c r="D326" s="3" t="str">
        <f>'[1]TCE - ANEXO IV - Preencher'!F335</f>
        <v>01.513.946/0001-14</v>
      </c>
      <c r="E326" s="5" t="str">
        <f>'[1]TCE - ANEXO IV - Preencher'!G335</f>
        <v>BOSTON SCIENTIFIC DO BRASIL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003408182</v>
      </c>
      <c r="I326" s="6" t="str">
        <f>IF('[1]TCE - ANEXO IV - Preencher'!K335="","",'[1]TCE - ANEXO IV - Preencher'!K335)</f>
        <v>17/03/2026</v>
      </c>
      <c r="J326" s="5" t="str">
        <f>'[1]TCE - ANEXO IV - Preencher'!L335</f>
        <v>35260301513946000114550030034081821035453599</v>
      </c>
      <c r="K326" s="5" t="str">
        <f>IF(F326="B",LEFT('[1]TCE - ANEXO IV - Preencher'!M335,2),IF(F326="S",LEFT('[1]TCE - ANEXO IV - Preencher'!M335,7),IF('[1]TCE - ANEXO IV - Preencher'!H335="","")))</f>
        <v>35</v>
      </c>
      <c r="L326" s="7">
        <f>'[1]TCE - ANEXO IV - Preencher'!N335</f>
        <v>1295</v>
      </c>
    </row>
    <row r="327" spans="1:12" s="8" customFormat="1" ht="19.5" customHeight="1" x14ac:dyDescent="0.25">
      <c r="A327" s="3">
        <f>IFERROR(VLOOKUP(B327,'[1]DADOS (OCULTAR)'!$Q$3:$S$136,3,0),"")</f>
        <v>9039744002723</v>
      </c>
      <c r="B327" s="4" t="str">
        <f>'[1]TCE - ANEXO IV - Preencher'!C336</f>
        <v>HOSPITAL PELÓPIDAS SILVEIRA - CG Nº 017/2022</v>
      </c>
      <c r="C327" s="4" t="str">
        <f>'[1]TCE - ANEXO IV - Preencher'!E336</f>
        <v>3.13 - Materiais e Materiais Ortopédicos e Corretivos (OPME)</v>
      </c>
      <c r="D327" s="3" t="str">
        <f>'[1]TCE - ANEXO IV - Preencher'!F336</f>
        <v>01.513.946/0001-14</v>
      </c>
      <c r="E327" s="5" t="str">
        <f>'[1]TCE - ANEXO IV - Preencher'!G336</f>
        <v>BOSTON SCIENTIFIC DO BRASIL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003410086</v>
      </c>
      <c r="I327" s="6" t="str">
        <f>IF('[1]TCE - ANEXO IV - Preencher'!K336="","",'[1]TCE - ANEXO IV - Preencher'!K336)</f>
        <v>19/03/2026</v>
      </c>
      <c r="J327" s="5" t="str">
        <f>'[1]TCE - ANEXO IV - Preencher'!L336</f>
        <v>35260301513946000114550030034100861035476450</v>
      </c>
      <c r="K327" s="5" t="str">
        <f>IF(F327="B",LEFT('[1]TCE - ANEXO IV - Preencher'!M336,2),IF(F327="S",LEFT('[1]TCE - ANEXO IV - Preencher'!M336,7),IF('[1]TCE - ANEXO IV - Preencher'!H336="","")))</f>
        <v>35</v>
      </c>
      <c r="L327" s="7">
        <f>'[1]TCE - ANEXO IV - Preencher'!N336</f>
        <v>2590</v>
      </c>
    </row>
    <row r="328" spans="1:12" s="8" customFormat="1" ht="19.5" customHeight="1" x14ac:dyDescent="0.25">
      <c r="A328" s="3">
        <f>IFERROR(VLOOKUP(B328,'[1]DADOS (OCULTAR)'!$Q$3:$S$136,3,0),"")</f>
        <v>9039744002723</v>
      </c>
      <c r="B328" s="4" t="str">
        <f>'[1]TCE - ANEXO IV - Preencher'!C337</f>
        <v>HOSPITAL PELÓPIDAS SILVEIRA - CG Nº 017/2022</v>
      </c>
      <c r="C328" s="4" t="str">
        <f>'[1]TCE - ANEXO IV - Preencher'!E337</f>
        <v>3.13 - Materiais e Materiais Ortopédicos e Corretivos (OPME)</v>
      </c>
      <c r="D328" s="3" t="str">
        <f>'[1]TCE - ANEXO IV - Preencher'!F337</f>
        <v>01.513.946/0001-14</v>
      </c>
      <c r="E328" s="5" t="str">
        <f>'[1]TCE - ANEXO IV - Preencher'!G337</f>
        <v>BOSTON SCIENTIFIC DO BRASIL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003410143</v>
      </c>
      <c r="I328" s="6" t="str">
        <f>IF('[1]TCE - ANEXO IV - Preencher'!K337="","",'[1]TCE - ANEXO IV - Preencher'!K337)</f>
        <v>19/03/2026</v>
      </c>
      <c r="J328" s="5" t="str">
        <f>'[1]TCE - ANEXO IV - Preencher'!L337</f>
        <v>35260301513946000114550030034101431035477020</v>
      </c>
      <c r="K328" s="5" t="str">
        <f>IF(F328="B",LEFT('[1]TCE - ANEXO IV - Preencher'!M337,2),IF(F328="S",LEFT('[1]TCE - ANEXO IV - Preencher'!M337,7),IF('[1]TCE - ANEXO IV - Preencher'!H337="","")))</f>
        <v>35</v>
      </c>
      <c r="L328" s="7">
        <f>'[1]TCE - ANEXO IV - Preencher'!N337</f>
        <v>1295</v>
      </c>
    </row>
    <row r="329" spans="1:12" s="8" customFormat="1" ht="19.5" customHeight="1" x14ac:dyDescent="0.25">
      <c r="A329" s="3">
        <f>IFERROR(VLOOKUP(B329,'[1]DADOS (OCULTAR)'!$Q$3:$S$136,3,0),"")</f>
        <v>9039744002723</v>
      </c>
      <c r="B329" s="4" t="str">
        <f>'[1]TCE - ANEXO IV - Preencher'!C338</f>
        <v>HOSPITAL PELÓPIDAS SILVEIRA - CG Nº 017/2022</v>
      </c>
      <c r="C329" s="4" t="str">
        <f>'[1]TCE - ANEXO IV - Preencher'!E338</f>
        <v>3.13 - Materiais e Materiais Ortopédicos e Corretivos (OPME)</v>
      </c>
      <c r="D329" s="3" t="str">
        <f>'[1]TCE - ANEXO IV - Preencher'!F338</f>
        <v>01.513.946/0001-14</v>
      </c>
      <c r="E329" s="5" t="str">
        <f>'[1]TCE - ANEXO IV - Preencher'!G338</f>
        <v>BOSTON SCIENTIFIC DO BRASIL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003410380</v>
      </c>
      <c r="I329" s="6" t="str">
        <f>IF('[1]TCE - ANEXO IV - Preencher'!K338="","",'[1]TCE - ANEXO IV - Preencher'!K338)</f>
        <v>20/03/2026</v>
      </c>
      <c r="J329" s="5" t="str">
        <f>'[1]TCE - ANEXO IV - Preencher'!L338</f>
        <v>35260301513946000114550030034103801035479508</v>
      </c>
      <c r="K329" s="5" t="str">
        <f>IF(F329="B",LEFT('[1]TCE - ANEXO IV - Preencher'!M338,2),IF(F329="S",LEFT('[1]TCE - ANEXO IV - Preencher'!M338,7),IF('[1]TCE - ANEXO IV - Preencher'!H338="","")))</f>
        <v>35</v>
      </c>
      <c r="L329" s="7">
        <f>'[1]TCE - ANEXO IV - Preencher'!N338</f>
        <v>1295</v>
      </c>
    </row>
    <row r="330" spans="1:12" s="8" customFormat="1" ht="19.5" customHeight="1" x14ac:dyDescent="0.25">
      <c r="A330" s="3">
        <f>IFERROR(VLOOKUP(B330,'[1]DADOS (OCULTAR)'!$Q$3:$S$136,3,0),"")</f>
        <v>9039744002723</v>
      </c>
      <c r="B330" s="4" t="str">
        <f>'[1]TCE - ANEXO IV - Preencher'!C339</f>
        <v>HOSPITAL PELÓPIDAS SILVEIRA - CG Nº 017/2022</v>
      </c>
      <c r="C330" s="4" t="str">
        <f>'[1]TCE - ANEXO IV - Preencher'!E339</f>
        <v>3.13 - Materiais e Materiais Ortopédicos e Corretivos (OPME)</v>
      </c>
      <c r="D330" s="3" t="str">
        <f>'[1]TCE - ANEXO IV - Preencher'!F339</f>
        <v>01.513.946/0001-14</v>
      </c>
      <c r="E330" s="5" t="str">
        <f>'[1]TCE - ANEXO IV - Preencher'!G339</f>
        <v>BOSTON SCIENTIFIC DO BRASIL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003413382</v>
      </c>
      <c r="I330" s="6" t="str">
        <f>IF('[1]TCE - ANEXO IV - Preencher'!K339="","",'[1]TCE - ANEXO IV - Preencher'!K339)</f>
        <v>25/03/2026</v>
      </c>
      <c r="J330" s="5" t="str">
        <f>'[1]TCE - ANEXO IV - Preencher'!L339</f>
        <v>35260301513946000114550030034133821035513097</v>
      </c>
      <c r="K330" s="5" t="str">
        <f>IF(F330="B",LEFT('[1]TCE - ANEXO IV - Preencher'!M339,2),IF(F330="S",LEFT('[1]TCE - ANEXO IV - Preencher'!M339,7),IF('[1]TCE - ANEXO IV - Preencher'!H339="","")))</f>
        <v>35</v>
      </c>
      <c r="L330" s="7">
        <f>'[1]TCE - ANEXO IV - Preencher'!N339</f>
        <v>1670</v>
      </c>
    </row>
    <row r="331" spans="1:12" s="8" customFormat="1" ht="19.5" customHeight="1" x14ac:dyDescent="0.25">
      <c r="A331" s="3">
        <f>IFERROR(VLOOKUP(B331,'[1]DADOS (OCULTAR)'!$Q$3:$S$136,3,0),"")</f>
        <v>9039744002723</v>
      </c>
      <c r="B331" s="4" t="str">
        <f>'[1]TCE - ANEXO IV - Preencher'!C340</f>
        <v>HOSPITAL PELÓPIDAS SILVEIRA - CG Nº 017/2022</v>
      </c>
      <c r="C331" s="4" t="str">
        <f>'[1]TCE - ANEXO IV - Preencher'!E340</f>
        <v>3.13 - Materiais e Materiais Ortopédicos e Corretivos (OPME)</v>
      </c>
      <c r="D331" s="3" t="str">
        <f>'[1]TCE - ANEXO IV - Preencher'!F340</f>
        <v>01.513.946/0001-14</v>
      </c>
      <c r="E331" s="5" t="str">
        <f>'[1]TCE - ANEXO IV - Preencher'!G340</f>
        <v>BOSTON SCIENTIFIC DO BRASIL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003413383</v>
      </c>
      <c r="I331" s="6" t="str">
        <f>IF('[1]TCE - ANEXO IV - Preencher'!K340="","",'[1]TCE - ANEXO IV - Preencher'!K340)</f>
        <v>25/03/2026</v>
      </c>
      <c r="J331" s="5" t="str">
        <f>'[1]TCE - ANEXO IV - Preencher'!L340</f>
        <v>35260301513946000114550030034133831035513108</v>
      </c>
      <c r="K331" s="5" t="str">
        <f>IF(F331="B",LEFT('[1]TCE - ANEXO IV - Preencher'!M340,2),IF(F331="S",LEFT('[1]TCE - ANEXO IV - Preencher'!M340,7),IF('[1]TCE - ANEXO IV - Preencher'!H340="","")))</f>
        <v>35</v>
      </c>
      <c r="L331" s="7">
        <f>'[1]TCE - ANEXO IV - Preencher'!N340</f>
        <v>1670</v>
      </c>
    </row>
    <row r="332" spans="1:12" s="8" customFormat="1" ht="19.5" customHeight="1" x14ac:dyDescent="0.25">
      <c r="A332" s="3">
        <f>IFERROR(VLOOKUP(B332,'[1]DADOS (OCULTAR)'!$Q$3:$S$136,3,0),"")</f>
        <v>9039744002723</v>
      </c>
      <c r="B332" s="4" t="str">
        <f>'[1]TCE - ANEXO IV - Preencher'!C341</f>
        <v>HOSPITAL PELÓPIDAS SILVEIRA - CG Nº 017/2022</v>
      </c>
      <c r="C332" s="4" t="str">
        <f>'[1]TCE - ANEXO IV - Preencher'!E341</f>
        <v>3.13 - Materiais e Materiais Ortopédicos e Corretivos (OPME)</v>
      </c>
      <c r="D332" s="3" t="str">
        <f>'[1]TCE - ANEXO IV - Preencher'!F341</f>
        <v>01.513.946/0001-14</v>
      </c>
      <c r="E332" s="5" t="str">
        <f>'[1]TCE - ANEXO IV - Preencher'!G341</f>
        <v>BOSTON SCIENTIFIC DO BRASIL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003413415</v>
      </c>
      <c r="I332" s="6" t="str">
        <f>IF('[1]TCE - ANEXO IV - Preencher'!K341="","",'[1]TCE - ANEXO IV - Preencher'!K341)</f>
        <v>25/03/2026</v>
      </c>
      <c r="J332" s="5" t="str">
        <f>'[1]TCE - ANEXO IV - Preencher'!L341</f>
        <v>35260301513946000114550030034134151035513430</v>
      </c>
      <c r="K332" s="5" t="str">
        <f>IF(F332="B",LEFT('[1]TCE - ANEXO IV - Preencher'!M341,2),IF(F332="S",LEFT('[1]TCE - ANEXO IV - Preencher'!M341,7),IF('[1]TCE - ANEXO IV - Preencher'!H341="","")))</f>
        <v>35</v>
      </c>
      <c r="L332" s="7">
        <f>'[1]TCE - ANEXO IV - Preencher'!N341</f>
        <v>3885</v>
      </c>
    </row>
    <row r="333" spans="1:12" s="8" customFormat="1" ht="19.5" customHeight="1" x14ac:dyDescent="0.25">
      <c r="A333" s="3">
        <f>IFERROR(VLOOKUP(B333,'[1]DADOS (OCULTAR)'!$Q$3:$S$136,3,0),"")</f>
        <v>9039744002723</v>
      </c>
      <c r="B333" s="4" t="str">
        <f>'[1]TCE - ANEXO IV - Preencher'!C342</f>
        <v>HOSPITAL PELÓPIDAS SILVEIRA - CG Nº 017/2022</v>
      </c>
      <c r="C333" s="4" t="str">
        <f>'[1]TCE - ANEXO IV - Preencher'!E342</f>
        <v>3.13 - Materiais e Materiais Ortopédicos e Corretivos (OPME)</v>
      </c>
      <c r="D333" s="3" t="str">
        <f>'[1]TCE - ANEXO IV - Preencher'!F342</f>
        <v>01.513.946/0001-14</v>
      </c>
      <c r="E333" s="5" t="str">
        <f>'[1]TCE - ANEXO IV - Preencher'!G342</f>
        <v>BOSTON SCIENTIFIC DO BRASIL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003413416</v>
      </c>
      <c r="I333" s="6" t="str">
        <f>IF('[1]TCE - ANEXO IV - Preencher'!K342="","",'[1]TCE - ANEXO IV - Preencher'!K342)</f>
        <v>25/03/2026</v>
      </c>
      <c r="J333" s="5" t="str">
        <f>'[1]TCE - ANEXO IV - Preencher'!L342</f>
        <v>35260301513946000114550030034134161035513445</v>
      </c>
      <c r="K333" s="5" t="str">
        <f>IF(F333="B",LEFT('[1]TCE - ANEXO IV - Preencher'!M342,2),IF(F333="S",LEFT('[1]TCE - ANEXO IV - Preencher'!M342,7),IF('[1]TCE - ANEXO IV - Preencher'!H342="","")))</f>
        <v>35</v>
      </c>
      <c r="L333" s="7">
        <f>'[1]TCE - ANEXO IV - Preencher'!N342</f>
        <v>1295</v>
      </c>
    </row>
    <row r="334" spans="1:12" s="8" customFormat="1" ht="19.5" customHeight="1" x14ac:dyDescent="0.25">
      <c r="A334" s="3">
        <f>IFERROR(VLOOKUP(B334,'[1]DADOS (OCULTAR)'!$Q$3:$S$136,3,0),"")</f>
        <v>9039744002723</v>
      </c>
      <c r="B334" s="4" t="str">
        <f>'[1]TCE - ANEXO IV - Preencher'!C343</f>
        <v>HOSPITAL PELÓPIDAS SILVEIRA - CG Nº 017/2022</v>
      </c>
      <c r="C334" s="4" t="str">
        <f>'[1]TCE - ANEXO IV - Preencher'!E343</f>
        <v>3.13 - Materiais e Materiais Ortopédicos e Corretivos (OPME)</v>
      </c>
      <c r="D334" s="3" t="str">
        <f>'[1]TCE - ANEXO IV - Preencher'!F343</f>
        <v>01.513.946/0001-14</v>
      </c>
      <c r="E334" s="5" t="str">
        <f>'[1]TCE - ANEXO IV - Preencher'!G343</f>
        <v>BOSTON SCIENTIFIC DO BRASIL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003413417</v>
      </c>
      <c r="I334" s="6" t="str">
        <f>IF('[1]TCE - ANEXO IV - Preencher'!K343="","",'[1]TCE - ANEXO IV - Preencher'!K343)</f>
        <v>25/03/2026</v>
      </c>
      <c r="J334" s="5" t="str">
        <f>'[1]TCE - ANEXO IV - Preencher'!L343</f>
        <v>35260301513946000114550030034134171035513450</v>
      </c>
      <c r="K334" s="5" t="str">
        <f>IF(F334="B",LEFT('[1]TCE - ANEXO IV - Preencher'!M343,2),IF(F334="S",LEFT('[1]TCE - ANEXO IV - Preencher'!M343,7),IF('[1]TCE - ANEXO IV - Preencher'!H343="","")))</f>
        <v>35</v>
      </c>
      <c r="L334" s="7">
        <f>'[1]TCE - ANEXO IV - Preencher'!N343</f>
        <v>1295</v>
      </c>
    </row>
    <row r="335" spans="1:12" s="8" customFormat="1" ht="19.5" customHeight="1" x14ac:dyDescent="0.25">
      <c r="A335" s="3">
        <f>IFERROR(VLOOKUP(B335,'[1]DADOS (OCULTAR)'!$Q$3:$S$136,3,0),"")</f>
        <v>9039744002723</v>
      </c>
      <c r="B335" s="4" t="str">
        <f>'[1]TCE - ANEXO IV - Preencher'!C344</f>
        <v>HOSPITAL PELÓPIDAS SILVEIRA - CG Nº 017/2022</v>
      </c>
      <c r="C335" s="4" t="str">
        <f>'[1]TCE - ANEXO IV - Preencher'!E344</f>
        <v>3.13 - Materiais e Materiais Ortopédicos e Corretivos (OPME)</v>
      </c>
      <c r="D335" s="3" t="str">
        <f>'[1]TCE - ANEXO IV - Preencher'!F344</f>
        <v>01.513.946/0001-14</v>
      </c>
      <c r="E335" s="5" t="str">
        <f>'[1]TCE - ANEXO IV - Preencher'!G344</f>
        <v>BOSTON SCIENTIFIC DO BRASIL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003413418</v>
      </c>
      <c r="I335" s="6" t="str">
        <f>IF('[1]TCE - ANEXO IV - Preencher'!K344="","",'[1]TCE - ANEXO IV - Preencher'!K344)</f>
        <v>25/03/2026</v>
      </c>
      <c r="J335" s="5" t="str">
        <f>'[1]TCE - ANEXO IV - Preencher'!L344</f>
        <v>35260301513946000114550030034134181035513466</v>
      </c>
      <c r="K335" s="5" t="str">
        <f>IF(F335="B",LEFT('[1]TCE - ANEXO IV - Preencher'!M344,2),IF(F335="S",LEFT('[1]TCE - ANEXO IV - Preencher'!M344,7),IF('[1]TCE - ANEXO IV - Preencher'!H344="","")))</f>
        <v>35</v>
      </c>
      <c r="L335" s="7">
        <f>'[1]TCE - ANEXO IV - Preencher'!N344</f>
        <v>1670</v>
      </c>
    </row>
    <row r="336" spans="1:12" s="8" customFormat="1" ht="19.5" customHeight="1" x14ac:dyDescent="0.25">
      <c r="A336" s="3">
        <f>IFERROR(VLOOKUP(B336,'[1]DADOS (OCULTAR)'!$Q$3:$S$136,3,0),"")</f>
        <v>9039744002723</v>
      </c>
      <c r="B336" s="4" t="str">
        <f>'[1]TCE - ANEXO IV - Preencher'!C345</f>
        <v>HOSPITAL PELÓPIDAS SILVEIRA - CG Nº 017/2022</v>
      </c>
      <c r="C336" s="4" t="str">
        <f>'[1]TCE - ANEXO IV - Preencher'!E345</f>
        <v>3.13 - Materiais e Materiais Ortopédicos e Corretivos (OPME)</v>
      </c>
      <c r="D336" s="3" t="str">
        <f>'[1]TCE - ANEXO IV - Preencher'!F345</f>
        <v>01.513.946/0001-14</v>
      </c>
      <c r="E336" s="5" t="str">
        <f>'[1]TCE - ANEXO IV - Preencher'!G345</f>
        <v>BOSTON SCIENTIFIC DO BRASIL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003413448</v>
      </c>
      <c r="I336" s="6" t="str">
        <f>IF('[1]TCE - ANEXO IV - Preencher'!K345="","",'[1]TCE - ANEXO IV - Preencher'!K345)</f>
        <v>25/03/2026</v>
      </c>
      <c r="J336" s="5" t="str">
        <f>'[1]TCE - ANEXO IV - Preencher'!L345</f>
        <v>35260301513946000114550030034134481035513767</v>
      </c>
      <c r="K336" s="5" t="str">
        <f>IF(F336="B",LEFT('[1]TCE - ANEXO IV - Preencher'!M345,2),IF(F336="S",LEFT('[1]TCE - ANEXO IV - Preencher'!M345,7),IF('[1]TCE - ANEXO IV - Preencher'!H345="","")))</f>
        <v>35</v>
      </c>
      <c r="L336" s="7">
        <f>'[1]TCE - ANEXO IV - Preencher'!N345</f>
        <v>375</v>
      </c>
    </row>
    <row r="337" spans="1:12" s="8" customFormat="1" ht="19.5" customHeight="1" x14ac:dyDescent="0.25">
      <c r="A337" s="3">
        <f>IFERROR(VLOOKUP(B337,'[1]DADOS (OCULTAR)'!$Q$3:$S$136,3,0),"")</f>
        <v>9039744002723</v>
      </c>
      <c r="B337" s="4" t="str">
        <f>'[1]TCE - ANEXO IV - Preencher'!C346</f>
        <v>HOSPITAL PELÓPIDAS SILVEIRA - CG Nº 017/2022</v>
      </c>
      <c r="C337" s="4" t="str">
        <f>'[1]TCE - ANEXO IV - Preencher'!E346</f>
        <v>3.13 - Materiais e Materiais Ortopédicos e Corretivos (OPME)</v>
      </c>
      <c r="D337" s="3" t="str">
        <f>'[1]TCE - ANEXO IV - Preencher'!F346</f>
        <v>01.513.946/0001-14</v>
      </c>
      <c r="E337" s="5" t="str">
        <f>'[1]TCE - ANEXO IV - Preencher'!G346</f>
        <v>BOSTON SCIENTIFIC DO BRASIL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003414580</v>
      </c>
      <c r="I337" s="6" t="str">
        <f>IF('[1]TCE - ANEXO IV - Preencher'!K346="","",'[1]TCE - ANEXO IV - Preencher'!K346)</f>
        <v>26/03/2026</v>
      </c>
      <c r="J337" s="5" t="str">
        <f>'[1]TCE - ANEXO IV - Preencher'!L346</f>
        <v>35260301513946000114550030034145801035525649</v>
      </c>
      <c r="K337" s="5" t="str">
        <f>IF(F337="B",LEFT('[1]TCE - ANEXO IV - Preencher'!M346,2),IF(F337="S",LEFT('[1]TCE - ANEXO IV - Preencher'!M346,7),IF('[1]TCE - ANEXO IV - Preencher'!H346="","")))</f>
        <v>35</v>
      </c>
      <c r="L337" s="7">
        <f>'[1]TCE - ANEXO IV - Preencher'!N346</f>
        <v>1295</v>
      </c>
    </row>
    <row r="338" spans="1:12" s="8" customFormat="1" ht="19.5" customHeight="1" x14ac:dyDescent="0.25">
      <c r="A338" s="3">
        <f>IFERROR(VLOOKUP(B338,'[1]DADOS (OCULTAR)'!$Q$3:$S$136,3,0),"")</f>
        <v>9039744002723</v>
      </c>
      <c r="B338" s="4" t="str">
        <f>'[1]TCE - ANEXO IV - Preencher'!C347</f>
        <v>HOSPITAL PELÓPIDAS SILVEIRA - CG Nº 017/2022</v>
      </c>
      <c r="C338" s="4" t="str">
        <f>'[1]TCE - ANEXO IV - Preencher'!E347</f>
        <v>3.13 - Materiais e Materiais Ortopédicos e Corretivos (OPME)</v>
      </c>
      <c r="D338" s="3" t="str">
        <f>'[1]TCE - ANEXO IV - Preencher'!F347</f>
        <v>01.513.946/0001-14</v>
      </c>
      <c r="E338" s="5" t="str">
        <f>'[1]TCE - ANEXO IV - Preencher'!G347</f>
        <v>BOSTON SCIENTIFIC DO BRASIL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003414592</v>
      </c>
      <c r="I338" s="6" t="str">
        <f>IF('[1]TCE - ANEXO IV - Preencher'!K347="","",'[1]TCE - ANEXO IV - Preencher'!K347)</f>
        <v>26/03/2026</v>
      </c>
      <c r="J338" s="5" t="str">
        <f>'[1]TCE - ANEXO IV - Preencher'!L347</f>
        <v>35260301513946000114550030034145921035525763</v>
      </c>
      <c r="K338" s="5" t="str">
        <f>IF(F338="B",LEFT('[1]TCE - ANEXO IV - Preencher'!M347,2),IF(F338="S",LEFT('[1]TCE - ANEXO IV - Preencher'!M347,7),IF('[1]TCE - ANEXO IV - Preencher'!H347="","")))</f>
        <v>35</v>
      </c>
      <c r="L338" s="7">
        <f>'[1]TCE - ANEXO IV - Preencher'!N347</f>
        <v>375</v>
      </c>
    </row>
    <row r="339" spans="1:12" s="8" customFormat="1" ht="19.5" customHeight="1" x14ac:dyDescent="0.25">
      <c r="A339" s="3">
        <f>IFERROR(VLOOKUP(B339,'[1]DADOS (OCULTAR)'!$Q$3:$S$136,3,0),"")</f>
        <v>9039744002723</v>
      </c>
      <c r="B339" s="4" t="str">
        <f>'[1]TCE - ANEXO IV - Preencher'!C348</f>
        <v>HOSPITAL PELÓPIDAS SILVEIRA - CG Nº 017/2022</v>
      </c>
      <c r="C339" s="4" t="str">
        <f>'[1]TCE - ANEXO IV - Preencher'!E348</f>
        <v>3.13 - Materiais e Materiais Ortopédicos e Corretivos (OPME)</v>
      </c>
      <c r="D339" s="3" t="str">
        <f>'[1]TCE - ANEXO IV - Preencher'!F348</f>
        <v>01.513.946/0001-14</v>
      </c>
      <c r="E339" s="5" t="str">
        <f>'[1]TCE - ANEXO IV - Preencher'!G348</f>
        <v>BOSTON SCIENTIFIC DO BRASIL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003414614</v>
      </c>
      <c r="I339" s="6" t="str">
        <f>IF('[1]TCE - ANEXO IV - Preencher'!K348="","",'[1]TCE - ANEXO IV - Preencher'!K348)</f>
        <v>26/03/2026</v>
      </c>
      <c r="J339" s="5" t="str">
        <f>'[1]TCE - ANEXO IV - Preencher'!L348</f>
        <v>35260301513946000114550030034146141035526009</v>
      </c>
      <c r="K339" s="5" t="str">
        <f>IF(F339="B",LEFT('[1]TCE - ANEXO IV - Preencher'!M348,2),IF(F339="S",LEFT('[1]TCE - ANEXO IV - Preencher'!M348,7),IF('[1]TCE - ANEXO IV - Preencher'!H348="","")))</f>
        <v>35</v>
      </c>
      <c r="L339" s="7">
        <f>'[1]TCE - ANEXO IV - Preencher'!N348</f>
        <v>1295</v>
      </c>
    </row>
    <row r="340" spans="1:12" s="8" customFormat="1" ht="19.5" customHeight="1" x14ac:dyDescent="0.25">
      <c r="A340" s="3">
        <f>IFERROR(VLOOKUP(B340,'[1]DADOS (OCULTAR)'!$Q$3:$S$136,3,0),"")</f>
        <v>9039744002723</v>
      </c>
      <c r="B340" s="4" t="str">
        <f>'[1]TCE - ANEXO IV - Preencher'!C349</f>
        <v>HOSPITAL PELÓPIDAS SILVEIRA - CG Nº 017/2022</v>
      </c>
      <c r="C340" s="4" t="str">
        <f>'[1]TCE - ANEXO IV - Preencher'!E349</f>
        <v>3.13 - Materiais e Materiais Ortopédicos e Corretivos (OPME)</v>
      </c>
      <c r="D340" s="3" t="str">
        <f>'[1]TCE - ANEXO IV - Preencher'!F349</f>
        <v>01.513.946/0001-14</v>
      </c>
      <c r="E340" s="5" t="str">
        <f>'[1]TCE - ANEXO IV - Preencher'!G349</f>
        <v>BOSTON SCIENTIFIC DO BRASIL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003415781</v>
      </c>
      <c r="I340" s="6" t="str">
        <f>IF('[1]TCE - ANEXO IV - Preencher'!K349="","",'[1]TCE - ANEXO IV - Preencher'!K349)</f>
        <v>27/03/2026</v>
      </c>
      <c r="J340" s="5" t="str">
        <f>'[1]TCE - ANEXO IV - Preencher'!L349</f>
        <v>35260301513946000114550030034157811035539138</v>
      </c>
      <c r="K340" s="5" t="str">
        <f>IF(F340="B",LEFT('[1]TCE - ANEXO IV - Preencher'!M349,2),IF(F340="S",LEFT('[1]TCE - ANEXO IV - Preencher'!M349,7),IF('[1]TCE - ANEXO IV - Preencher'!H349="","")))</f>
        <v>35</v>
      </c>
      <c r="L340" s="7">
        <f>'[1]TCE - ANEXO IV - Preencher'!N349</f>
        <v>1295</v>
      </c>
    </row>
    <row r="341" spans="1:12" s="8" customFormat="1" ht="19.5" customHeight="1" x14ac:dyDescent="0.25">
      <c r="A341" s="3">
        <f>IFERROR(VLOOKUP(B341,'[1]DADOS (OCULTAR)'!$Q$3:$S$136,3,0),"")</f>
        <v>9039744002723</v>
      </c>
      <c r="B341" s="4" t="str">
        <f>'[1]TCE - ANEXO IV - Preencher'!C350</f>
        <v>HOSPITAL PELÓPIDAS SILVEIRA - CG Nº 017/2022</v>
      </c>
      <c r="C341" s="4" t="str">
        <f>'[1]TCE - ANEXO IV - Preencher'!E350</f>
        <v>3.13 - Materiais e Materiais Ortopédicos e Corretivos (OPME)</v>
      </c>
      <c r="D341" s="3" t="str">
        <f>'[1]TCE - ANEXO IV - Preencher'!F350</f>
        <v>01.513.946/0001-14</v>
      </c>
      <c r="E341" s="5" t="str">
        <f>'[1]TCE - ANEXO IV - Preencher'!G350</f>
        <v>BOSTON SCIENTIFIC DO BRASIL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003418611</v>
      </c>
      <c r="I341" s="6" t="str">
        <f>IF('[1]TCE - ANEXO IV - Preencher'!K350="","",'[1]TCE - ANEXO IV - Preencher'!K350)</f>
        <v>31/03/2026</v>
      </c>
      <c r="J341" s="5" t="str">
        <f>'[1]TCE - ANEXO IV - Preencher'!L350</f>
        <v>35260301513946000114550030034186111035572716</v>
      </c>
      <c r="K341" s="5" t="str">
        <f>IF(F341="B",LEFT('[1]TCE - ANEXO IV - Preencher'!M350,2),IF(F341="S",LEFT('[1]TCE - ANEXO IV - Preencher'!M350,7),IF('[1]TCE - ANEXO IV - Preencher'!H350="","")))</f>
        <v>35</v>
      </c>
      <c r="L341" s="7">
        <f>'[1]TCE - ANEXO IV - Preencher'!N350</f>
        <v>375</v>
      </c>
    </row>
    <row r="342" spans="1:12" s="8" customFormat="1" ht="19.5" customHeight="1" x14ac:dyDescent="0.25">
      <c r="A342" s="3">
        <f>IFERROR(VLOOKUP(B342,'[1]DADOS (OCULTAR)'!$Q$3:$S$136,3,0),"")</f>
        <v>9039744002723</v>
      </c>
      <c r="B342" s="4" t="str">
        <f>'[1]TCE - ANEXO IV - Preencher'!C351</f>
        <v>HOSPITAL PELÓPIDAS SILVEIRA - CG Nº 017/2022</v>
      </c>
      <c r="C342" s="4" t="str">
        <f>'[1]TCE - ANEXO IV - Preencher'!E351</f>
        <v>3.13 - Materiais e Materiais Ortopédicos e Corretivos (OPME)</v>
      </c>
      <c r="D342" s="3" t="str">
        <f>'[1]TCE - ANEXO IV - Preencher'!F351</f>
        <v>01.513.946/0001-14</v>
      </c>
      <c r="E342" s="5" t="str">
        <f>'[1]TCE - ANEXO IV - Preencher'!G351</f>
        <v>BOSTON SCIENTIFIC DO BRASIL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003418612</v>
      </c>
      <c r="I342" s="6" t="str">
        <f>IF('[1]TCE - ANEXO IV - Preencher'!K351="","",'[1]TCE - ANEXO IV - Preencher'!K351)</f>
        <v>31/03/2026</v>
      </c>
      <c r="J342" s="5" t="str">
        <f>'[1]TCE - ANEXO IV - Preencher'!L351</f>
        <v>35260301513946000114550030034186121035572721</v>
      </c>
      <c r="K342" s="5" t="str">
        <f>IF(F342="B",LEFT('[1]TCE - ANEXO IV - Preencher'!M351,2),IF(F342="S",LEFT('[1]TCE - ANEXO IV - Preencher'!M351,7),IF('[1]TCE - ANEXO IV - Preencher'!H351="","")))</f>
        <v>35</v>
      </c>
      <c r="L342" s="7">
        <f>'[1]TCE - ANEXO IV - Preencher'!N351</f>
        <v>375</v>
      </c>
    </row>
    <row r="343" spans="1:12" s="8" customFormat="1" ht="19.5" customHeight="1" x14ac:dyDescent="0.25">
      <c r="A343" s="3">
        <f>IFERROR(VLOOKUP(B343,'[1]DADOS (OCULTAR)'!$Q$3:$S$136,3,0),"")</f>
        <v>9039744002723</v>
      </c>
      <c r="B343" s="4" t="str">
        <f>'[1]TCE - ANEXO IV - Preencher'!C352</f>
        <v>HOSPITAL PELÓPIDAS SILVEIRA - CG Nº 017/2022</v>
      </c>
      <c r="C343" s="4" t="str">
        <f>'[1]TCE - ANEXO IV - Preencher'!E352</f>
        <v>3.13 - Materiais e Materiais Ortopédicos e Corretivos (OPME)</v>
      </c>
      <c r="D343" s="3" t="str">
        <f>'[1]TCE - ANEXO IV - Preencher'!F352</f>
        <v>01.513.946/0001-14</v>
      </c>
      <c r="E343" s="5" t="str">
        <f>'[1]TCE - ANEXO IV - Preencher'!G352</f>
        <v>BOSTON SCIENTIFIC DO BRASIL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003418613</v>
      </c>
      <c r="I343" s="6" t="str">
        <f>IF('[1]TCE - ANEXO IV - Preencher'!K352="","",'[1]TCE - ANEXO IV - Preencher'!K352)</f>
        <v>31/03/2026</v>
      </c>
      <c r="J343" s="5" t="str">
        <f>'[1]TCE - ANEXO IV - Preencher'!L352</f>
        <v>35260301513946000114550030034186131035572737</v>
      </c>
      <c r="K343" s="5" t="str">
        <f>IF(F343="B",LEFT('[1]TCE - ANEXO IV - Preencher'!M352,2),IF(F343="S",LEFT('[1]TCE - ANEXO IV - Preencher'!M352,7),IF('[1]TCE - ANEXO IV - Preencher'!H352="","")))</f>
        <v>35</v>
      </c>
      <c r="L343" s="7">
        <f>'[1]TCE - ANEXO IV - Preencher'!N352</f>
        <v>1295</v>
      </c>
    </row>
    <row r="344" spans="1:12" s="8" customFormat="1" ht="19.5" customHeight="1" x14ac:dyDescent="0.25">
      <c r="A344" s="3">
        <f>IFERROR(VLOOKUP(B344,'[1]DADOS (OCULTAR)'!$Q$3:$S$136,3,0),"")</f>
        <v>9039744002723</v>
      </c>
      <c r="B344" s="4" t="str">
        <f>'[1]TCE - ANEXO IV - Preencher'!C353</f>
        <v>HOSPITAL PELÓPIDAS SILVEIRA - CG Nº 017/2022</v>
      </c>
      <c r="C344" s="4" t="str">
        <f>'[1]TCE - ANEXO IV - Preencher'!E353</f>
        <v>3.13 - Materiais e Materiais Ortopédicos e Corretivos (OPME)</v>
      </c>
      <c r="D344" s="3" t="str">
        <f>'[1]TCE - ANEXO IV - Preencher'!F353</f>
        <v>01.513.946/0001-14</v>
      </c>
      <c r="E344" s="5" t="str">
        <f>'[1]TCE - ANEXO IV - Preencher'!G353</f>
        <v>BOSTON SCIENTIFIC DO BRASIL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003418643</v>
      </c>
      <c r="I344" s="6" t="str">
        <f>IF('[1]TCE - ANEXO IV - Preencher'!K353="","",'[1]TCE - ANEXO IV - Preencher'!K353)</f>
        <v>31/03/2026</v>
      </c>
      <c r="J344" s="5" t="str">
        <f>'[1]TCE - ANEXO IV - Preencher'!L353</f>
        <v>35260301513946000114550030034186431035573058</v>
      </c>
      <c r="K344" s="5" t="str">
        <f>IF(F344="B",LEFT('[1]TCE - ANEXO IV - Preencher'!M353,2),IF(F344="S",LEFT('[1]TCE - ANEXO IV - Preencher'!M353,7),IF('[1]TCE - ANEXO IV - Preencher'!H353="","")))</f>
        <v>35</v>
      </c>
      <c r="L344" s="7">
        <f>'[1]TCE - ANEXO IV - Preencher'!N353</f>
        <v>1295</v>
      </c>
    </row>
    <row r="345" spans="1:12" s="8" customFormat="1" ht="19.5" customHeight="1" x14ac:dyDescent="0.25">
      <c r="A345" s="3">
        <f>IFERROR(VLOOKUP(B345,'[1]DADOS (OCULTAR)'!$Q$3:$S$136,3,0),"")</f>
        <v>9039744002723</v>
      </c>
      <c r="B345" s="4" t="str">
        <f>'[1]TCE - ANEXO IV - Preencher'!C354</f>
        <v>HOSPITAL PELÓPIDAS SILVEIRA - CG Nº 017/2022</v>
      </c>
      <c r="C345" s="4" t="str">
        <f>'[1]TCE - ANEXO IV - Preencher'!E354</f>
        <v>3.13 - Materiais e Materiais Ortopédicos e Corretivos (OPME)</v>
      </c>
      <c r="D345" s="3" t="str">
        <f>'[1]TCE - ANEXO IV - Preencher'!F354</f>
        <v>01.513.946/0001-14</v>
      </c>
      <c r="E345" s="5" t="str">
        <f>'[1]TCE - ANEXO IV - Preencher'!G354</f>
        <v>BOSTON SCIENTIFIC DO BRASIL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003418863</v>
      </c>
      <c r="I345" s="6" t="str">
        <f>IF('[1]TCE - ANEXO IV - Preencher'!K354="","",'[1]TCE - ANEXO IV - Preencher'!K354)</f>
        <v>31/03/2026</v>
      </c>
      <c r="J345" s="5" t="str">
        <f>'[1]TCE - ANEXO IV - Preencher'!L354</f>
        <v>35260301513946000114550030034188631035575305</v>
      </c>
      <c r="K345" s="5" t="str">
        <f>IF(F345="B",LEFT('[1]TCE - ANEXO IV - Preencher'!M354,2),IF(F345="S",LEFT('[1]TCE - ANEXO IV - Preencher'!M354,7),IF('[1]TCE - ANEXO IV - Preencher'!H354="","")))</f>
        <v>35</v>
      </c>
      <c r="L345" s="7">
        <f>'[1]TCE - ANEXO IV - Preencher'!N354</f>
        <v>1295</v>
      </c>
    </row>
    <row r="346" spans="1:12" s="8" customFormat="1" ht="19.5" customHeight="1" x14ac:dyDescent="0.25">
      <c r="A346" s="3">
        <f>IFERROR(VLOOKUP(B346,'[1]DADOS (OCULTAR)'!$Q$3:$S$136,3,0),"")</f>
        <v>9039744002723</v>
      </c>
      <c r="B346" s="4" t="str">
        <f>'[1]TCE - ANEXO IV - Preencher'!C355</f>
        <v>HOSPITAL PELÓPIDAS SILVEIRA - CG Nº 017/2022</v>
      </c>
      <c r="C346" s="4" t="str">
        <f>'[1]TCE - ANEXO IV - Preencher'!E355</f>
        <v>3.13 - Materiais e Materiais Ortopédicos e Corretivos (OPME)</v>
      </c>
      <c r="D346" s="3" t="str">
        <f>'[1]TCE - ANEXO IV - Preencher'!F355</f>
        <v>07.666.057/0001-73</v>
      </c>
      <c r="E346" s="5" t="str">
        <f>'[1]TCE - ANEXO IV - Preencher'!G355</f>
        <v>CARDIOMEDH PRODUTOS MEDICOS LTDA-EPP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000284307</v>
      </c>
      <c r="I346" s="6" t="str">
        <f>IF('[1]TCE - ANEXO IV - Preencher'!K355="","",'[1]TCE - ANEXO IV - Preencher'!K355)</f>
        <v>20/03/2026</v>
      </c>
      <c r="J346" s="5" t="str">
        <f>'[1]TCE - ANEXO IV - Preencher'!L355</f>
        <v>28260307666057000173550020002843071433207230</v>
      </c>
      <c r="K346" s="5" t="str">
        <f>IF(F346="B",LEFT('[1]TCE - ANEXO IV - Preencher'!M355,2),IF(F346="S",LEFT('[1]TCE - ANEXO IV - Preencher'!M355,7),IF('[1]TCE - ANEXO IV - Preencher'!H355="","")))</f>
        <v>28</v>
      </c>
      <c r="L346" s="7">
        <f>'[1]TCE - ANEXO IV - Preencher'!N355</f>
        <v>613.89</v>
      </c>
    </row>
    <row r="347" spans="1:12" s="8" customFormat="1" ht="19.5" customHeight="1" x14ac:dyDescent="0.25">
      <c r="A347" s="3">
        <f>IFERROR(VLOOKUP(B347,'[1]DADOS (OCULTAR)'!$Q$3:$S$136,3,0),"")</f>
        <v>9039744002723</v>
      </c>
      <c r="B347" s="4" t="str">
        <f>'[1]TCE - ANEXO IV - Preencher'!C356</f>
        <v>HOSPITAL PELÓPIDAS SILVEIRA - CG Nº 017/2022</v>
      </c>
      <c r="C347" s="4" t="str">
        <f>'[1]TCE - ANEXO IV - Preencher'!E356</f>
        <v>3.13 - Materiais e Materiais Ortopédicos e Corretivos (OPME)</v>
      </c>
      <c r="D347" s="3" t="str">
        <f>'[1]TCE - ANEXO IV - Preencher'!F356</f>
        <v>07.666.057/0001-73</v>
      </c>
      <c r="E347" s="5" t="str">
        <f>'[1]TCE - ANEXO IV - Preencher'!G356</f>
        <v>CARDIOMEDH PRODUTOS MEDICOS LTDA-EPP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000285222</v>
      </c>
      <c r="I347" s="6" t="str">
        <f>IF('[1]TCE - ANEXO IV - Preencher'!K356="","",'[1]TCE - ANEXO IV - Preencher'!K356)</f>
        <v>25/03/2026</v>
      </c>
      <c r="J347" s="5" t="str">
        <f>'[1]TCE - ANEXO IV - Preencher'!L356</f>
        <v>28260307666057000173550020002852221732760076</v>
      </c>
      <c r="K347" s="5" t="str">
        <f>IF(F347="B",LEFT('[1]TCE - ANEXO IV - Preencher'!M356,2),IF(F347="S",LEFT('[1]TCE - ANEXO IV - Preencher'!M356,7),IF('[1]TCE - ANEXO IV - Preencher'!H356="","")))</f>
        <v>28</v>
      </c>
      <c r="L347" s="7">
        <f>'[1]TCE - ANEXO IV - Preencher'!N356</f>
        <v>4076.3</v>
      </c>
    </row>
    <row r="348" spans="1:12" s="8" customFormat="1" ht="19.5" customHeight="1" x14ac:dyDescent="0.25">
      <c r="A348" s="3">
        <f>IFERROR(VLOOKUP(B348,'[1]DADOS (OCULTAR)'!$Q$3:$S$136,3,0),"")</f>
        <v>9039744002723</v>
      </c>
      <c r="B348" s="4" t="str">
        <f>'[1]TCE - ANEXO IV - Preencher'!C357</f>
        <v>HOSPITAL PELÓPIDAS SILVEIRA - CG Nº 017/2022</v>
      </c>
      <c r="C348" s="4" t="str">
        <f>'[1]TCE - ANEXO IV - Preencher'!E357</f>
        <v>3.13 - Materiais e Materiais Ortopédicos e Corretivos (OPME)</v>
      </c>
      <c r="D348" s="3" t="str">
        <f>'[1]TCE - ANEXO IV - Preencher'!F357</f>
        <v>04.237.235/0001-52</v>
      </c>
      <c r="E348" s="5" t="str">
        <f>'[1]TCE - ANEXO IV - Preencher'!G357</f>
        <v>ENDOCENTER COMERCIAL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000130021</v>
      </c>
      <c r="I348" s="6" t="str">
        <f>IF('[1]TCE - ANEXO IV - Preencher'!K357="","",'[1]TCE - ANEXO IV - Preencher'!K357)</f>
        <v>13/03/2026</v>
      </c>
      <c r="J348" s="5" t="str">
        <f>'[1]TCE - ANEXO IV - Preencher'!L357</f>
        <v>26260304237235000152550010001300211132047004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3580</v>
      </c>
    </row>
    <row r="349" spans="1:12" s="8" customFormat="1" ht="19.5" customHeight="1" x14ac:dyDescent="0.25">
      <c r="A349" s="3">
        <f>IFERROR(VLOOKUP(B349,'[1]DADOS (OCULTAR)'!$Q$3:$S$136,3,0),"")</f>
        <v>9039744002723</v>
      </c>
      <c r="B349" s="4" t="str">
        <f>'[1]TCE - ANEXO IV - Preencher'!C358</f>
        <v>HOSPITAL PELÓPIDAS SILVEIRA - CG Nº 017/2022</v>
      </c>
      <c r="C349" s="4" t="str">
        <f>'[1]TCE - ANEXO IV - Preencher'!E358</f>
        <v>3.13 - Materiais e Materiais Ortopédicos e Corretivos (OPME)</v>
      </c>
      <c r="D349" s="3" t="str">
        <f>'[1]TCE - ANEXO IV - Preencher'!F358</f>
        <v>04.237.235/0001-52</v>
      </c>
      <c r="E349" s="5" t="str">
        <f>'[1]TCE - ANEXO IV - Preencher'!G358</f>
        <v>ENDOCENTER COMERCIAL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000130031</v>
      </c>
      <c r="I349" s="6" t="str">
        <f>IF('[1]TCE - ANEXO IV - Preencher'!K358="","",'[1]TCE - ANEXO IV - Preencher'!K358)</f>
        <v>13/03/2026</v>
      </c>
      <c r="J349" s="5" t="str">
        <f>'[1]TCE - ANEXO IV - Preencher'!L358</f>
        <v>26260304237235000152550010001300311132057006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2880</v>
      </c>
    </row>
    <row r="350" spans="1:12" s="8" customFormat="1" ht="19.5" customHeight="1" x14ac:dyDescent="0.25">
      <c r="A350" s="3">
        <f>IFERROR(VLOOKUP(B350,'[1]DADOS (OCULTAR)'!$Q$3:$S$136,3,0),"")</f>
        <v>9039744002723</v>
      </c>
      <c r="B350" s="4" t="str">
        <f>'[1]TCE - ANEXO IV - Preencher'!C359</f>
        <v>HOSPITAL PELÓPIDAS SILVEIRA - CG Nº 017/2022</v>
      </c>
      <c r="C350" s="4" t="str">
        <f>'[1]TCE - ANEXO IV - Preencher'!E359</f>
        <v>3.13 - Materiais e Materiais Ortopédicos e Corretivos (OPME)</v>
      </c>
      <c r="D350" s="3" t="str">
        <f>'[1]TCE - ANEXO IV - Preencher'!F359</f>
        <v>05.267.928/0001-50</v>
      </c>
      <c r="E350" s="5" t="str">
        <f>'[1]TCE - ANEXO IV - Preencher'!G359</f>
        <v>GOLDMEDIC PRODUTOS MEDICOS HOSPITALARES EIRELI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173765</v>
      </c>
      <c r="I350" s="6" t="str">
        <f>IF('[1]TCE - ANEXO IV - Preencher'!K359="","",'[1]TCE - ANEXO IV - Preencher'!K359)</f>
        <v>05/03/2026</v>
      </c>
      <c r="J350" s="5" t="str">
        <f>'[1]TCE - ANEXO IV - Preencher'!L359</f>
        <v>26260305267928000150550030001737651961532341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7762.41</v>
      </c>
    </row>
    <row r="351" spans="1:12" s="8" customFormat="1" ht="19.5" customHeight="1" x14ac:dyDescent="0.25">
      <c r="A351" s="3">
        <f>IFERROR(VLOOKUP(B351,'[1]DADOS (OCULTAR)'!$Q$3:$S$136,3,0),"")</f>
        <v>9039744002723</v>
      </c>
      <c r="B351" s="4" t="str">
        <f>'[1]TCE - ANEXO IV - Preencher'!C360</f>
        <v>HOSPITAL PELÓPIDAS SILVEIRA - CG Nº 017/2022</v>
      </c>
      <c r="C351" s="4" t="str">
        <f>'[1]TCE - ANEXO IV - Preencher'!E360</f>
        <v>3.13 - Materiais e Materiais Ortopédicos e Corretivos (OPME)</v>
      </c>
      <c r="D351" s="3" t="str">
        <f>'[1]TCE - ANEXO IV - Preencher'!F360</f>
        <v>05.267.928/0001-50</v>
      </c>
      <c r="E351" s="5" t="str">
        <f>'[1]TCE - ANEXO IV - Preencher'!G360</f>
        <v>GOLDMEDIC PRODUTOS MEDICOS HOSPITALARES EIRELI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174095</v>
      </c>
      <c r="I351" s="6" t="str">
        <f>IF('[1]TCE - ANEXO IV - Preencher'!K360="","",'[1]TCE - ANEXO IV - Preencher'!K360)</f>
        <v>16/03/2026</v>
      </c>
      <c r="J351" s="5" t="str">
        <f>'[1]TCE - ANEXO IV - Preencher'!L360</f>
        <v>26260305267928000150550030001740951157110480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3500</v>
      </c>
    </row>
    <row r="352" spans="1:12" s="8" customFormat="1" ht="19.5" customHeight="1" x14ac:dyDescent="0.25">
      <c r="A352" s="3">
        <f>IFERROR(VLOOKUP(B352,'[1]DADOS (OCULTAR)'!$Q$3:$S$136,3,0),"")</f>
        <v>9039744002723</v>
      </c>
      <c r="B352" s="4" t="str">
        <f>'[1]TCE - ANEXO IV - Preencher'!C361</f>
        <v>HOSPITAL PELÓPIDAS SILVEIRA - CG Nº 017/2022</v>
      </c>
      <c r="C352" s="4" t="str">
        <f>'[1]TCE - ANEXO IV - Preencher'!E361</f>
        <v>3.13 - Materiais e Materiais Ortopédicos e Corretivos (OPME)</v>
      </c>
      <c r="D352" s="3" t="str">
        <f>'[1]TCE - ANEXO IV - Preencher'!F361</f>
        <v>05.267.928/0001-50</v>
      </c>
      <c r="E352" s="5" t="str">
        <f>'[1]TCE - ANEXO IV - Preencher'!G361</f>
        <v>GOLDMEDIC PRODUTOS MEDICOS HOSPITALARES EIRELI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174097</v>
      </c>
      <c r="I352" s="6" t="str">
        <f>IF('[1]TCE - ANEXO IV - Preencher'!K361="","",'[1]TCE - ANEXO IV - Preencher'!K361)</f>
        <v>16/03/2026</v>
      </c>
      <c r="J352" s="5" t="str">
        <f>'[1]TCE - ANEXO IV - Preencher'!L361</f>
        <v>26260305267928000150550030001740971211493404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1600</v>
      </c>
    </row>
    <row r="353" spans="1:12" s="8" customFormat="1" ht="19.5" customHeight="1" x14ac:dyDescent="0.25">
      <c r="A353" s="3">
        <f>IFERROR(VLOOKUP(B353,'[1]DADOS (OCULTAR)'!$Q$3:$S$136,3,0),"")</f>
        <v>9039744002723</v>
      </c>
      <c r="B353" s="4" t="str">
        <f>'[1]TCE - ANEXO IV - Preencher'!C362</f>
        <v>HOSPITAL PELÓPIDAS SILVEIRA - CG Nº 017/2022</v>
      </c>
      <c r="C353" s="4" t="str">
        <f>'[1]TCE - ANEXO IV - Preencher'!E362</f>
        <v>3.13 - Materiais e Materiais Ortopédicos e Corretivos (OPME)</v>
      </c>
      <c r="D353" s="3" t="str">
        <f>'[1]TCE - ANEXO IV - Preencher'!F362</f>
        <v>05.267.928/0001-50</v>
      </c>
      <c r="E353" s="5" t="str">
        <f>'[1]TCE - ANEXO IV - Preencher'!G362</f>
        <v>GOLDMEDIC PRODUTOS MEDICOS HOSPITALARES EIRELI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174103</v>
      </c>
      <c r="I353" s="6" t="str">
        <f>IF('[1]TCE - ANEXO IV - Preencher'!K362="","",'[1]TCE - ANEXO IV - Preencher'!K362)</f>
        <v>16/03/2026</v>
      </c>
      <c r="J353" s="5" t="str">
        <f>'[1]TCE - ANEXO IV - Preencher'!L362</f>
        <v>26260305267928000150550030001741031133177138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5700</v>
      </c>
    </row>
    <row r="354" spans="1:12" s="8" customFormat="1" ht="19.5" customHeight="1" x14ac:dyDescent="0.25">
      <c r="A354" s="3">
        <f>IFERROR(VLOOKUP(B354,'[1]DADOS (OCULTAR)'!$Q$3:$S$136,3,0),"")</f>
        <v>9039744002723</v>
      </c>
      <c r="B354" s="4" t="str">
        <f>'[1]TCE - ANEXO IV - Preencher'!C363</f>
        <v>HOSPITAL PELÓPIDAS SILVEIRA - CG Nº 017/2022</v>
      </c>
      <c r="C354" s="4" t="str">
        <f>'[1]TCE - ANEXO IV - Preencher'!E363</f>
        <v>3.13 - Materiais e Materiais Ortopédicos e Corretivos (OPME)</v>
      </c>
      <c r="D354" s="3" t="str">
        <f>'[1]TCE - ANEXO IV - Preencher'!F363</f>
        <v>05.267.928/0001-50</v>
      </c>
      <c r="E354" s="5" t="str">
        <f>'[1]TCE - ANEXO IV - Preencher'!G363</f>
        <v>GOLDMEDIC PRODUTOS MEDICOS HOSPITALARES EIRELI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174209</v>
      </c>
      <c r="I354" s="6" t="str">
        <f>IF('[1]TCE - ANEXO IV - Preencher'!K363="","",'[1]TCE - ANEXO IV - Preencher'!K363)</f>
        <v>18/03/2026</v>
      </c>
      <c r="J354" s="5" t="str">
        <f>'[1]TCE - ANEXO IV - Preencher'!L363</f>
        <v>26260305267928000150550030001742091253190130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7100</v>
      </c>
    </row>
    <row r="355" spans="1:12" s="8" customFormat="1" ht="19.5" customHeight="1" x14ac:dyDescent="0.25">
      <c r="A355" s="3">
        <f>IFERROR(VLOOKUP(B355,'[1]DADOS (OCULTAR)'!$Q$3:$S$136,3,0),"")</f>
        <v>9039744002723</v>
      </c>
      <c r="B355" s="4" t="str">
        <f>'[1]TCE - ANEXO IV - Preencher'!C364</f>
        <v>HOSPITAL PELÓPIDAS SILVEIRA - CG Nº 017/2022</v>
      </c>
      <c r="C355" s="4" t="str">
        <f>'[1]TCE - ANEXO IV - Preencher'!E364</f>
        <v>3.13 - Materiais e Materiais Ortopédicos e Corretivos (OPME)</v>
      </c>
      <c r="D355" s="3" t="str">
        <f>'[1]TCE - ANEXO IV - Preencher'!F364</f>
        <v>05.267.928/0001-50</v>
      </c>
      <c r="E355" s="5" t="str">
        <f>'[1]TCE - ANEXO IV - Preencher'!G364</f>
        <v>GOLDMEDIC PRODUTOS MEDICOS HOSPITALARES EIRELI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174210</v>
      </c>
      <c r="I355" s="6" t="str">
        <f>IF('[1]TCE - ANEXO IV - Preencher'!K364="","",'[1]TCE - ANEXO IV - Preencher'!K364)</f>
        <v>18/03/2026</v>
      </c>
      <c r="J355" s="5" t="str">
        <f>'[1]TCE - ANEXO IV - Preencher'!L364</f>
        <v>26260305267928000150550030001742101221652520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3150</v>
      </c>
    </row>
    <row r="356" spans="1:12" s="8" customFormat="1" ht="19.5" customHeight="1" x14ac:dyDescent="0.25">
      <c r="A356" s="3">
        <f>IFERROR(VLOOKUP(B356,'[1]DADOS (OCULTAR)'!$Q$3:$S$136,3,0),"")</f>
        <v>9039744002723</v>
      </c>
      <c r="B356" s="4" t="str">
        <f>'[1]TCE - ANEXO IV - Preencher'!C365</f>
        <v>HOSPITAL PELÓPIDAS SILVEIRA - CG Nº 017/2022</v>
      </c>
      <c r="C356" s="4" t="str">
        <f>'[1]TCE - ANEXO IV - Preencher'!E365</f>
        <v>3.13 - Materiais e Materiais Ortopédicos e Corretivos (OPME)</v>
      </c>
      <c r="D356" s="3" t="str">
        <f>'[1]TCE - ANEXO IV - Preencher'!F365</f>
        <v>05.267.928/0001-50</v>
      </c>
      <c r="E356" s="5" t="str">
        <f>'[1]TCE - ANEXO IV - Preencher'!G365</f>
        <v>GOLDMEDIC PRODUTOS MEDICOS HOSPITALARES EIRELI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174379</v>
      </c>
      <c r="I356" s="6" t="str">
        <f>IF('[1]TCE - ANEXO IV - Preencher'!K365="","",'[1]TCE - ANEXO IV - Preencher'!K365)</f>
        <v>23/03/2026</v>
      </c>
      <c r="J356" s="5" t="str">
        <f>'[1]TCE - ANEXO IV - Preencher'!L365</f>
        <v>26260305267928000150550030001743791212144193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4962.41</v>
      </c>
    </row>
    <row r="357" spans="1:12" s="8" customFormat="1" ht="19.5" customHeight="1" x14ac:dyDescent="0.25">
      <c r="A357" s="3">
        <f>IFERROR(VLOOKUP(B357,'[1]DADOS (OCULTAR)'!$Q$3:$S$136,3,0),"")</f>
        <v>9039744002723</v>
      </c>
      <c r="B357" s="4" t="str">
        <f>'[1]TCE - ANEXO IV - Preencher'!C366</f>
        <v>HOSPITAL PELÓPIDAS SILVEIRA - CG Nº 017/2022</v>
      </c>
      <c r="C357" s="4" t="str">
        <f>'[1]TCE - ANEXO IV - Preencher'!E366</f>
        <v>3.13 - Materiais e Materiais Ortopédicos e Corretivos (OPME)</v>
      </c>
      <c r="D357" s="3" t="str">
        <f>'[1]TCE - ANEXO IV - Preencher'!F366</f>
        <v>05.267.928/0001-50</v>
      </c>
      <c r="E357" s="5" t="str">
        <f>'[1]TCE - ANEXO IV - Preencher'!G366</f>
        <v>GOLDMEDIC PRODUTOS MEDICOS HOSPITALARES EIRELI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174404</v>
      </c>
      <c r="I357" s="6" t="str">
        <f>IF('[1]TCE - ANEXO IV - Preencher'!K366="","",'[1]TCE - ANEXO IV - Preencher'!K366)</f>
        <v>24/03/2026</v>
      </c>
      <c r="J357" s="5" t="str">
        <f>'[1]TCE - ANEXO IV - Preencher'!L366</f>
        <v>26260305267928000150550030001744041112421319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5000</v>
      </c>
    </row>
    <row r="358" spans="1:12" s="8" customFormat="1" ht="19.5" customHeight="1" x14ac:dyDescent="0.25">
      <c r="A358" s="3">
        <f>IFERROR(VLOOKUP(B358,'[1]DADOS (OCULTAR)'!$Q$3:$S$136,3,0),"")</f>
        <v>9039744002723</v>
      </c>
      <c r="B358" s="4" t="str">
        <f>'[1]TCE - ANEXO IV - Preencher'!C367</f>
        <v>HOSPITAL PELÓPIDAS SILVEIRA - CG Nº 017/2022</v>
      </c>
      <c r="C358" s="4" t="str">
        <f>'[1]TCE - ANEXO IV - Preencher'!E367</f>
        <v>3.13 - Materiais e Materiais Ortopédicos e Corretivos (OPME)</v>
      </c>
      <c r="D358" s="3" t="str">
        <f>'[1]TCE - ANEXO IV - Preencher'!F367</f>
        <v>05.267.928/0001-50</v>
      </c>
      <c r="E358" s="5" t="str">
        <f>'[1]TCE - ANEXO IV - Preencher'!G367</f>
        <v>GOLDMEDIC PRODUTOS MEDICOS HOSPITALARES EIRELI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174652</v>
      </c>
      <c r="I358" s="6" t="str">
        <f>IF('[1]TCE - ANEXO IV - Preencher'!K367="","",'[1]TCE - ANEXO IV - Preencher'!K367)</f>
        <v>31/03/2026</v>
      </c>
      <c r="J358" s="5" t="str">
        <f>'[1]TCE - ANEXO IV - Preencher'!L367</f>
        <v>26260305267928000150550030001746521135170361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10500</v>
      </c>
    </row>
    <row r="359" spans="1:12" s="8" customFormat="1" ht="19.5" customHeight="1" x14ac:dyDescent="0.25">
      <c r="A359" s="3">
        <f>IFERROR(VLOOKUP(B359,'[1]DADOS (OCULTAR)'!$Q$3:$S$136,3,0),"")</f>
        <v>9039744002723</v>
      </c>
      <c r="B359" s="4" t="str">
        <f>'[1]TCE - ANEXO IV - Preencher'!C368</f>
        <v>HOSPITAL PELÓPIDAS SILVEIRA - CG Nº 017/2022</v>
      </c>
      <c r="C359" s="4" t="str">
        <f>'[1]TCE - ANEXO IV - Preencher'!E368</f>
        <v>3.13 - Materiais e Materiais Ortopédicos e Corretivos (OPME)</v>
      </c>
      <c r="D359" s="3" t="str">
        <f>'[1]TCE - ANEXO IV - Preencher'!F368</f>
        <v>05.267.928/0001-50</v>
      </c>
      <c r="E359" s="5" t="str">
        <f>'[1]TCE - ANEXO IV - Preencher'!G368</f>
        <v>GOLDMEDIC PRODUTOS MEDICOS HOSPITALARES EIRELI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174657</v>
      </c>
      <c r="I359" s="6" t="str">
        <f>IF('[1]TCE - ANEXO IV - Preencher'!K368="","",'[1]TCE - ANEXO IV - Preencher'!K368)</f>
        <v>31/03/2026</v>
      </c>
      <c r="J359" s="5" t="str">
        <f>'[1]TCE - ANEXO IV - Preencher'!L368</f>
        <v>26260305267928000150550030001746571159127748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7700</v>
      </c>
    </row>
    <row r="360" spans="1:12" s="8" customFormat="1" ht="19.5" customHeight="1" x14ac:dyDescent="0.25">
      <c r="A360" s="3">
        <f>IFERROR(VLOOKUP(B360,'[1]DADOS (OCULTAR)'!$Q$3:$S$136,3,0),"")</f>
        <v>9039744002723</v>
      </c>
      <c r="B360" s="4" t="str">
        <f>'[1]TCE - ANEXO IV - Preencher'!C369</f>
        <v>HOSPITAL PELÓPIDAS SILVEIRA - CG Nº 017/2022</v>
      </c>
      <c r="C360" s="4" t="str">
        <f>'[1]TCE - ANEXO IV - Preencher'!E369</f>
        <v>3.13 - Materiais e Materiais Ortopédicos e Corretivos (OPME)</v>
      </c>
      <c r="D360" s="3" t="str">
        <f>'[1]TCE - ANEXO IV - Preencher'!F369</f>
        <v>07.199.135/0001-77</v>
      </c>
      <c r="E360" s="5" t="str">
        <f>'[1]TCE - ANEXO IV - Preencher'!G369</f>
        <v>HOSPSETE - DISTRIBUIDORA MAT MED HOSPITALARES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000020777</v>
      </c>
      <c r="I360" s="6" t="str">
        <f>IF('[1]TCE - ANEXO IV - Preencher'!K369="","",'[1]TCE - ANEXO IV - Preencher'!K369)</f>
        <v>09/03/2026</v>
      </c>
      <c r="J360" s="5" t="str">
        <f>'[1]TCE - ANEXO IV - Preencher'!L369</f>
        <v>26260307199135000177550010000207771000228037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5040</v>
      </c>
    </row>
    <row r="361" spans="1:12" s="8" customFormat="1" ht="19.5" customHeight="1" x14ac:dyDescent="0.25">
      <c r="A361" s="3">
        <f>IFERROR(VLOOKUP(B361,'[1]DADOS (OCULTAR)'!$Q$3:$S$136,3,0),"")</f>
        <v>9039744002723</v>
      </c>
      <c r="B361" s="4" t="str">
        <f>'[1]TCE - ANEXO IV - Preencher'!C370</f>
        <v>HOSPITAL PELÓPIDAS SILVEIRA - CG Nº 017/2022</v>
      </c>
      <c r="C361" s="4" t="str">
        <f>'[1]TCE - ANEXO IV - Preencher'!E370</f>
        <v>3.13 - Materiais e Materiais Ortopédicos e Corretivos (OPME)</v>
      </c>
      <c r="D361" s="3" t="str">
        <f>'[1]TCE - ANEXO IV - Preencher'!F370</f>
        <v>07.199.135/0001-77</v>
      </c>
      <c r="E361" s="5" t="str">
        <f>'[1]TCE - ANEXO IV - Preencher'!G370</f>
        <v>HOSPSETE - DISTRIBUIDORA MAT MED HOSPITALARES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000020859</v>
      </c>
      <c r="I361" s="6" t="str">
        <f>IF('[1]TCE - ANEXO IV - Preencher'!K370="","",'[1]TCE - ANEXO IV - Preencher'!K370)</f>
        <v>27/03/2026</v>
      </c>
      <c r="J361" s="5" t="str">
        <f>'[1]TCE - ANEXO IV - Preencher'!L370</f>
        <v>26260307199135000177550010000208591000228859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5040</v>
      </c>
    </row>
    <row r="362" spans="1:12" s="8" customFormat="1" ht="19.5" customHeight="1" x14ac:dyDescent="0.25">
      <c r="A362" s="3">
        <f>IFERROR(VLOOKUP(B362,'[1]DADOS (OCULTAR)'!$Q$3:$S$136,3,0),"")</f>
        <v>9039744002723</v>
      </c>
      <c r="B362" s="4" t="str">
        <f>'[1]TCE - ANEXO IV - Preencher'!C371</f>
        <v>HOSPITAL PELÓPIDAS SILVEIRA - CG Nº 017/2022</v>
      </c>
      <c r="C362" s="4" t="str">
        <f>'[1]TCE - ANEXO IV - Preencher'!E371</f>
        <v>3.13 - Materiais e Materiais Ortopédicos e Corretivos (OPME)</v>
      </c>
      <c r="D362" s="3" t="str">
        <f>'[1]TCE - ANEXO IV - Preencher'!F371</f>
        <v>02.555.905/0001-53</v>
      </c>
      <c r="E362" s="5" t="str">
        <f>'[1]TCE - ANEXO IV - Preencher'!G371</f>
        <v>INVASIVE IMPORTACAO E COMERCIO DE PRODUTOS MEDICOS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000122392</v>
      </c>
      <c r="I362" s="6" t="str">
        <f>IF('[1]TCE - ANEXO IV - Preencher'!K371="","",'[1]TCE - ANEXO IV - Preencher'!K371)</f>
        <v>10/03/2026</v>
      </c>
      <c r="J362" s="5" t="str">
        <f>'[1]TCE - ANEXO IV - Preencher'!L371</f>
        <v>41260302555905000153550010001223921253772446</v>
      </c>
      <c r="K362" s="5" t="str">
        <f>IF(F362="B",LEFT('[1]TCE - ANEXO IV - Preencher'!M371,2),IF(F362="S",LEFT('[1]TCE - ANEXO IV - Preencher'!M371,7),IF('[1]TCE - ANEXO IV - Preencher'!H371="","")))</f>
        <v>41</v>
      </c>
      <c r="L362" s="7">
        <f>'[1]TCE - ANEXO IV - Preencher'!N371</f>
        <v>3899.49</v>
      </c>
    </row>
    <row r="363" spans="1:12" s="8" customFormat="1" ht="19.5" customHeight="1" x14ac:dyDescent="0.25">
      <c r="A363" s="3">
        <f>IFERROR(VLOOKUP(B363,'[1]DADOS (OCULTAR)'!$Q$3:$S$136,3,0),"")</f>
        <v>9039744002723</v>
      </c>
      <c r="B363" s="4" t="str">
        <f>'[1]TCE - ANEXO IV - Preencher'!C372</f>
        <v>HOSPITAL PELÓPIDAS SILVEIRA - CG Nº 017/2022</v>
      </c>
      <c r="C363" s="4" t="str">
        <f>'[1]TCE - ANEXO IV - Preencher'!E372</f>
        <v>3.13 - Materiais e Materiais Ortopédicos e Corretivos (OPME)</v>
      </c>
      <c r="D363" s="3" t="str">
        <f>'[1]TCE - ANEXO IV - Preencher'!F372</f>
        <v>02.555.905/0001-53</v>
      </c>
      <c r="E363" s="5" t="str">
        <f>'[1]TCE - ANEXO IV - Preencher'!G372</f>
        <v>INVASIVE IMPORTACAO E COMERCIO DE PRODUTOS MEDICOS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000122489</v>
      </c>
      <c r="I363" s="6" t="str">
        <f>IF('[1]TCE - ANEXO IV - Preencher'!K372="","",'[1]TCE - ANEXO IV - Preencher'!K372)</f>
        <v>11/03/2026</v>
      </c>
      <c r="J363" s="5" t="str">
        <f>'[1]TCE - ANEXO IV - Preencher'!L372</f>
        <v>41260302555905000153550010001224891211619674</v>
      </c>
      <c r="K363" s="5" t="str">
        <f>IF(F363="B",LEFT('[1]TCE - ANEXO IV - Preencher'!M372,2),IF(F363="S",LEFT('[1]TCE - ANEXO IV - Preencher'!M372,7),IF('[1]TCE - ANEXO IV - Preencher'!H372="","")))</f>
        <v>41</v>
      </c>
      <c r="L363" s="7">
        <f>'[1]TCE - ANEXO IV - Preencher'!N372</f>
        <v>3899.49</v>
      </c>
    </row>
    <row r="364" spans="1:12" s="8" customFormat="1" ht="19.5" customHeight="1" x14ac:dyDescent="0.25">
      <c r="A364" s="3">
        <f>IFERROR(VLOOKUP(B364,'[1]DADOS (OCULTAR)'!$Q$3:$S$136,3,0),"")</f>
        <v>9039744002723</v>
      </c>
      <c r="B364" s="4" t="str">
        <f>'[1]TCE - ANEXO IV - Preencher'!C373</f>
        <v>HOSPITAL PELÓPIDAS SILVEIRA - CG Nº 017/2022</v>
      </c>
      <c r="C364" s="4" t="str">
        <f>'[1]TCE - ANEXO IV - Preencher'!E373</f>
        <v>3.13 - Materiais e Materiais Ortopédicos e Corretivos (OPME)</v>
      </c>
      <c r="D364" s="3" t="str">
        <f>'[1]TCE - ANEXO IV - Preencher'!F373</f>
        <v>02.555.905/0001-53</v>
      </c>
      <c r="E364" s="5" t="str">
        <f>'[1]TCE - ANEXO IV - Preencher'!G373</f>
        <v>INVASIVE IMPORTACAO E COMERCIO DE PRODUTOS MEDICOS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000122653</v>
      </c>
      <c r="I364" s="6" t="str">
        <f>IF('[1]TCE - ANEXO IV - Preencher'!K373="","",'[1]TCE - ANEXO IV - Preencher'!K373)</f>
        <v>13/03/2026</v>
      </c>
      <c r="J364" s="5" t="str">
        <f>'[1]TCE - ANEXO IV - Preencher'!L373</f>
        <v>41260302555905000153550010001226531852323191</v>
      </c>
      <c r="K364" s="5" t="str">
        <f>IF(F364="B",LEFT('[1]TCE - ANEXO IV - Preencher'!M373,2),IF(F364="S",LEFT('[1]TCE - ANEXO IV - Preencher'!M373,7),IF('[1]TCE - ANEXO IV - Preencher'!H373="","")))</f>
        <v>41</v>
      </c>
      <c r="L364" s="7">
        <f>'[1]TCE - ANEXO IV - Preencher'!N373</f>
        <v>6127.8</v>
      </c>
    </row>
    <row r="365" spans="1:12" s="8" customFormat="1" ht="19.5" customHeight="1" x14ac:dyDescent="0.25">
      <c r="A365" s="3">
        <f>IFERROR(VLOOKUP(B365,'[1]DADOS (OCULTAR)'!$Q$3:$S$136,3,0),"")</f>
        <v>9039744002723</v>
      </c>
      <c r="B365" s="4" t="str">
        <f>'[1]TCE - ANEXO IV - Preencher'!C374</f>
        <v>HOSPITAL PELÓPIDAS SILVEIRA - CG Nº 017/2022</v>
      </c>
      <c r="C365" s="4" t="str">
        <f>'[1]TCE - ANEXO IV - Preencher'!E374</f>
        <v>3.13 - Materiais e Materiais Ortopédicos e Corretivos (OPME)</v>
      </c>
      <c r="D365" s="3" t="str">
        <f>'[1]TCE - ANEXO IV - Preencher'!F374</f>
        <v>02.555.905/0001-53</v>
      </c>
      <c r="E365" s="5" t="str">
        <f>'[1]TCE - ANEXO IV - Preencher'!G374</f>
        <v>INVASIVE IMPORTACAO E COMERCIO DE PRODUTOS MEDICOS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000122963</v>
      </c>
      <c r="I365" s="6" t="str">
        <f>IF('[1]TCE - ANEXO IV - Preencher'!K374="","",'[1]TCE - ANEXO IV - Preencher'!K374)</f>
        <v>19/03/2026</v>
      </c>
      <c r="J365" s="5" t="str">
        <f>'[1]TCE - ANEXO IV - Preencher'!L374</f>
        <v>41260302555905000153550010001229631923630370</v>
      </c>
      <c r="K365" s="5" t="str">
        <f>IF(F365="B",LEFT('[1]TCE - ANEXO IV - Preencher'!M374,2),IF(F365="S",LEFT('[1]TCE - ANEXO IV - Preencher'!M374,7),IF('[1]TCE - ANEXO IV - Preencher'!H374="","")))</f>
        <v>41</v>
      </c>
      <c r="L365" s="7">
        <f>'[1]TCE - ANEXO IV - Preencher'!N374</f>
        <v>2228.31</v>
      </c>
    </row>
    <row r="366" spans="1:12" s="8" customFormat="1" ht="19.5" customHeight="1" x14ac:dyDescent="0.25">
      <c r="A366" s="3">
        <f>IFERROR(VLOOKUP(B366,'[1]DADOS (OCULTAR)'!$Q$3:$S$136,3,0),"")</f>
        <v>9039744002723</v>
      </c>
      <c r="B366" s="4" t="str">
        <f>'[1]TCE - ANEXO IV - Preencher'!C375</f>
        <v>HOSPITAL PELÓPIDAS SILVEIRA - CG Nº 017/2022</v>
      </c>
      <c r="C366" s="4" t="str">
        <f>'[1]TCE - ANEXO IV - Preencher'!E375</f>
        <v>3.13 - Materiais e Materiais Ortopédicos e Corretivos (OPME)</v>
      </c>
      <c r="D366" s="3" t="str">
        <f>'[1]TCE - ANEXO IV - Preencher'!F375</f>
        <v>02.555.905/0001-53</v>
      </c>
      <c r="E366" s="5" t="str">
        <f>'[1]TCE - ANEXO IV - Preencher'!G375</f>
        <v>INVASIVE IMPORTACAO E COMERCIO DE PRODUTOS MEDICOS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000123154</v>
      </c>
      <c r="I366" s="6" t="str">
        <f>IF('[1]TCE - ANEXO IV - Preencher'!K375="","",'[1]TCE - ANEXO IV - Preencher'!K375)</f>
        <v>23/03/2026</v>
      </c>
      <c r="J366" s="5" t="str">
        <f>'[1]TCE - ANEXO IV - Preencher'!L375</f>
        <v>41260302555905000153550010001231541561269683</v>
      </c>
      <c r="K366" s="5" t="str">
        <f>IF(F366="B",LEFT('[1]TCE - ANEXO IV - Preencher'!M375,2),IF(F366="S",LEFT('[1]TCE - ANEXO IV - Preencher'!M375,7),IF('[1]TCE - ANEXO IV - Preencher'!H375="","")))</f>
        <v>41</v>
      </c>
      <c r="L366" s="7">
        <f>'[1]TCE - ANEXO IV - Preencher'!N375</f>
        <v>3899.49</v>
      </c>
    </row>
    <row r="367" spans="1:12" s="8" customFormat="1" ht="19.5" customHeight="1" x14ac:dyDescent="0.25">
      <c r="A367" s="3">
        <f>IFERROR(VLOOKUP(B367,'[1]DADOS (OCULTAR)'!$Q$3:$S$136,3,0),"")</f>
        <v>9039744002723</v>
      </c>
      <c r="B367" s="4" t="str">
        <f>'[1]TCE - ANEXO IV - Preencher'!C376</f>
        <v>HOSPITAL PELÓPIDAS SILVEIRA - CG Nº 017/2022</v>
      </c>
      <c r="C367" s="4" t="str">
        <f>'[1]TCE - ANEXO IV - Preencher'!E376</f>
        <v>3.13 - Materiais e Materiais Ortopédicos e Corretivos (OPME)</v>
      </c>
      <c r="D367" s="3" t="str">
        <f>'[1]TCE - ANEXO IV - Preencher'!F376</f>
        <v>02.555.905/0001-53</v>
      </c>
      <c r="E367" s="5" t="str">
        <f>'[1]TCE - ANEXO IV - Preencher'!G376</f>
        <v>INVASIVE IMPORTACAO E COMERCIO DE PRODUTOS MEDICOS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000123204</v>
      </c>
      <c r="I367" s="6" t="str">
        <f>IF('[1]TCE - ANEXO IV - Preencher'!K376="","",'[1]TCE - ANEXO IV - Preencher'!K376)</f>
        <v>24/03/2026</v>
      </c>
      <c r="J367" s="5" t="str">
        <f>'[1]TCE - ANEXO IV - Preencher'!L376</f>
        <v>41260302555905000153550010001232041166209839</v>
      </c>
      <c r="K367" s="5" t="str">
        <f>IF(F367="B",LEFT('[1]TCE - ANEXO IV - Preencher'!M376,2),IF(F367="S",LEFT('[1]TCE - ANEXO IV - Preencher'!M376,7),IF('[1]TCE - ANEXO IV - Preencher'!H376="","")))</f>
        <v>41</v>
      </c>
      <c r="L367" s="7">
        <f>'[1]TCE - ANEXO IV - Preencher'!N376</f>
        <v>3899.49</v>
      </c>
    </row>
    <row r="368" spans="1:12" s="8" customFormat="1" ht="19.5" customHeight="1" x14ac:dyDescent="0.25">
      <c r="A368" s="3">
        <f>IFERROR(VLOOKUP(B368,'[1]DADOS (OCULTAR)'!$Q$3:$S$136,3,0),"")</f>
        <v>9039744002723</v>
      </c>
      <c r="B368" s="4" t="str">
        <f>'[1]TCE - ANEXO IV - Preencher'!C377</f>
        <v>HOSPITAL PELÓPIDAS SILVEIRA - CG Nº 017/2022</v>
      </c>
      <c r="C368" s="4" t="str">
        <f>'[1]TCE - ANEXO IV - Preencher'!E377</f>
        <v>3.13 - Materiais e Materiais Ortopédicos e Corretivos (OPME)</v>
      </c>
      <c r="D368" s="3" t="str">
        <f>'[1]TCE - ANEXO IV - Preencher'!F377</f>
        <v>02.555.905/0001-53</v>
      </c>
      <c r="E368" s="5" t="str">
        <f>'[1]TCE - ANEXO IV - Preencher'!G377</f>
        <v>INVASIVE IMPORTACAO E COMERCIO DE PRODUTOS MEDICOS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000123311</v>
      </c>
      <c r="I368" s="6" t="str">
        <f>IF('[1]TCE - ANEXO IV - Preencher'!K377="","",'[1]TCE - ANEXO IV - Preencher'!K377)</f>
        <v>25/03/2026</v>
      </c>
      <c r="J368" s="5" t="str">
        <f>'[1]TCE - ANEXO IV - Preencher'!L377</f>
        <v>41260302555905000153550010001233111262866071</v>
      </c>
      <c r="K368" s="5" t="str">
        <f>IF(F368="B",LEFT('[1]TCE - ANEXO IV - Preencher'!M377,2),IF(F368="S",LEFT('[1]TCE - ANEXO IV - Preencher'!M377,7),IF('[1]TCE - ANEXO IV - Preencher'!H377="","")))</f>
        <v>41</v>
      </c>
      <c r="L368" s="7">
        <f>'[1]TCE - ANEXO IV - Preencher'!N377</f>
        <v>10460.6</v>
      </c>
    </row>
    <row r="369" spans="1:12" s="8" customFormat="1" ht="19.5" customHeight="1" x14ac:dyDescent="0.25">
      <c r="A369" s="3">
        <f>IFERROR(VLOOKUP(B369,'[1]DADOS (OCULTAR)'!$Q$3:$S$136,3,0),"")</f>
        <v>9039744002723</v>
      </c>
      <c r="B369" s="4" t="str">
        <f>'[1]TCE - ANEXO IV - Preencher'!C378</f>
        <v>HOSPITAL PELÓPIDAS SILVEIRA - CG Nº 017/2022</v>
      </c>
      <c r="C369" s="4" t="str">
        <f>'[1]TCE - ANEXO IV - Preencher'!E378</f>
        <v>3.13 - Materiais e Materiais Ortopédicos e Corretivos (OPME)</v>
      </c>
      <c r="D369" s="3" t="str">
        <f>'[1]TCE - ANEXO IV - Preencher'!F378</f>
        <v>02.555.905/0001-53</v>
      </c>
      <c r="E369" s="5" t="str">
        <f>'[1]TCE - ANEXO IV - Preencher'!G378</f>
        <v>INVASIVE IMPORTACAO E COMERCIO DE PRODUTOS MEDICOS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000123576</v>
      </c>
      <c r="I369" s="6" t="str">
        <f>IF('[1]TCE - ANEXO IV - Preencher'!K378="","",'[1]TCE - ANEXO IV - Preencher'!K378)</f>
        <v>30/03/2026</v>
      </c>
      <c r="J369" s="5" t="str">
        <f>'[1]TCE - ANEXO IV - Preencher'!L378</f>
        <v>41260302555905000153550010001235761224393060</v>
      </c>
      <c r="K369" s="5" t="str">
        <f>IF(F369="B",LEFT('[1]TCE - ANEXO IV - Preencher'!M378,2),IF(F369="S",LEFT('[1]TCE - ANEXO IV - Preencher'!M378,7),IF('[1]TCE - ANEXO IV - Preencher'!H378="","")))</f>
        <v>41</v>
      </c>
      <c r="L369" s="7">
        <f>'[1]TCE - ANEXO IV - Preencher'!N378</f>
        <v>6127.8</v>
      </c>
    </row>
    <row r="370" spans="1:12" s="8" customFormat="1" ht="19.5" customHeight="1" x14ac:dyDescent="0.25">
      <c r="A370" s="3">
        <f>IFERROR(VLOOKUP(B370,'[1]DADOS (OCULTAR)'!$Q$3:$S$136,3,0),"")</f>
        <v>9039744002723</v>
      </c>
      <c r="B370" s="4" t="str">
        <f>'[1]TCE - ANEXO IV - Preencher'!C379</f>
        <v>HOSPITAL PELÓPIDAS SILVEIRA - CG Nº 017/2022</v>
      </c>
      <c r="C370" s="4" t="str">
        <f>'[1]TCE - ANEXO IV - Preencher'!E379</f>
        <v>3.13 - Materiais e Materiais Ortopédicos e Corretivos (OPME)</v>
      </c>
      <c r="D370" s="3" t="str">
        <f>'[1]TCE - ANEXO IV - Preencher'!F379</f>
        <v>02.555.905/0001-53</v>
      </c>
      <c r="E370" s="5" t="str">
        <f>'[1]TCE - ANEXO IV - Preencher'!G379</f>
        <v>INVASIVE IMPORTACAO E COMERCIO DE PRODUTOS MEDICOS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000123622</v>
      </c>
      <c r="I370" s="6" t="str">
        <f>IF('[1]TCE - ANEXO IV - Preencher'!K379="","",'[1]TCE - ANEXO IV - Preencher'!K379)</f>
        <v>31/03/2026</v>
      </c>
      <c r="J370" s="5" t="str">
        <f>'[1]TCE - ANEXO IV - Preencher'!L379</f>
        <v>41260302555905000153550010001236221897193791</v>
      </c>
      <c r="K370" s="5" t="str">
        <f>IF(F370="B",LEFT('[1]TCE - ANEXO IV - Preencher'!M379,2),IF(F370="S",LEFT('[1]TCE - ANEXO IV - Preencher'!M379,7),IF('[1]TCE - ANEXO IV - Preencher'!H379="","")))</f>
        <v>41</v>
      </c>
      <c r="L370" s="7">
        <f>'[1]TCE - ANEXO IV - Preencher'!N379</f>
        <v>3899.49</v>
      </c>
    </row>
    <row r="371" spans="1:12" s="8" customFormat="1" ht="19.5" customHeight="1" x14ac:dyDescent="0.25">
      <c r="A371" s="3">
        <f>IFERROR(VLOOKUP(B371,'[1]DADOS (OCULTAR)'!$Q$3:$S$136,3,0),"")</f>
        <v>9039744002723</v>
      </c>
      <c r="B371" s="4" t="str">
        <f>'[1]TCE - ANEXO IV - Preencher'!C380</f>
        <v>HOSPITAL PELÓPIDAS SILVEIRA - CG Nº 017/2022</v>
      </c>
      <c r="C371" s="4" t="str">
        <f>'[1]TCE - ANEXO IV - Preencher'!E380</f>
        <v>3.13 - Materiais e Materiais Ortopédicos e Corretivos (OPME)</v>
      </c>
      <c r="D371" s="3" t="str">
        <f>'[1]TCE - ANEXO IV - Preencher'!F380</f>
        <v>02.555.905/0001-53</v>
      </c>
      <c r="E371" s="5" t="str">
        <f>'[1]TCE - ANEXO IV - Preencher'!G380</f>
        <v>INVASIVE IMPORTACAO E COMERCIO DE PRODUTOS MEDICOS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000123664</v>
      </c>
      <c r="I371" s="6" t="str">
        <f>IF('[1]TCE - ANEXO IV - Preencher'!K380="","",'[1]TCE - ANEXO IV - Preencher'!K380)</f>
        <v>31/03/2026</v>
      </c>
      <c r="J371" s="5" t="str">
        <f>'[1]TCE - ANEXO IV - Preencher'!L380</f>
        <v>41260302555905000153550010001236641438662570</v>
      </c>
      <c r="K371" s="5" t="str">
        <f>IF(F371="B",LEFT('[1]TCE - ANEXO IV - Preencher'!M380,2),IF(F371="S",LEFT('[1]TCE - ANEXO IV - Preencher'!M380,7),IF('[1]TCE - ANEXO IV - Preencher'!H380="","")))</f>
        <v>41</v>
      </c>
      <c r="L371" s="7">
        <f>'[1]TCE - ANEXO IV - Preencher'!N380</f>
        <v>4332.8</v>
      </c>
    </row>
    <row r="372" spans="1:12" s="8" customFormat="1" ht="19.5" customHeight="1" x14ac:dyDescent="0.25">
      <c r="A372" s="3">
        <f>IFERROR(VLOOKUP(B372,'[1]DADOS (OCULTAR)'!$Q$3:$S$136,3,0),"")</f>
        <v>9039744002723</v>
      </c>
      <c r="B372" s="4" t="str">
        <f>'[1]TCE - ANEXO IV - Preencher'!C381</f>
        <v>HOSPITAL PELÓPIDAS SILVEIRA - CG Nº 017/2022</v>
      </c>
      <c r="C372" s="4" t="str">
        <f>'[1]TCE - ANEXO IV - Preencher'!E381</f>
        <v>3.13 - Materiais e Materiais Ortopédicos e Corretivos (OPME)</v>
      </c>
      <c r="D372" s="3" t="str">
        <f>'[1]TCE - ANEXO IV - Preencher'!F381</f>
        <v>47.124.362/0001-58</v>
      </c>
      <c r="E372" s="5" t="str">
        <f>'[1]TCE - ANEXO IV - Preencher'!G381</f>
        <v>MEDPLUS IMPORTADORA E EXPORTADORA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000005550</v>
      </c>
      <c r="I372" s="6" t="str">
        <f>IF('[1]TCE - ANEXO IV - Preencher'!K381="","",'[1]TCE - ANEXO IV - Preencher'!K381)</f>
        <v>05/03/2026</v>
      </c>
      <c r="J372" s="5" t="str">
        <f>'[1]TCE - ANEXO IV - Preencher'!L381</f>
        <v>26260347124362000158550010000055501226012365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990</v>
      </c>
    </row>
    <row r="373" spans="1:12" s="8" customFormat="1" ht="19.5" customHeight="1" x14ac:dyDescent="0.25">
      <c r="A373" s="3">
        <f>IFERROR(VLOOKUP(B373,'[1]DADOS (OCULTAR)'!$Q$3:$S$136,3,0),"")</f>
        <v>9039744002723</v>
      </c>
      <c r="B373" s="4" t="str">
        <f>'[1]TCE - ANEXO IV - Preencher'!C382</f>
        <v>HOSPITAL PELÓPIDAS SILVEIRA - CG Nº 017/2022</v>
      </c>
      <c r="C373" s="4" t="str">
        <f>'[1]TCE - ANEXO IV - Preencher'!E382</f>
        <v>3.13 - Materiais e Materiais Ortopédicos e Corretivos (OPME)</v>
      </c>
      <c r="D373" s="3" t="str">
        <f>'[1]TCE - ANEXO IV - Preencher'!F382</f>
        <v>47.124.362/0001-58</v>
      </c>
      <c r="E373" s="5" t="str">
        <f>'[1]TCE - ANEXO IV - Preencher'!G382</f>
        <v>MEDPLUS IMPORTADORA E EXPORTADORA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000005622</v>
      </c>
      <c r="I373" s="6" t="str">
        <f>IF('[1]TCE - ANEXO IV - Preencher'!K382="","",'[1]TCE - ANEXO IV - Preencher'!K382)</f>
        <v>12/03/2026</v>
      </c>
      <c r="J373" s="5" t="str">
        <f>'[1]TCE - ANEXO IV - Preencher'!L382</f>
        <v>26260347124362000158550010000056221266407930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2800</v>
      </c>
    </row>
    <row r="374" spans="1:12" s="8" customFormat="1" ht="19.5" customHeight="1" x14ac:dyDescent="0.25">
      <c r="A374" s="3">
        <f>IFERROR(VLOOKUP(B374,'[1]DADOS (OCULTAR)'!$Q$3:$S$136,3,0),"")</f>
        <v>9039744002723</v>
      </c>
      <c r="B374" s="4" t="str">
        <f>'[1]TCE - ANEXO IV - Preencher'!C383</f>
        <v>HOSPITAL PELÓPIDAS SILVEIRA - CG Nº 017/2022</v>
      </c>
      <c r="C374" s="4" t="str">
        <f>'[1]TCE - ANEXO IV - Preencher'!E383</f>
        <v>3.13 - Materiais e Materiais Ortopédicos e Corretivos (OPME)</v>
      </c>
      <c r="D374" s="3" t="str">
        <f>'[1]TCE - ANEXO IV - Preencher'!F383</f>
        <v>47.124.362/0001-58</v>
      </c>
      <c r="E374" s="5" t="str">
        <f>'[1]TCE - ANEXO IV - Preencher'!G383</f>
        <v>MEDPLUS IMPORTADORA E EXPORTADORA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000005674</v>
      </c>
      <c r="I374" s="6" t="str">
        <f>IF('[1]TCE - ANEXO IV - Preencher'!K383="","",'[1]TCE - ANEXO IV - Preencher'!K383)</f>
        <v>13/03/2026</v>
      </c>
      <c r="J374" s="5" t="str">
        <f>'[1]TCE - ANEXO IV - Preencher'!L383</f>
        <v>26260347124362000158550010000056741977103953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4600</v>
      </c>
    </row>
    <row r="375" spans="1:12" s="8" customFormat="1" ht="19.5" customHeight="1" x14ac:dyDescent="0.25">
      <c r="A375" s="3">
        <f>IFERROR(VLOOKUP(B375,'[1]DADOS (OCULTAR)'!$Q$3:$S$136,3,0),"")</f>
        <v>9039744002723</v>
      </c>
      <c r="B375" s="4" t="str">
        <f>'[1]TCE - ANEXO IV - Preencher'!C384</f>
        <v>HOSPITAL PELÓPIDAS SILVEIRA - CG Nº 017/2022</v>
      </c>
      <c r="C375" s="4" t="str">
        <f>'[1]TCE - ANEXO IV - Preencher'!E384</f>
        <v>3.13 - Materiais e Materiais Ortopédicos e Corretivos (OPME)</v>
      </c>
      <c r="D375" s="3" t="str">
        <f>'[1]TCE - ANEXO IV - Preencher'!F384</f>
        <v>47.124.362/0001-58</v>
      </c>
      <c r="E375" s="5" t="str">
        <f>'[1]TCE - ANEXO IV - Preencher'!G384</f>
        <v>MEDPLUS IMPORTADORA E EXPORTADORA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000005678</v>
      </c>
      <c r="I375" s="6" t="str">
        <f>IF('[1]TCE - ANEXO IV - Preencher'!K384="","",'[1]TCE - ANEXO IV - Preencher'!K384)</f>
        <v>13/03/2026</v>
      </c>
      <c r="J375" s="5" t="str">
        <f>'[1]TCE - ANEXO IV - Preencher'!L384</f>
        <v>26260347124362000158550010000056781227341113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4420</v>
      </c>
    </row>
    <row r="376" spans="1:12" s="8" customFormat="1" ht="19.5" customHeight="1" x14ac:dyDescent="0.25">
      <c r="A376" s="3">
        <f>IFERROR(VLOOKUP(B376,'[1]DADOS (OCULTAR)'!$Q$3:$S$136,3,0),"")</f>
        <v>9039744002723</v>
      </c>
      <c r="B376" s="4" t="str">
        <f>'[1]TCE - ANEXO IV - Preencher'!C385</f>
        <v>HOSPITAL PELÓPIDAS SILVEIRA - CG Nº 017/2022</v>
      </c>
      <c r="C376" s="4" t="str">
        <f>'[1]TCE - ANEXO IV - Preencher'!E385</f>
        <v>3.13 - Materiais e Materiais Ortopédicos e Corretivos (OPME)</v>
      </c>
      <c r="D376" s="3" t="str">
        <f>'[1]TCE - ANEXO IV - Preencher'!F385</f>
        <v>47.124.362/0001-58</v>
      </c>
      <c r="E376" s="5" t="str">
        <f>'[1]TCE - ANEXO IV - Preencher'!G385</f>
        <v>MEDPLUS IMPORTADORA E EXPORTADORA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000005714</v>
      </c>
      <c r="I376" s="6" t="str">
        <f>IF('[1]TCE - ANEXO IV - Preencher'!K385="","",'[1]TCE - ANEXO IV - Preencher'!K385)</f>
        <v>17/03/2026</v>
      </c>
      <c r="J376" s="5" t="str">
        <f>'[1]TCE - ANEXO IV - Preencher'!L385</f>
        <v>26260347124362000158550010000057141373831020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2800</v>
      </c>
    </row>
    <row r="377" spans="1:12" s="8" customFormat="1" ht="19.5" customHeight="1" x14ac:dyDescent="0.25">
      <c r="A377" s="3">
        <f>IFERROR(VLOOKUP(B377,'[1]DADOS (OCULTAR)'!$Q$3:$S$136,3,0),"")</f>
        <v>9039744002723</v>
      </c>
      <c r="B377" s="4" t="str">
        <f>'[1]TCE - ANEXO IV - Preencher'!C386</f>
        <v>HOSPITAL PELÓPIDAS SILVEIRA - CG Nº 017/2022</v>
      </c>
      <c r="C377" s="4" t="str">
        <f>'[1]TCE - ANEXO IV - Preencher'!E386</f>
        <v>3.13 - Materiais e Materiais Ortopédicos e Corretivos (OPME)</v>
      </c>
      <c r="D377" s="3" t="str">
        <f>'[1]TCE - ANEXO IV - Preencher'!F386</f>
        <v>47.124.362/0001-58</v>
      </c>
      <c r="E377" s="5" t="str">
        <f>'[1]TCE - ANEXO IV - Preencher'!G386</f>
        <v>MEDPLUS IMPORTADORA E EXPORTADORA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000005798</v>
      </c>
      <c r="I377" s="6" t="str">
        <f>IF('[1]TCE - ANEXO IV - Preencher'!K386="","",'[1]TCE - ANEXO IV - Preencher'!K386)</f>
        <v>20/03/2026</v>
      </c>
      <c r="J377" s="5" t="str">
        <f>'[1]TCE - ANEXO IV - Preencher'!L386</f>
        <v>26260347124362000158550010000057981309443090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7220</v>
      </c>
    </row>
    <row r="378" spans="1:12" s="8" customFormat="1" ht="19.5" customHeight="1" x14ac:dyDescent="0.25">
      <c r="A378" s="3">
        <f>IFERROR(VLOOKUP(B378,'[1]DADOS (OCULTAR)'!$Q$3:$S$136,3,0),"")</f>
        <v>9039744002723</v>
      </c>
      <c r="B378" s="4" t="str">
        <f>'[1]TCE - ANEXO IV - Preencher'!C387</f>
        <v>HOSPITAL PELÓPIDAS SILVEIRA - CG Nº 017/2022</v>
      </c>
      <c r="C378" s="4" t="str">
        <f>'[1]TCE - ANEXO IV - Preencher'!E387</f>
        <v>3.13 - Materiais e Materiais Ortopédicos e Corretivos (OPME)</v>
      </c>
      <c r="D378" s="3" t="str">
        <f>'[1]TCE - ANEXO IV - Preencher'!F387</f>
        <v>47.124.362/0001-58</v>
      </c>
      <c r="E378" s="5" t="str">
        <f>'[1]TCE - ANEXO IV - Preencher'!G387</f>
        <v>MEDPLUS IMPORTADORA E EXPORTADORA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000005801</v>
      </c>
      <c r="I378" s="6" t="str">
        <f>IF('[1]TCE - ANEXO IV - Preencher'!K387="","",'[1]TCE - ANEXO IV - Preencher'!K387)</f>
        <v>20/03/2026</v>
      </c>
      <c r="J378" s="5" t="str">
        <f>'[1]TCE - ANEXO IV - Preencher'!L387</f>
        <v>26260347124362000158550010000058011165324534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4000</v>
      </c>
    </row>
    <row r="379" spans="1:12" s="8" customFormat="1" ht="19.5" customHeight="1" x14ac:dyDescent="0.25">
      <c r="A379" s="3">
        <f>IFERROR(VLOOKUP(B379,'[1]DADOS (OCULTAR)'!$Q$3:$S$136,3,0),"")</f>
        <v>9039744002723</v>
      </c>
      <c r="B379" s="4" t="str">
        <f>'[1]TCE - ANEXO IV - Preencher'!C388</f>
        <v>HOSPITAL PELÓPIDAS SILVEIRA - CG Nº 017/2022</v>
      </c>
      <c r="C379" s="4" t="str">
        <f>'[1]TCE - ANEXO IV - Preencher'!E388</f>
        <v>3.13 - Materiais e Materiais Ortopédicos e Corretivos (OPME)</v>
      </c>
      <c r="D379" s="3" t="str">
        <f>'[1]TCE - ANEXO IV - Preencher'!F388</f>
        <v>47.124.362/0001-58</v>
      </c>
      <c r="E379" s="5" t="str">
        <f>'[1]TCE - ANEXO IV - Preencher'!G388</f>
        <v>MEDPLUS IMPORTADORA E EXPORTADORA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000005818</v>
      </c>
      <c r="I379" s="6" t="str">
        <f>IF('[1]TCE - ANEXO IV - Preencher'!K388="","",'[1]TCE - ANEXO IV - Preencher'!K388)</f>
        <v>23/03/2026</v>
      </c>
      <c r="J379" s="5" t="str">
        <f>'[1]TCE - ANEXO IV - Preencher'!L388</f>
        <v>26260347124362000158550010000058181250807584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2800</v>
      </c>
    </row>
    <row r="380" spans="1:12" s="8" customFormat="1" ht="19.5" customHeight="1" x14ac:dyDescent="0.25">
      <c r="A380" s="3">
        <f>IFERROR(VLOOKUP(B380,'[1]DADOS (OCULTAR)'!$Q$3:$S$136,3,0),"")</f>
        <v>9039744002723</v>
      </c>
      <c r="B380" s="4" t="str">
        <f>'[1]TCE - ANEXO IV - Preencher'!C389</f>
        <v>HOSPITAL PELÓPIDAS SILVEIRA - CG Nº 017/2022</v>
      </c>
      <c r="C380" s="4" t="str">
        <f>'[1]TCE - ANEXO IV - Preencher'!E389</f>
        <v>3.13 - Materiais e Materiais Ortopédicos e Corretivos (OPME)</v>
      </c>
      <c r="D380" s="3" t="str">
        <f>'[1]TCE - ANEXO IV - Preencher'!F389</f>
        <v>47.124.362/0001-58</v>
      </c>
      <c r="E380" s="5" t="str">
        <f>'[1]TCE - ANEXO IV - Preencher'!G389</f>
        <v>MEDPLUS IMPORTADORA E EXPORTADORA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000005839</v>
      </c>
      <c r="I380" s="6" t="str">
        <f>IF('[1]TCE - ANEXO IV - Preencher'!K389="","",'[1]TCE - ANEXO IV - Preencher'!K389)</f>
        <v>24/03/2026</v>
      </c>
      <c r="J380" s="5" t="str">
        <f>'[1]TCE - ANEXO IV - Preencher'!L389</f>
        <v>26260347124362000158550010000058391283815292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4000</v>
      </c>
    </row>
    <row r="381" spans="1:12" s="8" customFormat="1" ht="19.5" customHeight="1" x14ac:dyDescent="0.25">
      <c r="A381" s="3">
        <f>IFERROR(VLOOKUP(B381,'[1]DADOS (OCULTAR)'!$Q$3:$S$136,3,0),"")</f>
        <v>9039744002723</v>
      </c>
      <c r="B381" s="4" t="str">
        <f>'[1]TCE - ANEXO IV - Preencher'!C390</f>
        <v>HOSPITAL PELÓPIDAS SILVEIRA - CG Nº 017/2022</v>
      </c>
      <c r="C381" s="4" t="str">
        <f>'[1]TCE - ANEXO IV - Preencher'!E390</f>
        <v>3.13 - Materiais e Materiais Ortopédicos e Corretivos (OPME)</v>
      </c>
      <c r="D381" s="3" t="str">
        <f>'[1]TCE - ANEXO IV - Preencher'!F390</f>
        <v>47.124.362/0001-58</v>
      </c>
      <c r="E381" s="5" t="str">
        <f>'[1]TCE - ANEXO IV - Preencher'!G390</f>
        <v>MEDPLUS IMPORTADORA E EXPORTADORA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000005867</v>
      </c>
      <c r="I381" s="6" t="str">
        <f>IF('[1]TCE - ANEXO IV - Preencher'!K390="","",'[1]TCE - ANEXO IV - Preencher'!K390)</f>
        <v>25/03/2026</v>
      </c>
      <c r="J381" s="5" t="str">
        <f>'[1]TCE - ANEXO IV - Preencher'!L390</f>
        <v>26260347124362000158550010000058671298830122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2300</v>
      </c>
    </row>
    <row r="382" spans="1:12" s="8" customFormat="1" ht="19.5" customHeight="1" x14ac:dyDescent="0.25">
      <c r="A382" s="3">
        <f>IFERROR(VLOOKUP(B382,'[1]DADOS (OCULTAR)'!$Q$3:$S$136,3,0),"")</f>
        <v>9039744002723</v>
      </c>
      <c r="B382" s="4" t="str">
        <f>'[1]TCE - ANEXO IV - Preencher'!C391</f>
        <v>HOSPITAL PELÓPIDAS SILVEIRA - CG Nº 017/2022</v>
      </c>
      <c r="C382" s="4" t="str">
        <f>'[1]TCE - ANEXO IV - Preencher'!E391</f>
        <v>3.13 - Materiais e Materiais Ortopédicos e Corretivos (OPME)</v>
      </c>
      <c r="D382" s="3" t="str">
        <f>'[1]TCE - ANEXO IV - Preencher'!F391</f>
        <v>47.124.362/0001-58</v>
      </c>
      <c r="E382" s="5" t="str">
        <f>'[1]TCE - ANEXO IV - Preencher'!G391</f>
        <v>MEDPLUS IMPORTADORA E EXPORTADORA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000005911</v>
      </c>
      <c r="I382" s="6" t="str">
        <f>IF('[1]TCE - ANEXO IV - Preencher'!K391="","",'[1]TCE - ANEXO IV - Preencher'!K391)</f>
        <v>30/03/2026</v>
      </c>
      <c r="J382" s="5" t="str">
        <f>'[1]TCE - ANEXO IV - Preencher'!L391</f>
        <v>26260347124362000158550010000059111126381141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2800</v>
      </c>
    </row>
    <row r="383" spans="1:12" s="8" customFormat="1" ht="19.5" customHeight="1" x14ac:dyDescent="0.25">
      <c r="A383" s="3">
        <f>IFERROR(VLOOKUP(B383,'[1]DADOS (OCULTAR)'!$Q$3:$S$136,3,0),"")</f>
        <v>9039744002723</v>
      </c>
      <c r="B383" s="4" t="str">
        <f>'[1]TCE - ANEXO IV - Preencher'!C392</f>
        <v>HOSPITAL PELÓPIDAS SILVEIRA - CG Nº 017/2022</v>
      </c>
      <c r="C383" s="4" t="str">
        <f>'[1]TCE - ANEXO IV - Preencher'!E392</f>
        <v>3.13 - Materiais e Materiais Ortopédicos e Corretivos (OPME)</v>
      </c>
      <c r="D383" s="3" t="str">
        <f>'[1]TCE - ANEXO IV - Preencher'!F392</f>
        <v>47.124.362/0001-58</v>
      </c>
      <c r="E383" s="5" t="str">
        <f>'[1]TCE - ANEXO IV - Preencher'!G392</f>
        <v>MEDPLUS IMPORTADORA E EXPORTADORA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000005921</v>
      </c>
      <c r="I383" s="6" t="str">
        <f>IF('[1]TCE - ANEXO IV - Preencher'!K392="","",'[1]TCE - ANEXO IV - Preencher'!K392)</f>
        <v>31/03/2026</v>
      </c>
      <c r="J383" s="5" t="str">
        <f>'[1]TCE - ANEXO IV - Preencher'!L392</f>
        <v>26260347124362000158550010000059211203609993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4420</v>
      </c>
    </row>
    <row r="384" spans="1:12" s="8" customFormat="1" ht="19.5" customHeight="1" x14ac:dyDescent="0.25">
      <c r="A384" s="3">
        <f>IFERROR(VLOOKUP(B384,'[1]DADOS (OCULTAR)'!$Q$3:$S$136,3,0),"")</f>
        <v>9039744002723</v>
      </c>
      <c r="B384" s="4" t="str">
        <f>'[1]TCE - ANEXO IV - Preencher'!C393</f>
        <v>HOSPITAL PELÓPIDAS SILVEIRA - CG Nº 017/2022</v>
      </c>
      <c r="C384" s="4" t="str">
        <f>'[1]TCE - ANEXO IV - Preencher'!E393</f>
        <v>3.13 - Materiais e Materiais Ortopédicos e Corretivos (OPME)</v>
      </c>
      <c r="D384" s="3" t="str">
        <f>'[1]TCE - ANEXO IV - Preencher'!F393</f>
        <v>18.451.598/0001-09</v>
      </c>
      <c r="E384" s="5" t="str">
        <f>'[1]TCE - ANEXO IV - Preencher'!G393</f>
        <v>NORDESTE IMPLANTES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43379</v>
      </c>
      <c r="I384" s="6" t="str">
        <f>IF('[1]TCE - ANEXO IV - Preencher'!K393="","",'[1]TCE - ANEXO IV - Preencher'!K393)</f>
        <v>28/02/2026</v>
      </c>
      <c r="J384" s="5" t="str">
        <f>'[1]TCE - ANEXO IV - Preencher'!L393</f>
        <v>29260218451598000109550010000433791110944745</v>
      </c>
      <c r="K384" s="5" t="str">
        <f>IF(F384="B",LEFT('[1]TCE - ANEXO IV - Preencher'!M393,2),IF(F384="S",LEFT('[1]TCE - ANEXO IV - Preencher'!M393,7),IF('[1]TCE - ANEXO IV - Preencher'!H393="","")))</f>
        <v>29</v>
      </c>
      <c r="L384" s="7">
        <f>'[1]TCE - ANEXO IV - Preencher'!N393</f>
        <v>472.52</v>
      </c>
    </row>
    <row r="385" spans="1:12" s="8" customFormat="1" ht="19.5" customHeight="1" x14ac:dyDescent="0.25">
      <c r="A385" s="3">
        <f>IFERROR(VLOOKUP(B385,'[1]DADOS (OCULTAR)'!$Q$3:$S$136,3,0),"")</f>
        <v>9039744002723</v>
      </c>
      <c r="B385" s="4" t="str">
        <f>'[1]TCE - ANEXO IV - Preencher'!C394</f>
        <v>HOSPITAL PELÓPIDAS SILVEIRA - CG Nº 017/2022</v>
      </c>
      <c r="C385" s="4" t="str">
        <f>'[1]TCE - ANEXO IV - Preencher'!E394</f>
        <v>3.13 - Materiais e Materiais Ortopédicos e Corretivos (OPME)</v>
      </c>
      <c r="D385" s="3" t="str">
        <f>'[1]TCE - ANEXO IV - Preencher'!F394</f>
        <v>18.451.598/0001-09</v>
      </c>
      <c r="E385" s="5" t="str">
        <f>'[1]TCE - ANEXO IV - Preencher'!G394</f>
        <v>NORDESTE IMPLANTES LTDA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43380</v>
      </c>
      <c r="I385" s="6" t="str">
        <f>IF('[1]TCE - ANEXO IV - Preencher'!K394="","",'[1]TCE - ANEXO IV - Preencher'!K394)</f>
        <v>28/02/2026</v>
      </c>
      <c r="J385" s="5" t="str">
        <f>'[1]TCE - ANEXO IV - Preencher'!L394</f>
        <v>29260218451598000109550010000433801652089924</v>
      </c>
      <c r="K385" s="5" t="str">
        <f>IF(F385="B",LEFT('[1]TCE - ANEXO IV - Preencher'!M394,2),IF(F385="S",LEFT('[1]TCE - ANEXO IV - Preencher'!M394,7),IF('[1]TCE - ANEXO IV - Preencher'!H394="","")))</f>
        <v>29</v>
      </c>
      <c r="L385" s="7">
        <f>'[1]TCE - ANEXO IV - Preencher'!N394</f>
        <v>472.52</v>
      </c>
    </row>
    <row r="386" spans="1:12" s="8" customFormat="1" ht="19.5" customHeight="1" x14ac:dyDescent="0.25">
      <c r="A386" s="3">
        <f>IFERROR(VLOOKUP(B386,'[1]DADOS (OCULTAR)'!$Q$3:$S$136,3,0),"")</f>
        <v>9039744002723</v>
      </c>
      <c r="B386" s="4" t="str">
        <f>'[1]TCE - ANEXO IV - Preencher'!C395</f>
        <v>HOSPITAL PELÓPIDAS SILVEIRA - CG Nº 017/2022</v>
      </c>
      <c r="C386" s="4" t="str">
        <f>'[1]TCE - ANEXO IV - Preencher'!E395</f>
        <v>3.13 - Materiais e Materiais Ortopédicos e Corretivos (OPME)</v>
      </c>
      <c r="D386" s="3" t="str">
        <f>'[1]TCE - ANEXO IV - Preencher'!F395</f>
        <v>18.451.598/0001-09</v>
      </c>
      <c r="E386" s="5" t="str">
        <f>'[1]TCE - ANEXO IV - Preencher'!G395</f>
        <v>NORDESTE IMPLANTES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43381</v>
      </c>
      <c r="I386" s="6" t="str">
        <f>IF('[1]TCE - ANEXO IV - Preencher'!K395="","",'[1]TCE - ANEXO IV - Preencher'!K395)</f>
        <v>28/02/2026</v>
      </c>
      <c r="J386" s="5" t="str">
        <f>'[1]TCE - ANEXO IV - Preencher'!L395</f>
        <v>29260218451598000109550010000433811341276550</v>
      </c>
      <c r="K386" s="5" t="str">
        <f>IF(F386="B",LEFT('[1]TCE - ANEXO IV - Preencher'!M395,2),IF(F386="S",LEFT('[1]TCE - ANEXO IV - Preencher'!M395,7),IF('[1]TCE - ANEXO IV - Preencher'!H395="","")))</f>
        <v>29</v>
      </c>
      <c r="L386" s="7">
        <f>'[1]TCE - ANEXO IV - Preencher'!N395</f>
        <v>472.52</v>
      </c>
    </row>
    <row r="387" spans="1:12" s="8" customFormat="1" ht="19.5" customHeight="1" x14ac:dyDescent="0.25">
      <c r="A387" s="3">
        <f>IFERROR(VLOOKUP(B387,'[1]DADOS (OCULTAR)'!$Q$3:$S$136,3,0),"")</f>
        <v>9039744002723</v>
      </c>
      <c r="B387" s="4" t="str">
        <f>'[1]TCE - ANEXO IV - Preencher'!C396</f>
        <v>HOSPITAL PELÓPIDAS SILVEIRA - CG Nº 017/2022</v>
      </c>
      <c r="C387" s="4" t="str">
        <f>'[1]TCE - ANEXO IV - Preencher'!E396</f>
        <v>3.13 - Materiais e Materiais Ortopédicos e Corretivos (OPME)</v>
      </c>
      <c r="D387" s="3" t="str">
        <f>'[1]TCE - ANEXO IV - Preencher'!F396</f>
        <v>18.451.598/0001-09</v>
      </c>
      <c r="E387" s="5" t="str">
        <f>'[1]TCE - ANEXO IV - Preencher'!G396</f>
        <v>NORDESTE IMPLANTES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43382</v>
      </c>
      <c r="I387" s="6" t="str">
        <f>IF('[1]TCE - ANEXO IV - Preencher'!K396="","",'[1]TCE - ANEXO IV - Preencher'!K396)</f>
        <v>28/02/2026</v>
      </c>
      <c r="J387" s="5" t="str">
        <f>'[1]TCE - ANEXO IV - Preencher'!L396</f>
        <v>29260218451598000109550010000433821014499375</v>
      </c>
      <c r="K387" s="5" t="str">
        <f>IF(F387="B",LEFT('[1]TCE - ANEXO IV - Preencher'!M396,2),IF(F387="S",LEFT('[1]TCE - ANEXO IV - Preencher'!M396,7),IF('[1]TCE - ANEXO IV - Preencher'!H396="","")))</f>
        <v>29</v>
      </c>
      <c r="L387" s="7">
        <f>'[1]TCE - ANEXO IV - Preencher'!N396</f>
        <v>761.22</v>
      </c>
    </row>
    <row r="388" spans="1:12" s="8" customFormat="1" ht="19.5" customHeight="1" x14ac:dyDescent="0.25">
      <c r="A388" s="3">
        <f>IFERROR(VLOOKUP(B388,'[1]DADOS (OCULTAR)'!$Q$3:$S$136,3,0),"")</f>
        <v>9039744002723</v>
      </c>
      <c r="B388" s="4" t="str">
        <f>'[1]TCE - ANEXO IV - Preencher'!C397</f>
        <v>HOSPITAL PELÓPIDAS SILVEIRA - CG Nº 017/2022</v>
      </c>
      <c r="C388" s="4" t="str">
        <f>'[1]TCE - ANEXO IV - Preencher'!E397</f>
        <v>3.13 - Materiais e Materiais Ortopédicos e Corretivos (OPME)</v>
      </c>
      <c r="D388" s="3" t="str">
        <f>'[1]TCE - ANEXO IV - Preencher'!F397</f>
        <v>18.451.598/0001-09</v>
      </c>
      <c r="E388" s="5" t="str">
        <f>'[1]TCE - ANEXO IV - Preencher'!G397</f>
        <v>NORDESTE IMPLANTES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43383</v>
      </c>
      <c r="I388" s="6" t="str">
        <f>IF('[1]TCE - ANEXO IV - Preencher'!K397="","",'[1]TCE - ANEXO IV - Preencher'!K397)</f>
        <v>28/02/2026</v>
      </c>
      <c r="J388" s="5" t="str">
        <f>'[1]TCE - ANEXO IV - Preencher'!L397</f>
        <v>29260218451598000109550010000433831628325755</v>
      </c>
      <c r="K388" s="5" t="str">
        <f>IF(F388="B",LEFT('[1]TCE - ANEXO IV - Preencher'!M397,2),IF(F388="S",LEFT('[1]TCE - ANEXO IV - Preencher'!M397,7),IF('[1]TCE - ANEXO IV - Preencher'!H397="","")))</f>
        <v>29</v>
      </c>
      <c r="L388" s="7">
        <f>'[1]TCE - ANEXO IV - Preencher'!N397</f>
        <v>472.52</v>
      </c>
    </row>
    <row r="389" spans="1:12" s="8" customFormat="1" ht="19.5" customHeight="1" x14ac:dyDescent="0.25">
      <c r="A389" s="3">
        <f>IFERROR(VLOOKUP(B389,'[1]DADOS (OCULTAR)'!$Q$3:$S$136,3,0),"")</f>
        <v>9039744002723</v>
      </c>
      <c r="B389" s="4" t="str">
        <f>'[1]TCE - ANEXO IV - Preencher'!C398</f>
        <v>HOSPITAL PELÓPIDAS SILVEIRA - CG Nº 017/2022</v>
      </c>
      <c r="C389" s="4" t="str">
        <f>'[1]TCE - ANEXO IV - Preencher'!E398</f>
        <v>3.13 - Materiais e Materiais Ortopédicos e Corretivos (OPME)</v>
      </c>
      <c r="D389" s="3" t="str">
        <f>'[1]TCE - ANEXO IV - Preencher'!F398</f>
        <v>18.451.598/0001-09</v>
      </c>
      <c r="E389" s="5" t="str">
        <f>'[1]TCE - ANEXO IV - Preencher'!G398</f>
        <v>NORDESTE IMPLANTES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43384</v>
      </c>
      <c r="I389" s="6" t="str">
        <f>IF('[1]TCE - ANEXO IV - Preencher'!K398="","",'[1]TCE - ANEXO IV - Preencher'!K398)</f>
        <v>28/02/2026</v>
      </c>
      <c r="J389" s="5" t="str">
        <f>'[1]TCE - ANEXO IV - Preencher'!L398</f>
        <v>29260218451598000109550010000433841794604445</v>
      </c>
      <c r="K389" s="5" t="str">
        <f>IF(F389="B",LEFT('[1]TCE - ANEXO IV - Preencher'!M398,2),IF(F389="S",LEFT('[1]TCE - ANEXO IV - Preencher'!M398,7),IF('[1]TCE - ANEXO IV - Preencher'!H398="","")))</f>
        <v>29</v>
      </c>
      <c r="L389" s="7">
        <f>'[1]TCE - ANEXO IV - Preencher'!N398</f>
        <v>945.04</v>
      </c>
    </row>
    <row r="390" spans="1:12" s="8" customFormat="1" ht="19.5" customHeight="1" x14ac:dyDescent="0.25">
      <c r="A390" s="3">
        <f>IFERROR(VLOOKUP(B390,'[1]DADOS (OCULTAR)'!$Q$3:$S$136,3,0),"")</f>
        <v>9039744002723</v>
      </c>
      <c r="B390" s="4" t="str">
        <f>'[1]TCE - ANEXO IV - Preencher'!C399</f>
        <v>HOSPITAL PELÓPIDAS SILVEIRA - CG Nº 017/2022</v>
      </c>
      <c r="C390" s="4" t="str">
        <f>'[1]TCE - ANEXO IV - Preencher'!E399</f>
        <v>3.13 - Materiais e Materiais Ortopédicos e Corretivos (OPME)</v>
      </c>
      <c r="D390" s="3" t="str">
        <f>'[1]TCE - ANEXO IV - Preencher'!F399</f>
        <v>18.451.598/0001-09</v>
      </c>
      <c r="E390" s="5" t="str">
        <f>'[1]TCE - ANEXO IV - Preencher'!G399</f>
        <v>NORDESTE IMPLANTES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43385</v>
      </c>
      <c r="I390" s="6" t="str">
        <f>IF('[1]TCE - ANEXO IV - Preencher'!K399="","",'[1]TCE - ANEXO IV - Preencher'!K399)</f>
        <v>28/02/2026</v>
      </c>
      <c r="J390" s="5" t="str">
        <f>'[1]TCE - ANEXO IV - Preencher'!L399</f>
        <v>29260218451598000109550010000433851758047105</v>
      </c>
      <c r="K390" s="5" t="str">
        <f>IF(F390="B",LEFT('[1]TCE - ANEXO IV - Preencher'!M399,2),IF(F390="S",LEFT('[1]TCE - ANEXO IV - Preencher'!M399,7),IF('[1]TCE - ANEXO IV - Preencher'!H399="","")))</f>
        <v>29</v>
      </c>
      <c r="L390" s="7">
        <f>'[1]TCE - ANEXO IV - Preencher'!N399</f>
        <v>472.52</v>
      </c>
    </row>
    <row r="391" spans="1:12" s="8" customFormat="1" ht="19.5" customHeight="1" x14ac:dyDescent="0.25">
      <c r="A391" s="3">
        <f>IFERROR(VLOOKUP(B391,'[1]DADOS (OCULTAR)'!$Q$3:$S$136,3,0),"")</f>
        <v>9039744002723</v>
      </c>
      <c r="B391" s="4" t="str">
        <f>'[1]TCE - ANEXO IV - Preencher'!C400</f>
        <v>HOSPITAL PELÓPIDAS SILVEIRA - CG Nº 017/2022</v>
      </c>
      <c r="C391" s="4" t="str">
        <f>'[1]TCE - ANEXO IV - Preencher'!E400</f>
        <v>3.13 - Materiais e Materiais Ortopédicos e Corretivos (OPME)</v>
      </c>
      <c r="D391" s="3" t="str">
        <f>'[1]TCE - ANEXO IV - Preencher'!F400</f>
        <v>18.451.598/0001-09</v>
      </c>
      <c r="E391" s="5" t="str">
        <f>'[1]TCE - ANEXO IV - Preencher'!G400</f>
        <v>NORDESTE IMPLANTES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43386</v>
      </c>
      <c r="I391" s="6" t="str">
        <f>IF('[1]TCE - ANEXO IV - Preencher'!K400="","",'[1]TCE - ANEXO IV - Preencher'!K400)</f>
        <v>28/02/2026</v>
      </c>
      <c r="J391" s="5" t="str">
        <f>'[1]TCE - ANEXO IV - Preencher'!L400</f>
        <v>29260218451598000109550010000433861427089177</v>
      </c>
      <c r="K391" s="5" t="str">
        <f>IF(F391="B",LEFT('[1]TCE - ANEXO IV - Preencher'!M400,2),IF(F391="S",LEFT('[1]TCE - ANEXO IV - Preencher'!M400,7),IF('[1]TCE - ANEXO IV - Preencher'!H400="","")))</f>
        <v>29</v>
      </c>
      <c r="L391" s="7">
        <f>'[1]TCE - ANEXO IV - Preencher'!N400</f>
        <v>472.52</v>
      </c>
    </row>
    <row r="392" spans="1:12" s="8" customFormat="1" ht="19.5" customHeight="1" x14ac:dyDescent="0.25">
      <c r="A392" s="3">
        <f>IFERROR(VLOOKUP(B392,'[1]DADOS (OCULTAR)'!$Q$3:$S$136,3,0),"")</f>
        <v>9039744002723</v>
      </c>
      <c r="B392" s="4" t="str">
        <f>'[1]TCE - ANEXO IV - Preencher'!C401</f>
        <v>HOSPITAL PELÓPIDAS SILVEIRA - CG Nº 017/2022</v>
      </c>
      <c r="C392" s="4" t="str">
        <f>'[1]TCE - ANEXO IV - Preencher'!E401</f>
        <v>3.13 - Materiais e Materiais Ortopédicos e Corretivos (OPME)</v>
      </c>
      <c r="D392" s="3" t="str">
        <f>'[1]TCE - ANEXO IV - Preencher'!F401</f>
        <v>18.451.598/0001-09</v>
      </c>
      <c r="E392" s="5" t="str">
        <f>'[1]TCE - ANEXO IV - Preencher'!G401</f>
        <v>NORDESTE IMPLANTES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43411</v>
      </c>
      <c r="I392" s="6" t="str">
        <f>IF('[1]TCE - ANEXO IV - Preencher'!K401="","",'[1]TCE - ANEXO IV - Preencher'!K401)</f>
        <v>03/03/2026</v>
      </c>
      <c r="J392" s="5" t="str">
        <f>'[1]TCE - ANEXO IV - Preencher'!L401</f>
        <v>29260318451598000109550010000434111408984938</v>
      </c>
      <c r="K392" s="5" t="str">
        <f>IF(F392="B",LEFT('[1]TCE - ANEXO IV - Preencher'!M401,2),IF(F392="S",LEFT('[1]TCE - ANEXO IV - Preencher'!M401,7),IF('[1]TCE - ANEXO IV - Preencher'!H401="","")))</f>
        <v>29</v>
      </c>
      <c r="L392" s="7">
        <f>'[1]TCE - ANEXO IV - Preencher'!N401</f>
        <v>472.52</v>
      </c>
    </row>
    <row r="393" spans="1:12" s="8" customFormat="1" ht="19.5" customHeight="1" x14ac:dyDescent="0.25">
      <c r="A393" s="3">
        <f>IFERROR(VLOOKUP(B393,'[1]DADOS (OCULTAR)'!$Q$3:$S$136,3,0),"")</f>
        <v>9039744002723</v>
      </c>
      <c r="B393" s="4" t="str">
        <f>'[1]TCE - ANEXO IV - Preencher'!C402</f>
        <v>HOSPITAL PELÓPIDAS SILVEIRA - CG Nº 017/2022</v>
      </c>
      <c r="C393" s="4" t="str">
        <f>'[1]TCE - ANEXO IV - Preencher'!E402</f>
        <v>3.13 - Materiais e Materiais Ortopédicos e Corretivos (OPME)</v>
      </c>
      <c r="D393" s="3" t="str">
        <f>'[1]TCE - ANEXO IV - Preencher'!F402</f>
        <v>18.451.598/0001-09</v>
      </c>
      <c r="E393" s="5" t="str">
        <f>'[1]TCE - ANEXO IV - Preencher'!G402</f>
        <v>NORDESTE IMPLANTES LTDA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43412</v>
      </c>
      <c r="I393" s="6" t="str">
        <f>IF('[1]TCE - ANEXO IV - Preencher'!K402="","",'[1]TCE - ANEXO IV - Preencher'!K402)</f>
        <v>03/03/2026</v>
      </c>
      <c r="J393" s="5" t="str">
        <f>'[1]TCE - ANEXO IV - Preencher'!L402</f>
        <v>29260318451598000109550010000434121057146363</v>
      </c>
      <c r="K393" s="5" t="str">
        <f>IF(F393="B",LEFT('[1]TCE - ANEXO IV - Preencher'!M402,2),IF(F393="S",LEFT('[1]TCE - ANEXO IV - Preencher'!M402,7),IF('[1]TCE - ANEXO IV - Preencher'!H402="","")))</f>
        <v>29</v>
      </c>
      <c r="L393" s="7">
        <f>'[1]TCE - ANEXO IV - Preencher'!N402</f>
        <v>472.52</v>
      </c>
    </row>
    <row r="394" spans="1:12" s="8" customFormat="1" ht="19.5" customHeight="1" x14ac:dyDescent="0.25">
      <c r="A394" s="3">
        <f>IFERROR(VLOOKUP(B394,'[1]DADOS (OCULTAR)'!$Q$3:$S$136,3,0),"")</f>
        <v>9039744002723</v>
      </c>
      <c r="B394" s="4" t="str">
        <f>'[1]TCE - ANEXO IV - Preencher'!C403</f>
        <v>HOSPITAL PELÓPIDAS SILVEIRA - CG Nº 017/2022</v>
      </c>
      <c r="C394" s="4" t="str">
        <f>'[1]TCE - ANEXO IV - Preencher'!E403</f>
        <v>3.13 - Materiais e Materiais Ortopédicos e Corretivos (OPME)</v>
      </c>
      <c r="D394" s="3" t="str">
        <f>'[1]TCE - ANEXO IV - Preencher'!F403</f>
        <v>18.451.598/0001-09</v>
      </c>
      <c r="E394" s="5" t="str">
        <f>'[1]TCE - ANEXO IV - Preencher'!G403</f>
        <v>NORDESTE IMPLANTES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43413</v>
      </c>
      <c r="I394" s="6" t="str">
        <f>IF('[1]TCE - ANEXO IV - Preencher'!K403="","",'[1]TCE - ANEXO IV - Preencher'!K403)</f>
        <v>03/03/2026</v>
      </c>
      <c r="J394" s="5" t="str">
        <f>'[1]TCE - ANEXO IV - Preencher'!L403</f>
        <v>29260318451598000109550010000434131924215556</v>
      </c>
      <c r="K394" s="5" t="str">
        <f>IF(F394="B",LEFT('[1]TCE - ANEXO IV - Preencher'!M403,2),IF(F394="S",LEFT('[1]TCE - ANEXO IV - Preencher'!M403,7),IF('[1]TCE - ANEXO IV - Preencher'!H403="","")))</f>
        <v>29</v>
      </c>
      <c r="L394" s="7">
        <f>'[1]TCE - ANEXO IV - Preencher'!N403</f>
        <v>472.52</v>
      </c>
    </row>
    <row r="395" spans="1:12" s="8" customFormat="1" ht="19.5" customHeight="1" x14ac:dyDescent="0.25">
      <c r="A395" s="3">
        <f>IFERROR(VLOOKUP(B395,'[1]DADOS (OCULTAR)'!$Q$3:$S$136,3,0),"")</f>
        <v>9039744002723</v>
      </c>
      <c r="B395" s="4" t="str">
        <f>'[1]TCE - ANEXO IV - Preencher'!C404</f>
        <v>HOSPITAL PELÓPIDAS SILVEIRA - CG Nº 017/2022</v>
      </c>
      <c r="C395" s="4" t="str">
        <f>'[1]TCE - ANEXO IV - Preencher'!E404</f>
        <v>3.13 - Materiais e Materiais Ortopédicos e Corretivos (OPME)</v>
      </c>
      <c r="D395" s="3" t="str">
        <f>'[1]TCE - ANEXO IV - Preencher'!F404</f>
        <v>18.451.598/0001-09</v>
      </c>
      <c r="E395" s="5" t="str">
        <f>'[1]TCE - ANEXO IV - Preencher'!G404</f>
        <v>NORDESTE IMPLANTES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43459</v>
      </c>
      <c r="I395" s="6" t="str">
        <f>IF('[1]TCE - ANEXO IV - Preencher'!K404="","",'[1]TCE - ANEXO IV - Preencher'!K404)</f>
        <v>05/03/2026</v>
      </c>
      <c r="J395" s="5" t="str">
        <f>'[1]TCE - ANEXO IV - Preencher'!L404</f>
        <v>29260318451598000109550010000434591037754658</v>
      </c>
      <c r="K395" s="5" t="str">
        <f>IF(F395="B",LEFT('[1]TCE - ANEXO IV - Preencher'!M404,2),IF(F395="S",LEFT('[1]TCE - ANEXO IV - Preencher'!M404,7),IF('[1]TCE - ANEXO IV - Preencher'!H404="","")))</f>
        <v>29</v>
      </c>
      <c r="L395" s="7">
        <f>'[1]TCE - ANEXO IV - Preencher'!N404</f>
        <v>472.52</v>
      </c>
    </row>
    <row r="396" spans="1:12" s="8" customFormat="1" ht="19.5" customHeight="1" x14ac:dyDescent="0.25">
      <c r="A396" s="3">
        <f>IFERROR(VLOOKUP(B396,'[1]DADOS (OCULTAR)'!$Q$3:$S$136,3,0),"")</f>
        <v>9039744002723</v>
      </c>
      <c r="B396" s="4" t="str">
        <f>'[1]TCE - ANEXO IV - Preencher'!C405</f>
        <v>HOSPITAL PELÓPIDAS SILVEIRA - CG Nº 017/2022</v>
      </c>
      <c r="C396" s="4" t="str">
        <f>'[1]TCE - ANEXO IV - Preencher'!E405</f>
        <v>3.13 - Materiais e Materiais Ortopédicos e Corretivos (OPME)</v>
      </c>
      <c r="D396" s="3" t="str">
        <f>'[1]TCE - ANEXO IV - Preencher'!F405</f>
        <v>18.451.598/0001-09</v>
      </c>
      <c r="E396" s="5" t="str">
        <f>'[1]TCE - ANEXO IV - Preencher'!G405</f>
        <v>NORDESTE IMPLANTES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43478</v>
      </c>
      <c r="I396" s="6" t="str">
        <f>IF('[1]TCE - ANEXO IV - Preencher'!K405="","",'[1]TCE - ANEXO IV - Preencher'!K405)</f>
        <v>05/03/2026</v>
      </c>
      <c r="J396" s="5" t="str">
        <f>'[1]TCE - ANEXO IV - Preencher'!L405</f>
        <v>29260318451598000109550010000434781897235886</v>
      </c>
      <c r="K396" s="5" t="str">
        <f>IF(F396="B",LEFT('[1]TCE - ANEXO IV - Preencher'!M405,2),IF(F396="S",LEFT('[1]TCE - ANEXO IV - Preencher'!M405,7),IF('[1]TCE - ANEXO IV - Preencher'!H405="","")))</f>
        <v>29</v>
      </c>
      <c r="L396" s="7">
        <f>'[1]TCE - ANEXO IV - Preencher'!N405</f>
        <v>945.04</v>
      </c>
    </row>
    <row r="397" spans="1:12" s="8" customFormat="1" ht="19.5" customHeight="1" x14ac:dyDescent="0.25">
      <c r="A397" s="3">
        <f>IFERROR(VLOOKUP(B397,'[1]DADOS (OCULTAR)'!$Q$3:$S$136,3,0),"")</f>
        <v>9039744002723</v>
      </c>
      <c r="B397" s="4" t="str">
        <f>'[1]TCE - ANEXO IV - Preencher'!C406</f>
        <v>HOSPITAL PELÓPIDAS SILVEIRA - CG Nº 017/2022</v>
      </c>
      <c r="C397" s="4" t="str">
        <f>'[1]TCE - ANEXO IV - Preencher'!E406</f>
        <v>3.13 - Materiais e Materiais Ortopédicos e Corretivos (OPME)</v>
      </c>
      <c r="D397" s="3" t="str">
        <f>'[1]TCE - ANEXO IV - Preencher'!F406</f>
        <v>18.451.598/0001-09</v>
      </c>
      <c r="E397" s="5" t="str">
        <f>'[1]TCE - ANEXO IV - Preencher'!G406</f>
        <v>NORDESTE IMPLANTES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43481</v>
      </c>
      <c r="I397" s="6" t="str">
        <f>IF('[1]TCE - ANEXO IV - Preencher'!K406="","",'[1]TCE - ANEXO IV - Preencher'!K406)</f>
        <v>05/03/2026</v>
      </c>
      <c r="J397" s="5" t="str">
        <f>'[1]TCE - ANEXO IV - Preencher'!L406</f>
        <v>29260318451598000109550010000434811836121460</v>
      </c>
      <c r="K397" s="5" t="str">
        <f>IF(F397="B",LEFT('[1]TCE - ANEXO IV - Preencher'!M406,2),IF(F397="S",LEFT('[1]TCE - ANEXO IV - Preencher'!M406,7),IF('[1]TCE - ANEXO IV - Preencher'!H406="","")))</f>
        <v>29</v>
      </c>
      <c r="L397" s="7">
        <f>'[1]TCE - ANEXO IV - Preencher'!N406</f>
        <v>761.22</v>
      </c>
    </row>
    <row r="398" spans="1:12" s="8" customFormat="1" ht="19.5" customHeight="1" x14ac:dyDescent="0.25">
      <c r="A398" s="3">
        <f>IFERROR(VLOOKUP(B398,'[1]DADOS (OCULTAR)'!$Q$3:$S$136,3,0),"")</f>
        <v>9039744002723</v>
      </c>
      <c r="B398" s="4" t="str">
        <f>'[1]TCE - ANEXO IV - Preencher'!C407</f>
        <v>HOSPITAL PELÓPIDAS SILVEIRA - CG Nº 017/2022</v>
      </c>
      <c r="C398" s="4" t="str">
        <f>'[1]TCE - ANEXO IV - Preencher'!E407</f>
        <v>3.13 - Materiais e Materiais Ortopédicos e Corretivos (OPME)</v>
      </c>
      <c r="D398" s="3" t="str">
        <f>'[1]TCE - ANEXO IV - Preencher'!F407</f>
        <v>18.451.598/0001-09</v>
      </c>
      <c r="E398" s="5" t="str">
        <f>'[1]TCE - ANEXO IV - Preencher'!G407</f>
        <v>NORDESTE IMPLANTES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43483</v>
      </c>
      <c r="I398" s="6" t="str">
        <f>IF('[1]TCE - ANEXO IV - Preencher'!K407="","",'[1]TCE - ANEXO IV - Preencher'!K407)</f>
        <v>05/03/2026</v>
      </c>
      <c r="J398" s="5" t="str">
        <f>'[1]TCE - ANEXO IV - Preencher'!L407</f>
        <v>29260318451598000109550010000434831943736757</v>
      </c>
      <c r="K398" s="5" t="str">
        <f>IF(F398="B",LEFT('[1]TCE - ANEXO IV - Preencher'!M407,2),IF(F398="S",LEFT('[1]TCE - ANEXO IV - Preencher'!M407,7),IF('[1]TCE - ANEXO IV - Preencher'!H407="","")))</f>
        <v>29</v>
      </c>
      <c r="L398" s="7">
        <f>'[1]TCE - ANEXO IV - Preencher'!N407</f>
        <v>472.52</v>
      </c>
    </row>
    <row r="399" spans="1:12" s="8" customFormat="1" ht="19.5" customHeight="1" x14ac:dyDescent="0.25">
      <c r="A399" s="3">
        <f>IFERROR(VLOOKUP(B399,'[1]DADOS (OCULTAR)'!$Q$3:$S$136,3,0),"")</f>
        <v>9039744002723</v>
      </c>
      <c r="B399" s="4" t="str">
        <f>'[1]TCE - ANEXO IV - Preencher'!C408</f>
        <v>HOSPITAL PELÓPIDAS SILVEIRA - CG Nº 017/2022</v>
      </c>
      <c r="C399" s="4" t="str">
        <f>'[1]TCE - ANEXO IV - Preencher'!E408</f>
        <v>3.13 - Materiais e Materiais Ortopédicos e Corretivos (OPME)</v>
      </c>
      <c r="D399" s="3" t="str">
        <f>'[1]TCE - ANEXO IV - Preencher'!F408</f>
        <v>18.451.598/0001-09</v>
      </c>
      <c r="E399" s="5" t="str">
        <f>'[1]TCE - ANEXO IV - Preencher'!G408</f>
        <v>NORDESTE IMPLANTES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43525</v>
      </c>
      <c r="I399" s="6" t="str">
        <f>IF('[1]TCE - ANEXO IV - Preencher'!K408="","",'[1]TCE - ANEXO IV - Preencher'!K408)</f>
        <v>10/03/2026</v>
      </c>
      <c r="J399" s="5" t="str">
        <f>'[1]TCE - ANEXO IV - Preencher'!L408</f>
        <v>29260318451598000109550010000435251119482446</v>
      </c>
      <c r="K399" s="5" t="str">
        <f>IF(F399="B",LEFT('[1]TCE - ANEXO IV - Preencher'!M408,2),IF(F399="S",LEFT('[1]TCE - ANEXO IV - Preencher'!M408,7),IF('[1]TCE - ANEXO IV - Preencher'!H408="","")))</f>
        <v>29</v>
      </c>
      <c r="L399" s="7">
        <f>'[1]TCE - ANEXO IV - Preencher'!N408</f>
        <v>472.52</v>
      </c>
    </row>
    <row r="400" spans="1:12" s="8" customFormat="1" ht="19.5" customHeight="1" x14ac:dyDescent="0.25">
      <c r="A400" s="3">
        <f>IFERROR(VLOOKUP(B400,'[1]DADOS (OCULTAR)'!$Q$3:$S$136,3,0),"")</f>
        <v>9039744002723</v>
      </c>
      <c r="B400" s="4" t="str">
        <f>'[1]TCE - ANEXO IV - Preencher'!C409</f>
        <v>HOSPITAL PELÓPIDAS SILVEIRA - CG Nº 017/2022</v>
      </c>
      <c r="C400" s="4" t="str">
        <f>'[1]TCE - ANEXO IV - Preencher'!E409</f>
        <v>3.13 - Materiais e Materiais Ortopédicos e Corretivos (OPME)</v>
      </c>
      <c r="D400" s="3" t="str">
        <f>'[1]TCE - ANEXO IV - Preencher'!F409</f>
        <v>18.451.598/0001-09</v>
      </c>
      <c r="E400" s="5" t="str">
        <f>'[1]TCE - ANEXO IV - Preencher'!G409</f>
        <v>NORDESTE IMPLANTES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43526</v>
      </c>
      <c r="I400" s="6" t="str">
        <f>IF('[1]TCE - ANEXO IV - Preencher'!K409="","",'[1]TCE - ANEXO IV - Preencher'!K409)</f>
        <v>10/03/2026</v>
      </c>
      <c r="J400" s="5" t="str">
        <f>'[1]TCE - ANEXO IV - Preencher'!L409</f>
        <v>29260318451598000109550010000435261647523069</v>
      </c>
      <c r="K400" s="5" t="str">
        <f>IF(F400="B",LEFT('[1]TCE - ANEXO IV - Preencher'!M409,2),IF(F400="S",LEFT('[1]TCE - ANEXO IV - Preencher'!M409,7),IF('[1]TCE - ANEXO IV - Preencher'!H409="","")))</f>
        <v>29</v>
      </c>
      <c r="L400" s="7">
        <f>'[1]TCE - ANEXO IV - Preencher'!N409</f>
        <v>472.52</v>
      </c>
    </row>
    <row r="401" spans="1:12" s="8" customFormat="1" ht="19.5" customHeight="1" x14ac:dyDescent="0.25">
      <c r="A401" s="3">
        <f>IFERROR(VLOOKUP(B401,'[1]DADOS (OCULTAR)'!$Q$3:$S$136,3,0),"")</f>
        <v>9039744002723</v>
      </c>
      <c r="B401" s="4" t="str">
        <f>'[1]TCE - ANEXO IV - Preencher'!C410</f>
        <v>HOSPITAL PELÓPIDAS SILVEIRA - CG Nº 017/2022</v>
      </c>
      <c r="C401" s="4" t="str">
        <f>'[1]TCE - ANEXO IV - Preencher'!E410</f>
        <v>3.13 - Materiais e Materiais Ortopédicos e Corretivos (OPME)</v>
      </c>
      <c r="D401" s="3" t="str">
        <f>'[1]TCE - ANEXO IV - Preencher'!F410</f>
        <v>18.451.598/0001-09</v>
      </c>
      <c r="E401" s="5" t="str">
        <f>'[1]TCE - ANEXO IV - Preencher'!G410</f>
        <v>NORDESTE IMPLANTES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43528</v>
      </c>
      <c r="I401" s="6" t="str">
        <f>IF('[1]TCE - ANEXO IV - Preencher'!K410="","",'[1]TCE - ANEXO IV - Preencher'!K410)</f>
        <v>10/03/2026</v>
      </c>
      <c r="J401" s="5" t="str">
        <f>'[1]TCE - ANEXO IV - Preencher'!L410</f>
        <v>29260318451598000109550010000435281393608330</v>
      </c>
      <c r="K401" s="5" t="str">
        <f>IF(F401="B",LEFT('[1]TCE - ANEXO IV - Preencher'!M410,2),IF(F401="S",LEFT('[1]TCE - ANEXO IV - Preencher'!M410,7),IF('[1]TCE - ANEXO IV - Preencher'!H410="","")))</f>
        <v>29</v>
      </c>
      <c r="L401" s="7">
        <f>'[1]TCE - ANEXO IV - Preencher'!N410</f>
        <v>472.52</v>
      </c>
    </row>
    <row r="402" spans="1:12" s="8" customFormat="1" ht="19.5" customHeight="1" x14ac:dyDescent="0.25">
      <c r="A402" s="3">
        <f>IFERROR(VLOOKUP(B402,'[1]DADOS (OCULTAR)'!$Q$3:$S$136,3,0),"")</f>
        <v>9039744002723</v>
      </c>
      <c r="B402" s="4" t="str">
        <f>'[1]TCE - ANEXO IV - Preencher'!C411</f>
        <v>HOSPITAL PELÓPIDAS SILVEIRA - CG Nº 017/2022</v>
      </c>
      <c r="C402" s="4" t="str">
        <f>'[1]TCE - ANEXO IV - Preencher'!E411</f>
        <v>3.13 - Materiais e Materiais Ortopédicos e Corretivos (OPME)</v>
      </c>
      <c r="D402" s="3" t="str">
        <f>'[1]TCE - ANEXO IV - Preencher'!F411</f>
        <v>18.451.598/0001-09</v>
      </c>
      <c r="E402" s="5" t="str">
        <f>'[1]TCE - ANEXO IV - Preencher'!G411</f>
        <v>NORDESTE IMPLANTES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43529</v>
      </c>
      <c r="I402" s="6" t="str">
        <f>IF('[1]TCE - ANEXO IV - Preencher'!K411="","",'[1]TCE - ANEXO IV - Preencher'!K411)</f>
        <v>10/03/2026</v>
      </c>
      <c r="J402" s="5" t="str">
        <f>'[1]TCE - ANEXO IV - Preencher'!L411</f>
        <v>29260318451598000109550010000435291867182980</v>
      </c>
      <c r="K402" s="5" t="str">
        <f>IF(F402="B",LEFT('[1]TCE - ANEXO IV - Preencher'!M411,2),IF(F402="S",LEFT('[1]TCE - ANEXO IV - Preencher'!M411,7),IF('[1]TCE - ANEXO IV - Preencher'!H411="","")))</f>
        <v>29</v>
      </c>
      <c r="L402" s="7">
        <f>'[1]TCE - ANEXO IV - Preencher'!N411</f>
        <v>472.52</v>
      </c>
    </row>
    <row r="403" spans="1:12" s="8" customFormat="1" ht="19.5" customHeight="1" x14ac:dyDescent="0.25">
      <c r="A403" s="3">
        <f>IFERROR(VLOOKUP(B403,'[1]DADOS (OCULTAR)'!$Q$3:$S$136,3,0),"")</f>
        <v>9039744002723</v>
      </c>
      <c r="B403" s="4" t="str">
        <f>'[1]TCE - ANEXO IV - Preencher'!C412</f>
        <v>HOSPITAL PELÓPIDAS SILVEIRA - CG Nº 017/2022</v>
      </c>
      <c r="C403" s="4" t="str">
        <f>'[1]TCE - ANEXO IV - Preencher'!E412</f>
        <v>3.13 - Materiais e Materiais Ortopédicos e Corretivos (OPME)</v>
      </c>
      <c r="D403" s="3" t="str">
        <f>'[1]TCE - ANEXO IV - Preencher'!F412</f>
        <v>18.451.598/0001-09</v>
      </c>
      <c r="E403" s="5" t="str">
        <f>'[1]TCE - ANEXO IV - Preencher'!G412</f>
        <v>NORDESTE IMPLANTES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43636</v>
      </c>
      <c r="I403" s="6" t="str">
        <f>IF('[1]TCE - ANEXO IV - Preencher'!K412="","",'[1]TCE - ANEXO IV - Preencher'!K412)</f>
        <v>17/03/2026</v>
      </c>
      <c r="J403" s="5" t="str">
        <f>'[1]TCE - ANEXO IV - Preencher'!L412</f>
        <v>29260318451598000109550010000436361031130306</v>
      </c>
      <c r="K403" s="5" t="str">
        <f>IF(F403="B",LEFT('[1]TCE - ANEXO IV - Preencher'!M412,2),IF(F403="S",LEFT('[1]TCE - ANEXO IV - Preencher'!M412,7),IF('[1]TCE - ANEXO IV - Preencher'!H412="","")))</f>
        <v>29</v>
      </c>
      <c r="L403" s="7">
        <f>'[1]TCE - ANEXO IV - Preencher'!N412</f>
        <v>472.52</v>
      </c>
    </row>
    <row r="404" spans="1:12" s="8" customFormat="1" ht="19.5" customHeight="1" x14ac:dyDescent="0.25">
      <c r="A404" s="3">
        <f>IFERROR(VLOOKUP(B404,'[1]DADOS (OCULTAR)'!$Q$3:$S$136,3,0),"")</f>
        <v>9039744002723</v>
      </c>
      <c r="B404" s="4" t="str">
        <f>'[1]TCE - ANEXO IV - Preencher'!C413</f>
        <v>HOSPITAL PELÓPIDAS SILVEIRA - CG Nº 017/2022</v>
      </c>
      <c r="C404" s="4" t="str">
        <f>'[1]TCE - ANEXO IV - Preencher'!E413</f>
        <v>3.13 - Materiais e Materiais Ortopédicos e Corretivos (OPME)</v>
      </c>
      <c r="D404" s="3" t="str">
        <f>'[1]TCE - ANEXO IV - Preencher'!F413</f>
        <v>18.451.598/0001-09</v>
      </c>
      <c r="E404" s="5" t="str">
        <f>'[1]TCE - ANEXO IV - Preencher'!G413</f>
        <v>NORDESTE IMPLANTES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43637</v>
      </c>
      <c r="I404" s="6" t="str">
        <f>IF('[1]TCE - ANEXO IV - Preencher'!K413="","",'[1]TCE - ANEXO IV - Preencher'!K413)</f>
        <v>17/03/2026</v>
      </c>
      <c r="J404" s="5" t="str">
        <f>'[1]TCE - ANEXO IV - Preencher'!L413</f>
        <v>29260318451598000109550010000436371155693571</v>
      </c>
      <c r="K404" s="5" t="str">
        <f>IF(F404="B",LEFT('[1]TCE - ANEXO IV - Preencher'!M413,2),IF(F404="S",LEFT('[1]TCE - ANEXO IV - Preencher'!M413,7),IF('[1]TCE - ANEXO IV - Preencher'!H413="","")))</f>
        <v>29</v>
      </c>
      <c r="L404" s="7">
        <f>'[1]TCE - ANEXO IV - Preencher'!N413</f>
        <v>472.52</v>
      </c>
    </row>
    <row r="405" spans="1:12" s="8" customFormat="1" ht="19.5" customHeight="1" x14ac:dyDescent="0.25">
      <c r="A405" s="3">
        <f>IFERROR(VLOOKUP(B405,'[1]DADOS (OCULTAR)'!$Q$3:$S$136,3,0),"")</f>
        <v>9039744002723</v>
      </c>
      <c r="B405" s="4" t="str">
        <f>'[1]TCE - ANEXO IV - Preencher'!C414</f>
        <v>HOSPITAL PELÓPIDAS SILVEIRA - CG Nº 017/2022</v>
      </c>
      <c r="C405" s="4" t="str">
        <f>'[1]TCE - ANEXO IV - Preencher'!E414</f>
        <v>3.13 - Materiais e Materiais Ortopédicos e Corretivos (OPME)</v>
      </c>
      <c r="D405" s="3" t="str">
        <f>'[1]TCE - ANEXO IV - Preencher'!F414</f>
        <v>18.451.598/0001-09</v>
      </c>
      <c r="E405" s="5" t="str">
        <f>'[1]TCE - ANEXO IV - Preencher'!G414</f>
        <v>NORDESTE IMPLANTES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43638</v>
      </c>
      <c r="I405" s="6" t="str">
        <f>IF('[1]TCE - ANEXO IV - Preencher'!K414="","",'[1]TCE - ANEXO IV - Preencher'!K414)</f>
        <v>17/03/2026</v>
      </c>
      <c r="J405" s="5" t="str">
        <f>'[1]TCE - ANEXO IV - Preencher'!L414</f>
        <v>29260318451598000109550010000436381590593639</v>
      </c>
      <c r="K405" s="5" t="str">
        <f>IF(F405="B",LEFT('[1]TCE - ANEXO IV - Preencher'!M414,2),IF(F405="S",LEFT('[1]TCE - ANEXO IV - Preencher'!M414,7),IF('[1]TCE - ANEXO IV - Preencher'!H414="","")))</f>
        <v>29</v>
      </c>
      <c r="L405" s="7">
        <f>'[1]TCE - ANEXO IV - Preencher'!N414</f>
        <v>472.52</v>
      </c>
    </row>
    <row r="406" spans="1:12" s="8" customFormat="1" ht="19.5" customHeight="1" x14ac:dyDescent="0.25">
      <c r="A406" s="3">
        <f>IFERROR(VLOOKUP(B406,'[1]DADOS (OCULTAR)'!$Q$3:$S$136,3,0),"")</f>
        <v>9039744002723</v>
      </c>
      <c r="B406" s="4" t="str">
        <f>'[1]TCE - ANEXO IV - Preencher'!C415</f>
        <v>HOSPITAL PELÓPIDAS SILVEIRA - CG Nº 017/2022</v>
      </c>
      <c r="C406" s="4" t="str">
        <f>'[1]TCE - ANEXO IV - Preencher'!E415</f>
        <v>3.13 - Materiais e Materiais Ortopédicos e Corretivos (OPME)</v>
      </c>
      <c r="D406" s="3" t="str">
        <f>'[1]TCE - ANEXO IV - Preencher'!F415</f>
        <v>18.451.598/0001-09</v>
      </c>
      <c r="E406" s="5" t="str">
        <f>'[1]TCE - ANEXO IV - Preencher'!G415</f>
        <v>NORDESTE IMPLANTES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43697</v>
      </c>
      <c r="I406" s="6" t="str">
        <f>IF('[1]TCE - ANEXO IV - Preencher'!K415="","",'[1]TCE - ANEXO IV - Preencher'!K415)</f>
        <v>19/03/2026</v>
      </c>
      <c r="J406" s="5" t="str">
        <f>'[1]TCE - ANEXO IV - Preencher'!L415</f>
        <v>29260318451598000109550010000436971410939974</v>
      </c>
      <c r="K406" s="5" t="str">
        <f>IF(F406="B",LEFT('[1]TCE - ANEXO IV - Preencher'!M415,2),IF(F406="S",LEFT('[1]TCE - ANEXO IV - Preencher'!M415,7),IF('[1]TCE - ANEXO IV - Preencher'!H415="","")))</f>
        <v>29</v>
      </c>
      <c r="L406" s="7">
        <f>'[1]TCE - ANEXO IV - Preencher'!N415</f>
        <v>945.04</v>
      </c>
    </row>
    <row r="407" spans="1:12" s="8" customFormat="1" ht="19.5" customHeight="1" x14ac:dyDescent="0.25">
      <c r="A407" s="3">
        <f>IFERROR(VLOOKUP(B407,'[1]DADOS (OCULTAR)'!$Q$3:$S$136,3,0),"")</f>
        <v>9039744002723</v>
      </c>
      <c r="B407" s="4" t="str">
        <f>'[1]TCE - ANEXO IV - Preencher'!C416</f>
        <v>HOSPITAL PELÓPIDAS SILVEIRA - CG Nº 017/2022</v>
      </c>
      <c r="C407" s="4" t="str">
        <f>'[1]TCE - ANEXO IV - Preencher'!E416</f>
        <v>3.13 - Materiais e Materiais Ortopédicos e Corretivos (OPME)</v>
      </c>
      <c r="D407" s="3" t="str">
        <f>'[1]TCE - ANEXO IV - Preencher'!F416</f>
        <v>18.451.598/0001-09</v>
      </c>
      <c r="E407" s="5" t="str">
        <f>'[1]TCE - ANEXO IV - Preencher'!G416</f>
        <v>NORDESTE IMPLANTES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43698</v>
      </c>
      <c r="I407" s="6" t="str">
        <f>IF('[1]TCE - ANEXO IV - Preencher'!K416="","",'[1]TCE - ANEXO IV - Preencher'!K416)</f>
        <v>19/03/2026</v>
      </c>
      <c r="J407" s="5" t="str">
        <f>'[1]TCE - ANEXO IV - Preencher'!L416</f>
        <v>29260318451598000109550010000436981031759002</v>
      </c>
      <c r="K407" s="5" t="str">
        <f>IF(F407="B",LEFT('[1]TCE - ANEXO IV - Preencher'!M416,2),IF(F407="S",LEFT('[1]TCE - ANEXO IV - Preencher'!M416,7),IF('[1]TCE - ANEXO IV - Preencher'!H416="","")))</f>
        <v>29</v>
      </c>
      <c r="L407" s="7">
        <f>'[1]TCE - ANEXO IV - Preencher'!N416</f>
        <v>472.52</v>
      </c>
    </row>
    <row r="408" spans="1:12" s="8" customFormat="1" ht="19.5" customHeight="1" x14ac:dyDescent="0.25">
      <c r="A408" s="3">
        <f>IFERROR(VLOOKUP(B408,'[1]DADOS (OCULTAR)'!$Q$3:$S$136,3,0),"")</f>
        <v>9039744002723</v>
      </c>
      <c r="B408" s="4" t="str">
        <f>'[1]TCE - ANEXO IV - Preencher'!C417</f>
        <v>HOSPITAL PELÓPIDAS SILVEIRA - CG Nº 017/2022</v>
      </c>
      <c r="C408" s="4" t="str">
        <f>'[1]TCE - ANEXO IV - Preencher'!E417</f>
        <v>3.13 - Materiais e Materiais Ortopédicos e Corretivos (OPME)</v>
      </c>
      <c r="D408" s="3" t="str">
        <f>'[1]TCE - ANEXO IV - Preencher'!F417</f>
        <v>18.451.598/0001-09</v>
      </c>
      <c r="E408" s="5" t="str">
        <f>'[1]TCE - ANEXO IV - Preencher'!G417</f>
        <v>NORDESTE IMPLANTES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43699</v>
      </c>
      <c r="I408" s="6" t="str">
        <f>IF('[1]TCE - ANEXO IV - Preencher'!K417="","",'[1]TCE - ANEXO IV - Preencher'!K417)</f>
        <v>19/03/2026</v>
      </c>
      <c r="J408" s="5" t="str">
        <f>'[1]TCE - ANEXO IV - Preencher'!L417</f>
        <v>29260318451598000109550010000436991234642123</v>
      </c>
      <c r="K408" s="5" t="str">
        <f>IF(F408="B",LEFT('[1]TCE - ANEXO IV - Preencher'!M417,2),IF(F408="S",LEFT('[1]TCE - ANEXO IV - Preencher'!M417,7),IF('[1]TCE - ANEXO IV - Preencher'!H417="","")))</f>
        <v>29</v>
      </c>
      <c r="L408" s="7">
        <f>'[1]TCE - ANEXO IV - Preencher'!N417</f>
        <v>472.52</v>
      </c>
    </row>
    <row r="409" spans="1:12" s="8" customFormat="1" ht="19.5" customHeight="1" x14ac:dyDescent="0.25">
      <c r="A409" s="3">
        <f>IFERROR(VLOOKUP(B409,'[1]DADOS (OCULTAR)'!$Q$3:$S$136,3,0),"")</f>
        <v>9039744002723</v>
      </c>
      <c r="B409" s="4" t="str">
        <f>'[1]TCE - ANEXO IV - Preencher'!C418</f>
        <v>HOSPITAL PELÓPIDAS SILVEIRA - CG Nº 017/2022</v>
      </c>
      <c r="C409" s="4" t="str">
        <f>'[1]TCE - ANEXO IV - Preencher'!E418</f>
        <v>3.13 - Materiais e Materiais Ortopédicos e Corretivos (OPME)</v>
      </c>
      <c r="D409" s="3" t="str">
        <f>'[1]TCE - ANEXO IV - Preencher'!F418</f>
        <v>18.451.598/0001-09</v>
      </c>
      <c r="E409" s="5" t="str">
        <f>'[1]TCE - ANEXO IV - Preencher'!G418</f>
        <v>NORDESTE IMPLANTES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43775</v>
      </c>
      <c r="I409" s="6" t="str">
        <f>IF('[1]TCE - ANEXO IV - Preencher'!K418="","",'[1]TCE - ANEXO IV - Preencher'!K418)</f>
        <v>24/03/2026</v>
      </c>
      <c r="J409" s="5" t="str">
        <f>'[1]TCE - ANEXO IV - Preencher'!L418</f>
        <v>29260318451598000109550010000437751204428356</v>
      </c>
      <c r="K409" s="5" t="str">
        <f>IF(F409="B",LEFT('[1]TCE - ANEXO IV - Preencher'!M418,2),IF(F409="S",LEFT('[1]TCE - ANEXO IV - Preencher'!M418,7),IF('[1]TCE - ANEXO IV - Preencher'!H418="","")))</f>
        <v>29</v>
      </c>
      <c r="L409" s="7">
        <f>'[1]TCE - ANEXO IV - Preencher'!N418</f>
        <v>761.22</v>
      </c>
    </row>
    <row r="410" spans="1:12" s="8" customFormat="1" ht="19.5" customHeight="1" x14ac:dyDescent="0.25">
      <c r="A410" s="3">
        <f>IFERROR(VLOOKUP(B410,'[1]DADOS (OCULTAR)'!$Q$3:$S$136,3,0),"")</f>
        <v>9039744002723</v>
      </c>
      <c r="B410" s="4" t="str">
        <f>'[1]TCE - ANEXO IV - Preencher'!C419</f>
        <v>HOSPITAL PELÓPIDAS SILVEIRA - CG Nº 017/2022</v>
      </c>
      <c r="C410" s="4" t="str">
        <f>'[1]TCE - ANEXO IV - Preencher'!E419</f>
        <v>3.13 - Materiais e Materiais Ortopédicos e Corretivos (OPME)</v>
      </c>
      <c r="D410" s="3" t="str">
        <f>'[1]TCE - ANEXO IV - Preencher'!F419</f>
        <v>18.451.598/0001-09</v>
      </c>
      <c r="E410" s="5" t="str">
        <f>'[1]TCE - ANEXO IV - Preencher'!G419</f>
        <v>NORDESTE IMPLANTES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43776</v>
      </c>
      <c r="I410" s="6" t="str">
        <f>IF('[1]TCE - ANEXO IV - Preencher'!K419="","",'[1]TCE - ANEXO IV - Preencher'!K419)</f>
        <v>24/03/2026</v>
      </c>
      <c r="J410" s="5" t="str">
        <f>'[1]TCE - ANEXO IV - Preencher'!L419</f>
        <v>29260318451598000109550010000437761346118354</v>
      </c>
      <c r="K410" s="5" t="str">
        <f>IF(F410="B",LEFT('[1]TCE - ANEXO IV - Preencher'!M419,2),IF(F410="S",LEFT('[1]TCE - ANEXO IV - Preencher'!M419,7),IF('[1]TCE - ANEXO IV - Preencher'!H419="","")))</f>
        <v>29</v>
      </c>
      <c r="L410" s="7">
        <f>'[1]TCE - ANEXO IV - Preencher'!N419</f>
        <v>472.52</v>
      </c>
    </row>
    <row r="411" spans="1:12" s="8" customFormat="1" ht="19.5" customHeight="1" x14ac:dyDescent="0.25">
      <c r="A411" s="3">
        <f>IFERROR(VLOOKUP(B411,'[1]DADOS (OCULTAR)'!$Q$3:$S$136,3,0),"")</f>
        <v>9039744002723</v>
      </c>
      <c r="B411" s="4" t="str">
        <f>'[1]TCE - ANEXO IV - Preencher'!C420</f>
        <v>HOSPITAL PELÓPIDAS SILVEIRA - CG Nº 017/2022</v>
      </c>
      <c r="C411" s="4" t="str">
        <f>'[1]TCE - ANEXO IV - Preencher'!E420</f>
        <v>3.13 - Materiais e Materiais Ortopédicos e Corretivos (OPME)</v>
      </c>
      <c r="D411" s="3" t="str">
        <f>'[1]TCE - ANEXO IV - Preencher'!F420</f>
        <v>05.578.020/0001-68</v>
      </c>
      <c r="E411" s="5" t="str">
        <f>'[1]TCE - ANEXO IV - Preencher'!G420</f>
        <v>OMNIELMASTER HEMOMED REPRESENTACAO, COMERCIO E SERVICOS EM SAUDE, CONSULTORIA, TREINAMENTO E EDUCACAO PROFISSIONAL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000028755</v>
      </c>
      <c r="I411" s="6" t="str">
        <f>IF('[1]TCE - ANEXO IV - Preencher'!K420="","",'[1]TCE - ANEXO IV - Preencher'!K420)</f>
        <v>16/03/2026</v>
      </c>
      <c r="J411" s="5" t="str">
        <f>'[1]TCE - ANEXO IV - Preencher'!L420</f>
        <v>23260305578020000168550010000287551998819582</v>
      </c>
      <c r="K411" s="5" t="str">
        <f>IF(F411="B",LEFT('[1]TCE - ANEXO IV - Preencher'!M420,2),IF(F411="S",LEFT('[1]TCE - ANEXO IV - Preencher'!M420,7),IF('[1]TCE - ANEXO IV - Preencher'!H420="","")))</f>
        <v>23</v>
      </c>
      <c r="L411" s="7">
        <f>'[1]TCE - ANEXO IV - Preencher'!N420</f>
        <v>2500</v>
      </c>
    </row>
    <row r="412" spans="1:12" s="8" customFormat="1" ht="19.5" customHeight="1" x14ac:dyDescent="0.25">
      <c r="A412" s="3">
        <f>IFERROR(VLOOKUP(B412,'[1]DADOS (OCULTAR)'!$Q$3:$S$136,3,0),"")</f>
        <v>9039744002723</v>
      </c>
      <c r="B412" s="4" t="str">
        <f>'[1]TCE - ANEXO IV - Preencher'!C421</f>
        <v>HOSPITAL PELÓPIDAS SILVEIRA - CG Nº 017/2022</v>
      </c>
      <c r="C412" s="4" t="str">
        <f>'[1]TCE - ANEXO IV - Preencher'!E421</f>
        <v>3.13 - Materiais e Materiais Ortopédicos e Corretivos (OPME)</v>
      </c>
      <c r="D412" s="3" t="str">
        <f>'[1]TCE - ANEXO IV - Preencher'!F421</f>
        <v>11.278.315/0001-11</v>
      </c>
      <c r="E412" s="5" t="str">
        <f>'[1]TCE - ANEXO IV - Preencher'!G421</f>
        <v>PROMED MATERIAIS CIRURGICOS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000104546</v>
      </c>
      <c r="I412" s="6" t="str">
        <f>IF('[1]TCE - ANEXO IV - Preencher'!K421="","",'[1]TCE - ANEXO IV - Preencher'!K421)</f>
        <v>26/02/2026</v>
      </c>
      <c r="J412" s="5" t="str">
        <f>'[1]TCE - ANEXO IV - Preencher'!L421</f>
        <v>25260211278315000111550010001045461271819600</v>
      </c>
      <c r="K412" s="5" t="str">
        <f>IF(F412="B",LEFT('[1]TCE - ANEXO IV - Preencher'!M421,2),IF(F412="S",LEFT('[1]TCE - ANEXO IV - Preencher'!M421,7),IF('[1]TCE - ANEXO IV - Preencher'!H421="","")))</f>
        <v>25</v>
      </c>
      <c r="L412" s="7">
        <f>'[1]TCE - ANEXO IV - Preencher'!N421</f>
        <v>4922.72</v>
      </c>
    </row>
    <row r="413" spans="1:12" s="8" customFormat="1" ht="19.5" customHeight="1" x14ac:dyDescent="0.25">
      <c r="A413" s="3">
        <f>IFERROR(VLOOKUP(B413,'[1]DADOS (OCULTAR)'!$Q$3:$S$136,3,0),"")</f>
        <v>9039744002723</v>
      </c>
      <c r="B413" s="4" t="str">
        <f>'[1]TCE - ANEXO IV - Preencher'!C422</f>
        <v>HOSPITAL PELÓPIDAS SILVEIRA - CG Nº 017/2022</v>
      </c>
      <c r="C413" s="4" t="str">
        <f>'[1]TCE - ANEXO IV - Preencher'!E422</f>
        <v>3.13 - Materiais e Materiais Ortopédicos e Corretivos (OPME)</v>
      </c>
      <c r="D413" s="3" t="str">
        <f>'[1]TCE - ANEXO IV - Preencher'!F422</f>
        <v>11.278.315/0001-11</v>
      </c>
      <c r="E413" s="5" t="str">
        <f>'[1]TCE - ANEXO IV - Preencher'!G422</f>
        <v>PROMED MATERIAIS CIRURGICOS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000104716</v>
      </c>
      <c r="I413" s="6" t="str">
        <f>IF('[1]TCE - ANEXO IV - Preencher'!K422="","",'[1]TCE - ANEXO IV - Preencher'!K422)</f>
        <v>03/03/2026</v>
      </c>
      <c r="J413" s="5" t="str">
        <f>'[1]TCE - ANEXO IV - Preencher'!L422</f>
        <v>25260311278315000111550010001047161031414899</v>
      </c>
      <c r="K413" s="5" t="str">
        <f>IF(F413="B",LEFT('[1]TCE - ANEXO IV - Preencher'!M422,2),IF(F413="S",LEFT('[1]TCE - ANEXO IV - Preencher'!M422,7),IF('[1]TCE - ANEXO IV - Preencher'!H422="","")))</f>
        <v>25</v>
      </c>
      <c r="L413" s="7">
        <f>'[1]TCE - ANEXO IV - Preencher'!N422</f>
        <v>6635.42</v>
      </c>
    </row>
    <row r="414" spans="1:12" s="8" customFormat="1" ht="19.5" customHeight="1" x14ac:dyDescent="0.25">
      <c r="A414" s="3">
        <f>IFERROR(VLOOKUP(B414,'[1]DADOS (OCULTAR)'!$Q$3:$S$136,3,0),"")</f>
        <v>9039744002723</v>
      </c>
      <c r="B414" s="4" t="str">
        <f>'[1]TCE - ANEXO IV - Preencher'!C423</f>
        <v>HOSPITAL PELÓPIDAS SILVEIRA - CG Nº 017/2022</v>
      </c>
      <c r="C414" s="4" t="str">
        <f>'[1]TCE - ANEXO IV - Preencher'!E423</f>
        <v>3.13 - Materiais e Materiais Ortopédicos e Corretivos (OPME)</v>
      </c>
      <c r="D414" s="3" t="str">
        <f>'[1]TCE - ANEXO IV - Preencher'!F423</f>
        <v>11.278.315/0001-11</v>
      </c>
      <c r="E414" s="5" t="str">
        <f>'[1]TCE - ANEXO IV - Preencher'!G423</f>
        <v>PROMED MATERIAIS CIRURGICOS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000104742</v>
      </c>
      <c r="I414" s="6" t="str">
        <f>IF('[1]TCE - ANEXO IV - Preencher'!K423="","",'[1]TCE - ANEXO IV - Preencher'!K423)</f>
        <v>03/03/2026</v>
      </c>
      <c r="J414" s="5" t="str">
        <f>'[1]TCE - ANEXO IV - Preencher'!L423</f>
        <v>25260311278315000111550010001047421031422646</v>
      </c>
      <c r="K414" s="5" t="str">
        <f>IF(F414="B",LEFT('[1]TCE - ANEXO IV - Preencher'!M423,2),IF(F414="S",LEFT('[1]TCE - ANEXO IV - Preencher'!M423,7),IF('[1]TCE - ANEXO IV - Preencher'!H423="","")))</f>
        <v>25</v>
      </c>
      <c r="L414" s="7">
        <f>'[1]TCE - ANEXO IV - Preencher'!N423</f>
        <v>3922.72</v>
      </c>
    </row>
    <row r="415" spans="1:12" s="8" customFormat="1" ht="19.5" customHeight="1" x14ac:dyDescent="0.25">
      <c r="A415" s="3">
        <f>IFERROR(VLOOKUP(B415,'[1]DADOS (OCULTAR)'!$Q$3:$S$136,3,0),"")</f>
        <v>9039744002723</v>
      </c>
      <c r="B415" s="4" t="str">
        <f>'[1]TCE - ANEXO IV - Preencher'!C424</f>
        <v>HOSPITAL PELÓPIDAS SILVEIRA - CG Nº 017/2022</v>
      </c>
      <c r="C415" s="4" t="str">
        <f>'[1]TCE - ANEXO IV - Preencher'!E424</f>
        <v>3.13 - Materiais e Materiais Ortopédicos e Corretivos (OPME)</v>
      </c>
      <c r="D415" s="3" t="str">
        <f>'[1]TCE - ANEXO IV - Preencher'!F424</f>
        <v>11.278.315/0001-11</v>
      </c>
      <c r="E415" s="5" t="str">
        <f>'[1]TCE - ANEXO IV - Preencher'!G424</f>
        <v>PROMED MATERIAIS CIRURGICOS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000104809</v>
      </c>
      <c r="I415" s="6" t="str">
        <f>IF('[1]TCE - ANEXO IV - Preencher'!K424="","",'[1]TCE - ANEXO IV - Preencher'!K424)</f>
        <v>04/03/2026</v>
      </c>
      <c r="J415" s="5" t="str">
        <f>'[1]TCE - ANEXO IV - Preencher'!L424</f>
        <v>25260311278315000111550010001048091041923622</v>
      </c>
      <c r="K415" s="5" t="str">
        <f>IF(F415="B",LEFT('[1]TCE - ANEXO IV - Preencher'!M424,2),IF(F415="S",LEFT('[1]TCE - ANEXO IV - Preencher'!M424,7),IF('[1]TCE - ANEXO IV - Preencher'!H424="","")))</f>
        <v>25</v>
      </c>
      <c r="L415" s="7">
        <f>'[1]TCE - ANEXO IV - Preencher'!N424</f>
        <v>4922.72</v>
      </c>
    </row>
    <row r="416" spans="1:12" s="8" customFormat="1" ht="19.5" customHeight="1" x14ac:dyDescent="0.25">
      <c r="A416" s="3">
        <f>IFERROR(VLOOKUP(B416,'[1]DADOS (OCULTAR)'!$Q$3:$S$136,3,0),"")</f>
        <v>9039744002723</v>
      </c>
      <c r="B416" s="4" t="str">
        <f>'[1]TCE - ANEXO IV - Preencher'!C425</f>
        <v>HOSPITAL PELÓPIDAS SILVEIRA - CG Nº 017/2022</v>
      </c>
      <c r="C416" s="4" t="str">
        <f>'[1]TCE - ANEXO IV - Preencher'!E425</f>
        <v>3.13 - Materiais e Materiais Ortopédicos e Corretivos (OPME)</v>
      </c>
      <c r="D416" s="3" t="str">
        <f>'[1]TCE - ANEXO IV - Preencher'!F425</f>
        <v>11.278.315/0001-11</v>
      </c>
      <c r="E416" s="5" t="str">
        <f>'[1]TCE - ANEXO IV - Preencher'!G425</f>
        <v>PROMED MATERIAIS CIRURGICOS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000105014</v>
      </c>
      <c r="I416" s="6" t="str">
        <f>IF('[1]TCE - ANEXO IV - Preencher'!K425="","",'[1]TCE - ANEXO IV - Preencher'!K425)</f>
        <v>10/03/2026</v>
      </c>
      <c r="J416" s="5" t="str">
        <f>'[1]TCE - ANEXO IV - Preencher'!L425</f>
        <v>25260311278315000111550010001050141105014017</v>
      </c>
      <c r="K416" s="5" t="str">
        <f>IF(F416="B",LEFT('[1]TCE - ANEXO IV - Preencher'!M425,2),IF(F416="S",LEFT('[1]TCE - ANEXO IV - Preencher'!M425,7),IF('[1]TCE - ANEXO IV - Preencher'!H425="","")))</f>
        <v>25</v>
      </c>
      <c r="L416" s="7">
        <f>'[1]TCE - ANEXO IV - Preencher'!N425</f>
        <v>4922.72</v>
      </c>
    </row>
    <row r="417" spans="1:12" s="8" customFormat="1" ht="19.5" customHeight="1" x14ac:dyDescent="0.25">
      <c r="A417" s="3">
        <f>IFERROR(VLOOKUP(B417,'[1]DADOS (OCULTAR)'!$Q$3:$S$136,3,0),"")</f>
        <v>9039744002723</v>
      </c>
      <c r="B417" s="4" t="str">
        <f>'[1]TCE - ANEXO IV - Preencher'!C426</f>
        <v>HOSPITAL PELÓPIDAS SILVEIRA - CG Nº 017/2022</v>
      </c>
      <c r="C417" s="4" t="str">
        <f>'[1]TCE - ANEXO IV - Preencher'!E426</f>
        <v>3.13 - Materiais e Materiais Ortopédicos e Corretivos (OPME)</v>
      </c>
      <c r="D417" s="3" t="str">
        <f>'[1]TCE - ANEXO IV - Preencher'!F426</f>
        <v>11.278.315/0001-11</v>
      </c>
      <c r="E417" s="5" t="str">
        <f>'[1]TCE - ANEXO IV - Preencher'!G426</f>
        <v>PROMED MATERIAIS CIRURGICOS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000105069</v>
      </c>
      <c r="I417" s="6" t="str">
        <f>IF('[1]TCE - ANEXO IV - Preencher'!K426="","",'[1]TCE - ANEXO IV - Preencher'!K426)</f>
        <v>12/03/2026</v>
      </c>
      <c r="J417" s="5" t="str">
        <f>'[1]TCE - ANEXO IV - Preencher'!L426</f>
        <v>25260311278315000111550010001050691126082893</v>
      </c>
      <c r="K417" s="5" t="str">
        <f>IF(F417="B",LEFT('[1]TCE - ANEXO IV - Preencher'!M426,2),IF(F417="S",LEFT('[1]TCE - ANEXO IV - Preencher'!M426,7),IF('[1]TCE - ANEXO IV - Preencher'!H426="","")))</f>
        <v>25</v>
      </c>
      <c r="L417" s="7">
        <f>'[1]TCE - ANEXO IV - Preencher'!N426</f>
        <v>2922.72</v>
      </c>
    </row>
    <row r="418" spans="1:12" s="8" customFormat="1" ht="19.5" customHeight="1" x14ac:dyDescent="0.25">
      <c r="A418" s="3">
        <f>IFERROR(VLOOKUP(B418,'[1]DADOS (OCULTAR)'!$Q$3:$S$136,3,0),"")</f>
        <v>9039744002723</v>
      </c>
      <c r="B418" s="4" t="str">
        <f>'[1]TCE - ANEXO IV - Preencher'!C427</f>
        <v>HOSPITAL PELÓPIDAS SILVEIRA - CG Nº 017/2022</v>
      </c>
      <c r="C418" s="4" t="str">
        <f>'[1]TCE - ANEXO IV - Preencher'!E427</f>
        <v>3.13 - Materiais e Materiais Ortopédicos e Corretivos (OPME)</v>
      </c>
      <c r="D418" s="3" t="str">
        <f>'[1]TCE - ANEXO IV - Preencher'!F427</f>
        <v>11.278.315/0001-11</v>
      </c>
      <c r="E418" s="5" t="str">
        <f>'[1]TCE - ANEXO IV - Preencher'!G427</f>
        <v>PROMED MATERIAIS CIRURGICOS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000105070</v>
      </c>
      <c r="I418" s="6" t="str">
        <f>IF('[1]TCE - ANEXO IV - Preencher'!K427="","",'[1]TCE - ANEXO IV - Preencher'!K427)</f>
        <v>12/03/2026</v>
      </c>
      <c r="J418" s="5" t="str">
        <f>'[1]TCE - ANEXO IV - Preencher'!L427</f>
        <v>25260311278315000111550010001050701126084080</v>
      </c>
      <c r="K418" s="5" t="str">
        <f>IF(F418="B",LEFT('[1]TCE - ANEXO IV - Preencher'!M427,2),IF(F418="S",LEFT('[1]TCE - ANEXO IV - Preencher'!M427,7),IF('[1]TCE - ANEXO IV - Preencher'!H427="","")))</f>
        <v>25</v>
      </c>
      <c r="L418" s="7">
        <f>'[1]TCE - ANEXO IV - Preencher'!N427</f>
        <v>4922.72</v>
      </c>
    </row>
    <row r="419" spans="1:12" s="8" customFormat="1" ht="19.5" customHeight="1" x14ac:dyDescent="0.25">
      <c r="A419" s="3">
        <f>IFERROR(VLOOKUP(B419,'[1]DADOS (OCULTAR)'!$Q$3:$S$136,3,0),"")</f>
        <v>9039744002723</v>
      </c>
      <c r="B419" s="4" t="str">
        <f>'[1]TCE - ANEXO IV - Preencher'!C428</f>
        <v>HOSPITAL PELÓPIDAS SILVEIRA - CG Nº 017/2022</v>
      </c>
      <c r="C419" s="4" t="str">
        <f>'[1]TCE - ANEXO IV - Preencher'!E428</f>
        <v>3.13 - Materiais e Materiais Ortopédicos e Corretivos (OPME)</v>
      </c>
      <c r="D419" s="3" t="str">
        <f>'[1]TCE - ANEXO IV - Preencher'!F428</f>
        <v>11.278.315/0001-11</v>
      </c>
      <c r="E419" s="5" t="str">
        <f>'[1]TCE - ANEXO IV - Preencher'!G428</f>
        <v>PROMED MATERIAIS CIRURGICOS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000105170</v>
      </c>
      <c r="I419" s="6" t="str">
        <f>IF('[1]TCE - ANEXO IV - Preencher'!K428="","",'[1]TCE - ANEXO IV - Preencher'!K428)</f>
        <v>13/03/2026</v>
      </c>
      <c r="J419" s="5" t="str">
        <f>'[1]TCE - ANEXO IV - Preencher'!L428</f>
        <v>25260311278315000111550010001051701136721003</v>
      </c>
      <c r="K419" s="5" t="str">
        <f>IF(F419="B",LEFT('[1]TCE - ANEXO IV - Preencher'!M428,2),IF(F419="S",LEFT('[1]TCE - ANEXO IV - Preencher'!M428,7),IF('[1]TCE - ANEXO IV - Preencher'!H428="","")))</f>
        <v>25</v>
      </c>
      <c r="L419" s="7">
        <f>'[1]TCE - ANEXO IV - Preencher'!N428</f>
        <v>3922.72</v>
      </c>
    </row>
    <row r="420" spans="1:12" s="8" customFormat="1" ht="19.5" customHeight="1" x14ac:dyDescent="0.25">
      <c r="A420" s="3">
        <f>IFERROR(VLOOKUP(B420,'[1]DADOS (OCULTAR)'!$Q$3:$S$136,3,0),"")</f>
        <v>9039744002723</v>
      </c>
      <c r="B420" s="4" t="str">
        <f>'[1]TCE - ANEXO IV - Preencher'!C429</f>
        <v>HOSPITAL PELÓPIDAS SILVEIRA - CG Nº 017/2022</v>
      </c>
      <c r="C420" s="4" t="str">
        <f>'[1]TCE - ANEXO IV - Preencher'!E429</f>
        <v>3.13 - Materiais e Materiais Ortopédicos e Corretivos (OPME)</v>
      </c>
      <c r="D420" s="3" t="str">
        <f>'[1]TCE - ANEXO IV - Preencher'!F429</f>
        <v>11.278.315/0001-11</v>
      </c>
      <c r="E420" s="5" t="str">
        <f>'[1]TCE - ANEXO IV - Preencher'!G429</f>
        <v>PROMED MATERIAIS CIRURGICOS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000105282</v>
      </c>
      <c r="I420" s="6" t="str">
        <f>IF('[1]TCE - ANEXO IV - Preencher'!K429="","",'[1]TCE - ANEXO IV - Preencher'!K429)</f>
        <v>16/03/2026</v>
      </c>
      <c r="J420" s="5" t="str">
        <f>'[1]TCE - ANEXO IV - Preencher'!L429</f>
        <v>25260311278315000111550010001052821168451296</v>
      </c>
      <c r="K420" s="5" t="str">
        <f>IF(F420="B",LEFT('[1]TCE - ANEXO IV - Preencher'!M429,2),IF(F420="S",LEFT('[1]TCE - ANEXO IV - Preencher'!M429,7),IF('[1]TCE - ANEXO IV - Preencher'!H429="","")))</f>
        <v>25</v>
      </c>
      <c r="L420" s="7">
        <f>'[1]TCE - ANEXO IV - Preencher'!N429</f>
        <v>4279.07</v>
      </c>
    </row>
    <row r="421" spans="1:12" s="8" customFormat="1" ht="19.5" customHeight="1" x14ac:dyDescent="0.25">
      <c r="A421" s="3">
        <f>IFERROR(VLOOKUP(B421,'[1]DADOS (OCULTAR)'!$Q$3:$S$136,3,0),"")</f>
        <v>9039744002723</v>
      </c>
      <c r="B421" s="4" t="str">
        <f>'[1]TCE - ANEXO IV - Preencher'!C430</f>
        <v>HOSPITAL PELÓPIDAS SILVEIRA - CG Nº 017/2022</v>
      </c>
      <c r="C421" s="4" t="str">
        <f>'[1]TCE - ANEXO IV - Preencher'!E430</f>
        <v>3.13 - Materiais e Materiais Ortopédicos e Corretivos (OPME)</v>
      </c>
      <c r="D421" s="3" t="str">
        <f>'[1]TCE - ANEXO IV - Preencher'!F430</f>
        <v>11.278.315/0001-11</v>
      </c>
      <c r="E421" s="5" t="str">
        <f>'[1]TCE - ANEXO IV - Preencher'!G430</f>
        <v>PROMED MATERIAIS CIRURGICOS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000105864</v>
      </c>
      <c r="I421" s="6" t="str">
        <f>IF('[1]TCE - ANEXO IV - Preencher'!K430="","",'[1]TCE - ANEXO IV - Preencher'!K430)</f>
        <v>30/03/2026</v>
      </c>
      <c r="J421" s="5" t="str">
        <f>'[1]TCE - ANEXO IV - Preencher'!L430</f>
        <v>25260311278315000111550010001058641317592036</v>
      </c>
      <c r="K421" s="5" t="str">
        <f>IF(F421="B",LEFT('[1]TCE - ANEXO IV - Preencher'!M430,2),IF(F421="S",LEFT('[1]TCE - ANEXO IV - Preencher'!M430,7),IF('[1]TCE - ANEXO IV - Preencher'!H430="","")))</f>
        <v>25</v>
      </c>
      <c r="L421" s="7">
        <f>'[1]TCE - ANEXO IV - Preencher'!N430</f>
        <v>5922.72</v>
      </c>
    </row>
    <row r="422" spans="1:12" s="8" customFormat="1" ht="19.5" customHeight="1" x14ac:dyDescent="0.25">
      <c r="A422" s="3">
        <f>IFERROR(VLOOKUP(B422,'[1]DADOS (OCULTAR)'!$Q$3:$S$136,3,0),"")</f>
        <v>9039744002723</v>
      </c>
      <c r="B422" s="4" t="str">
        <f>'[1]TCE - ANEXO IV - Preencher'!C431</f>
        <v>HOSPITAL PELÓPIDAS SILVEIRA - CG Nº 017/2022</v>
      </c>
      <c r="C422" s="4" t="str">
        <f>'[1]TCE - ANEXO IV - Preencher'!E431</f>
        <v>3.13 - Materiais e Materiais Ortopédicos e Corretivos (OPME)</v>
      </c>
      <c r="D422" s="3" t="str">
        <f>'[1]TCE - ANEXO IV - Preencher'!F431</f>
        <v>11.278.315/0001-11</v>
      </c>
      <c r="E422" s="5" t="str">
        <f>'[1]TCE - ANEXO IV - Preencher'!G431</f>
        <v>PROMED MATERIAIS CIRURGICOS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000105899</v>
      </c>
      <c r="I422" s="6" t="str">
        <f>IF('[1]TCE - ANEXO IV - Preencher'!K431="","",'[1]TCE - ANEXO IV - Preencher'!K431)</f>
        <v>31/03/2026</v>
      </c>
      <c r="J422" s="5" t="str">
        <f>'[1]TCE - ANEXO IV - Preencher'!L431</f>
        <v>25260311278315000111550010001058991328286913</v>
      </c>
      <c r="K422" s="5" t="str">
        <f>IF(F422="B",LEFT('[1]TCE - ANEXO IV - Preencher'!M431,2),IF(F422="S",LEFT('[1]TCE - ANEXO IV - Preencher'!M431,7),IF('[1]TCE - ANEXO IV - Preencher'!H431="","")))</f>
        <v>25</v>
      </c>
      <c r="L422" s="7">
        <f>'[1]TCE - ANEXO IV - Preencher'!N431</f>
        <v>4922.72</v>
      </c>
    </row>
    <row r="423" spans="1:12" s="8" customFormat="1" ht="19.5" customHeight="1" x14ac:dyDescent="0.25">
      <c r="A423" s="3">
        <f>IFERROR(VLOOKUP(B423,'[1]DADOS (OCULTAR)'!$Q$3:$S$136,3,0),"")</f>
        <v>9039744002723</v>
      </c>
      <c r="B423" s="4" t="str">
        <f>'[1]TCE - ANEXO IV - Preencher'!C432</f>
        <v>HOSPITAL PELÓPIDAS SILVEIRA - CG Nº 017/2022</v>
      </c>
      <c r="C423" s="4" t="str">
        <f>'[1]TCE - ANEXO IV - Preencher'!E432</f>
        <v>3.13 - Materiais e Materiais Ortopédicos e Corretivos (OPME)</v>
      </c>
      <c r="D423" s="3" t="str">
        <f>'[1]TCE - ANEXO IV - Preencher'!F432</f>
        <v>43.376.690/0001-90</v>
      </c>
      <c r="E423" s="5" t="str">
        <f>'[1]TCE - ANEXO IV - Preencher'!G432</f>
        <v>SAFETY CIRURGICA COMERCIO DE MATERIAIS MEDICOS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000023002</v>
      </c>
      <c r="I423" s="6" t="str">
        <f>IF('[1]TCE - ANEXO IV - Preencher'!K432="","",'[1]TCE - ANEXO IV - Preencher'!K432)</f>
        <v>04/03/2026</v>
      </c>
      <c r="J423" s="5" t="str">
        <f>'[1]TCE - ANEXO IV - Preencher'!L432</f>
        <v>26260343376690000190550010000230021011658181</v>
      </c>
      <c r="K423" s="5" t="str">
        <f>IF(F423="B",LEFT('[1]TCE - ANEXO IV - Preencher'!M432,2),IF(F423="S",LEFT('[1]TCE - ANEXO IV - Preencher'!M432,7),IF('[1]TCE - ANEXO IV - Preencher'!H432="","")))</f>
        <v>26</v>
      </c>
      <c r="L423" s="7">
        <f>'[1]TCE - ANEXO IV - Preencher'!N432</f>
        <v>450</v>
      </c>
    </row>
    <row r="424" spans="1:12" s="8" customFormat="1" ht="19.5" customHeight="1" x14ac:dyDescent="0.25">
      <c r="A424" s="3">
        <f>IFERROR(VLOOKUP(B424,'[1]DADOS (OCULTAR)'!$Q$3:$S$136,3,0),"")</f>
        <v>9039744002723</v>
      </c>
      <c r="B424" s="4" t="str">
        <f>'[1]TCE - ANEXO IV - Preencher'!C433</f>
        <v>HOSPITAL PELÓPIDAS SILVEIRA - CG Nº 017/2022</v>
      </c>
      <c r="C424" s="4" t="str">
        <f>'[1]TCE - ANEXO IV - Preencher'!E433</f>
        <v>3.13 - Materiais e Materiais Ortopédicos e Corretivos (OPME)</v>
      </c>
      <c r="D424" s="3" t="str">
        <f>'[1]TCE - ANEXO IV - Preencher'!F433</f>
        <v>43.376.690/0001-90</v>
      </c>
      <c r="E424" s="5" t="str">
        <f>'[1]TCE - ANEXO IV - Preencher'!G433</f>
        <v>SAFETY CIRURGICA COMERCIO DE MATERIAIS MEDICOS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000023106</v>
      </c>
      <c r="I424" s="6" t="str">
        <f>IF('[1]TCE - ANEXO IV - Preencher'!K433="","",'[1]TCE - ANEXO IV - Preencher'!K433)</f>
        <v>05/03/2026</v>
      </c>
      <c r="J424" s="5" t="str">
        <f>'[1]TCE - ANEXO IV - Preencher'!L433</f>
        <v>26260343376690000190550010000231061270533681</v>
      </c>
      <c r="K424" s="5" t="str">
        <f>IF(F424="B",LEFT('[1]TCE - ANEXO IV - Preencher'!M433,2),IF(F424="S",LEFT('[1]TCE - ANEXO IV - Preencher'!M433,7),IF('[1]TCE - ANEXO IV - Preencher'!H433="","")))</f>
        <v>26</v>
      </c>
      <c r="L424" s="7">
        <f>'[1]TCE - ANEXO IV - Preencher'!N433</f>
        <v>1550</v>
      </c>
    </row>
    <row r="425" spans="1:12" s="8" customFormat="1" ht="19.5" customHeight="1" x14ac:dyDescent="0.25">
      <c r="A425" s="3">
        <f>IFERROR(VLOOKUP(B425,'[1]DADOS (OCULTAR)'!$Q$3:$S$136,3,0),"")</f>
        <v>9039744002723</v>
      </c>
      <c r="B425" s="4" t="str">
        <f>'[1]TCE - ANEXO IV - Preencher'!C434</f>
        <v>HOSPITAL PELÓPIDAS SILVEIRA - CG Nº 017/2022</v>
      </c>
      <c r="C425" s="4" t="str">
        <f>'[1]TCE - ANEXO IV - Preencher'!E434</f>
        <v>3.13 - Materiais e Materiais Ortopédicos e Corretivos (OPME)</v>
      </c>
      <c r="D425" s="3" t="str">
        <f>'[1]TCE - ANEXO IV - Preencher'!F434</f>
        <v>43.376.690/0001-90</v>
      </c>
      <c r="E425" s="5" t="str">
        <f>'[1]TCE - ANEXO IV - Preencher'!G434</f>
        <v>SAFETY CIRURGICA COMERCIO DE MATERIAIS MEDICOS LTDA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000023109</v>
      </c>
      <c r="I425" s="6" t="str">
        <f>IF('[1]TCE - ANEXO IV - Preencher'!K434="","",'[1]TCE - ANEXO IV - Preencher'!K434)</f>
        <v>05/03/2026</v>
      </c>
      <c r="J425" s="5" t="str">
        <f>'[1]TCE - ANEXO IV - Preencher'!L434</f>
        <v>26260343376690000190550010000231091183072599</v>
      </c>
      <c r="K425" s="5" t="str">
        <f>IF(F425="B",LEFT('[1]TCE - ANEXO IV - Preencher'!M434,2),IF(F425="S",LEFT('[1]TCE - ANEXO IV - Preencher'!M434,7),IF('[1]TCE - ANEXO IV - Preencher'!H434="","")))</f>
        <v>26</v>
      </c>
      <c r="L425" s="7">
        <f>'[1]TCE - ANEXO IV - Preencher'!N434</f>
        <v>1550</v>
      </c>
    </row>
    <row r="426" spans="1:12" s="8" customFormat="1" ht="19.5" customHeight="1" x14ac:dyDescent="0.25">
      <c r="A426" s="3">
        <f>IFERROR(VLOOKUP(B426,'[1]DADOS (OCULTAR)'!$Q$3:$S$136,3,0),"")</f>
        <v>9039744002723</v>
      </c>
      <c r="B426" s="4" t="str">
        <f>'[1]TCE - ANEXO IV - Preencher'!C435</f>
        <v>HOSPITAL PELÓPIDAS SILVEIRA - CG Nº 017/2022</v>
      </c>
      <c r="C426" s="4" t="str">
        <f>'[1]TCE - ANEXO IV - Preencher'!E435</f>
        <v>3.13 - Materiais e Materiais Ortopédicos e Corretivos (OPME)</v>
      </c>
      <c r="D426" s="3" t="str">
        <f>'[1]TCE - ANEXO IV - Preencher'!F435</f>
        <v>43.376.690/0001-90</v>
      </c>
      <c r="E426" s="5" t="str">
        <f>'[1]TCE - ANEXO IV - Preencher'!G435</f>
        <v>SAFETY CIRURGICA COMERCIO DE MATERIAIS MEDICOS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000023112</v>
      </c>
      <c r="I426" s="6" t="str">
        <f>IF('[1]TCE - ANEXO IV - Preencher'!K435="","",'[1]TCE - ANEXO IV - Preencher'!K435)</f>
        <v>05/03/2026</v>
      </c>
      <c r="J426" s="5" t="str">
        <f>'[1]TCE - ANEXO IV - Preencher'!L435</f>
        <v>26260343376690000190550010000231121131773109</v>
      </c>
      <c r="K426" s="5" t="str">
        <f>IF(F426="B",LEFT('[1]TCE - ANEXO IV - Preencher'!M435,2),IF(F426="S",LEFT('[1]TCE - ANEXO IV - Preencher'!M435,7),IF('[1]TCE - ANEXO IV - Preencher'!H435="","")))</f>
        <v>26</v>
      </c>
      <c r="L426" s="7">
        <f>'[1]TCE - ANEXO IV - Preencher'!N435</f>
        <v>3100</v>
      </c>
    </row>
    <row r="427" spans="1:12" s="8" customFormat="1" ht="19.5" customHeight="1" x14ac:dyDescent="0.25">
      <c r="A427" s="3">
        <f>IFERROR(VLOOKUP(B427,'[1]DADOS (OCULTAR)'!$Q$3:$S$136,3,0),"")</f>
        <v>9039744002723</v>
      </c>
      <c r="B427" s="4" t="str">
        <f>'[1]TCE - ANEXO IV - Preencher'!C436</f>
        <v>HOSPITAL PELÓPIDAS SILVEIRA - CG Nº 017/2022</v>
      </c>
      <c r="C427" s="4" t="str">
        <f>'[1]TCE - ANEXO IV - Preencher'!E436</f>
        <v>3.13 - Materiais e Materiais Ortopédicos e Corretivos (OPME)</v>
      </c>
      <c r="D427" s="3" t="str">
        <f>'[1]TCE - ANEXO IV - Preencher'!F436</f>
        <v>43.376.690/0001-90</v>
      </c>
      <c r="E427" s="5" t="str">
        <f>'[1]TCE - ANEXO IV - Preencher'!G436</f>
        <v>SAFETY CIRURGICA COMERCIO DE MATERIAIS MEDICOS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000023199</v>
      </c>
      <c r="I427" s="6" t="str">
        <f>IF('[1]TCE - ANEXO IV - Preencher'!K436="","",'[1]TCE - ANEXO IV - Preencher'!K436)</f>
        <v>09/03/2026</v>
      </c>
      <c r="J427" s="5" t="str">
        <f>'[1]TCE - ANEXO IV - Preencher'!L436</f>
        <v>26260343376690000190550010000231991082061823</v>
      </c>
      <c r="K427" s="5" t="str">
        <f>IF(F427="B",LEFT('[1]TCE - ANEXO IV - Preencher'!M436,2),IF(F427="S",LEFT('[1]TCE - ANEXO IV - Preencher'!M436,7),IF('[1]TCE - ANEXO IV - Preencher'!H436="","")))</f>
        <v>26</v>
      </c>
      <c r="L427" s="7">
        <f>'[1]TCE - ANEXO IV - Preencher'!N436</f>
        <v>14800</v>
      </c>
    </row>
    <row r="428" spans="1:12" s="8" customFormat="1" ht="19.5" customHeight="1" x14ac:dyDescent="0.25">
      <c r="A428" s="3">
        <f>IFERROR(VLOOKUP(B428,'[1]DADOS (OCULTAR)'!$Q$3:$S$136,3,0),"")</f>
        <v>9039744002723</v>
      </c>
      <c r="B428" s="4" t="str">
        <f>'[1]TCE - ANEXO IV - Preencher'!C437</f>
        <v>HOSPITAL PELÓPIDAS SILVEIRA - CG Nº 017/2022</v>
      </c>
      <c r="C428" s="4" t="str">
        <f>'[1]TCE - ANEXO IV - Preencher'!E437</f>
        <v>3.13 - Materiais e Materiais Ortopédicos e Corretivos (OPME)</v>
      </c>
      <c r="D428" s="3" t="str">
        <f>'[1]TCE - ANEXO IV - Preencher'!F437</f>
        <v>43.376.690/0001-90</v>
      </c>
      <c r="E428" s="5" t="str">
        <f>'[1]TCE - ANEXO IV - Preencher'!G437</f>
        <v>SAFETY CIRURGICA COMERCIO DE MATERIAIS MEDICOS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000023262</v>
      </c>
      <c r="I428" s="6" t="str">
        <f>IF('[1]TCE - ANEXO IV - Preencher'!K437="","",'[1]TCE - ANEXO IV - Preencher'!K437)</f>
        <v>10/03/2026</v>
      </c>
      <c r="J428" s="5" t="str">
        <f>'[1]TCE - ANEXO IV - Preencher'!L437</f>
        <v>26260343376690000190550010000232621735091507</v>
      </c>
      <c r="K428" s="5" t="str">
        <f>IF(F428="B",LEFT('[1]TCE - ANEXO IV - Preencher'!M437,2),IF(F428="S",LEFT('[1]TCE - ANEXO IV - Preencher'!M437,7),IF('[1]TCE - ANEXO IV - Preencher'!H437="","")))</f>
        <v>26</v>
      </c>
      <c r="L428" s="7">
        <f>'[1]TCE - ANEXO IV - Preencher'!N437</f>
        <v>1350</v>
      </c>
    </row>
    <row r="429" spans="1:12" s="8" customFormat="1" ht="19.5" customHeight="1" x14ac:dyDescent="0.25">
      <c r="A429" s="3">
        <f>IFERROR(VLOOKUP(B429,'[1]DADOS (OCULTAR)'!$Q$3:$S$136,3,0),"")</f>
        <v>9039744002723</v>
      </c>
      <c r="B429" s="4" t="str">
        <f>'[1]TCE - ANEXO IV - Preencher'!C438</f>
        <v>HOSPITAL PELÓPIDAS SILVEIRA - CG Nº 017/2022</v>
      </c>
      <c r="C429" s="4" t="str">
        <f>'[1]TCE - ANEXO IV - Preencher'!E438</f>
        <v>3.13 - Materiais e Materiais Ortopédicos e Corretivos (OPME)</v>
      </c>
      <c r="D429" s="3" t="str">
        <f>'[1]TCE - ANEXO IV - Preencher'!F438</f>
        <v>43.376.690/0001-90</v>
      </c>
      <c r="E429" s="5" t="str">
        <f>'[1]TCE - ANEXO IV - Preencher'!G438</f>
        <v>SAFETY CIRURGICA COMERCIO DE MATERIAIS MEDICOS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000023402</v>
      </c>
      <c r="I429" s="6" t="str">
        <f>IF('[1]TCE - ANEXO IV - Preencher'!K438="","",'[1]TCE - ANEXO IV - Preencher'!K438)</f>
        <v>11/03/2026</v>
      </c>
      <c r="J429" s="5" t="str">
        <f>'[1]TCE - ANEXO IV - Preencher'!L438</f>
        <v>26260343376690000190550010000234021609716008</v>
      </c>
      <c r="K429" s="5" t="str">
        <f>IF(F429="B",LEFT('[1]TCE - ANEXO IV - Preencher'!M438,2),IF(F429="S",LEFT('[1]TCE - ANEXO IV - Preencher'!M438,7),IF('[1]TCE - ANEXO IV - Preencher'!H438="","")))</f>
        <v>26</v>
      </c>
      <c r="L429" s="7">
        <f>'[1]TCE - ANEXO IV - Preencher'!N438</f>
        <v>2450</v>
      </c>
    </row>
    <row r="430" spans="1:12" s="8" customFormat="1" ht="19.5" customHeight="1" x14ac:dyDescent="0.25">
      <c r="A430" s="3">
        <f>IFERROR(VLOOKUP(B430,'[1]DADOS (OCULTAR)'!$Q$3:$S$136,3,0),"")</f>
        <v>9039744002723</v>
      </c>
      <c r="B430" s="4" t="str">
        <f>'[1]TCE - ANEXO IV - Preencher'!C439</f>
        <v>HOSPITAL PELÓPIDAS SILVEIRA - CG Nº 017/2022</v>
      </c>
      <c r="C430" s="4" t="str">
        <f>'[1]TCE - ANEXO IV - Preencher'!E439</f>
        <v>3.13 - Materiais e Materiais Ortopédicos e Corretivos (OPME)</v>
      </c>
      <c r="D430" s="3" t="str">
        <f>'[1]TCE - ANEXO IV - Preencher'!F439</f>
        <v>43.376.690/0001-90</v>
      </c>
      <c r="E430" s="5" t="str">
        <f>'[1]TCE - ANEXO IV - Preencher'!G439</f>
        <v>SAFETY CIRURGICA COMERCIO DE MATERIAIS MEDICOS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000023405</v>
      </c>
      <c r="I430" s="6" t="str">
        <f>IF('[1]TCE - ANEXO IV - Preencher'!K439="","",'[1]TCE - ANEXO IV - Preencher'!K439)</f>
        <v>11/03/2026</v>
      </c>
      <c r="J430" s="5" t="str">
        <f>'[1]TCE - ANEXO IV - Preencher'!L439</f>
        <v>26260343376690000190550010000234051501390219</v>
      </c>
      <c r="K430" s="5" t="str">
        <f>IF(F430="B",LEFT('[1]TCE - ANEXO IV - Preencher'!M439,2),IF(F430="S",LEFT('[1]TCE - ANEXO IV - Preencher'!M439,7),IF('[1]TCE - ANEXO IV - Preencher'!H439="","")))</f>
        <v>26</v>
      </c>
      <c r="L430" s="7">
        <f>'[1]TCE - ANEXO IV - Preencher'!N439</f>
        <v>1950</v>
      </c>
    </row>
    <row r="431" spans="1:12" s="8" customFormat="1" ht="19.5" customHeight="1" x14ac:dyDescent="0.25">
      <c r="A431" s="3">
        <f>IFERROR(VLOOKUP(B431,'[1]DADOS (OCULTAR)'!$Q$3:$S$136,3,0),"")</f>
        <v>9039744002723</v>
      </c>
      <c r="B431" s="4" t="str">
        <f>'[1]TCE - ANEXO IV - Preencher'!C440</f>
        <v>HOSPITAL PELÓPIDAS SILVEIRA - CG Nº 017/2022</v>
      </c>
      <c r="C431" s="4" t="str">
        <f>'[1]TCE - ANEXO IV - Preencher'!E440</f>
        <v>3.13 - Materiais e Materiais Ortopédicos e Corretivos (OPME)</v>
      </c>
      <c r="D431" s="3" t="str">
        <f>'[1]TCE - ANEXO IV - Preencher'!F440</f>
        <v>43.376.690/0001-90</v>
      </c>
      <c r="E431" s="5" t="str">
        <f>'[1]TCE - ANEXO IV - Preencher'!G440</f>
        <v>SAFETY CIRURGICA COMERCIO DE MATERIAIS MEDICOS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000023407</v>
      </c>
      <c r="I431" s="6" t="str">
        <f>IF('[1]TCE - ANEXO IV - Preencher'!K440="","",'[1]TCE - ANEXO IV - Preencher'!K440)</f>
        <v>11/03/2026</v>
      </c>
      <c r="J431" s="5" t="str">
        <f>'[1]TCE - ANEXO IV - Preencher'!L440</f>
        <v>26260343376690000190550010000234071987885531</v>
      </c>
      <c r="K431" s="5" t="str">
        <f>IF(F431="B",LEFT('[1]TCE - ANEXO IV - Preencher'!M440,2),IF(F431="S",LEFT('[1]TCE - ANEXO IV - Preencher'!M440,7),IF('[1]TCE - ANEXO IV - Preencher'!H440="","")))</f>
        <v>26</v>
      </c>
      <c r="L431" s="7">
        <f>'[1]TCE - ANEXO IV - Preencher'!N440</f>
        <v>1550</v>
      </c>
    </row>
    <row r="432" spans="1:12" s="8" customFormat="1" ht="19.5" customHeight="1" x14ac:dyDescent="0.25">
      <c r="A432" s="3">
        <f>IFERROR(VLOOKUP(B432,'[1]DADOS (OCULTAR)'!$Q$3:$S$136,3,0),"")</f>
        <v>9039744002723</v>
      </c>
      <c r="B432" s="4" t="str">
        <f>'[1]TCE - ANEXO IV - Preencher'!C441</f>
        <v>HOSPITAL PELÓPIDAS SILVEIRA - CG Nº 017/2022</v>
      </c>
      <c r="C432" s="4" t="str">
        <f>'[1]TCE - ANEXO IV - Preencher'!E441</f>
        <v>3.13 - Materiais e Materiais Ortopédicos e Corretivos (OPME)</v>
      </c>
      <c r="D432" s="3" t="str">
        <f>'[1]TCE - ANEXO IV - Preencher'!F441</f>
        <v>43.376.690/0001-90</v>
      </c>
      <c r="E432" s="5" t="str">
        <f>'[1]TCE - ANEXO IV - Preencher'!G441</f>
        <v>SAFETY CIRURGICA COMERCIO DE MATERIAIS MEDICOS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000023414</v>
      </c>
      <c r="I432" s="6" t="str">
        <f>IF('[1]TCE - ANEXO IV - Preencher'!K441="","",'[1]TCE - ANEXO IV - Preencher'!K441)</f>
        <v>11/03/2026</v>
      </c>
      <c r="J432" s="5" t="str">
        <f>'[1]TCE - ANEXO IV - Preencher'!L441</f>
        <v>26260343376690000190550010000234141353181411</v>
      </c>
      <c r="K432" s="5" t="str">
        <f>IF(F432="B",LEFT('[1]TCE - ANEXO IV - Preencher'!M441,2),IF(F432="S",LEFT('[1]TCE - ANEXO IV - Preencher'!M441,7),IF('[1]TCE - ANEXO IV - Preencher'!H441="","")))</f>
        <v>26</v>
      </c>
      <c r="L432" s="7">
        <f>'[1]TCE - ANEXO IV - Preencher'!N441</f>
        <v>1950</v>
      </c>
    </row>
    <row r="433" spans="1:12" s="8" customFormat="1" ht="19.5" customHeight="1" x14ac:dyDescent="0.25">
      <c r="A433" s="3">
        <f>IFERROR(VLOOKUP(B433,'[1]DADOS (OCULTAR)'!$Q$3:$S$136,3,0),"")</f>
        <v>9039744002723</v>
      </c>
      <c r="B433" s="4" t="str">
        <f>'[1]TCE - ANEXO IV - Preencher'!C442</f>
        <v>HOSPITAL PELÓPIDAS SILVEIRA - CG Nº 017/2022</v>
      </c>
      <c r="C433" s="4" t="str">
        <f>'[1]TCE - ANEXO IV - Preencher'!E442</f>
        <v>3.13 - Materiais e Materiais Ortopédicos e Corretivos (OPME)</v>
      </c>
      <c r="D433" s="3" t="str">
        <f>'[1]TCE - ANEXO IV - Preencher'!F442</f>
        <v>43.376.690/0001-90</v>
      </c>
      <c r="E433" s="5" t="str">
        <f>'[1]TCE - ANEXO IV - Preencher'!G442</f>
        <v>SAFETY CIRURGICA COMERCIO DE MATERIAIS MEDICOS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000023422</v>
      </c>
      <c r="I433" s="6" t="str">
        <f>IF('[1]TCE - ANEXO IV - Preencher'!K442="","",'[1]TCE - ANEXO IV - Preencher'!K442)</f>
        <v>11/03/2026</v>
      </c>
      <c r="J433" s="5" t="str">
        <f>'[1]TCE - ANEXO IV - Preencher'!L442</f>
        <v>26260343376690000190550010000234221560935057</v>
      </c>
      <c r="K433" s="5" t="str">
        <f>IF(F433="B",LEFT('[1]TCE - ANEXO IV - Preencher'!M442,2),IF(F433="S",LEFT('[1]TCE - ANEXO IV - Preencher'!M442,7),IF('[1]TCE - ANEXO IV - Preencher'!H442="","")))</f>
        <v>26</v>
      </c>
      <c r="L433" s="7">
        <f>'[1]TCE - ANEXO IV - Preencher'!N442</f>
        <v>900</v>
      </c>
    </row>
    <row r="434" spans="1:12" s="8" customFormat="1" ht="19.5" customHeight="1" x14ac:dyDescent="0.25">
      <c r="A434" s="3">
        <f>IFERROR(VLOOKUP(B434,'[1]DADOS (OCULTAR)'!$Q$3:$S$136,3,0),"")</f>
        <v>9039744002723</v>
      </c>
      <c r="B434" s="4" t="str">
        <f>'[1]TCE - ANEXO IV - Preencher'!C443</f>
        <v>HOSPITAL PELÓPIDAS SILVEIRA - CG Nº 017/2022</v>
      </c>
      <c r="C434" s="4" t="str">
        <f>'[1]TCE - ANEXO IV - Preencher'!E443</f>
        <v>3.13 - Materiais e Materiais Ortopédicos e Corretivos (OPME)</v>
      </c>
      <c r="D434" s="3" t="str">
        <f>'[1]TCE - ANEXO IV - Preencher'!F443</f>
        <v>43.376.690/0001-90</v>
      </c>
      <c r="E434" s="5" t="str">
        <f>'[1]TCE - ANEXO IV - Preencher'!G443</f>
        <v>SAFETY CIRURGICA COMERCIO DE MATERIAIS MEDICOS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000023424</v>
      </c>
      <c r="I434" s="6" t="str">
        <f>IF('[1]TCE - ANEXO IV - Preencher'!K443="","",'[1]TCE - ANEXO IV - Preencher'!K443)</f>
        <v>11/03/2026</v>
      </c>
      <c r="J434" s="5" t="str">
        <f>'[1]TCE - ANEXO IV - Preencher'!L443</f>
        <v>26260343376690000190550010000234241253204254</v>
      </c>
      <c r="K434" s="5" t="str">
        <f>IF(F434="B",LEFT('[1]TCE - ANEXO IV - Preencher'!M443,2),IF(F434="S",LEFT('[1]TCE - ANEXO IV - Preencher'!M443,7),IF('[1]TCE - ANEXO IV - Preencher'!H443="","")))</f>
        <v>26</v>
      </c>
      <c r="L434" s="7">
        <f>'[1]TCE - ANEXO IV - Preencher'!N443</f>
        <v>3100</v>
      </c>
    </row>
    <row r="435" spans="1:12" s="8" customFormat="1" ht="19.5" customHeight="1" x14ac:dyDescent="0.25">
      <c r="A435" s="3">
        <f>IFERROR(VLOOKUP(B435,'[1]DADOS (OCULTAR)'!$Q$3:$S$136,3,0),"")</f>
        <v>9039744002723</v>
      </c>
      <c r="B435" s="4" t="str">
        <f>'[1]TCE - ANEXO IV - Preencher'!C444</f>
        <v>HOSPITAL PELÓPIDAS SILVEIRA - CG Nº 017/2022</v>
      </c>
      <c r="C435" s="4" t="str">
        <f>'[1]TCE - ANEXO IV - Preencher'!E444</f>
        <v>3.13 - Materiais e Materiais Ortopédicos e Corretivos (OPME)</v>
      </c>
      <c r="D435" s="3" t="str">
        <f>'[1]TCE - ANEXO IV - Preencher'!F444</f>
        <v>43.376.690/0001-90</v>
      </c>
      <c r="E435" s="5" t="str">
        <f>'[1]TCE - ANEXO IV - Preencher'!G444</f>
        <v>SAFETY CIRURGICA COMERCIO DE MATERIAIS MEDICOS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000023432</v>
      </c>
      <c r="I435" s="6" t="str">
        <f>IF('[1]TCE - ANEXO IV - Preencher'!K444="","",'[1]TCE - ANEXO IV - Preencher'!K444)</f>
        <v>11/03/2026</v>
      </c>
      <c r="J435" s="5" t="str">
        <f>'[1]TCE - ANEXO IV - Preencher'!L444</f>
        <v>26260343376690000190550010000234321895793374</v>
      </c>
      <c r="K435" s="5" t="str">
        <f>IF(F435="B",LEFT('[1]TCE - ANEXO IV - Preencher'!M444,2),IF(F435="S",LEFT('[1]TCE - ANEXO IV - Preencher'!M444,7),IF('[1]TCE - ANEXO IV - Preencher'!H444="","")))</f>
        <v>26</v>
      </c>
      <c r="L435" s="7">
        <f>'[1]TCE - ANEXO IV - Preencher'!N444</f>
        <v>2450</v>
      </c>
    </row>
    <row r="436" spans="1:12" s="8" customFormat="1" ht="19.5" customHeight="1" x14ac:dyDescent="0.25">
      <c r="A436" s="3">
        <f>IFERROR(VLOOKUP(B436,'[1]DADOS (OCULTAR)'!$Q$3:$S$136,3,0),"")</f>
        <v>9039744002723</v>
      </c>
      <c r="B436" s="4" t="str">
        <f>'[1]TCE - ANEXO IV - Preencher'!C445</f>
        <v>HOSPITAL PELÓPIDAS SILVEIRA - CG Nº 017/2022</v>
      </c>
      <c r="C436" s="4" t="str">
        <f>'[1]TCE - ANEXO IV - Preencher'!E445</f>
        <v>3.13 - Materiais e Materiais Ortopédicos e Corretivos (OPME)</v>
      </c>
      <c r="D436" s="3" t="str">
        <f>'[1]TCE - ANEXO IV - Preencher'!F445</f>
        <v>43.376.690/0001-90</v>
      </c>
      <c r="E436" s="5" t="str">
        <f>'[1]TCE - ANEXO IV - Preencher'!G445</f>
        <v>SAFETY CIRURGICA COMERCIO DE MATERIAIS MEDICOS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000023478</v>
      </c>
      <c r="I436" s="6" t="str">
        <f>IF('[1]TCE - ANEXO IV - Preencher'!K445="","",'[1]TCE - ANEXO IV - Preencher'!K445)</f>
        <v>12/03/2026</v>
      </c>
      <c r="J436" s="5" t="str">
        <f>'[1]TCE - ANEXO IV - Preencher'!L445</f>
        <v>26260343376690000190550010000234781948125884</v>
      </c>
      <c r="K436" s="5" t="str">
        <f>IF(F436="B",LEFT('[1]TCE - ANEXO IV - Preencher'!M445,2),IF(F436="S",LEFT('[1]TCE - ANEXO IV - Preencher'!M445,7),IF('[1]TCE - ANEXO IV - Preencher'!H445="","")))</f>
        <v>26</v>
      </c>
      <c r="L436" s="7">
        <f>'[1]TCE - ANEXO IV - Preencher'!N445</f>
        <v>3100</v>
      </c>
    </row>
    <row r="437" spans="1:12" s="8" customFormat="1" ht="19.5" customHeight="1" x14ac:dyDescent="0.25">
      <c r="A437" s="3">
        <f>IFERROR(VLOOKUP(B437,'[1]DADOS (OCULTAR)'!$Q$3:$S$136,3,0),"")</f>
        <v>9039744002723</v>
      </c>
      <c r="B437" s="4" t="str">
        <f>'[1]TCE - ANEXO IV - Preencher'!C446</f>
        <v>HOSPITAL PELÓPIDAS SILVEIRA - CG Nº 017/2022</v>
      </c>
      <c r="C437" s="4" t="str">
        <f>'[1]TCE - ANEXO IV - Preencher'!E446</f>
        <v>3.13 - Materiais e Materiais Ortopédicos e Corretivos (OPME)</v>
      </c>
      <c r="D437" s="3" t="str">
        <f>'[1]TCE - ANEXO IV - Preencher'!F446</f>
        <v>43.376.690/0001-90</v>
      </c>
      <c r="E437" s="5" t="str">
        <f>'[1]TCE - ANEXO IV - Preencher'!G446</f>
        <v>SAFETY CIRURGICA COMERCIO DE MATERIAIS MEDICOS LTDA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000023481</v>
      </c>
      <c r="I437" s="6" t="str">
        <f>IF('[1]TCE - ANEXO IV - Preencher'!K446="","",'[1]TCE - ANEXO IV - Preencher'!K446)</f>
        <v>12/03/2026</v>
      </c>
      <c r="J437" s="5" t="str">
        <f>'[1]TCE - ANEXO IV - Preencher'!L446</f>
        <v>26260343376690000190550010000234811077585056</v>
      </c>
      <c r="K437" s="5" t="str">
        <f>IF(F437="B",LEFT('[1]TCE - ANEXO IV - Preencher'!M446,2),IF(F437="S",LEFT('[1]TCE - ANEXO IV - Preencher'!M446,7),IF('[1]TCE - ANEXO IV - Preencher'!H446="","")))</f>
        <v>26</v>
      </c>
      <c r="L437" s="7">
        <f>'[1]TCE - ANEXO IV - Preencher'!N446</f>
        <v>1550</v>
      </c>
    </row>
    <row r="438" spans="1:12" s="8" customFormat="1" ht="19.5" customHeight="1" x14ac:dyDescent="0.25">
      <c r="A438" s="3">
        <f>IFERROR(VLOOKUP(B438,'[1]DADOS (OCULTAR)'!$Q$3:$S$136,3,0),"")</f>
        <v>9039744002723</v>
      </c>
      <c r="B438" s="4" t="str">
        <f>'[1]TCE - ANEXO IV - Preencher'!C447</f>
        <v>HOSPITAL PELÓPIDAS SILVEIRA - CG Nº 017/2022</v>
      </c>
      <c r="C438" s="4" t="str">
        <f>'[1]TCE - ANEXO IV - Preencher'!E447</f>
        <v>3.13 - Materiais e Materiais Ortopédicos e Corretivos (OPME)</v>
      </c>
      <c r="D438" s="3" t="str">
        <f>'[1]TCE - ANEXO IV - Preencher'!F447</f>
        <v>43.376.690/0001-90</v>
      </c>
      <c r="E438" s="5" t="str">
        <f>'[1]TCE - ANEXO IV - Preencher'!G447</f>
        <v>SAFETY CIRURGICA COMERCIO DE MATERIAIS MEDICOS LTDA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000023510</v>
      </c>
      <c r="I438" s="6" t="str">
        <f>IF('[1]TCE - ANEXO IV - Preencher'!K447="","",'[1]TCE - ANEXO IV - Preencher'!K447)</f>
        <v>13/03/2026</v>
      </c>
      <c r="J438" s="5" t="str">
        <f>'[1]TCE - ANEXO IV - Preencher'!L447</f>
        <v>26260343376690000190550010000235101374986008</v>
      </c>
      <c r="K438" s="5" t="str">
        <f>IF(F438="B",LEFT('[1]TCE - ANEXO IV - Preencher'!M447,2),IF(F438="S",LEFT('[1]TCE - ANEXO IV - Preencher'!M447,7),IF('[1]TCE - ANEXO IV - Preencher'!H447="","")))</f>
        <v>26</v>
      </c>
      <c r="L438" s="7">
        <f>'[1]TCE - ANEXO IV - Preencher'!N447</f>
        <v>4000</v>
      </c>
    </row>
    <row r="439" spans="1:12" s="8" customFormat="1" ht="19.5" customHeight="1" x14ac:dyDescent="0.25">
      <c r="A439" s="3">
        <f>IFERROR(VLOOKUP(B439,'[1]DADOS (OCULTAR)'!$Q$3:$S$136,3,0),"")</f>
        <v>9039744002723</v>
      </c>
      <c r="B439" s="4" t="str">
        <f>'[1]TCE - ANEXO IV - Preencher'!C448</f>
        <v>HOSPITAL PELÓPIDAS SILVEIRA - CG Nº 017/2022</v>
      </c>
      <c r="C439" s="4" t="str">
        <f>'[1]TCE - ANEXO IV - Preencher'!E448</f>
        <v>3.13 - Materiais e Materiais Ortopédicos e Corretivos (OPME)</v>
      </c>
      <c r="D439" s="3" t="str">
        <f>'[1]TCE - ANEXO IV - Preencher'!F448</f>
        <v>43.376.690/0001-90</v>
      </c>
      <c r="E439" s="5" t="str">
        <f>'[1]TCE - ANEXO IV - Preencher'!G448</f>
        <v>SAFETY CIRURGICA COMERCIO DE MATERIAIS MEDICOS LTDA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000023951</v>
      </c>
      <c r="I439" s="6" t="str">
        <f>IF('[1]TCE - ANEXO IV - Preencher'!K448="","",'[1]TCE - ANEXO IV - Preencher'!K448)</f>
        <v>18/03/2026</v>
      </c>
      <c r="J439" s="5" t="str">
        <f>'[1]TCE - ANEXO IV - Preencher'!L448</f>
        <v>26260343376690000190550010000239511088693481</v>
      </c>
      <c r="K439" s="5" t="str">
        <f>IF(F439="B",LEFT('[1]TCE - ANEXO IV - Preencher'!M448,2),IF(F439="S",LEFT('[1]TCE - ANEXO IV - Preencher'!M448,7),IF('[1]TCE - ANEXO IV - Preencher'!H448="","")))</f>
        <v>26</v>
      </c>
      <c r="L439" s="7">
        <f>'[1]TCE - ANEXO IV - Preencher'!N448</f>
        <v>3100</v>
      </c>
    </row>
    <row r="440" spans="1:12" s="8" customFormat="1" ht="19.5" customHeight="1" x14ac:dyDescent="0.25">
      <c r="A440" s="3">
        <f>IFERROR(VLOOKUP(B440,'[1]DADOS (OCULTAR)'!$Q$3:$S$136,3,0),"")</f>
        <v>9039744002723</v>
      </c>
      <c r="B440" s="4" t="str">
        <f>'[1]TCE - ANEXO IV - Preencher'!C449</f>
        <v>HOSPITAL PELÓPIDAS SILVEIRA - CG Nº 017/2022</v>
      </c>
      <c r="C440" s="4" t="str">
        <f>'[1]TCE - ANEXO IV - Preencher'!E449</f>
        <v>3.13 - Materiais e Materiais Ortopédicos e Corretivos (OPME)</v>
      </c>
      <c r="D440" s="3" t="str">
        <f>'[1]TCE - ANEXO IV - Preencher'!F449</f>
        <v>43.376.690/0001-90</v>
      </c>
      <c r="E440" s="5" t="str">
        <f>'[1]TCE - ANEXO IV - Preencher'!G449</f>
        <v>SAFETY CIRURGICA COMERCIO DE MATERIAIS MEDICOS LTDA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000023957</v>
      </c>
      <c r="I440" s="6" t="str">
        <f>IF('[1]TCE - ANEXO IV - Preencher'!K449="","",'[1]TCE - ANEXO IV - Preencher'!K449)</f>
        <v>18/03/2026</v>
      </c>
      <c r="J440" s="5" t="str">
        <f>'[1]TCE - ANEXO IV - Preencher'!L449</f>
        <v>26260343376690000190550010000239571927053628</v>
      </c>
      <c r="K440" s="5" t="str">
        <f>IF(F440="B",LEFT('[1]TCE - ANEXO IV - Preencher'!M449,2),IF(F440="S",LEFT('[1]TCE - ANEXO IV - Preencher'!M449,7),IF('[1]TCE - ANEXO IV - Preencher'!H449="","")))</f>
        <v>26</v>
      </c>
      <c r="L440" s="7">
        <f>'[1]TCE - ANEXO IV - Preencher'!N449</f>
        <v>2000</v>
      </c>
    </row>
    <row r="441" spans="1:12" s="8" customFormat="1" ht="19.5" customHeight="1" x14ac:dyDescent="0.25">
      <c r="A441" s="3">
        <f>IFERROR(VLOOKUP(B441,'[1]DADOS (OCULTAR)'!$Q$3:$S$136,3,0),"")</f>
        <v>9039744002723</v>
      </c>
      <c r="B441" s="4" t="str">
        <f>'[1]TCE - ANEXO IV - Preencher'!C450</f>
        <v>HOSPITAL PELÓPIDAS SILVEIRA - CG Nº 017/2022</v>
      </c>
      <c r="C441" s="4" t="str">
        <f>'[1]TCE - ANEXO IV - Preencher'!E450</f>
        <v>3.13 - Materiais e Materiais Ortopédicos e Corretivos (OPME)</v>
      </c>
      <c r="D441" s="3" t="str">
        <f>'[1]TCE - ANEXO IV - Preencher'!F450</f>
        <v>43.376.690/0001-90</v>
      </c>
      <c r="E441" s="5" t="str">
        <f>'[1]TCE - ANEXO IV - Preencher'!G450</f>
        <v>SAFETY CIRURGICA COMERCIO DE MATERIAIS MEDICOS LTDA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000024119</v>
      </c>
      <c r="I441" s="6" t="str">
        <f>IF('[1]TCE - ANEXO IV - Preencher'!K450="","",'[1]TCE - ANEXO IV - Preencher'!K450)</f>
        <v>20/03/2026</v>
      </c>
      <c r="J441" s="5" t="str">
        <f>'[1]TCE - ANEXO IV - Preencher'!L450</f>
        <v>26260343376690000190550010000241191104952451</v>
      </c>
      <c r="K441" s="5" t="str">
        <f>IF(F441="B",LEFT('[1]TCE - ANEXO IV - Preencher'!M450,2),IF(F441="S",LEFT('[1]TCE - ANEXO IV - Preencher'!M450,7),IF('[1]TCE - ANEXO IV - Preencher'!H450="","")))</f>
        <v>26</v>
      </c>
      <c r="L441" s="7">
        <f>'[1]TCE - ANEXO IV - Preencher'!N450</f>
        <v>450</v>
      </c>
    </row>
    <row r="442" spans="1:12" s="8" customFormat="1" ht="19.5" customHeight="1" x14ac:dyDescent="0.25">
      <c r="A442" s="3">
        <f>IFERROR(VLOOKUP(B442,'[1]DADOS (OCULTAR)'!$Q$3:$S$136,3,0),"")</f>
        <v>9039744002723</v>
      </c>
      <c r="B442" s="4" t="str">
        <f>'[1]TCE - ANEXO IV - Preencher'!C451</f>
        <v>HOSPITAL PELÓPIDAS SILVEIRA - CG Nº 017/2022</v>
      </c>
      <c r="C442" s="4" t="str">
        <f>'[1]TCE - ANEXO IV - Preencher'!E451</f>
        <v>3.13 - Materiais e Materiais Ortopédicos e Corretivos (OPME)</v>
      </c>
      <c r="D442" s="3" t="str">
        <f>'[1]TCE - ANEXO IV - Preencher'!F451</f>
        <v>43.376.690/0001-90</v>
      </c>
      <c r="E442" s="5" t="str">
        <f>'[1]TCE - ANEXO IV - Preencher'!G451</f>
        <v>SAFETY CIRURGICA COMERCIO DE MATERIAIS MEDICOS LTDA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000024159</v>
      </c>
      <c r="I442" s="6" t="str">
        <f>IF('[1]TCE - ANEXO IV - Preencher'!K451="","",'[1]TCE - ANEXO IV - Preencher'!K451)</f>
        <v>20/03/2026</v>
      </c>
      <c r="J442" s="5" t="str">
        <f>'[1]TCE - ANEXO IV - Preencher'!L451</f>
        <v>26260343376690000190550010000241591072480431</v>
      </c>
      <c r="K442" s="5" t="str">
        <f>IF(F442="B",LEFT('[1]TCE - ANEXO IV - Preencher'!M451,2),IF(F442="S",LEFT('[1]TCE - ANEXO IV - Preencher'!M451,7),IF('[1]TCE - ANEXO IV - Preencher'!H451="","")))</f>
        <v>26</v>
      </c>
      <c r="L442" s="7">
        <f>'[1]TCE - ANEXO IV - Preencher'!N451</f>
        <v>2000</v>
      </c>
    </row>
    <row r="443" spans="1:12" s="8" customFormat="1" ht="19.5" customHeight="1" x14ac:dyDescent="0.25">
      <c r="A443" s="3">
        <f>IFERROR(VLOOKUP(B443,'[1]DADOS (OCULTAR)'!$Q$3:$S$136,3,0),"")</f>
        <v>9039744002723</v>
      </c>
      <c r="B443" s="4" t="str">
        <f>'[1]TCE - ANEXO IV - Preencher'!C452</f>
        <v>HOSPITAL PELÓPIDAS SILVEIRA - CG Nº 017/2022</v>
      </c>
      <c r="C443" s="4" t="str">
        <f>'[1]TCE - ANEXO IV - Preencher'!E452</f>
        <v>3.13 - Materiais e Materiais Ortopédicos e Corretivos (OPME)</v>
      </c>
      <c r="D443" s="3" t="str">
        <f>'[1]TCE - ANEXO IV - Preencher'!F452</f>
        <v>43.376.690/0001-90</v>
      </c>
      <c r="E443" s="5" t="str">
        <f>'[1]TCE - ANEXO IV - Preencher'!G452</f>
        <v>SAFETY CIRURGICA COMERCIO DE MATERIAIS MEDICOS LTDA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000024167</v>
      </c>
      <c r="I443" s="6" t="str">
        <f>IF('[1]TCE - ANEXO IV - Preencher'!K452="","",'[1]TCE - ANEXO IV - Preencher'!K452)</f>
        <v>20/03/2026</v>
      </c>
      <c r="J443" s="5" t="str">
        <f>'[1]TCE - ANEXO IV - Preencher'!L452</f>
        <v>26260343376690000190550010000241671104847469</v>
      </c>
      <c r="K443" s="5" t="str">
        <f>IF(F443="B",LEFT('[1]TCE - ANEXO IV - Preencher'!M452,2),IF(F443="S",LEFT('[1]TCE - ANEXO IV - Preencher'!M452,7),IF('[1]TCE - ANEXO IV - Preencher'!H452="","")))</f>
        <v>26</v>
      </c>
      <c r="L443" s="7">
        <f>'[1]TCE - ANEXO IV - Preencher'!N452</f>
        <v>2450</v>
      </c>
    </row>
    <row r="444" spans="1:12" s="8" customFormat="1" ht="19.5" customHeight="1" x14ac:dyDescent="0.25">
      <c r="A444" s="3">
        <f>IFERROR(VLOOKUP(B444,'[1]DADOS (OCULTAR)'!$Q$3:$S$136,3,0),"")</f>
        <v>9039744002723</v>
      </c>
      <c r="B444" s="4" t="str">
        <f>'[1]TCE - ANEXO IV - Preencher'!C453</f>
        <v>HOSPITAL PELÓPIDAS SILVEIRA - CG Nº 017/2022</v>
      </c>
      <c r="C444" s="4" t="str">
        <f>'[1]TCE - ANEXO IV - Preencher'!E453</f>
        <v>3.13 - Materiais e Materiais Ortopédicos e Corretivos (OPME)</v>
      </c>
      <c r="D444" s="3" t="str">
        <f>'[1]TCE - ANEXO IV - Preencher'!F453</f>
        <v>43.376.690/0001-90</v>
      </c>
      <c r="E444" s="5" t="str">
        <f>'[1]TCE - ANEXO IV - Preencher'!G453</f>
        <v>SAFETY CIRURGICA COMERCIO DE MATERIAIS MEDICOS LTDA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000024379</v>
      </c>
      <c r="I444" s="6" t="str">
        <f>IF('[1]TCE - ANEXO IV - Preencher'!K453="","",'[1]TCE - ANEXO IV - Preencher'!K453)</f>
        <v>25/03/2026</v>
      </c>
      <c r="J444" s="5" t="str">
        <f>'[1]TCE - ANEXO IV - Preencher'!L453</f>
        <v>26260343376690000190550010000243791833117400</v>
      </c>
      <c r="K444" s="5" t="str">
        <f>IF(F444="B",LEFT('[1]TCE - ANEXO IV - Preencher'!M453,2),IF(F444="S",LEFT('[1]TCE - ANEXO IV - Preencher'!M453,7),IF('[1]TCE - ANEXO IV - Preencher'!H453="","")))</f>
        <v>26</v>
      </c>
      <c r="L444" s="7">
        <f>'[1]TCE - ANEXO IV - Preencher'!N453</f>
        <v>3100</v>
      </c>
    </row>
    <row r="445" spans="1:12" s="8" customFormat="1" ht="19.5" customHeight="1" x14ac:dyDescent="0.25">
      <c r="A445" s="3">
        <f>IFERROR(VLOOKUP(B445,'[1]DADOS (OCULTAR)'!$Q$3:$S$136,3,0),"")</f>
        <v>9039744002723</v>
      </c>
      <c r="B445" s="4" t="str">
        <f>'[1]TCE - ANEXO IV - Preencher'!C454</f>
        <v>HOSPITAL PELÓPIDAS SILVEIRA - CG Nº 017/2022</v>
      </c>
      <c r="C445" s="4" t="str">
        <f>'[1]TCE - ANEXO IV - Preencher'!E454</f>
        <v>3.13 - Materiais e Materiais Ortopédicos e Corretivos (OPME)</v>
      </c>
      <c r="D445" s="3" t="str">
        <f>'[1]TCE - ANEXO IV - Preencher'!F454</f>
        <v>43.376.690/0001-90</v>
      </c>
      <c r="E445" s="5" t="str">
        <f>'[1]TCE - ANEXO IV - Preencher'!G454</f>
        <v>SAFETY CIRURGICA COMERCIO DE MATERIAIS MEDICOS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000024401</v>
      </c>
      <c r="I445" s="6" t="str">
        <f>IF('[1]TCE - ANEXO IV - Preencher'!K454="","",'[1]TCE - ANEXO IV - Preencher'!K454)</f>
        <v>25/03/2026</v>
      </c>
      <c r="J445" s="5" t="str">
        <f>'[1]TCE - ANEXO IV - Preencher'!L454</f>
        <v>26260343376690000190550010000244011948206018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4650</v>
      </c>
    </row>
    <row r="446" spans="1:12" s="8" customFormat="1" ht="19.5" customHeight="1" x14ac:dyDescent="0.25">
      <c r="A446" s="3">
        <f>IFERROR(VLOOKUP(B446,'[1]DADOS (OCULTAR)'!$Q$3:$S$136,3,0),"")</f>
        <v>9039744002723</v>
      </c>
      <c r="B446" s="4" t="str">
        <f>'[1]TCE - ANEXO IV - Preencher'!C455</f>
        <v>HOSPITAL PELÓPIDAS SILVEIRA - CG Nº 017/2022</v>
      </c>
      <c r="C446" s="4" t="str">
        <f>'[1]TCE - ANEXO IV - Preencher'!E455</f>
        <v>3.13 - Materiais e Materiais Ortopédicos e Corretivos (OPME)</v>
      </c>
      <c r="D446" s="3" t="str">
        <f>'[1]TCE - ANEXO IV - Preencher'!F455</f>
        <v>43.376.690/0001-90</v>
      </c>
      <c r="E446" s="5" t="str">
        <f>'[1]TCE - ANEXO IV - Preencher'!G455</f>
        <v>SAFETY CIRURGICA COMERCIO DE MATERIAIS MEDICOS LTDA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000024410</v>
      </c>
      <c r="I446" s="6" t="str">
        <f>IF('[1]TCE - ANEXO IV - Preencher'!K455="","",'[1]TCE - ANEXO IV - Preencher'!K455)</f>
        <v>25/03/2026</v>
      </c>
      <c r="J446" s="5" t="str">
        <f>'[1]TCE - ANEXO IV - Preencher'!L455</f>
        <v>26260343376690000190550010000244101084980278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1550</v>
      </c>
    </row>
    <row r="447" spans="1:12" s="8" customFormat="1" ht="19.5" customHeight="1" x14ac:dyDescent="0.25">
      <c r="A447" s="3">
        <f>IFERROR(VLOOKUP(B447,'[1]DADOS (OCULTAR)'!$Q$3:$S$136,3,0),"")</f>
        <v>9039744002723</v>
      </c>
      <c r="B447" s="4" t="str">
        <f>'[1]TCE - ANEXO IV - Preencher'!C456</f>
        <v>HOSPITAL PELÓPIDAS SILVEIRA - CG Nº 017/2022</v>
      </c>
      <c r="C447" s="4" t="str">
        <f>'[1]TCE - ANEXO IV - Preencher'!E456</f>
        <v>3.13 - Materiais e Materiais Ortopédicos e Corretivos (OPME)</v>
      </c>
      <c r="D447" s="3" t="str">
        <f>'[1]TCE - ANEXO IV - Preencher'!F456</f>
        <v>43.376.690/0001-90</v>
      </c>
      <c r="E447" s="5" t="str">
        <f>'[1]TCE - ANEXO IV - Preencher'!G456</f>
        <v>SAFETY CIRURGICA COMERCIO DE MATERIAIS MEDICOS LTDA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000024556</v>
      </c>
      <c r="I447" s="6" t="str">
        <f>IF('[1]TCE - ANEXO IV - Preencher'!K456="","",'[1]TCE - ANEXO IV - Preencher'!K456)</f>
        <v>26/03/2026</v>
      </c>
      <c r="J447" s="5" t="str">
        <f>'[1]TCE - ANEXO IV - Preencher'!L456</f>
        <v>26260343376690000190550010000245561776486380</v>
      </c>
      <c r="K447" s="5" t="str">
        <f>IF(F447="B",LEFT('[1]TCE - ANEXO IV - Preencher'!M456,2),IF(F447="S",LEFT('[1]TCE - ANEXO IV - Preencher'!M456,7),IF('[1]TCE - ANEXO IV - Preencher'!H456="","")))</f>
        <v>26</v>
      </c>
      <c r="L447" s="7">
        <f>'[1]TCE - ANEXO IV - Preencher'!N456</f>
        <v>450</v>
      </c>
    </row>
    <row r="448" spans="1:12" s="8" customFormat="1" ht="19.5" customHeight="1" x14ac:dyDescent="0.25">
      <c r="A448" s="3">
        <f>IFERROR(VLOOKUP(B448,'[1]DADOS (OCULTAR)'!$Q$3:$S$136,3,0),"")</f>
        <v>9039744002723</v>
      </c>
      <c r="B448" s="4" t="str">
        <f>'[1]TCE - ANEXO IV - Preencher'!C457</f>
        <v>HOSPITAL PELÓPIDAS SILVEIRA - CG Nº 017/2022</v>
      </c>
      <c r="C448" s="4" t="str">
        <f>'[1]TCE - ANEXO IV - Preencher'!E457</f>
        <v>3.13 - Materiais e Materiais Ortopédicos e Corretivos (OPME)</v>
      </c>
      <c r="D448" s="3" t="str">
        <f>'[1]TCE - ANEXO IV - Preencher'!F457</f>
        <v>43.376.690/0001-90</v>
      </c>
      <c r="E448" s="5" t="str">
        <f>'[1]TCE - ANEXO IV - Preencher'!G457</f>
        <v>SAFETY CIRURGICA COMERCIO DE MATERIAIS MEDICOS LTDA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000024564</v>
      </c>
      <c r="I448" s="6" t="str">
        <f>IF('[1]TCE - ANEXO IV - Preencher'!K457="","",'[1]TCE - ANEXO IV - Preencher'!K457)</f>
        <v>26/03/2026</v>
      </c>
      <c r="J448" s="5" t="str">
        <f>'[1]TCE - ANEXO IV - Preencher'!L457</f>
        <v>26260343376690000190550010000245641007680334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1550</v>
      </c>
    </row>
    <row r="449" spans="1:12" s="8" customFormat="1" ht="19.5" customHeight="1" x14ac:dyDescent="0.25">
      <c r="A449" s="3">
        <f>IFERROR(VLOOKUP(B449,'[1]DADOS (OCULTAR)'!$Q$3:$S$136,3,0),"")</f>
        <v>9039744002723</v>
      </c>
      <c r="B449" s="4" t="str">
        <f>'[1]TCE - ANEXO IV - Preencher'!C458</f>
        <v>HOSPITAL PELÓPIDAS SILVEIRA - CG Nº 017/2022</v>
      </c>
      <c r="C449" s="4" t="str">
        <f>'[1]TCE - ANEXO IV - Preencher'!E458</f>
        <v>3.13 - Materiais e Materiais Ortopédicos e Corretivos (OPME)</v>
      </c>
      <c r="D449" s="3" t="str">
        <f>'[1]TCE - ANEXO IV - Preencher'!F458</f>
        <v>43.376.690/0001-90</v>
      </c>
      <c r="E449" s="5" t="str">
        <f>'[1]TCE - ANEXO IV - Preencher'!G458</f>
        <v>SAFETY CIRURGICA COMERCIO DE MATERIAIS MEDICOS LTDA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000024744</v>
      </c>
      <c r="I449" s="6" t="str">
        <f>IF('[1]TCE - ANEXO IV - Preencher'!K458="","",'[1]TCE - ANEXO IV - Preencher'!K458)</f>
        <v>30/03/2026</v>
      </c>
      <c r="J449" s="5" t="str">
        <f>'[1]TCE - ANEXO IV - Preencher'!L458</f>
        <v>26260343376690000190550010000247441364835345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3550</v>
      </c>
    </row>
    <row r="450" spans="1:12" s="8" customFormat="1" ht="19.5" customHeight="1" x14ac:dyDescent="0.25">
      <c r="A450" s="3">
        <f>IFERROR(VLOOKUP(B450,'[1]DADOS (OCULTAR)'!$Q$3:$S$136,3,0),"")</f>
        <v>9039744002723</v>
      </c>
      <c r="B450" s="4" t="str">
        <f>'[1]TCE - ANEXO IV - Preencher'!C459</f>
        <v>HOSPITAL PELÓPIDAS SILVEIRA - CG Nº 017/2022</v>
      </c>
      <c r="C450" s="4" t="str">
        <f>'[1]TCE - ANEXO IV - Preencher'!E459</f>
        <v>3.13 - Materiais e Materiais Ortopédicos e Corretivos (OPME)</v>
      </c>
      <c r="D450" s="3" t="str">
        <f>'[1]TCE - ANEXO IV - Preencher'!F459</f>
        <v>43.376.690/0001-90</v>
      </c>
      <c r="E450" s="5" t="str">
        <f>'[1]TCE - ANEXO IV - Preencher'!G459</f>
        <v>SAFETY CIRURGICA COMERCIO DE MATERIAIS MEDICOS LTDA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000024745</v>
      </c>
      <c r="I450" s="6" t="str">
        <f>IF('[1]TCE - ANEXO IV - Preencher'!K459="","",'[1]TCE - ANEXO IV - Preencher'!K459)</f>
        <v>30/03/2026</v>
      </c>
      <c r="J450" s="5" t="str">
        <f>'[1]TCE - ANEXO IV - Preencher'!L459</f>
        <v>26260343376690000190550010000247451905160769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450</v>
      </c>
    </row>
    <row r="451" spans="1:12" s="8" customFormat="1" ht="19.5" customHeight="1" x14ac:dyDescent="0.25">
      <c r="A451" s="3">
        <f>IFERROR(VLOOKUP(B451,'[1]DADOS (OCULTAR)'!$Q$3:$S$136,3,0),"")</f>
        <v>9039744002723</v>
      </c>
      <c r="B451" s="4" t="str">
        <f>'[1]TCE - ANEXO IV - Preencher'!C460</f>
        <v>HOSPITAL PELÓPIDAS SILVEIRA - CG Nº 017/2022</v>
      </c>
      <c r="C451" s="4" t="str">
        <f>'[1]TCE - ANEXO IV - Preencher'!E460</f>
        <v>3.13 - Materiais e Materiais Ortopédicos e Corretivos (OPME)</v>
      </c>
      <c r="D451" s="3" t="str">
        <f>'[1]TCE - ANEXO IV - Preencher'!F460</f>
        <v>43.376.690/0001-90</v>
      </c>
      <c r="E451" s="5" t="str">
        <f>'[1]TCE - ANEXO IV - Preencher'!G460</f>
        <v>SAFETY CIRURGICA COMERCIO DE MATERIAIS MEDICOS LTDA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000024792</v>
      </c>
      <c r="I451" s="6" t="str">
        <f>IF('[1]TCE - ANEXO IV - Preencher'!K460="","",'[1]TCE - ANEXO IV - Preencher'!K460)</f>
        <v>31/03/2026</v>
      </c>
      <c r="J451" s="5" t="str">
        <f>'[1]TCE - ANEXO IV - Preencher'!L460</f>
        <v>26260343376690000190550010000247921790320041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3100</v>
      </c>
    </row>
    <row r="452" spans="1:12" s="8" customFormat="1" ht="19.5" customHeight="1" x14ac:dyDescent="0.25">
      <c r="A452" s="3">
        <f>IFERROR(VLOOKUP(B452,'[1]DADOS (OCULTAR)'!$Q$3:$S$136,3,0),"")</f>
        <v>9039744002723</v>
      </c>
      <c r="B452" s="4" t="str">
        <f>'[1]TCE - ANEXO IV - Preencher'!C461</f>
        <v>HOSPITAL PELÓPIDAS SILVEIRA - CG Nº 017/2022</v>
      </c>
      <c r="C452" s="4" t="str">
        <f>'[1]TCE - ANEXO IV - Preencher'!E461</f>
        <v>3.13 - Materiais e Materiais Ortopédicos e Corretivos (OPME)</v>
      </c>
      <c r="D452" s="3" t="str">
        <f>'[1]TCE - ANEXO IV - Preencher'!F461</f>
        <v>43.376.690/0001-90</v>
      </c>
      <c r="E452" s="5" t="str">
        <f>'[1]TCE - ANEXO IV - Preencher'!G461</f>
        <v>SAFETY CIRURGICA COMERCIO DE MATERIAIS MEDICOS LTDA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000024809</v>
      </c>
      <c r="I452" s="6" t="str">
        <f>IF('[1]TCE - ANEXO IV - Preencher'!K461="","",'[1]TCE - ANEXO IV - Preencher'!K461)</f>
        <v>31/03/2026</v>
      </c>
      <c r="J452" s="5" t="str">
        <f>'[1]TCE - ANEXO IV - Preencher'!L461</f>
        <v>26260343376690000190550010000248091369437778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1550</v>
      </c>
    </row>
    <row r="453" spans="1:12" s="8" customFormat="1" ht="19.5" customHeight="1" x14ac:dyDescent="0.25">
      <c r="A453" s="3">
        <f>IFERROR(VLOOKUP(B453,'[1]DADOS (OCULTAR)'!$Q$3:$S$136,3,0),"")</f>
        <v>9039744002723</v>
      </c>
      <c r="B453" s="4" t="str">
        <f>'[1]TCE - ANEXO IV - Preencher'!C462</f>
        <v>HOSPITAL PELÓPIDAS SILVEIRA - CG Nº 017/2022</v>
      </c>
      <c r="C453" s="4" t="str">
        <f>'[1]TCE - ANEXO IV - Preencher'!E462</f>
        <v>3.13 - Materiais e Materiais Ortopédicos e Corretivos (OPME)</v>
      </c>
      <c r="D453" s="3" t="str">
        <f>'[1]TCE - ANEXO IV - Preencher'!F462</f>
        <v>43.376.690/0001-90</v>
      </c>
      <c r="E453" s="5" t="str">
        <f>'[1]TCE - ANEXO IV - Preencher'!G462</f>
        <v>SAFETY CIRURGICA COMERCIO DE MATERIAIS MEDICOS LTDA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000024819</v>
      </c>
      <c r="I453" s="6" t="str">
        <f>IF('[1]TCE - ANEXO IV - Preencher'!K462="","",'[1]TCE - ANEXO IV - Preencher'!K462)</f>
        <v>31/03/2026</v>
      </c>
      <c r="J453" s="5" t="str">
        <f>'[1]TCE - ANEXO IV - Preencher'!L462</f>
        <v>26260343376690000190550010000248191590458851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3100</v>
      </c>
    </row>
    <row r="454" spans="1:12" s="8" customFormat="1" ht="19.5" customHeight="1" x14ac:dyDescent="0.25">
      <c r="A454" s="3">
        <f>IFERROR(VLOOKUP(B454,'[1]DADOS (OCULTAR)'!$Q$3:$S$136,3,0),"")</f>
        <v>9039744002723</v>
      </c>
      <c r="B454" s="4" t="str">
        <f>'[1]TCE - ANEXO IV - Preencher'!C463</f>
        <v>HOSPITAL PELÓPIDAS SILVEIRA - CG Nº 017/2022</v>
      </c>
      <c r="C454" s="4" t="str">
        <f>'[1]TCE - ANEXO IV - Preencher'!E463</f>
        <v>3.13 - Materiais e Materiais Ortopédicos e Corretivos (OPME)</v>
      </c>
      <c r="D454" s="3" t="str">
        <f>'[1]TCE - ANEXO IV - Preencher'!F463</f>
        <v>43.376.690/0001-90</v>
      </c>
      <c r="E454" s="5" t="str">
        <f>'[1]TCE - ANEXO IV - Preencher'!G463</f>
        <v>SAFETY CIRURGICA COMERCIO DE MATERIAIS MEDICOS LTDA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000024828</v>
      </c>
      <c r="I454" s="6" t="str">
        <f>IF('[1]TCE - ANEXO IV - Preencher'!K463="","",'[1]TCE - ANEXO IV - Preencher'!K463)</f>
        <v>31/03/2026</v>
      </c>
      <c r="J454" s="5" t="str">
        <f>'[1]TCE - ANEXO IV - Preencher'!L463</f>
        <v>26260343376690000190550010000248281192017820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1550</v>
      </c>
    </row>
    <row r="455" spans="1:12" s="8" customFormat="1" ht="19.5" customHeight="1" x14ac:dyDescent="0.25">
      <c r="A455" s="3">
        <f>IFERROR(VLOOKUP(B455,'[1]DADOS (OCULTAR)'!$Q$3:$S$136,3,0),"")</f>
        <v>9039744002723</v>
      </c>
      <c r="B455" s="4" t="str">
        <f>'[1]TCE - ANEXO IV - Preencher'!C464</f>
        <v>HOSPITAL PELÓPIDAS SILVEIRA - CG Nº 017/2022</v>
      </c>
      <c r="C455" s="4" t="str">
        <f>'[1]TCE - ANEXO IV - Preencher'!E464</f>
        <v>3.13 - Materiais e Materiais Ortopédicos e Corretivos (OPME)</v>
      </c>
      <c r="D455" s="3" t="str">
        <f>'[1]TCE - ANEXO IV - Preencher'!F464</f>
        <v>43.376.690/0001-90</v>
      </c>
      <c r="E455" s="5" t="str">
        <f>'[1]TCE - ANEXO IV - Preencher'!G464</f>
        <v>SAFETY CIRURGICA COMERCIO DE MATERIAIS MEDICOS LTDA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000024829</v>
      </c>
      <c r="I455" s="6" t="str">
        <f>IF('[1]TCE - ANEXO IV - Preencher'!K464="","",'[1]TCE - ANEXO IV - Preencher'!K464)</f>
        <v>31/03/2026</v>
      </c>
      <c r="J455" s="5" t="str">
        <f>'[1]TCE - ANEXO IV - Preencher'!L464</f>
        <v>26260343376690000190550010000248291248075207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1550</v>
      </c>
    </row>
    <row r="456" spans="1:12" s="8" customFormat="1" ht="19.5" customHeight="1" x14ac:dyDescent="0.25">
      <c r="A456" s="3">
        <f>IFERROR(VLOOKUP(B456,'[1]DADOS (OCULTAR)'!$Q$3:$S$136,3,0),"")</f>
        <v>9039744002723</v>
      </c>
      <c r="B456" s="4" t="str">
        <f>'[1]TCE - ANEXO IV - Preencher'!C465</f>
        <v>HOSPITAL PELÓPIDAS SILVEIRA - CG Nº 017/2022</v>
      </c>
      <c r="C456" s="4" t="str">
        <f>'[1]TCE - ANEXO IV - Preencher'!E465</f>
        <v>3.13 - Materiais e Materiais Ortopédicos e Corretivos (OPME)</v>
      </c>
      <c r="D456" s="3" t="str">
        <f>'[1]TCE - ANEXO IV - Preencher'!F465</f>
        <v>43.376.690/0001-90</v>
      </c>
      <c r="E456" s="5" t="str">
        <f>'[1]TCE - ANEXO IV - Preencher'!G465</f>
        <v>SAFETY CIRURGICA COMERCIO DE MATERIAIS MEDICOS LTDA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000024849</v>
      </c>
      <c r="I456" s="6" t="str">
        <f>IF('[1]TCE - ANEXO IV - Preencher'!K465="","",'[1]TCE - ANEXO IV - Preencher'!K465)</f>
        <v>31/03/2026</v>
      </c>
      <c r="J456" s="5" t="str">
        <f>'[1]TCE - ANEXO IV - Preencher'!L465</f>
        <v>26260343376690000190550010000248491000770575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450</v>
      </c>
    </row>
    <row r="457" spans="1:12" s="8" customFormat="1" ht="19.5" customHeight="1" x14ac:dyDescent="0.25">
      <c r="A457" s="3">
        <f>IFERROR(VLOOKUP(B457,'[1]DADOS (OCULTAR)'!$Q$3:$S$136,3,0),"")</f>
        <v>9039744002723</v>
      </c>
      <c r="B457" s="4" t="str">
        <f>'[1]TCE - ANEXO IV - Preencher'!C466</f>
        <v>HOSPITAL PELÓPIDAS SILVEIRA - CG Nº 017/2022</v>
      </c>
      <c r="C457" s="4" t="str">
        <f>'[1]TCE - ANEXO IV - Preencher'!E466</f>
        <v>3.13 - Materiais e Materiais Ortopédicos e Corretivos (OPME)</v>
      </c>
      <c r="D457" s="3" t="str">
        <f>'[1]TCE - ANEXO IV - Preencher'!F466</f>
        <v>01.437.707/0001-22</v>
      </c>
      <c r="E457" s="5" t="str">
        <f>'[1]TCE - ANEXO IV - Preencher'!G466</f>
        <v>SCITECH PRODUTOS MEDICOS LTDA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000580091</v>
      </c>
      <c r="I457" s="6" t="str">
        <f>IF('[1]TCE - ANEXO IV - Preencher'!K466="","",'[1]TCE - ANEXO IV - Preencher'!K466)</f>
        <v>02/03/2026</v>
      </c>
      <c r="J457" s="5" t="str">
        <f>'[1]TCE - ANEXO IV - Preencher'!L466</f>
        <v>52260301437707000122550550005800911289231112</v>
      </c>
      <c r="K457" s="5" t="str">
        <f>IF(F457="B",LEFT('[1]TCE - ANEXO IV - Preencher'!M466,2),IF(F457="S",LEFT('[1]TCE - ANEXO IV - Preencher'!M466,7),IF('[1]TCE - ANEXO IV - Preencher'!H466="","")))</f>
        <v>52</v>
      </c>
      <c r="L457" s="7">
        <f>'[1]TCE - ANEXO IV - Preencher'!N466</f>
        <v>350</v>
      </c>
    </row>
    <row r="458" spans="1:12" s="8" customFormat="1" ht="19.5" customHeight="1" x14ac:dyDescent="0.25">
      <c r="A458" s="3">
        <f>IFERROR(VLOOKUP(B458,'[1]DADOS (OCULTAR)'!$Q$3:$S$136,3,0),"")</f>
        <v>9039744002723</v>
      </c>
      <c r="B458" s="4" t="str">
        <f>'[1]TCE - ANEXO IV - Preencher'!C467</f>
        <v>HOSPITAL PELÓPIDAS SILVEIRA - CG Nº 017/2022</v>
      </c>
      <c r="C458" s="4" t="str">
        <f>'[1]TCE - ANEXO IV - Preencher'!E467</f>
        <v>3.13 - Materiais e Materiais Ortopédicos e Corretivos (OPME)</v>
      </c>
      <c r="D458" s="3" t="str">
        <f>'[1]TCE - ANEXO IV - Preencher'!F467</f>
        <v>01.437.707/0001-22</v>
      </c>
      <c r="E458" s="5" t="str">
        <f>'[1]TCE - ANEXO IV - Preencher'!G467</f>
        <v>SCITECH PRODUTOS MEDICOS LTDA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000580093</v>
      </c>
      <c r="I458" s="6" t="str">
        <f>IF('[1]TCE - ANEXO IV - Preencher'!K467="","",'[1]TCE - ANEXO IV - Preencher'!K467)</f>
        <v>02/03/2026</v>
      </c>
      <c r="J458" s="5" t="str">
        <f>'[1]TCE - ANEXO IV - Preencher'!L467</f>
        <v>52260301437707000122550550005800931912024993</v>
      </c>
      <c r="K458" s="5" t="str">
        <f>IF(F458="B",LEFT('[1]TCE - ANEXO IV - Preencher'!M467,2),IF(F458="S",LEFT('[1]TCE - ANEXO IV - Preencher'!M467,7),IF('[1]TCE - ANEXO IV - Preencher'!H467="","")))</f>
        <v>52</v>
      </c>
      <c r="L458" s="7">
        <f>'[1]TCE - ANEXO IV - Preencher'!N467</f>
        <v>350</v>
      </c>
    </row>
    <row r="459" spans="1:12" s="8" customFormat="1" ht="19.5" customHeight="1" x14ac:dyDescent="0.25">
      <c r="A459" s="3">
        <f>IFERROR(VLOOKUP(B459,'[1]DADOS (OCULTAR)'!$Q$3:$S$136,3,0),"")</f>
        <v>9039744002723</v>
      </c>
      <c r="B459" s="4" t="str">
        <f>'[1]TCE - ANEXO IV - Preencher'!C468</f>
        <v>HOSPITAL PELÓPIDAS SILVEIRA - CG Nº 017/2022</v>
      </c>
      <c r="C459" s="4" t="str">
        <f>'[1]TCE - ANEXO IV - Preencher'!E468</f>
        <v>3.13 - Materiais e Materiais Ortopédicos e Corretivos (OPME)</v>
      </c>
      <c r="D459" s="3" t="str">
        <f>'[1]TCE - ANEXO IV - Preencher'!F468</f>
        <v>01.437.707/0001-22</v>
      </c>
      <c r="E459" s="5" t="str">
        <f>'[1]TCE - ANEXO IV - Preencher'!G468</f>
        <v>SCITECH PRODUTOS MEDICOS LTDA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000580323</v>
      </c>
      <c r="I459" s="6" t="str">
        <f>IF('[1]TCE - ANEXO IV - Preencher'!K468="","",'[1]TCE - ANEXO IV - Preencher'!K468)</f>
        <v>03/03/2026</v>
      </c>
      <c r="J459" s="5" t="str">
        <f>'[1]TCE - ANEXO IV - Preencher'!L468</f>
        <v>52260301437707000122550550005803231730605828</v>
      </c>
      <c r="K459" s="5" t="str">
        <f>IF(F459="B",LEFT('[1]TCE - ANEXO IV - Preencher'!M468,2),IF(F459="S",LEFT('[1]TCE - ANEXO IV - Preencher'!M468,7),IF('[1]TCE - ANEXO IV - Preencher'!H468="","")))</f>
        <v>52</v>
      </c>
      <c r="L459" s="7">
        <f>'[1]TCE - ANEXO IV - Preencher'!N468</f>
        <v>1100</v>
      </c>
    </row>
    <row r="460" spans="1:12" s="8" customFormat="1" ht="19.5" customHeight="1" x14ac:dyDescent="0.25">
      <c r="A460" s="3">
        <f>IFERROR(VLOOKUP(B460,'[1]DADOS (OCULTAR)'!$Q$3:$S$136,3,0),"")</f>
        <v>9039744002723</v>
      </c>
      <c r="B460" s="4" t="str">
        <f>'[1]TCE - ANEXO IV - Preencher'!C469</f>
        <v>HOSPITAL PELÓPIDAS SILVEIRA - CG Nº 017/2022</v>
      </c>
      <c r="C460" s="4" t="str">
        <f>'[1]TCE - ANEXO IV - Preencher'!E469</f>
        <v>3.13 - Materiais e Materiais Ortopédicos e Corretivos (OPME)</v>
      </c>
      <c r="D460" s="3" t="str">
        <f>'[1]TCE - ANEXO IV - Preencher'!F469</f>
        <v>01.437.707/0001-22</v>
      </c>
      <c r="E460" s="5" t="str">
        <f>'[1]TCE - ANEXO IV - Preencher'!G469</f>
        <v>SCITECH PRODUTOS MEDICOS LTDA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000580326</v>
      </c>
      <c r="I460" s="6" t="str">
        <f>IF('[1]TCE - ANEXO IV - Preencher'!K469="","",'[1]TCE - ANEXO IV - Preencher'!K469)</f>
        <v>03/03/2026</v>
      </c>
      <c r="J460" s="5" t="str">
        <f>'[1]TCE - ANEXO IV - Preencher'!L469</f>
        <v>52260301437707000122550550005803261488877274</v>
      </c>
      <c r="K460" s="5" t="str">
        <f>IF(F460="B",LEFT('[1]TCE - ANEXO IV - Preencher'!M469,2),IF(F460="S",LEFT('[1]TCE - ANEXO IV - Preencher'!M469,7),IF('[1]TCE - ANEXO IV - Preencher'!H469="","")))</f>
        <v>52</v>
      </c>
      <c r="L460" s="7">
        <f>'[1]TCE - ANEXO IV - Preencher'!N469</f>
        <v>1100</v>
      </c>
    </row>
    <row r="461" spans="1:12" s="8" customFormat="1" ht="19.5" customHeight="1" x14ac:dyDescent="0.25">
      <c r="A461" s="3">
        <f>IFERROR(VLOOKUP(B461,'[1]DADOS (OCULTAR)'!$Q$3:$S$136,3,0),"")</f>
        <v>9039744002723</v>
      </c>
      <c r="B461" s="4" t="str">
        <f>'[1]TCE - ANEXO IV - Preencher'!C470</f>
        <v>HOSPITAL PELÓPIDAS SILVEIRA - CG Nº 017/2022</v>
      </c>
      <c r="C461" s="4" t="str">
        <f>'[1]TCE - ANEXO IV - Preencher'!E470</f>
        <v>3.13 - Materiais e Materiais Ortopédicos e Corretivos (OPME)</v>
      </c>
      <c r="D461" s="3" t="str">
        <f>'[1]TCE - ANEXO IV - Preencher'!F470</f>
        <v>01.437.707/0001-22</v>
      </c>
      <c r="E461" s="5" t="str">
        <f>'[1]TCE - ANEXO IV - Preencher'!G470</f>
        <v>SCITECH PRODUTOS MEDICOS LTDA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000580804</v>
      </c>
      <c r="I461" s="6" t="str">
        <f>IF('[1]TCE - ANEXO IV - Preencher'!K470="","",'[1]TCE - ANEXO IV - Preencher'!K470)</f>
        <v>05/03/2026</v>
      </c>
      <c r="J461" s="5" t="str">
        <f>'[1]TCE - ANEXO IV - Preencher'!L470</f>
        <v>52260301437707000122550550005808041335724544</v>
      </c>
      <c r="K461" s="5" t="str">
        <f>IF(F461="B",LEFT('[1]TCE - ANEXO IV - Preencher'!M470,2),IF(F461="S",LEFT('[1]TCE - ANEXO IV - Preencher'!M470,7),IF('[1]TCE - ANEXO IV - Preencher'!H470="","")))</f>
        <v>52</v>
      </c>
      <c r="L461" s="7">
        <f>'[1]TCE - ANEXO IV - Preencher'!N470</f>
        <v>1100</v>
      </c>
    </row>
    <row r="462" spans="1:12" s="8" customFormat="1" ht="19.5" customHeight="1" x14ac:dyDescent="0.25">
      <c r="A462" s="3">
        <f>IFERROR(VLOOKUP(B462,'[1]DADOS (OCULTAR)'!$Q$3:$S$136,3,0),"")</f>
        <v>9039744002723</v>
      </c>
      <c r="B462" s="4" t="str">
        <f>'[1]TCE - ANEXO IV - Preencher'!C471</f>
        <v>HOSPITAL PELÓPIDAS SILVEIRA - CG Nº 017/2022</v>
      </c>
      <c r="C462" s="4" t="str">
        <f>'[1]TCE - ANEXO IV - Preencher'!E471</f>
        <v>3.13 - Materiais e Materiais Ortopédicos e Corretivos (OPME)</v>
      </c>
      <c r="D462" s="3" t="str">
        <f>'[1]TCE - ANEXO IV - Preencher'!F471</f>
        <v>01.437.707/0001-22</v>
      </c>
      <c r="E462" s="5" t="str">
        <f>'[1]TCE - ANEXO IV - Preencher'!G471</f>
        <v>SCITECH PRODUTOS MEDICOS LTDA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000580821</v>
      </c>
      <c r="I462" s="6" t="str">
        <f>IF('[1]TCE - ANEXO IV - Preencher'!K471="","",'[1]TCE - ANEXO IV - Preencher'!K471)</f>
        <v>05/03/2026</v>
      </c>
      <c r="J462" s="5" t="str">
        <f>'[1]TCE - ANEXO IV - Preencher'!L471</f>
        <v>52260301437707000122550550005808211711367030</v>
      </c>
      <c r="K462" s="5" t="str">
        <f>IF(F462="B",LEFT('[1]TCE - ANEXO IV - Preencher'!M471,2),IF(F462="S",LEFT('[1]TCE - ANEXO IV - Preencher'!M471,7),IF('[1]TCE - ANEXO IV - Preencher'!H471="","")))</f>
        <v>52</v>
      </c>
      <c r="L462" s="7">
        <f>'[1]TCE - ANEXO IV - Preencher'!N471</f>
        <v>1100</v>
      </c>
    </row>
    <row r="463" spans="1:12" s="8" customFormat="1" ht="19.5" customHeight="1" x14ac:dyDescent="0.25">
      <c r="A463" s="3">
        <f>IFERROR(VLOOKUP(B463,'[1]DADOS (OCULTAR)'!$Q$3:$S$136,3,0),"")</f>
        <v>9039744002723</v>
      </c>
      <c r="B463" s="4" t="str">
        <f>'[1]TCE - ANEXO IV - Preencher'!C472</f>
        <v>HOSPITAL PELÓPIDAS SILVEIRA - CG Nº 017/2022</v>
      </c>
      <c r="C463" s="4" t="str">
        <f>'[1]TCE - ANEXO IV - Preencher'!E472</f>
        <v>3.13 - Materiais e Materiais Ortopédicos e Corretivos (OPME)</v>
      </c>
      <c r="D463" s="3" t="str">
        <f>'[1]TCE - ANEXO IV - Preencher'!F472</f>
        <v>01.437.707/0001-22</v>
      </c>
      <c r="E463" s="5" t="str">
        <f>'[1]TCE - ANEXO IV - Preencher'!G472</f>
        <v>SCITECH PRODUTOS MEDICOS LTDA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000581495</v>
      </c>
      <c r="I463" s="6" t="str">
        <f>IF('[1]TCE - ANEXO IV - Preencher'!K472="","",'[1]TCE - ANEXO IV - Preencher'!K472)</f>
        <v>09/03/2026</v>
      </c>
      <c r="J463" s="5" t="str">
        <f>'[1]TCE - ANEXO IV - Preencher'!L472</f>
        <v>52260301437707000122550550005814951458709044</v>
      </c>
      <c r="K463" s="5" t="str">
        <f>IF(F463="B",LEFT('[1]TCE - ANEXO IV - Preencher'!M472,2),IF(F463="S",LEFT('[1]TCE - ANEXO IV - Preencher'!M472,7),IF('[1]TCE - ANEXO IV - Preencher'!H472="","")))</f>
        <v>52</v>
      </c>
      <c r="L463" s="7">
        <f>'[1]TCE - ANEXO IV - Preencher'!N472</f>
        <v>2900</v>
      </c>
    </row>
    <row r="464" spans="1:12" s="8" customFormat="1" ht="19.5" customHeight="1" x14ac:dyDescent="0.25">
      <c r="A464" s="3">
        <f>IFERROR(VLOOKUP(B464,'[1]DADOS (OCULTAR)'!$Q$3:$S$136,3,0),"")</f>
        <v>9039744002723</v>
      </c>
      <c r="B464" s="4" t="str">
        <f>'[1]TCE - ANEXO IV - Preencher'!C473</f>
        <v>HOSPITAL PELÓPIDAS SILVEIRA - CG Nº 017/2022</v>
      </c>
      <c r="C464" s="4" t="str">
        <f>'[1]TCE - ANEXO IV - Preencher'!E473</f>
        <v>3.13 - Materiais e Materiais Ortopédicos e Corretivos (OPME)</v>
      </c>
      <c r="D464" s="3" t="str">
        <f>'[1]TCE - ANEXO IV - Preencher'!F473</f>
        <v>01.437.707/0001-22</v>
      </c>
      <c r="E464" s="5" t="str">
        <f>'[1]TCE - ANEXO IV - Preencher'!G473</f>
        <v>SCITECH PRODUTOS MEDICOS LTDA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000581497</v>
      </c>
      <c r="I464" s="6" t="str">
        <f>IF('[1]TCE - ANEXO IV - Preencher'!K473="","",'[1]TCE - ANEXO IV - Preencher'!K473)</f>
        <v>09/03/2026</v>
      </c>
      <c r="J464" s="5" t="str">
        <f>'[1]TCE - ANEXO IV - Preencher'!L473</f>
        <v>52260301437707000122550550005814971741403435</v>
      </c>
      <c r="K464" s="5" t="str">
        <f>IF(F464="B",LEFT('[1]TCE - ANEXO IV - Preencher'!M473,2),IF(F464="S",LEFT('[1]TCE - ANEXO IV - Preencher'!M473,7),IF('[1]TCE - ANEXO IV - Preencher'!H473="","")))</f>
        <v>52</v>
      </c>
      <c r="L464" s="7">
        <f>'[1]TCE - ANEXO IV - Preencher'!N473</f>
        <v>1100</v>
      </c>
    </row>
    <row r="465" spans="1:12" s="8" customFormat="1" ht="19.5" customHeight="1" x14ac:dyDescent="0.25">
      <c r="A465" s="3">
        <f>IFERROR(VLOOKUP(B465,'[1]DADOS (OCULTAR)'!$Q$3:$S$136,3,0),"")</f>
        <v>9039744002723</v>
      </c>
      <c r="B465" s="4" t="str">
        <f>'[1]TCE - ANEXO IV - Preencher'!C474</f>
        <v>HOSPITAL PELÓPIDAS SILVEIRA - CG Nº 017/2022</v>
      </c>
      <c r="C465" s="4" t="str">
        <f>'[1]TCE - ANEXO IV - Preencher'!E474</f>
        <v>3.13 - Materiais e Materiais Ortopédicos e Corretivos (OPME)</v>
      </c>
      <c r="D465" s="3" t="str">
        <f>'[1]TCE - ANEXO IV - Preencher'!F474</f>
        <v>01.437.707/0001-22</v>
      </c>
      <c r="E465" s="5" t="str">
        <f>'[1]TCE - ANEXO IV - Preencher'!G474</f>
        <v>SCITECH PRODUTOS MEDICOS LTDA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000581499</v>
      </c>
      <c r="I465" s="6" t="str">
        <f>IF('[1]TCE - ANEXO IV - Preencher'!K474="","",'[1]TCE - ANEXO IV - Preencher'!K474)</f>
        <v>09/03/2026</v>
      </c>
      <c r="J465" s="5" t="str">
        <f>'[1]TCE - ANEXO IV - Preencher'!L474</f>
        <v>52260301437707000122550550005814991556525567</v>
      </c>
      <c r="K465" s="5" t="str">
        <f>IF(F465="B",LEFT('[1]TCE - ANEXO IV - Preencher'!M474,2),IF(F465="S",LEFT('[1]TCE - ANEXO IV - Preencher'!M474,7),IF('[1]TCE - ANEXO IV - Preencher'!H474="","")))</f>
        <v>52</v>
      </c>
      <c r="L465" s="7">
        <f>'[1]TCE - ANEXO IV - Preencher'!N474</f>
        <v>350</v>
      </c>
    </row>
    <row r="466" spans="1:12" s="8" customFormat="1" ht="19.5" customHeight="1" x14ac:dyDescent="0.25">
      <c r="A466" s="3">
        <f>IFERROR(VLOOKUP(B466,'[1]DADOS (OCULTAR)'!$Q$3:$S$136,3,0),"")</f>
        <v>9039744002723</v>
      </c>
      <c r="B466" s="4" t="str">
        <f>'[1]TCE - ANEXO IV - Preencher'!C475</f>
        <v>HOSPITAL PELÓPIDAS SILVEIRA - CG Nº 017/2022</v>
      </c>
      <c r="C466" s="4" t="str">
        <f>'[1]TCE - ANEXO IV - Preencher'!E475</f>
        <v>3.13 - Materiais e Materiais Ortopédicos e Corretivos (OPME)</v>
      </c>
      <c r="D466" s="3" t="str">
        <f>'[1]TCE - ANEXO IV - Preencher'!F475</f>
        <v>01.437.707/0001-22</v>
      </c>
      <c r="E466" s="5" t="str">
        <f>'[1]TCE - ANEXO IV - Preencher'!G475</f>
        <v>SCITECH PRODUTOS MEDICOS LTDA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000581503</v>
      </c>
      <c r="I466" s="6" t="str">
        <f>IF('[1]TCE - ANEXO IV - Preencher'!K475="","",'[1]TCE - ANEXO IV - Preencher'!K475)</f>
        <v>09/03/2026</v>
      </c>
      <c r="J466" s="5" t="str">
        <f>'[1]TCE - ANEXO IV - Preencher'!L475</f>
        <v>52260301437707000122550550005815031555118008</v>
      </c>
      <c r="K466" s="5" t="str">
        <f>IF(F466="B",LEFT('[1]TCE - ANEXO IV - Preencher'!M475,2),IF(F466="S",LEFT('[1]TCE - ANEXO IV - Preencher'!M475,7),IF('[1]TCE - ANEXO IV - Preencher'!H475="","")))</f>
        <v>52</v>
      </c>
      <c r="L466" s="7">
        <f>'[1]TCE - ANEXO IV - Preencher'!N475</f>
        <v>1450</v>
      </c>
    </row>
    <row r="467" spans="1:12" s="8" customFormat="1" ht="19.5" customHeight="1" x14ac:dyDescent="0.25">
      <c r="A467" s="3">
        <f>IFERROR(VLOOKUP(B467,'[1]DADOS (OCULTAR)'!$Q$3:$S$136,3,0),"")</f>
        <v>9039744002723</v>
      </c>
      <c r="B467" s="4" t="str">
        <f>'[1]TCE - ANEXO IV - Preencher'!C476</f>
        <v>HOSPITAL PELÓPIDAS SILVEIRA - CG Nº 017/2022</v>
      </c>
      <c r="C467" s="4" t="str">
        <f>'[1]TCE - ANEXO IV - Preencher'!E476</f>
        <v>3.13 - Materiais e Materiais Ortopédicos e Corretivos (OPME)</v>
      </c>
      <c r="D467" s="3" t="str">
        <f>'[1]TCE - ANEXO IV - Preencher'!F476</f>
        <v>01.437.707/0001-22</v>
      </c>
      <c r="E467" s="5" t="str">
        <f>'[1]TCE - ANEXO IV - Preencher'!G476</f>
        <v>SCITECH PRODUTOS MEDICOS LTDA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000581505</v>
      </c>
      <c r="I467" s="6" t="str">
        <f>IF('[1]TCE - ANEXO IV - Preencher'!K476="","",'[1]TCE - ANEXO IV - Preencher'!K476)</f>
        <v>09/03/2026</v>
      </c>
      <c r="J467" s="5" t="str">
        <f>'[1]TCE - ANEXO IV - Preencher'!L476</f>
        <v>52260301437707000122550550005815051708599974</v>
      </c>
      <c r="K467" s="5" t="str">
        <f>IF(F467="B",LEFT('[1]TCE - ANEXO IV - Preencher'!M476,2),IF(F467="S",LEFT('[1]TCE - ANEXO IV - Preencher'!M476,7),IF('[1]TCE - ANEXO IV - Preencher'!H476="","")))</f>
        <v>52</v>
      </c>
      <c r="L467" s="7">
        <f>'[1]TCE - ANEXO IV - Preencher'!N476</f>
        <v>350</v>
      </c>
    </row>
    <row r="468" spans="1:12" s="8" customFormat="1" ht="19.5" customHeight="1" x14ac:dyDescent="0.25">
      <c r="A468" s="3">
        <f>IFERROR(VLOOKUP(B468,'[1]DADOS (OCULTAR)'!$Q$3:$S$136,3,0),"")</f>
        <v>9039744002723</v>
      </c>
      <c r="B468" s="4" t="str">
        <f>'[1]TCE - ANEXO IV - Preencher'!C477</f>
        <v>HOSPITAL PELÓPIDAS SILVEIRA - CG Nº 017/2022</v>
      </c>
      <c r="C468" s="4" t="str">
        <f>'[1]TCE - ANEXO IV - Preencher'!E477</f>
        <v>3.13 - Materiais e Materiais Ortopédicos e Corretivos (OPME)</v>
      </c>
      <c r="D468" s="3" t="str">
        <f>'[1]TCE - ANEXO IV - Preencher'!F477</f>
        <v>01.437.707/0001-22</v>
      </c>
      <c r="E468" s="5" t="str">
        <f>'[1]TCE - ANEXO IV - Preencher'!G477</f>
        <v>SCITECH PRODUTOS MEDICOS LTDA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000581507</v>
      </c>
      <c r="I468" s="6" t="str">
        <f>IF('[1]TCE - ANEXO IV - Preencher'!K477="","",'[1]TCE - ANEXO IV - Preencher'!K477)</f>
        <v>09/03/2026</v>
      </c>
      <c r="J468" s="5" t="str">
        <f>'[1]TCE - ANEXO IV - Preencher'!L477</f>
        <v>52260301437707000122550550005815071892473171</v>
      </c>
      <c r="K468" s="5" t="str">
        <f>IF(F468="B",LEFT('[1]TCE - ANEXO IV - Preencher'!M477,2),IF(F468="S",LEFT('[1]TCE - ANEXO IV - Preencher'!M477,7),IF('[1]TCE - ANEXO IV - Preencher'!H477="","")))</f>
        <v>52</v>
      </c>
      <c r="L468" s="7">
        <f>'[1]TCE - ANEXO IV - Preencher'!N477</f>
        <v>1100</v>
      </c>
    </row>
    <row r="469" spans="1:12" s="8" customFormat="1" ht="19.5" customHeight="1" x14ac:dyDescent="0.25">
      <c r="A469" s="3">
        <f>IFERROR(VLOOKUP(B469,'[1]DADOS (OCULTAR)'!$Q$3:$S$136,3,0),"")</f>
        <v>9039744002723</v>
      </c>
      <c r="B469" s="4" t="str">
        <f>'[1]TCE - ANEXO IV - Preencher'!C478</f>
        <v>HOSPITAL PELÓPIDAS SILVEIRA - CG Nº 017/2022</v>
      </c>
      <c r="C469" s="4" t="str">
        <f>'[1]TCE - ANEXO IV - Preencher'!E478</f>
        <v>3.13 - Materiais e Materiais Ortopédicos e Corretivos (OPME)</v>
      </c>
      <c r="D469" s="3" t="str">
        <f>'[1]TCE - ANEXO IV - Preencher'!F478</f>
        <v>01.437.707/0001-22</v>
      </c>
      <c r="E469" s="5" t="str">
        <f>'[1]TCE - ANEXO IV - Preencher'!G478</f>
        <v>SCITECH PRODUTOS MEDICOS LTDA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000581823</v>
      </c>
      <c r="I469" s="6" t="str">
        <f>IF('[1]TCE - ANEXO IV - Preencher'!K478="","",'[1]TCE - ANEXO IV - Preencher'!K478)</f>
        <v>11/03/2026</v>
      </c>
      <c r="J469" s="5" t="str">
        <f>'[1]TCE - ANEXO IV - Preencher'!L478</f>
        <v>52260301437707000122550550005818231885112487</v>
      </c>
      <c r="K469" s="5" t="str">
        <f>IF(F469="B",LEFT('[1]TCE - ANEXO IV - Preencher'!M478,2),IF(F469="S",LEFT('[1]TCE - ANEXO IV - Preencher'!M478,7),IF('[1]TCE - ANEXO IV - Preencher'!H478="","")))</f>
        <v>52</v>
      </c>
      <c r="L469" s="7">
        <f>'[1]TCE - ANEXO IV - Preencher'!N478</f>
        <v>1100</v>
      </c>
    </row>
    <row r="470" spans="1:12" s="8" customFormat="1" ht="19.5" customHeight="1" x14ac:dyDescent="0.25">
      <c r="A470" s="3">
        <f>IFERROR(VLOOKUP(B470,'[1]DADOS (OCULTAR)'!$Q$3:$S$136,3,0),"")</f>
        <v>9039744002723</v>
      </c>
      <c r="B470" s="4" t="str">
        <f>'[1]TCE - ANEXO IV - Preencher'!C479</f>
        <v>HOSPITAL PELÓPIDAS SILVEIRA - CG Nº 017/2022</v>
      </c>
      <c r="C470" s="4" t="str">
        <f>'[1]TCE - ANEXO IV - Preencher'!E479</f>
        <v>3.13 - Materiais e Materiais Ortopédicos e Corretivos (OPME)</v>
      </c>
      <c r="D470" s="3" t="str">
        <f>'[1]TCE - ANEXO IV - Preencher'!F479</f>
        <v>01.437.707/0001-22</v>
      </c>
      <c r="E470" s="5" t="str">
        <f>'[1]TCE - ANEXO IV - Preencher'!G479</f>
        <v>SCITECH PRODUTOS MEDICOS LTDA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000582256</v>
      </c>
      <c r="I470" s="6" t="str">
        <f>IF('[1]TCE - ANEXO IV - Preencher'!K479="","",'[1]TCE - ANEXO IV - Preencher'!K479)</f>
        <v>12/03/2026</v>
      </c>
      <c r="J470" s="5" t="str">
        <f>'[1]TCE - ANEXO IV - Preencher'!L479</f>
        <v>52260301437707000122550550005822561423713520</v>
      </c>
      <c r="K470" s="5" t="str">
        <f>IF(F470="B",LEFT('[1]TCE - ANEXO IV - Preencher'!M479,2),IF(F470="S",LEFT('[1]TCE - ANEXO IV - Preencher'!M479,7),IF('[1]TCE - ANEXO IV - Preencher'!H479="","")))</f>
        <v>52</v>
      </c>
      <c r="L470" s="7">
        <f>'[1]TCE - ANEXO IV - Preencher'!N479</f>
        <v>350</v>
      </c>
    </row>
    <row r="471" spans="1:12" s="8" customFormat="1" ht="19.5" customHeight="1" x14ac:dyDescent="0.25">
      <c r="A471" s="3">
        <f>IFERROR(VLOOKUP(B471,'[1]DADOS (OCULTAR)'!$Q$3:$S$136,3,0),"")</f>
        <v>9039744002723</v>
      </c>
      <c r="B471" s="4" t="str">
        <f>'[1]TCE - ANEXO IV - Preencher'!C480</f>
        <v>HOSPITAL PELÓPIDAS SILVEIRA - CG Nº 017/2022</v>
      </c>
      <c r="C471" s="4" t="str">
        <f>'[1]TCE - ANEXO IV - Preencher'!E480</f>
        <v>3.13 - Materiais e Materiais Ortopédicos e Corretivos (OPME)</v>
      </c>
      <c r="D471" s="3" t="str">
        <f>'[1]TCE - ANEXO IV - Preencher'!F480</f>
        <v>01.437.707/0001-22</v>
      </c>
      <c r="E471" s="5" t="str">
        <f>'[1]TCE - ANEXO IV - Preencher'!G480</f>
        <v>SCITECH PRODUTOS MEDICOS LTDA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000582259</v>
      </c>
      <c r="I471" s="6" t="str">
        <f>IF('[1]TCE - ANEXO IV - Preencher'!K480="","",'[1]TCE - ANEXO IV - Preencher'!K480)</f>
        <v>12/03/2026</v>
      </c>
      <c r="J471" s="5" t="str">
        <f>'[1]TCE - ANEXO IV - Preencher'!L480</f>
        <v>52260301437707000122550550005822591157502987</v>
      </c>
      <c r="K471" s="5" t="str">
        <f>IF(F471="B",LEFT('[1]TCE - ANEXO IV - Preencher'!M480,2),IF(F471="S",LEFT('[1]TCE - ANEXO IV - Preencher'!M480,7),IF('[1]TCE - ANEXO IV - Preencher'!H480="","")))</f>
        <v>52</v>
      </c>
      <c r="L471" s="7">
        <f>'[1]TCE - ANEXO IV - Preencher'!N480</f>
        <v>1100</v>
      </c>
    </row>
    <row r="472" spans="1:12" s="8" customFormat="1" ht="19.5" customHeight="1" x14ac:dyDescent="0.25">
      <c r="A472" s="3">
        <f>IFERROR(VLOOKUP(B472,'[1]DADOS (OCULTAR)'!$Q$3:$S$136,3,0),"")</f>
        <v>9039744002723</v>
      </c>
      <c r="B472" s="4" t="str">
        <f>'[1]TCE - ANEXO IV - Preencher'!C481</f>
        <v>HOSPITAL PELÓPIDAS SILVEIRA - CG Nº 017/2022</v>
      </c>
      <c r="C472" s="4" t="str">
        <f>'[1]TCE - ANEXO IV - Preencher'!E481</f>
        <v>3.13 - Materiais e Materiais Ortopédicos e Corretivos (OPME)</v>
      </c>
      <c r="D472" s="3" t="str">
        <f>'[1]TCE - ANEXO IV - Preencher'!F481</f>
        <v>01.437.707/0001-22</v>
      </c>
      <c r="E472" s="5" t="str">
        <f>'[1]TCE - ANEXO IV - Preencher'!G481</f>
        <v>SCITECH PRODUTOS MEDICOS LTDA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000582883</v>
      </c>
      <c r="I472" s="6" t="str">
        <f>IF('[1]TCE - ANEXO IV - Preencher'!K481="","",'[1]TCE - ANEXO IV - Preencher'!K481)</f>
        <v>16/03/2026</v>
      </c>
      <c r="J472" s="5" t="str">
        <f>'[1]TCE - ANEXO IV - Preencher'!L481</f>
        <v>52260301437707000122550550005828831515104393</v>
      </c>
      <c r="K472" s="5" t="str">
        <f>IF(F472="B",LEFT('[1]TCE - ANEXO IV - Preencher'!M481,2),IF(F472="S",LEFT('[1]TCE - ANEXO IV - Preencher'!M481,7),IF('[1]TCE - ANEXO IV - Preencher'!H481="","")))</f>
        <v>52</v>
      </c>
      <c r="L472" s="7">
        <f>'[1]TCE - ANEXO IV - Preencher'!N481</f>
        <v>1100</v>
      </c>
    </row>
    <row r="473" spans="1:12" s="8" customFormat="1" ht="19.5" customHeight="1" x14ac:dyDescent="0.25">
      <c r="A473" s="3">
        <f>IFERROR(VLOOKUP(B473,'[1]DADOS (OCULTAR)'!$Q$3:$S$136,3,0),"")</f>
        <v>9039744002723</v>
      </c>
      <c r="B473" s="4" t="str">
        <f>'[1]TCE - ANEXO IV - Preencher'!C482</f>
        <v>HOSPITAL PELÓPIDAS SILVEIRA - CG Nº 017/2022</v>
      </c>
      <c r="C473" s="4" t="str">
        <f>'[1]TCE - ANEXO IV - Preencher'!E482</f>
        <v>3.13 - Materiais e Materiais Ortopédicos e Corretivos (OPME)</v>
      </c>
      <c r="D473" s="3" t="str">
        <f>'[1]TCE - ANEXO IV - Preencher'!F482</f>
        <v>01.437.707/0001-22</v>
      </c>
      <c r="E473" s="5" t="str">
        <f>'[1]TCE - ANEXO IV - Preencher'!G482</f>
        <v>SCITECH PRODUTOS MEDICOS LTDA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000582887</v>
      </c>
      <c r="I473" s="6" t="str">
        <f>IF('[1]TCE - ANEXO IV - Preencher'!K482="","",'[1]TCE - ANEXO IV - Preencher'!K482)</f>
        <v>16/03/2026</v>
      </c>
      <c r="J473" s="5" t="str">
        <f>'[1]TCE - ANEXO IV - Preencher'!L482</f>
        <v>52260301437707000122550550005828871335438322</v>
      </c>
      <c r="K473" s="5" t="str">
        <f>IF(F473="B",LEFT('[1]TCE - ANEXO IV - Preencher'!M482,2),IF(F473="S",LEFT('[1]TCE - ANEXO IV - Preencher'!M482,7),IF('[1]TCE - ANEXO IV - Preencher'!H482="","")))</f>
        <v>52</v>
      </c>
      <c r="L473" s="7">
        <f>'[1]TCE - ANEXO IV - Preencher'!N482</f>
        <v>3300</v>
      </c>
    </row>
    <row r="474" spans="1:12" s="8" customFormat="1" ht="19.5" customHeight="1" x14ac:dyDescent="0.25">
      <c r="A474" s="3">
        <f>IFERROR(VLOOKUP(B474,'[1]DADOS (OCULTAR)'!$Q$3:$S$136,3,0),"")</f>
        <v>9039744002723</v>
      </c>
      <c r="B474" s="4" t="str">
        <f>'[1]TCE - ANEXO IV - Preencher'!C483</f>
        <v>HOSPITAL PELÓPIDAS SILVEIRA - CG Nº 017/2022</v>
      </c>
      <c r="C474" s="4" t="str">
        <f>'[1]TCE - ANEXO IV - Preencher'!E483</f>
        <v>3.13 - Materiais e Materiais Ortopédicos e Corretivos (OPME)</v>
      </c>
      <c r="D474" s="3" t="str">
        <f>'[1]TCE - ANEXO IV - Preencher'!F483</f>
        <v>01.437.707/0001-22</v>
      </c>
      <c r="E474" s="5" t="str">
        <f>'[1]TCE - ANEXO IV - Preencher'!G483</f>
        <v>SCITECH PRODUTOS MEDICOS LTDA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000582911</v>
      </c>
      <c r="I474" s="6" t="str">
        <f>IF('[1]TCE - ANEXO IV - Preencher'!K483="","",'[1]TCE - ANEXO IV - Preencher'!K483)</f>
        <v>16/03/2026</v>
      </c>
      <c r="J474" s="5" t="str">
        <f>'[1]TCE - ANEXO IV - Preencher'!L483</f>
        <v>52260301437707000122550550005829111981692773</v>
      </c>
      <c r="K474" s="5" t="str">
        <f>IF(F474="B",LEFT('[1]TCE - ANEXO IV - Preencher'!M483,2),IF(F474="S",LEFT('[1]TCE - ANEXO IV - Preencher'!M483,7),IF('[1]TCE - ANEXO IV - Preencher'!H483="","")))</f>
        <v>52</v>
      </c>
      <c r="L474" s="7">
        <f>'[1]TCE - ANEXO IV - Preencher'!N483</f>
        <v>700</v>
      </c>
    </row>
    <row r="475" spans="1:12" s="8" customFormat="1" ht="19.5" customHeight="1" x14ac:dyDescent="0.25">
      <c r="A475" s="3">
        <f>IFERROR(VLOOKUP(B475,'[1]DADOS (OCULTAR)'!$Q$3:$S$136,3,0),"")</f>
        <v>9039744002723</v>
      </c>
      <c r="B475" s="4" t="str">
        <f>'[1]TCE - ANEXO IV - Preencher'!C484</f>
        <v>HOSPITAL PELÓPIDAS SILVEIRA - CG Nº 017/2022</v>
      </c>
      <c r="C475" s="4" t="str">
        <f>'[1]TCE - ANEXO IV - Preencher'!E484</f>
        <v>3.13 - Materiais e Materiais Ortopédicos e Corretivos (OPME)</v>
      </c>
      <c r="D475" s="3" t="str">
        <f>'[1]TCE - ANEXO IV - Preencher'!F484</f>
        <v>01.437.707/0001-22</v>
      </c>
      <c r="E475" s="5" t="str">
        <f>'[1]TCE - ANEXO IV - Preencher'!G484</f>
        <v>SCITECH PRODUTOS MEDICOS LTDA</v>
      </c>
      <c r="F475" s="5" t="str">
        <f>'[1]TCE - ANEXO IV - Preencher'!H484</f>
        <v>B</v>
      </c>
      <c r="G475" s="5" t="str">
        <f>'[1]TCE - ANEXO IV - Preencher'!I484</f>
        <v>S</v>
      </c>
      <c r="H475" s="5" t="str">
        <f>'[1]TCE - ANEXO IV - Preencher'!J484</f>
        <v>000582919</v>
      </c>
      <c r="I475" s="6" t="str">
        <f>IF('[1]TCE - ANEXO IV - Preencher'!K484="","",'[1]TCE - ANEXO IV - Preencher'!K484)</f>
        <v>16/03/2026</v>
      </c>
      <c r="J475" s="5" t="str">
        <f>'[1]TCE - ANEXO IV - Preencher'!L484</f>
        <v>52260301437707000122550550005829191164428137</v>
      </c>
      <c r="K475" s="5" t="str">
        <f>IF(F475="B",LEFT('[1]TCE - ANEXO IV - Preencher'!M484,2),IF(F475="S",LEFT('[1]TCE - ANEXO IV - Preencher'!M484,7),IF('[1]TCE - ANEXO IV - Preencher'!H484="","")))</f>
        <v>52</v>
      </c>
      <c r="L475" s="7">
        <f>'[1]TCE - ANEXO IV - Preencher'!N484</f>
        <v>1450</v>
      </c>
    </row>
    <row r="476" spans="1:12" s="8" customFormat="1" ht="19.5" customHeight="1" x14ac:dyDescent="0.25">
      <c r="A476" s="3">
        <f>IFERROR(VLOOKUP(B476,'[1]DADOS (OCULTAR)'!$Q$3:$S$136,3,0),"")</f>
        <v>9039744002723</v>
      </c>
      <c r="B476" s="4" t="str">
        <f>'[1]TCE - ANEXO IV - Preencher'!C485</f>
        <v>HOSPITAL PELÓPIDAS SILVEIRA - CG Nº 017/2022</v>
      </c>
      <c r="C476" s="4" t="str">
        <f>'[1]TCE - ANEXO IV - Preencher'!E485</f>
        <v>3.13 - Materiais e Materiais Ortopédicos e Corretivos (OPME)</v>
      </c>
      <c r="D476" s="3" t="str">
        <f>'[1]TCE - ANEXO IV - Preencher'!F485</f>
        <v>01.437.707/0001-22</v>
      </c>
      <c r="E476" s="5" t="str">
        <f>'[1]TCE - ANEXO IV - Preencher'!G485</f>
        <v>SCITECH PRODUTOS MEDICOS LTDA</v>
      </c>
      <c r="F476" s="5" t="str">
        <f>'[1]TCE - ANEXO IV - Preencher'!H485</f>
        <v>B</v>
      </c>
      <c r="G476" s="5" t="str">
        <f>'[1]TCE - ANEXO IV - Preencher'!I485</f>
        <v>S</v>
      </c>
      <c r="H476" s="5" t="str">
        <f>'[1]TCE - ANEXO IV - Preencher'!J485</f>
        <v>000582943</v>
      </c>
      <c r="I476" s="6" t="str">
        <f>IF('[1]TCE - ANEXO IV - Preencher'!K485="","",'[1]TCE - ANEXO IV - Preencher'!K485)</f>
        <v>16/03/2026</v>
      </c>
      <c r="J476" s="5" t="str">
        <f>'[1]TCE - ANEXO IV - Preencher'!L485</f>
        <v>52260301437707000122550550005829431252306500</v>
      </c>
      <c r="K476" s="5" t="str">
        <f>IF(F476="B",LEFT('[1]TCE - ANEXO IV - Preencher'!M485,2),IF(F476="S",LEFT('[1]TCE - ANEXO IV - Preencher'!M485,7),IF('[1]TCE - ANEXO IV - Preencher'!H485="","")))</f>
        <v>52</v>
      </c>
      <c r="L476" s="7">
        <f>'[1]TCE - ANEXO IV - Preencher'!N485</f>
        <v>350</v>
      </c>
    </row>
    <row r="477" spans="1:12" s="8" customFormat="1" ht="19.5" customHeight="1" x14ac:dyDescent="0.25">
      <c r="A477" s="3">
        <f>IFERROR(VLOOKUP(B477,'[1]DADOS (OCULTAR)'!$Q$3:$S$136,3,0),"")</f>
        <v>9039744002723</v>
      </c>
      <c r="B477" s="4" t="str">
        <f>'[1]TCE - ANEXO IV - Preencher'!C486</f>
        <v>HOSPITAL PELÓPIDAS SILVEIRA - CG Nº 017/2022</v>
      </c>
      <c r="C477" s="4" t="str">
        <f>'[1]TCE - ANEXO IV - Preencher'!E486</f>
        <v>3.13 - Materiais e Materiais Ortopédicos e Corretivos (OPME)</v>
      </c>
      <c r="D477" s="3" t="str">
        <f>'[1]TCE - ANEXO IV - Preencher'!F486</f>
        <v>01.437.707/0001-22</v>
      </c>
      <c r="E477" s="5" t="str">
        <f>'[1]TCE - ANEXO IV - Preencher'!G486</f>
        <v>SCITECH PRODUTOS MEDICOS LTDA</v>
      </c>
      <c r="F477" s="5" t="str">
        <f>'[1]TCE - ANEXO IV - Preencher'!H486</f>
        <v>B</v>
      </c>
      <c r="G477" s="5" t="str">
        <f>'[1]TCE - ANEXO IV - Preencher'!I486</f>
        <v>S</v>
      </c>
      <c r="H477" s="5" t="str">
        <f>'[1]TCE - ANEXO IV - Preencher'!J486</f>
        <v>000582944</v>
      </c>
      <c r="I477" s="6" t="str">
        <f>IF('[1]TCE - ANEXO IV - Preencher'!K486="","",'[1]TCE - ANEXO IV - Preencher'!K486)</f>
        <v>16/03/2026</v>
      </c>
      <c r="J477" s="5" t="str">
        <f>'[1]TCE - ANEXO IV - Preencher'!L486</f>
        <v>52260301437707000122550550005829441863473169</v>
      </c>
      <c r="K477" s="5" t="str">
        <f>IF(F477="B",LEFT('[1]TCE - ANEXO IV - Preencher'!M486,2),IF(F477="S",LEFT('[1]TCE - ANEXO IV - Preencher'!M486,7),IF('[1]TCE - ANEXO IV - Preencher'!H486="","")))</f>
        <v>52</v>
      </c>
      <c r="L477" s="7">
        <f>'[1]TCE - ANEXO IV - Preencher'!N486</f>
        <v>1450</v>
      </c>
    </row>
    <row r="478" spans="1:12" s="8" customFormat="1" ht="19.5" customHeight="1" x14ac:dyDescent="0.25">
      <c r="A478" s="3">
        <f>IFERROR(VLOOKUP(B478,'[1]DADOS (OCULTAR)'!$Q$3:$S$136,3,0),"")</f>
        <v>9039744002723</v>
      </c>
      <c r="B478" s="4" t="str">
        <f>'[1]TCE - ANEXO IV - Preencher'!C487</f>
        <v>HOSPITAL PELÓPIDAS SILVEIRA - CG Nº 017/2022</v>
      </c>
      <c r="C478" s="4" t="str">
        <f>'[1]TCE - ANEXO IV - Preencher'!E487</f>
        <v>3.13 - Materiais e Materiais Ortopédicos e Corretivos (OPME)</v>
      </c>
      <c r="D478" s="3" t="str">
        <f>'[1]TCE - ANEXO IV - Preencher'!F487</f>
        <v>01.437.707/0001-22</v>
      </c>
      <c r="E478" s="5" t="str">
        <f>'[1]TCE - ANEXO IV - Preencher'!G487</f>
        <v>SCITECH PRODUTOS MEDICOS LTDA</v>
      </c>
      <c r="F478" s="5" t="str">
        <f>'[1]TCE - ANEXO IV - Preencher'!H487</f>
        <v>B</v>
      </c>
      <c r="G478" s="5" t="str">
        <f>'[1]TCE - ANEXO IV - Preencher'!I487</f>
        <v>S</v>
      </c>
      <c r="H478" s="5" t="str">
        <f>'[1]TCE - ANEXO IV - Preencher'!J487</f>
        <v>000583489</v>
      </c>
      <c r="I478" s="6" t="str">
        <f>IF('[1]TCE - ANEXO IV - Preencher'!K487="","",'[1]TCE - ANEXO IV - Preencher'!K487)</f>
        <v>18/03/2026</v>
      </c>
      <c r="J478" s="5" t="str">
        <f>'[1]TCE - ANEXO IV - Preencher'!L487</f>
        <v>52260301437707000122550550005834891554098869</v>
      </c>
      <c r="K478" s="5" t="str">
        <f>IF(F478="B",LEFT('[1]TCE - ANEXO IV - Preencher'!M487,2),IF(F478="S",LEFT('[1]TCE - ANEXO IV - Preencher'!M487,7),IF('[1]TCE - ANEXO IV - Preencher'!H487="","")))</f>
        <v>52</v>
      </c>
      <c r="L478" s="7">
        <f>'[1]TCE - ANEXO IV - Preencher'!N487</f>
        <v>350</v>
      </c>
    </row>
    <row r="479" spans="1:12" s="8" customFormat="1" ht="19.5" customHeight="1" x14ac:dyDescent="0.25">
      <c r="A479" s="3">
        <f>IFERROR(VLOOKUP(B479,'[1]DADOS (OCULTAR)'!$Q$3:$S$136,3,0),"")</f>
        <v>9039744002723</v>
      </c>
      <c r="B479" s="4" t="str">
        <f>'[1]TCE - ANEXO IV - Preencher'!C488</f>
        <v>HOSPITAL PELÓPIDAS SILVEIRA - CG Nº 017/2022</v>
      </c>
      <c r="C479" s="4" t="str">
        <f>'[1]TCE - ANEXO IV - Preencher'!E488</f>
        <v>3.13 - Materiais e Materiais Ortopédicos e Corretivos (OPME)</v>
      </c>
      <c r="D479" s="3" t="str">
        <f>'[1]TCE - ANEXO IV - Preencher'!F488</f>
        <v>01.437.707/0001-22</v>
      </c>
      <c r="E479" s="5" t="str">
        <f>'[1]TCE - ANEXO IV - Preencher'!G488</f>
        <v>SCITECH PRODUTOS MEDICOS LTDA</v>
      </c>
      <c r="F479" s="5" t="str">
        <f>'[1]TCE - ANEXO IV - Preencher'!H488</f>
        <v>B</v>
      </c>
      <c r="G479" s="5" t="str">
        <f>'[1]TCE - ANEXO IV - Preencher'!I488</f>
        <v>S</v>
      </c>
      <c r="H479" s="5" t="str">
        <f>'[1]TCE - ANEXO IV - Preencher'!J488</f>
        <v>000583493</v>
      </c>
      <c r="I479" s="6" t="str">
        <f>IF('[1]TCE - ANEXO IV - Preencher'!K488="","",'[1]TCE - ANEXO IV - Preencher'!K488)</f>
        <v>18/03/2026</v>
      </c>
      <c r="J479" s="5" t="str">
        <f>'[1]TCE - ANEXO IV - Preencher'!L488</f>
        <v>52260301437707000122550550005834931640288061</v>
      </c>
      <c r="K479" s="5" t="str">
        <f>IF(F479="B",LEFT('[1]TCE - ANEXO IV - Preencher'!M488,2),IF(F479="S",LEFT('[1]TCE - ANEXO IV - Preencher'!M488,7),IF('[1]TCE - ANEXO IV - Preencher'!H488="","")))</f>
        <v>52</v>
      </c>
      <c r="L479" s="7">
        <f>'[1]TCE - ANEXO IV - Preencher'!N488</f>
        <v>1100</v>
      </c>
    </row>
    <row r="480" spans="1:12" s="8" customFormat="1" ht="19.5" customHeight="1" x14ac:dyDescent="0.25">
      <c r="A480" s="3">
        <f>IFERROR(VLOOKUP(B480,'[1]DADOS (OCULTAR)'!$Q$3:$S$136,3,0),"")</f>
        <v>9039744002723</v>
      </c>
      <c r="B480" s="4" t="str">
        <f>'[1]TCE - ANEXO IV - Preencher'!C489</f>
        <v>HOSPITAL PELÓPIDAS SILVEIRA - CG Nº 017/2022</v>
      </c>
      <c r="C480" s="4" t="str">
        <f>'[1]TCE - ANEXO IV - Preencher'!E489</f>
        <v>3.13 - Materiais e Materiais Ortopédicos e Corretivos (OPME)</v>
      </c>
      <c r="D480" s="3" t="str">
        <f>'[1]TCE - ANEXO IV - Preencher'!F489</f>
        <v>01.437.707/0001-22</v>
      </c>
      <c r="E480" s="5" t="str">
        <f>'[1]TCE - ANEXO IV - Preencher'!G489</f>
        <v>SCITECH PRODUTOS MEDICOS LTDA</v>
      </c>
      <c r="F480" s="5" t="str">
        <f>'[1]TCE - ANEXO IV - Preencher'!H489</f>
        <v>B</v>
      </c>
      <c r="G480" s="5" t="str">
        <f>'[1]TCE - ANEXO IV - Preencher'!I489</f>
        <v>S</v>
      </c>
      <c r="H480" s="5" t="str">
        <f>'[1]TCE - ANEXO IV - Preencher'!J489</f>
        <v>000583497</v>
      </c>
      <c r="I480" s="6" t="str">
        <f>IF('[1]TCE - ANEXO IV - Preencher'!K489="","",'[1]TCE - ANEXO IV - Preencher'!K489)</f>
        <v>18/03/2026</v>
      </c>
      <c r="J480" s="5" t="str">
        <f>'[1]TCE - ANEXO IV - Preencher'!L489</f>
        <v>52260301437707000122550550005834971351301173</v>
      </c>
      <c r="K480" s="5" t="str">
        <f>IF(F480="B",LEFT('[1]TCE - ANEXO IV - Preencher'!M489,2),IF(F480="S",LEFT('[1]TCE - ANEXO IV - Preencher'!M489,7),IF('[1]TCE - ANEXO IV - Preencher'!H489="","")))</f>
        <v>52</v>
      </c>
      <c r="L480" s="7">
        <f>'[1]TCE - ANEXO IV - Preencher'!N489</f>
        <v>350</v>
      </c>
    </row>
    <row r="481" spans="1:12" s="8" customFormat="1" ht="19.5" customHeight="1" x14ac:dyDescent="0.25">
      <c r="A481" s="3">
        <f>IFERROR(VLOOKUP(B481,'[1]DADOS (OCULTAR)'!$Q$3:$S$136,3,0),"")</f>
        <v>9039744002723</v>
      </c>
      <c r="B481" s="4" t="str">
        <f>'[1]TCE - ANEXO IV - Preencher'!C490</f>
        <v>HOSPITAL PELÓPIDAS SILVEIRA - CG Nº 017/2022</v>
      </c>
      <c r="C481" s="4" t="str">
        <f>'[1]TCE - ANEXO IV - Preencher'!E490</f>
        <v>3.13 - Materiais e Materiais Ortopédicos e Corretivos (OPME)</v>
      </c>
      <c r="D481" s="3" t="str">
        <f>'[1]TCE - ANEXO IV - Preencher'!F490</f>
        <v>01.437.707/0001-22</v>
      </c>
      <c r="E481" s="5" t="str">
        <f>'[1]TCE - ANEXO IV - Preencher'!G490</f>
        <v>SCITECH PRODUTOS MEDICOS LTDA</v>
      </c>
      <c r="F481" s="5" t="str">
        <f>'[1]TCE - ANEXO IV - Preencher'!H490</f>
        <v>B</v>
      </c>
      <c r="G481" s="5" t="str">
        <f>'[1]TCE - ANEXO IV - Preencher'!I490</f>
        <v>S</v>
      </c>
      <c r="H481" s="5" t="str">
        <f>'[1]TCE - ANEXO IV - Preencher'!J490</f>
        <v>000583827</v>
      </c>
      <c r="I481" s="6" t="str">
        <f>IF('[1]TCE - ANEXO IV - Preencher'!K490="","",'[1]TCE - ANEXO IV - Preencher'!K490)</f>
        <v>19/03/2026</v>
      </c>
      <c r="J481" s="5" t="str">
        <f>'[1]TCE - ANEXO IV - Preencher'!L490</f>
        <v>52260301437707000122550550005838271465071930</v>
      </c>
      <c r="K481" s="5" t="str">
        <f>IF(F481="B",LEFT('[1]TCE - ANEXO IV - Preencher'!M490,2),IF(F481="S",LEFT('[1]TCE - ANEXO IV - Preencher'!M490,7),IF('[1]TCE - ANEXO IV - Preencher'!H490="","")))</f>
        <v>52</v>
      </c>
      <c r="L481" s="7">
        <f>'[1]TCE - ANEXO IV - Preencher'!N490</f>
        <v>1100</v>
      </c>
    </row>
    <row r="482" spans="1:12" s="8" customFormat="1" ht="19.5" customHeight="1" x14ac:dyDescent="0.25">
      <c r="A482" s="3">
        <f>IFERROR(VLOOKUP(B482,'[1]DADOS (OCULTAR)'!$Q$3:$S$136,3,0),"")</f>
        <v>9039744002723</v>
      </c>
      <c r="B482" s="4" t="str">
        <f>'[1]TCE - ANEXO IV - Preencher'!C491</f>
        <v>HOSPITAL PELÓPIDAS SILVEIRA - CG Nº 017/2022</v>
      </c>
      <c r="C482" s="4" t="str">
        <f>'[1]TCE - ANEXO IV - Preencher'!E491</f>
        <v>3.13 - Materiais e Materiais Ortopédicos e Corretivos (OPME)</v>
      </c>
      <c r="D482" s="3" t="str">
        <f>'[1]TCE - ANEXO IV - Preencher'!F491</f>
        <v>01.437.707/0001-22</v>
      </c>
      <c r="E482" s="5" t="str">
        <f>'[1]TCE - ANEXO IV - Preencher'!G491</f>
        <v>SCITECH PRODUTOS MEDICOS LTDA</v>
      </c>
      <c r="F482" s="5" t="str">
        <f>'[1]TCE - ANEXO IV - Preencher'!H491</f>
        <v>B</v>
      </c>
      <c r="G482" s="5" t="str">
        <f>'[1]TCE - ANEXO IV - Preencher'!I491</f>
        <v>S</v>
      </c>
      <c r="H482" s="5" t="str">
        <f>'[1]TCE - ANEXO IV - Preencher'!J491</f>
        <v>000583829</v>
      </c>
      <c r="I482" s="6" t="str">
        <f>IF('[1]TCE - ANEXO IV - Preencher'!K491="","",'[1]TCE - ANEXO IV - Preencher'!K491)</f>
        <v>19/03/2026</v>
      </c>
      <c r="J482" s="5" t="str">
        <f>'[1]TCE - ANEXO IV - Preencher'!L491</f>
        <v>52260301437707000122550550005838291624110700</v>
      </c>
      <c r="K482" s="5" t="str">
        <f>IF(F482="B",LEFT('[1]TCE - ANEXO IV - Preencher'!M491,2),IF(F482="S",LEFT('[1]TCE - ANEXO IV - Preencher'!M491,7),IF('[1]TCE - ANEXO IV - Preencher'!H491="","")))</f>
        <v>52</v>
      </c>
      <c r="L482" s="7">
        <f>'[1]TCE - ANEXO IV - Preencher'!N491</f>
        <v>700</v>
      </c>
    </row>
    <row r="483" spans="1:12" s="8" customFormat="1" ht="19.5" customHeight="1" x14ac:dyDescent="0.25">
      <c r="A483" s="3">
        <f>IFERROR(VLOOKUP(B483,'[1]DADOS (OCULTAR)'!$Q$3:$S$136,3,0),"")</f>
        <v>9039744002723</v>
      </c>
      <c r="B483" s="4" t="str">
        <f>'[1]TCE - ANEXO IV - Preencher'!C492</f>
        <v>HOSPITAL PELÓPIDAS SILVEIRA - CG Nº 017/2022</v>
      </c>
      <c r="C483" s="4" t="str">
        <f>'[1]TCE - ANEXO IV - Preencher'!E492</f>
        <v>3.13 - Materiais e Materiais Ortopédicos e Corretivos (OPME)</v>
      </c>
      <c r="D483" s="3" t="str">
        <f>'[1]TCE - ANEXO IV - Preencher'!F492</f>
        <v>01.437.707/0001-22</v>
      </c>
      <c r="E483" s="5" t="str">
        <f>'[1]TCE - ANEXO IV - Preencher'!G492</f>
        <v>SCITECH PRODUTOS MEDICOS LTDA</v>
      </c>
      <c r="F483" s="5" t="str">
        <f>'[1]TCE - ANEXO IV - Preencher'!H492</f>
        <v>B</v>
      </c>
      <c r="G483" s="5" t="str">
        <f>'[1]TCE - ANEXO IV - Preencher'!I492</f>
        <v>S</v>
      </c>
      <c r="H483" s="5" t="str">
        <f>'[1]TCE - ANEXO IV - Preencher'!J492</f>
        <v>000583831</v>
      </c>
      <c r="I483" s="6" t="str">
        <f>IF('[1]TCE - ANEXO IV - Preencher'!K492="","",'[1]TCE - ANEXO IV - Preencher'!K492)</f>
        <v>19/03/2026</v>
      </c>
      <c r="J483" s="5" t="str">
        <f>'[1]TCE - ANEXO IV - Preencher'!L492</f>
        <v>52260301437707000122550550005838311141905480</v>
      </c>
      <c r="K483" s="5" t="str">
        <f>IF(F483="B",LEFT('[1]TCE - ANEXO IV - Preencher'!M492,2),IF(F483="S",LEFT('[1]TCE - ANEXO IV - Preencher'!M492,7),IF('[1]TCE - ANEXO IV - Preencher'!H492="","")))</f>
        <v>52</v>
      </c>
      <c r="L483" s="7">
        <f>'[1]TCE - ANEXO IV - Preencher'!N492</f>
        <v>1100</v>
      </c>
    </row>
    <row r="484" spans="1:12" s="8" customFormat="1" ht="19.5" customHeight="1" x14ac:dyDescent="0.25">
      <c r="A484" s="3">
        <f>IFERROR(VLOOKUP(B484,'[1]DADOS (OCULTAR)'!$Q$3:$S$136,3,0),"")</f>
        <v>9039744002723</v>
      </c>
      <c r="B484" s="4" t="str">
        <f>'[1]TCE - ANEXO IV - Preencher'!C493</f>
        <v>HOSPITAL PELÓPIDAS SILVEIRA - CG Nº 017/2022</v>
      </c>
      <c r="C484" s="4" t="str">
        <f>'[1]TCE - ANEXO IV - Preencher'!E493</f>
        <v>3.13 - Materiais e Materiais Ortopédicos e Corretivos (OPME)</v>
      </c>
      <c r="D484" s="3" t="str">
        <f>'[1]TCE - ANEXO IV - Preencher'!F493</f>
        <v>01.437.707/0001-22</v>
      </c>
      <c r="E484" s="5" t="str">
        <f>'[1]TCE - ANEXO IV - Preencher'!G493</f>
        <v>SCITECH PRODUTOS MEDICOS LTDA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000584587</v>
      </c>
      <c r="I484" s="6" t="str">
        <f>IF('[1]TCE - ANEXO IV - Preencher'!K493="","",'[1]TCE - ANEXO IV - Preencher'!K493)</f>
        <v>23/03/2026</v>
      </c>
      <c r="J484" s="5" t="str">
        <f>'[1]TCE - ANEXO IV - Preencher'!L493</f>
        <v>52260301437707000122550550005845871958530164</v>
      </c>
      <c r="K484" s="5" t="str">
        <f>IF(F484="B",LEFT('[1]TCE - ANEXO IV - Preencher'!M493,2),IF(F484="S",LEFT('[1]TCE - ANEXO IV - Preencher'!M493,7),IF('[1]TCE - ANEXO IV - Preencher'!H493="","")))</f>
        <v>52</v>
      </c>
      <c r="L484" s="7">
        <f>'[1]TCE - ANEXO IV - Preencher'!N493</f>
        <v>700</v>
      </c>
    </row>
    <row r="485" spans="1:12" s="8" customFormat="1" ht="19.5" customHeight="1" x14ac:dyDescent="0.25">
      <c r="A485" s="3">
        <f>IFERROR(VLOOKUP(B485,'[1]DADOS (OCULTAR)'!$Q$3:$S$136,3,0),"")</f>
        <v>9039744002723</v>
      </c>
      <c r="B485" s="4" t="str">
        <f>'[1]TCE - ANEXO IV - Preencher'!C494</f>
        <v>HOSPITAL PELÓPIDAS SILVEIRA - CG Nº 017/2022</v>
      </c>
      <c r="C485" s="4" t="str">
        <f>'[1]TCE - ANEXO IV - Preencher'!E494</f>
        <v>3.13 - Materiais e Materiais Ortopédicos e Corretivos (OPME)</v>
      </c>
      <c r="D485" s="3" t="str">
        <f>'[1]TCE - ANEXO IV - Preencher'!F494</f>
        <v>01.437.707/0001-22</v>
      </c>
      <c r="E485" s="5" t="str">
        <f>'[1]TCE - ANEXO IV - Preencher'!G494</f>
        <v>SCITECH PRODUTOS MEDICOS LTDA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000584590</v>
      </c>
      <c r="I485" s="6" t="str">
        <f>IF('[1]TCE - ANEXO IV - Preencher'!K494="","",'[1]TCE - ANEXO IV - Preencher'!K494)</f>
        <v>23/03/2026</v>
      </c>
      <c r="J485" s="5" t="str">
        <f>'[1]TCE - ANEXO IV - Preencher'!L494</f>
        <v>52260301437707000122550550005845901528202310</v>
      </c>
      <c r="K485" s="5" t="str">
        <f>IF(F485="B",LEFT('[1]TCE - ANEXO IV - Preencher'!M494,2),IF(F485="S",LEFT('[1]TCE - ANEXO IV - Preencher'!M494,7),IF('[1]TCE - ANEXO IV - Preencher'!H494="","")))</f>
        <v>52</v>
      </c>
      <c r="L485" s="7">
        <f>'[1]TCE - ANEXO IV - Preencher'!N494</f>
        <v>1100</v>
      </c>
    </row>
    <row r="486" spans="1:12" s="8" customFormat="1" ht="19.5" customHeight="1" x14ac:dyDescent="0.25">
      <c r="A486" s="3">
        <f>IFERROR(VLOOKUP(B486,'[1]DADOS (OCULTAR)'!$Q$3:$S$136,3,0),"")</f>
        <v>9039744002723</v>
      </c>
      <c r="B486" s="4" t="str">
        <f>'[1]TCE - ANEXO IV - Preencher'!C495</f>
        <v>HOSPITAL PELÓPIDAS SILVEIRA - CG Nº 017/2022</v>
      </c>
      <c r="C486" s="4" t="str">
        <f>'[1]TCE - ANEXO IV - Preencher'!E495</f>
        <v>3.13 - Materiais e Materiais Ortopédicos e Corretivos (OPME)</v>
      </c>
      <c r="D486" s="3" t="str">
        <f>'[1]TCE - ANEXO IV - Preencher'!F495</f>
        <v>01.437.707/0001-22</v>
      </c>
      <c r="E486" s="5" t="str">
        <f>'[1]TCE - ANEXO IV - Preencher'!G495</f>
        <v>SCITECH PRODUTOS MEDICOS LTDA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000584592</v>
      </c>
      <c r="I486" s="6" t="str">
        <f>IF('[1]TCE - ANEXO IV - Preencher'!K495="","",'[1]TCE - ANEXO IV - Preencher'!K495)</f>
        <v>23/03/2026</v>
      </c>
      <c r="J486" s="5" t="str">
        <f>'[1]TCE - ANEXO IV - Preencher'!L495</f>
        <v>52260301437707000122550550005845921815983670</v>
      </c>
      <c r="K486" s="5" t="str">
        <f>IF(F486="B",LEFT('[1]TCE - ANEXO IV - Preencher'!M495,2),IF(F486="S",LEFT('[1]TCE - ANEXO IV - Preencher'!M495,7),IF('[1]TCE - ANEXO IV - Preencher'!H495="","")))</f>
        <v>52</v>
      </c>
      <c r="L486" s="7">
        <f>'[1]TCE - ANEXO IV - Preencher'!N495</f>
        <v>1450</v>
      </c>
    </row>
    <row r="487" spans="1:12" s="8" customFormat="1" ht="19.5" customHeight="1" x14ac:dyDescent="0.25">
      <c r="A487" s="3">
        <f>IFERROR(VLOOKUP(B487,'[1]DADOS (OCULTAR)'!$Q$3:$S$136,3,0),"")</f>
        <v>9039744002723</v>
      </c>
      <c r="B487" s="4" t="str">
        <f>'[1]TCE - ANEXO IV - Preencher'!C496</f>
        <v>HOSPITAL PELÓPIDAS SILVEIRA - CG Nº 017/2022</v>
      </c>
      <c r="C487" s="4" t="str">
        <f>'[1]TCE - ANEXO IV - Preencher'!E496</f>
        <v>3.13 - Materiais e Materiais Ortopédicos e Corretivos (OPME)</v>
      </c>
      <c r="D487" s="3" t="str">
        <f>'[1]TCE - ANEXO IV - Preencher'!F496</f>
        <v>01.437.707/0001-22</v>
      </c>
      <c r="E487" s="5" t="str">
        <f>'[1]TCE - ANEXO IV - Preencher'!G496</f>
        <v>SCITECH PRODUTOS MEDICOS LTDA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000586053</v>
      </c>
      <c r="I487" s="6" t="str">
        <f>IF('[1]TCE - ANEXO IV - Preencher'!K496="","",'[1]TCE - ANEXO IV - Preencher'!K496)</f>
        <v>30/03/2026</v>
      </c>
      <c r="J487" s="5" t="str">
        <f>'[1]TCE - ANEXO IV - Preencher'!L496</f>
        <v>52260301437707000122550550005860531784829570</v>
      </c>
      <c r="K487" s="5" t="str">
        <f>IF(F487="B",LEFT('[1]TCE - ANEXO IV - Preencher'!M496,2),IF(F487="S",LEFT('[1]TCE - ANEXO IV - Preencher'!M496,7),IF('[1]TCE - ANEXO IV - Preencher'!H496="","")))</f>
        <v>52</v>
      </c>
      <c r="L487" s="7">
        <f>'[1]TCE - ANEXO IV - Preencher'!N496</f>
        <v>350</v>
      </c>
    </row>
    <row r="488" spans="1:12" s="8" customFormat="1" ht="19.5" customHeight="1" x14ac:dyDescent="0.25">
      <c r="A488" s="3">
        <f>IFERROR(VLOOKUP(B488,'[1]DADOS (OCULTAR)'!$Q$3:$S$136,3,0),"")</f>
        <v>9039744002723</v>
      </c>
      <c r="B488" s="4" t="str">
        <f>'[1]TCE - ANEXO IV - Preencher'!C497</f>
        <v>HOSPITAL PELÓPIDAS SILVEIRA - CG Nº 017/2022</v>
      </c>
      <c r="C488" s="4" t="str">
        <f>'[1]TCE - ANEXO IV - Preencher'!E497</f>
        <v>3.13 - Materiais e Materiais Ortopédicos e Corretivos (OPME)</v>
      </c>
      <c r="D488" s="3" t="str">
        <f>'[1]TCE - ANEXO IV - Preencher'!F497</f>
        <v>01.437.707/0001-22</v>
      </c>
      <c r="E488" s="5" t="str">
        <f>'[1]TCE - ANEXO IV - Preencher'!G497</f>
        <v>SCITECH PRODUTOS MEDICOS LTDA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000586066</v>
      </c>
      <c r="I488" s="6" t="str">
        <f>IF('[1]TCE - ANEXO IV - Preencher'!K497="","",'[1]TCE - ANEXO IV - Preencher'!K497)</f>
        <v>30/03/2026</v>
      </c>
      <c r="J488" s="5" t="str">
        <f>'[1]TCE - ANEXO IV - Preencher'!L497</f>
        <v>52260301437707000122550550005860661642385760</v>
      </c>
      <c r="K488" s="5" t="str">
        <f>IF(F488="B",LEFT('[1]TCE - ANEXO IV - Preencher'!M497,2),IF(F488="S",LEFT('[1]TCE - ANEXO IV - Preencher'!M497,7),IF('[1]TCE - ANEXO IV - Preencher'!H497="","")))</f>
        <v>52</v>
      </c>
      <c r="L488" s="7">
        <f>'[1]TCE - ANEXO IV - Preencher'!N497</f>
        <v>350</v>
      </c>
    </row>
    <row r="489" spans="1:12" s="8" customFormat="1" ht="19.5" customHeight="1" x14ac:dyDescent="0.25">
      <c r="A489" s="3">
        <f>IFERROR(VLOOKUP(B489,'[1]DADOS (OCULTAR)'!$Q$3:$S$136,3,0),"")</f>
        <v>9039744002723</v>
      </c>
      <c r="B489" s="4" t="str">
        <f>'[1]TCE - ANEXO IV - Preencher'!C498</f>
        <v>HOSPITAL PELÓPIDAS SILVEIRA - CG Nº 017/2022</v>
      </c>
      <c r="C489" s="4" t="str">
        <f>'[1]TCE - ANEXO IV - Preencher'!E498</f>
        <v>3.13 - Materiais e Materiais Ortopédicos e Corretivos (OPME)</v>
      </c>
      <c r="D489" s="3" t="str">
        <f>'[1]TCE - ANEXO IV - Preencher'!F498</f>
        <v>01.437.707/0001-22</v>
      </c>
      <c r="E489" s="5" t="str">
        <f>'[1]TCE - ANEXO IV - Preencher'!G498</f>
        <v>SCITECH PRODUTOS MEDICOS LTDA</v>
      </c>
      <c r="F489" s="5" t="str">
        <f>'[1]TCE - ANEXO IV - Preencher'!H498</f>
        <v>B</v>
      </c>
      <c r="G489" s="5" t="str">
        <f>'[1]TCE - ANEXO IV - Preencher'!I498</f>
        <v>S</v>
      </c>
      <c r="H489" s="5" t="str">
        <f>'[1]TCE - ANEXO IV - Preencher'!J498</f>
        <v>000586071</v>
      </c>
      <c r="I489" s="6" t="str">
        <f>IF('[1]TCE - ANEXO IV - Preencher'!K498="","",'[1]TCE - ANEXO IV - Preencher'!K498)</f>
        <v>30/03/2026</v>
      </c>
      <c r="J489" s="5" t="str">
        <f>'[1]TCE - ANEXO IV - Preencher'!L498</f>
        <v>52260301437707000122550550005860711816068500</v>
      </c>
      <c r="K489" s="5" t="str">
        <f>IF(F489="B",LEFT('[1]TCE - ANEXO IV - Preencher'!M498,2),IF(F489="S",LEFT('[1]TCE - ANEXO IV - Preencher'!M498,7),IF('[1]TCE - ANEXO IV - Preencher'!H498="","")))</f>
        <v>52</v>
      </c>
      <c r="L489" s="7">
        <f>'[1]TCE - ANEXO IV - Preencher'!N498</f>
        <v>1100</v>
      </c>
    </row>
    <row r="490" spans="1:12" s="8" customFormat="1" ht="19.5" customHeight="1" x14ac:dyDescent="0.25">
      <c r="A490" s="3">
        <f>IFERROR(VLOOKUP(B490,'[1]DADOS (OCULTAR)'!$Q$3:$S$136,3,0),"")</f>
        <v>9039744002723</v>
      </c>
      <c r="B490" s="4" t="str">
        <f>'[1]TCE - ANEXO IV - Preencher'!C499</f>
        <v>HOSPITAL PELÓPIDAS SILVEIRA - CG Nº 017/2022</v>
      </c>
      <c r="C490" s="4" t="str">
        <f>'[1]TCE - ANEXO IV - Preencher'!E499</f>
        <v>3.13 - Materiais e Materiais Ortopédicos e Corretivos (OPME)</v>
      </c>
      <c r="D490" s="3" t="str">
        <f>'[1]TCE - ANEXO IV - Preencher'!F499</f>
        <v>01.437.707/0001-22</v>
      </c>
      <c r="E490" s="5" t="str">
        <f>'[1]TCE - ANEXO IV - Preencher'!G499</f>
        <v>SCITECH PRODUTOS MEDICOS LTDA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000586074</v>
      </c>
      <c r="I490" s="6" t="str">
        <f>IF('[1]TCE - ANEXO IV - Preencher'!K499="","",'[1]TCE - ANEXO IV - Preencher'!K499)</f>
        <v>30/03/2026</v>
      </c>
      <c r="J490" s="5" t="str">
        <f>'[1]TCE - ANEXO IV - Preencher'!L499</f>
        <v>52260301437707000122550550005860741194453882</v>
      </c>
      <c r="K490" s="5" t="str">
        <f>IF(F490="B",LEFT('[1]TCE - ANEXO IV - Preencher'!M499,2),IF(F490="S",LEFT('[1]TCE - ANEXO IV - Preencher'!M499,7),IF('[1]TCE - ANEXO IV - Preencher'!H499="","")))</f>
        <v>52</v>
      </c>
      <c r="L490" s="7">
        <f>'[1]TCE - ANEXO IV - Preencher'!N499</f>
        <v>1100</v>
      </c>
    </row>
    <row r="491" spans="1:12" s="8" customFormat="1" ht="19.5" customHeight="1" x14ac:dyDescent="0.25">
      <c r="A491" s="3">
        <f>IFERROR(VLOOKUP(B491,'[1]DADOS (OCULTAR)'!$Q$3:$S$136,3,0),"")</f>
        <v>9039744002723</v>
      </c>
      <c r="B491" s="4" t="str">
        <f>'[1]TCE - ANEXO IV - Preencher'!C500</f>
        <v>HOSPITAL PELÓPIDAS SILVEIRA - CG Nº 017/2022</v>
      </c>
      <c r="C491" s="4" t="str">
        <f>'[1]TCE - ANEXO IV - Preencher'!E500</f>
        <v>3.13 - Materiais e Materiais Ortopédicos e Corretivos (OPME)</v>
      </c>
      <c r="D491" s="3" t="str">
        <f>'[1]TCE - ANEXO IV - Preencher'!F500</f>
        <v>01.437.707/0001-22</v>
      </c>
      <c r="E491" s="5" t="str">
        <f>'[1]TCE - ANEXO IV - Preencher'!G500</f>
        <v>SCITECH PRODUTOS MEDICOS LTDA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000586076</v>
      </c>
      <c r="I491" s="6" t="str">
        <f>IF('[1]TCE - ANEXO IV - Preencher'!K500="","",'[1]TCE - ANEXO IV - Preencher'!K500)</f>
        <v>30/03/2026</v>
      </c>
      <c r="J491" s="5" t="str">
        <f>'[1]TCE - ANEXO IV - Preencher'!L500</f>
        <v>52260301437707000122550550005860761118962466</v>
      </c>
      <c r="K491" s="5" t="str">
        <f>IF(F491="B",LEFT('[1]TCE - ANEXO IV - Preencher'!M500,2),IF(F491="S",LEFT('[1]TCE - ANEXO IV - Preencher'!M500,7),IF('[1]TCE - ANEXO IV - Preencher'!H500="","")))</f>
        <v>52</v>
      </c>
      <c r="L491" s="7">
        <f>'[1]TCE - ANEXO IV - Preencher'!N500</f>
        <v>350</v>
      </c>
    </row>
    <row r="492" spans="1:12" s="8" customFormat="1" ht="19.5" customHeight="1" x14ac:dyDescent="0.25">
      <c r="A492" s="3">
        <f>IFERROR(VLOOKUP(B492,'[1]DADOS (OCULTAR)'!$Q$3:$S$136,3,0),"")</f>
        <v>9039744002723</v>
      </c>
      <c r="B492" s="4" t="str">
        <f>'[1]TCE - ANEXO IV - Preencher'!C501</f>
        <v>HOSPITAL PELÓPIDAS SILVEIRA - CG Nº 017/2022</v>
      </c>
      <c r="C492" s="4" t="str">
        <f>'[1]TCE - ANEXO IV - Preencher'!E501</f>
        <v>3.13 - Materiais e Materiais Ortopédicos e Corretivos (OPME)</v>
      </c>
      <c r="D492" s="3" t="str">
        <f>'[1]TCE - ANEXO IV - Preencher'!F501</f>
        <v>01.437.707/0001-22</v>
      </c>
      <c r="E492" s="5" t="str">
        <f>'[1]TCE - ANEXO IV - Preencher'!G501</f>
        <v>SCITECH PRODUTOS MEDICOS LTDA</v>
      </c>
      <c r="F492" s="5" t="str">
        <f>'[1]TCE - ANEXO IV - Preencher'!H501</f>
        <v>B</v>
      </c>
      <c r="G492" s="5" t="str">
        <f>'[1]TCE - ANEXO IV - Preencher'!I501</f>
        <v>S</v>
      </c>
      <c r="H492" s="5" t="str">
        <f>'[1]TCE - ANEXO IV - Preencher'!J501</f>
        <v>000586342</v>
      </c>
      <c r="I492" s="6" t="str">
        <f>IF('[1]TCE - ANEXO IV - Preencher'!K501="","",'[1]TCE - ANEXO IV - Preencher'!K501)</f>
        <v>31/03/2026</v>
      </c>
      <c r="J492" s="5" t="str">
        <f>'[1]TCE - ANEXO IV - Preencher'!L501</f>
        <v>52260301437707000122550550005863421551246095</v>
      </c>
      <c r="K492" s="5" t="str">
        <f>IF(F492="B",LEFT('[1]TCE - ANEXO IV - Preencher'!M501,2),IF(F492="S",LEFT('[1]TCE - ANEXO IV - Preencher'!M501,7),IF('[1]TCE - ANEXO IV - Preencher'!H501="","")))</f>
        <v>52</v>
      </c>
      <c r="L492" s="7">
        <f>'[1]TCE - ANEXO IV - Preencher'!N501</f>
        <v>1100</v>
      </c>
    </row>
    <row r="493" spans="1:12" s="8" customFormat="1" ht="19.5" customHeight="1" x14ac:dyDescent="0.25">
      <c r="A493" s="3">
        <f>IFERROR(VLOOKUP(B493,'[1]DADOS (OCULTAR)'!$Q$3:$S$136,3,0),"")</f>
        <v>9039744002723</v>
      </c>
      <c r="B493" s="4" t="str">
        <f>'[1]TCE - ANEXO IV - Preencher'!C502</f>
        <v>HOSPITAL PELÓPIDAS SILVEIRA - CG Nº 017/2022</v>
      </c>
      <c r="C493" s="4" t="str">
        <f>'[1]TCE - ANEXO IV - Preencher'!E502</f>
        <v>3.13 - Materiais e Materiais Ortopédicos e Corretivos (OPME)</v>
      </c>
      <c r="D493" s="3" t="str">
        <f>'[1]TCE - ANEXO IV - Preencher'!F502</f>
        <v>01.437.707/0001-22</v>
      </c>
      <c r="E493" s="5" t="str">
        <f>'[1]TCE - ANEXO IV - Preencher'!G502</f>
        <v>SCITECH PRODUTOS MEDICOS LTDA</v>
      </c>
      <c r="F493" s="5" t="str">
        <f>'[1]TCE - ANEXO IV - Preencher'!H502</f>
        <v>B</v>
      </c>
      <c r="G493" s="5" t="str">
        <f>'[1]TCE - ANEXO IV - Preencher'!I502</f>
        <v>S</v>
      </c>
      <c r="H493" s="5" t="str">
        <f>'[1]TCE - ANEXO IV - Preencher'!J502</f>
        <v>000586343</v>
      </c>
      <c r="I493" s="6" t="str">
        <f>IF('[1]TCE - ANEXO IV - Preencher'!K502="","",'[1]TCE - ANEXO IV - Preencher'!K502)</f>
        <v>31/03/2026</v>
      </c>
      <c r="J493" s="5" t="str">
        <f>'[1]TCE - ANEXO IV - Preencher'!L502</f>
        <v>52260301437707000122550550005863431189431736</v>
      </c>
      <c r="K493" s="5" t="str">
        <f>IF(F493="B",LEFT('[1]TCE - ANEXO IV - Preencher'!M502,2),IF(F493="S",LEFT('[1]TCE - ANEXO IV - Preencher'!M502,7),IF('[1]TCE - ANEXO IV - Preencher'!H502="","")))</f>
        <v>52</v>
      </c>
      <c r="L493" s="7">
        <f>'[1]TCE - ANEXO IV - Preencher'!N502</f>
        <v>1100</v>
      </c>
    </row>
    <row r="494" spans="1:12" s="8" customFormat="1" ht="19.5" customHeight="1" x14ac:dyDescent="0.25">
      <c r="A494" s="3">
        <f>IFERROR(VLOOKUP(B494,'[1]DADOS (OCULTAR)'!$Q$3:$S$136,3,0),"")</f>
        <v>9039744002723</v>
      </c>
      <c r="B494" s="4" t="str">
        <f>'[1]TCE - ANEXO IV - Preencher'!C503</f>
        <v>HOSPITAL PELÓPIDAS SILVEIRA - CG Nº 017/2022</v>
      </c>
      <c r="C494" s="4" t="str">
        <f>'[1]TCE - ANEXO IV - Preencher'!E503</f>
        <v>3.13 - Materiais e Materiais Ortopédicos e Corretivos (OPME)</v>
      </c>
      <c r="D494" s="3" t="str">
        <f>'[1]TCE - ANEXO IV - Preencher'!F503</f>
        <v>01.437.707/0001-22</v>
      </c>
      <c r="E494" s="5" t="str">
        <f>'[1]TCE - ANEXO IV - Preencher'!G503</f>
        <v>SCITECH PRODUTOS MEDICOS LTDA</v>
      </c>
      <c r="F494" s="5" t="str">
        <f>'[1]TCE - ANEXO IV - Preencher'!H503</f>
        <v>B</v>
      </c>
      <c r="G494" s="5" t="str">
        <f>'[1]TCE - ANEXO IV - Preencher'!I503</f>
        <v>S</v>
      </c>
      <c r="H494" s="5" t="str">
        <f>'[1]TCE - ANEXO IV - Preencher'!J503</f>
        <v>000586346</v>
      </c>
      <c r="I494" s="6" t="str">
        <f>IF('[1]TCE - ANEXO IV - Preencher'!K503="","",'[1]TCE - ANEXO IV - Preencher'!K503)</f>
        <v>31/03/2026</v>
      </c>
      <c r="J494" s="5" t="str">
        <f>'[1]TCE - ANEXO IV - Preencher'!L503</f>
        <v>52260301437707000122550550005863461139064073</v>
      </c>
      <c r="K494" s="5" t="str">
        <f>IF(F494="B",LEFT('[1]TCE - ANEXO IV - Preencher'!M503,2),IF(F494="S",LEFT('[1]TCE - ANEXO IV - Preencher'!M503,7),IF('[1]TCE - ANEXO IV - Preencher'!H503="","")))</f>
        <v>52</v>
      </c>
      <c r="L494" s="7">
        <f>'[1]TCE - ANEXO IV - Preencher'!N503</f>
        <v>350</v>
      </c>
    </row>
    <row r="495" spans="1:12" s="8" customFormat="1" ht="19.5" customHeight="1" x14ac:dyDescent="0.25">
      <c r="A495" s="3">
        <f>IFERROR(VLOOKUP(B495,'[1]DADOS (OCULTAR)'!$Q$3:$S$136,3,0),"")</f>
        <v>9039744002723</v>
      </c>
      <c r="B495" s="4" t="str">
        <f>'[1]TCE - ANEXO IV - Preencher'!C504</f>
        <v>HOSPITAL PELÓPIDAS SILVEIRA - CG Nº 017/2022</v>
      </c>
      <c r="C495" s="4" t="str">
        <f>'[1]TCE - ANEXO IV - Preencher'!E504</f>
        <v>3.13 - Materiais e Materiais Ortopédicos e Corretivos (OPME)</v>
      </c>
      <c r="D495" s="3" t="str">
        <f>'[1]TCE - ANEXO IV - Preencher'!F504</f>
        <v>37.438.274/0001-77</v>
      </c>
      <c r="E495" s="5" t="str">
        <f>'[1]TCE - ANEXO IV - Preencher'!G504</f>
        <v>SELLMED PRODUTOS MEDICOS E HOSPITALARES LTDA</v>
      </c>
      <c r="F495" s="5" t="str">
        <f>'[1]TCE - ANEXO IV - Preencher'!H504</f>
        <v>B</v>
      </c>
      <c r="G495" s="5" t="str">
        <f>'[1]TCE - ANEXO IV - Preencher'!I504</f>
        <v>S</v>
      </c>
      <c r="H495" s="5" t="str">
        <f>'[1]TCE - ANEXO IV - Preencher'!J504</f>
        <v>000050945</v>
      </c>
      <c r="I495" s="6" t="str">
        <f>IF('[1]TCE - ANEXO IV - Preencher'!K504="","",'[1]TCE - ANEXO IV - Preencher'!K504)</f>
        <v>13/03/2026</v>
      </c>
      <c r="J495" s="5" t="str">
        <f>'[1]TCE - ANEXO IV - Preencher'!L504</f>
        <v>26260337438274000177550010000509451389050023</v>
      </c>
      <c r="K495" s="5" t="str">
        <f>IF(F495="B",LEFT('[1]TCE - ANEXO IV - Preencher'!M504,2),IF(F495="S",LEFT('[1]TCE - ANEXO IV - Preencher'!M504,7),IF('[1]TCE - ANEXO IV - Preencher'!H504="","")))</f>
        <v>26</v>
      </c>
      <c r="L495" s="7">
        <f>'[1]TCE - ANEXO IV - Preencher'!N504</f>
        <v>17140</v>
      </c>
    </row>
    <row r="496" spans="1:12" s="8" customFormat="1" ht="19.5" customHeight="1" x14ac:dyDescent="0.25">
      <c r="A496" s="3">
        <f>IFERROR(VLOOKUP(B496,'[1]DADOS (OCULTAR)'!$Q$3:$S$136,3,0),"")</f>
        <v>9039744002723</v>
      </c>
      <c r="B496" s="4" t="str">
        <f>'[1]TCE - ANEXO IV - Preencher'!C505</f>
        <v>HOSPITAL PELÓPIDAS SILVEIRA - CG Nº 017/2022</v>
      </c>
      <c r="C496" s="4" t="str">
        <f>'[1]TCE - ANEXO IV - Preencher'!E505</f>
        <v>3.13 - Materiais e Materiais Ortopédicos e Corretivos (OPME)</v>
      </c>
      <c r="D496" s="3" t="str">
        <f>'[1]TCE - ANEXO IV - Preencher'!F505</f>
        <v>27.816.265/0001-19</v>
      </c>
      <c r="E496" s="5" t="str">
        <f>'[1]TCE - ANEXO IV - Preencher'!G505</f>
        <v>SURGICALMED COMERCIO DE PRODUTOS MEDICOS</v>
      </c>
      <c r="F496" s="5" t="str">
        <f>'[1]TCE - ANEXO IV - Preencher'!H505</f>
        <v>B</v>
      </c>
      <c r="G496" s="5" t="str">
        <f>'[1]TCE - ANEXO IV - Preencher'!I505</f>
        <v>S</v>
      </c>
      <c r="H496" s="5" t="str">
        <f>'[1]TCE - ANEXO IV - Preencher'!J505</f>
        <v>000036151</v>
      </c>
      <c r="I496" s="6" t="str">
        <f>IF('[1]TCE - ANEXO IV - Preencher'!K505="","",'[1]TCE - ANEXO IV - Preencher'!K505)</f>
        <v>02/03/2026</v>
      </c>
      <c r="J496" s="5" t="str">
        <f>'[1]TCE - ANEXO IV - Preencher'!L505</f>
        <v>24260327816265000119550010000361511000361520</v>
      </c>
      <c r="K496" s="5" t="str">
        <f>IF(F496="B",LEFT('[1]TCE - ANEXO IV - Preencher'!M505,2),IF(F496="S",LEFT('[1]TCE - ANEXO IV - Preencher'!M505,7),IF('[1]TCE - ANEXO IV - Preencher'!H505="","")))</f>
        <v>24</v>
      </c>
      <c r="L496" s="7">
        <f>'[1]TCE - ANEXO IV - Preencher'!N505</f>
        <v>1300.3</v>
      </c>
    </row>
    <row r="497" spans="1:12" s="8" customFormat="1" ht="19.5" customHeight="1" x14ac:dyDescent="0.25">
      <c r="A497" s="3">
        <f>IFERROR(VLOOKUP(B497,'[1]DADOS (OCULTAR)'!$Q$3:$S$136,3,0),"")</f>
        <v>9039744002723</v>
      </c>
      <c r="B497" s="4" t="str">
        <f>'[1]TCE - ANEXO IV - Preencher'!C506</f>
        <v>HOSPITAL PELÓPIDAS SILVEIRA - CG Nº 017/2022</v>
      </c>
      <c r="C497" s="4" t="str">
        <f>'[1]TCE - ANEXO IV - Preencher'!E506</f>
        <v>3.13 - Materiais e Materiais Ortopédicos e Corretivos (OPME)</v>
      </c>
      <c r="D497" s="3" t="str">
        <f>'[1]TCE - ANEXO IV - Preencher'!F506</f>
        <v>27.816.265/0001-19</v>
      </c>
      <c r="E497" s="5" t="str">
        <f>'[1]TCE - ANEXO IV - Preencher'!G506</f>
        <v>SURGICALMED COMERCIO DE PRODUTOS MEDICOS</v>
      </c>
      <c r="F497" s="5" t="str">
        <f>'[1]TCE - ANEXO IV - Preencher'!H506</f>
        <v>B</v>
      </c>
      <c r="G497" s="5" t="str">
        <f>'[1]TCE - ANEXO IV - Preencher'!I506</f>
        <v>S</v>
      </c>
      <c r="H497" s="5" t="str">
        <f>'[1]TCE - ANEXO IV - Preencher'!J506</f>
        <v>000036156</v>
      </c>
      <c r="I497" s="6" t="str">
        <f>IF('[1]TCE - ANEXO IV - Preencher'!K506="","",'[1]TCE - ANEXO IV - Preencher'!K506)</f>
        <v>02/03/2026</v>
      </c>
      <c r="J497" s="5" t="str">
        <f>'[1]TCE - ANEXO IV - Preencher'!L506</f>
        <v>24260327816265000119550010000361561000361577</v>
      </c>
      <c r="K497" s="5" t="str">
        <f>IF(F497="B",LEFT('[1]TCE - ANEXO IV - Preencher'!M506,2),IF(F497="S",LEFT('[1]TCE - ANEXO IV - Preencher'!M506,7),IF('[1]TCE - ANEXO IV - Preencher'!H506="","")))</f>
        <v>24</v>
      </c>
      <c r="L497" s="7">
        <f>'[1]TCE - ANEXO IV - Preencher'!N506</f>
        <v>1300.3</v>
      </c>
    </row>
    <row r="498" spans="1:12" s="8" customFormat="1" ht="19.5" customHeight="1" x14ac:dyDescent="0.25">
      <c r="A498" s="3">
        <f>IFERROR(VLOOKUP(B498,'[1]DADOS (OCULTAR)'!$Q$3:$S$136,3,0),"")</f>
        <v>9039744002723</v>
      </c>
      <c r="B498" s="4" t="str">
        <f>'[1]TCE - ANEXO IV - Preencher'!C507</f>
        <v>HOSPITAL PELÓPIDAS SILVEIRA - CG Nº 017/2022</v>
      </c>
      <c r="C498" s="4" t="str">
        <f>'[1]TCE - ANEXO IV - Preencher'!E507</f>
        <v>3.13 - Materiais e Materiais Ortopédicos e Corretivos (OPME)</v>
      </c>
      <c r="D498" s="3" t="str">
        <f>'[1]TCE - ANEXO IV - Preencher'!F507</f>
        <v>27.816.265/0001-19</v>
      </c>
      <c r="E498" s="5" t="str">
        <f>'[1]TCE - ANEXO IV - Preencher'!G507</f>
        <v>SURGICALMED COMERCIO DE PRODUTOS MEDICOS</v>
      </c>
      <c r="F498" s="5" t="str">
        <f>'[1]TCE - ANEXO IV - Preencher'!H507</f>
        <v>B</v>
      </c>
      <c r="G498" s="5" t="str">
        <f>'[1]TCE - ANEXO IV - Preencher'!I507</f>
        <v>S</v>
      </c>
      <c r="H498" s="5" t="str">
        <f>'[1]TCE - ANEXO IV - Preencher'!J507</f>
        <v>000036158</v>
      </c>
      <c r="I498" s="6" t="str">
        <f>IF('[1]TCE - ANEXO IV - Preencher'!K507="","",'[1]TCE - ANEXO IV - Preencher'!K507)</f>
        <v>02/03/2026</v>
      </c>
      <c r="J498" s="5" t="str">
        <f>'[1]TCE - ANEXO IV - Preencher'!L507</f>
        <v>24260327816265000119550010000361581000361598</v>
      </c>
      <c r="K498" s="5" t="str">
        <f>IF(F498="B",LEFT('[1]TCE - ANEXO IV - Preencher'!M507,2),IF(F498="S",LEFT('[1]TCE - ANEXO IV - Preencher'!M507,7),IF('[1]TCE - ANEXO IV - Preencher'!H507="","")))</f>
        <v>24</v>
      </c>
      <c r="L498" s="7">
        <f>'[1]TCE - ANEXO IV - Preencher'!N507</f>
        <v>1300.3</v>
      </c>
    </row>
    <row r="499" spans="1:12" s="8" customFormat="1" ht="19.5" customHeight="1" x14ac:dyDescent="0.25">
      <c r="A499" s="3">
        <f>IFERROR(VLOOKUP(B499,'[1]DADOS (OCULTAR)'!$Q$3:$S$136,3,0),"")</f>
        <v>9039744002723</v>
      </c>
      <c r="B499" s="4" t="str">
        <f>'[1]TCE - ANEXO IV - Preencher'!C508</f>
        <v>HOSPITAL PELÓPIDAS SILVEIRA - CG Nº 017/2022</v>
      </c>
      <c r="C499" s="4" t="str">
        <f>'[1]TCE - ANEXO IV - Preencher'!E508</f>
        <v>3.13 - Materiais e Materiais Ortopédicos e Corretivos (OPME)</v>
      </c>
      <c r="D499" s="3" t="str">
        <f>'[1]TCE - ANEXO IV - Preencher'!F508</f>
        <v>27.816.265/0001-19</v>
      </c>
      <c r="E499" s="5" t="str">
        <f>'[1]TCE - ANEXO IV - Preencher'!G508</f>
        <v>SURGICALMED COMERCIO DE PRODUTOS MEDICOS</v>
      </c>
      <c r="F499" s="5" t="str">
        <f>'[1]TCE - ANEXO IV - Preencher'!H508</f>
        <v>B</v>
      </c>
      <c r="G499" s="5" t="str">
        <f>'[1]TCE - ANEXO IV - Preencher'!I508</f>
        <v>S</v>
      </c>
      <c r="H499" s="5" t="str">
        <f>'[1]TCE - ANEXO IV - Preencher'!J508</f>
        <v>000036161</v>
      </c>
      <c r="I499" s="6" t="str">
        <f>IF('[1]TCE - ANEXO IV - Preencher'!K508="","",'[1]TCE - ANEXO IV - Preencher'!K508)</f>
        <v>02/03/2026</v>
      </c>
      <c r="J499" s="5" t="str">
        <f>'[1]TCE - ANEXO IV - Preencher'!L508</f>
        <v>24260327816265000119550010000361611000361623</v>
      </c>
      <c r="K499" s="5" t="str">
        <f>IF(F499="B",LEFT('[1]TCE - ANEXO IV - Preencher'!M508,2),IF(F499="S",LEFT('[1]TCE - ANEXO IV - Preencher'!M508,7),IF('[1]TCE - ANEXO IV - Preencher'!H508="","")))</f>
        <v>24</v>
      </c>
      <c r="L499" s="7">
        <f>'[1]TCE - ANEXO IV - Preencher'!N508</f>
        <v>1300.3</v>
      </c>
    </row>
    <row r="500" spans="1:12" s="8" customFormat="1" ht="19.5" customHeight="1" x14ac:dyDescent="0.25">
      <c r="A500" s="3">
        <f>IFERROR(VLOOKUP(B500,'[1]DADOS (OCULTAR)'!$Q$3:$S$136,3,0),"")</f>
        <v>9039744002723</v>
      </c>
      <c r="B500" s="4" t="str">
        <f>'[1]TCE - ANEXO IV - Preencher'!C509</f>
        <v>HOSPITAL PELÓPIDAS SILVEIRA - CG Nº 017/2022</v>
      </c>
      <c r="C500" s="4" t="str">
        <f>'[1]TCE - ANEXO IV - Preencher'!E509</f>
        <v>3.13 - Materiais e Materiais Ortopédicos e Corretivos (OPME)</v>
      </c>
      <c r="D500" s="3" t="str">
        <f>'[1]TCE - ANEXO IV - Preencher'!F509</f>
        <v>27.816.265/0001-19</v>
      </c>
      <c r="E500" s="5" t="str">
        <f>'[1]TCE - ANEXO IV - Preencher'!G509</f>
        <v>SURGICALMED COMERCIO DE PRODUTOS MEDICOS</v>
      </c>
      <c r="F500" s="5" t="str">
        <f>'[1]TCE - ANEXO IV - Preencher'!H509</f>
        <v>B</v>
      </c>
      <c r="G500" s="5" t="str">
        <f>'[1]TCE - ANEXO IV - Preencher'!I509</f>
        <v>S</v>
      </c>
      <c r="H500" s="5" t="str">
        <f>'[1]TCE - ANEXO IV - Preencher'!J509</f>
        <v>000036163</v>
      </c>
      <c r="I500" s="6" t="str">
        <f>IF('[1]TCE - ANEXO IV - Preencher'!K509="","",'[1]TCE - ANEXO IV - Preencher'!K509)</f>
        <v>02/03/2026</v>
      </c>
      <c r="J500" s="5" t="str">
        <f>'[1]TCE - ANEXO IV - Preencher'!L509</f>
        <v>24260327816265000119550010000361631000361644</v>
      </c>
      <c r="K500" s="5" t="str">
        <f>IF(F500="B",LEFT('[1]TCE - ANEXO IV - Preencher'!M509,2),IF(F500="S",LEFT('[1]TCE - ANEXO IV - Preencher'!M509,7),IF('[1]TCE - ANEXO IV - Preencher'!H509="","")))</f>
        <v>24</v>
      </c>
      <c r="L500" s="7">
        <f>'[1]TCE - ANEXO IV - Preencher'!N509</f>
        <v>1300.3</v>
      </c>
    </row>
    <row r="501" spans="1:12" s="8" customFormat="1" ht="19.5" customHeight="1" x14ac:dyDescent="0.25">
      <c r="A501" s="3">
        <f>IFERROR(VLOOKUP(B501,'[1]DADOS (OCULTAR)'!$Q$3:$S$136,3,0),"")</f>
        <v>9039744002723</v>
      </c>
      <c r="B501" s="4" t="str">
        <f>'[1]TCE - ANEXO IV - Preencher'!C510</f>
        <v>HOSPITAL PELÓPIDAS SILVEIRA - CG Nº 017/2022</v>
      </c>
      <c r="C501" s="4" t="str">
        <f>'[1]TCE - ANEXO IV - Preencher'!E510</f>
        <v>3.13 - Materiais e Materiais Ortopédicos e Corretivos (OPME)</v>
      </c>
      <c r="D501" s="3" t="str">
        <f>'[1]TCE - ANEXO IV - Preencher'!F510</f>
        <v>27.816.265/0001-19</v>
      </c>
      <c r="E501" s="5" t="str">
        <f>'[1]TCE - ANEXO IV - Preencher'!G510</f>
        <v>SURGICALMED COMERCIO DE PRODUTOS MEDICOS</v>
      </c>
      <c r="F501" s="5" t="str">
        <f>'[1]TCE - ANEXO IV - Preencher'!H510</f>
        <v>B</v>
      </c>
      <c r="G501" s="5" t="str">
        <f>'[1]TCE - ANEXO IV - Preencher'!I510</f>
        <v>S</v>
      </c>
      <c r="H501" s="5" t="str">
        <f>'[1]TCE - ANEXO IV - Preencher'!J510</f>
        <v>000036187</v>
      </c>
      <c r="I501" s="6" t="str">
        <f>IF('[1]TCE - ANEXO IV - Preencher'!K510="","",'[1]TCE - ANEXO IV - Preencher'!K510)</f>
        <v>04/03/2026</v>
      </c>
      <c r="J501" s="5" t="str">
        <f>'[1]TCE - ANEXO IV - Preencher'!L510</f>
        <v>24260327816265000119550010000361871000361883</v>
      </c>
      <c r="K501" s="5" t="str">
        <f>IF(F501="B",LEFT('[1]TCE - ANEXO IV - Preencher'!M510,2),IF(F501="S",LEFT('[1]TCE - ANEXO IV - Preencher'!M510,7),IF('[1]TCE - ANEXO IV - Preencher'!H510="","")))</f>
        <v>24</v>
      </c>
      <c r="L501" s="7">
        <f>'[1]TCE - ANEXO IV - Preencher'!N510</f>
        <v>1300.3</v>
      </c>
    </row>
    <row r="502" spans="1:12" s="8" customFormat="1" ht="19.5" customHeight="1" x14ac:dyDescent="0.25">
      <c r="A502" s="3">
        <f>IFERROR(VLOOKUP(B502,'[1]DADOS (OCULTAR)'!$Q$3:$S$136,3,0),"")</f>
        <v>9039744002723</v>
      </c>
      <c r="B502" s="4" t="str">
        <f>'[1]TCE - ANEXO IV - Preencher'!C511</f>
        <v>HOSPITAL PELÓPIDAS SILVEIRA - CG Nº 017/2022</v>
      </c>
      <c r="C502" s="4" t="str">
        <f>'[1]TCE - ANEXO IV - Preencher'!E511</f>
        <v>3.13 - Materiais e Materiais Ortopédicos e Corretivos (OPME)</v>
      </c>
      <c r="D502" s="3" t="str">
        <f>'[1]TCE - ANEXO IV - Preencher'!F511</f>
        <v>27.816.265/0001-19</v>
      </c>
      <c r="E502" s="5" t="str">
        <f>'[1]TCE - ANEXO IV - Preencher'!G511</f>
        <v>SURGICALMED COMERCIO DE PRODUTOS MEDICOS</v>
      </c>
      <c r="F502" s="5" t="str">
        <f>'[1]TCE - ANEXO IV - Preencher'!H511</f>
        <v>B</v>
      </c>
      <c r="G502" s="5" t="str">
        <f>'[1]TCE - ANEXO IV - Preencher'!I511</f>
        <v>S</v>
      </c>
      <c r="H502" s="5" t="str">
        <f>'[1]TCE - ANEXO IV - Preencher'!J511</f>
        <v>000036188</v>
      </c>
      <c r="I502" s="6" t="str">
        <f>IF('[1]TCE - ANEXO IV - Preencher'!K511="","",'[1]TCE - ANEXO IV - Preencher'!K511)</f>
        <v>04/03/2026</v>
      </c>
      <c r="J502" s="5" t="str">
        <f>'[1]TCE - ANEXO IV - Preencher'!L511</f>
        <v>24260327816265000119550010000361881000361899</v>
      </c>
      <c r="K502" s="5" t="str">
        <f>IF(F502="B",LEFT('[1]TCE - ANEXO IV - Preencher'!M511,2),IF(F502="S",LEFT('[1]TCE - ANEXO IV - Preencher'!M511,7),IF('[1]TCE - ANEXO IV - Preencher'!H511="","")))</f>
        <v>24</v>
      </c>
      <c r="L502" s="7">
        <f>'[1]TCE - ANEXO IV - Preencher'!N511</f>
        <v>1300.3</v>
      </c>
    </row>
    <row r="503" spans="1:12" s="8" customFormat="1" ht="19.5" customHeight="1" x14ac:dyDescent="0.25">
      <c r="A503" s="3">
        <f>IFERROR(VLOOKUP(B503,'[1]DADOS (OCULTAR)'!$Q$3:$S$136,3,0),"")</f>
        <v>9039744002723</v>
      </c>
      <c r="B503" s="4" t="str">
        <f>'[1]TCE - ANEXO IV - Preencher'!C512</f>
        <v>HOSPITAL PELÓPIDAS SILVEIRA - CG Nº 017/2022</v>
      </c>
      <c r="C503" s="4" t="str">
        <f>'[1]TCE - ANEXO IV - Preencher'!E512</f>
        <v>3.13 - Materiais e Materiais Ortopédicos e Corretivos (OPME)</v>
      </c>
      <c r="D503" s="3" t="str">
        <f>'[1]TCE - ANEXO IV - Preencher'!F512</f>
        <v>27.816.265/0001-19</v>
      </c>
      <c r="E503" s="5" t="str">
        <f>'[1]TCE - ANEXO IV - Preencher'!G512</f>
        <v>SURGICALMED COMERCIO DE PRODUTOS MEDICOS</v>
      </c>
      <c r="F503" s="5" t="str">
        <f>'[1]TCE - ANEXO IV - Preencher'!H512</f>
        <v>B</v>
      </c>
      <c r="G503" s="5" t="str">
        <f>'[1]TCE - ANEXO IV - Preencher'!I512</f>
        <v>S</v>
      </c>
      <c r="H503" s="5" t="str">
        <f>'[1]TCE - ANEXO IV - Preencher'!J512</f>
        <v>000036189</v>
      </c>
      <c r="I503" s="6" t="str">
        <f>IF('[1]TCE - ANEXO IV - Preencher'!K512="","",'[1]TCE - ANEXO IV - Preencher'!K512)</f>
        <v>04/03/2026</v>
      </c>
      <c r="J503" s="5" t="str">
        <f>'[1]TCE - ANEXO IV - Preencher'!L512</f>
        <v>24260327816265000119550010000361891000361900</v>
      </c>
      <c r="K503" s="5" t="str">
        <f>IF(F503="B",LEFT('[1]TCE - ANEXO IV - Preencher'!M512,2),IF(F503="S",LEFT('[1]TCE - ANEXO IV - Preencher'!M512,7),IF('[1]TCE - ANEXO IV - Preencher'!H512="","")))</f>
        <v>24</v>
      </c>
      <c r="L503" s="7">
        <f>'[1]TCE - ANEXO IV - Preencher'!N512</f>
        <v>3900.9</v>
      </c>
    </row>
    <row r="504" spans="1:12" s="8" customFormat="1" ht="19.5" customHeight="1" x14ac:dyDescent="0.25">
      <c r="A504" s="3">
        <f>IFERROR(VLOOKUP(B504,'[1]DADOS (OCULTAR)'!$Q$3:$S$136,3,0),"")</f>
        <v>9039744002723</v>
      </c>
      <c r="B504" s="4" t="str">
        <f>'[1]TCE - ANEXO IV - Preencher'!C513</f>
        <v>HOSPITAL PELÓPIDAS SILVEIRA - CG Nº 017/2022</v>
      </c>
      <c r="C504" s="4" t="str">
        <f>'[1]TCE - ANEXO IV - Preencher'!E513</f>
        <v>3.13 - Materiais e Materiais Ortopédicos e Corretivos (OPME)</v>
      </c>
      <c r="D504" s="3" t="str">
        <f>'[1]TCE - ANEXO IV - Preencher'!F513</f>
        <v>27.816.265/0001-19</v>
      </c>
      <c r="E504" s="5" t="str">
        <f>'[1]TCE - ANEXO IV - Preencher'!G513</f>
        <v>SURGICALMED COMERCIO DE PRODUTOS MEDICOS</v>
      </c>
      <c r="F504" s="5" t="str">
        <f>'[1]TCE - ANEXO IV - Preencher'!H513</f>
        <v>B</v>
      </c>
      <c r="G504" s="5" t="str">
        <f>'[1]TCE - ANEXO IV - Preencher'!I513</f>
        <v>S</v>
      </c>
      <c r="H504" s="5" t="str">
        <f>'[1]TCE - ANEXO IV - Preencher'!J513</f>
        <v>000036201</v>
      </c>
      <c r="I504" s="6" t="str">
        <f>IF('[1]TCE - ANEXO IV - Preencher'!K513="","",'[1]TCE - ANEXO IV - Preencher'!K513)</f>
        <v>05/03/2026</v>
      </c>
      <c r="J504" s="5" t="str">
        <f>'[1]TCE - ANEXO IV - Preencher'!L513</f>
        <v>24260327816265000119550010000362011000362023</v>
      </c>
      <c r="K504" s="5" t="str">
        <f>IF(F504="B",LEFT('[1]TCE - ANEXO IV - Preencher'!M513,2),IF(F504="S",LEFT('[1]TCE - ANEXO IV - Preencher'!M513,7),IF('[1]TCE - ANEXO IV - Preencher'!H513="","")))</f>
        <v>24</v>
      </c>
      <c r="L504" s="7">
        <f>'[1]TCE - ANEXO IV - Preencher'!N513</f>
        <v>2600.6</v>
      </c>
    </row>
    <row r="505" spans="1:12" s="8" customFormat="1" ht="19.5" customHeight="1" x14ac:dyDescent="0.25">
      <c r="A505" s="3">
        <f>IFERROR(VLOOKUP(B505,'[1]DADOS (OCULTAR)'!$Q$3:$S$136,3,0),"")</f>
        <v>9039744002723</v>
      </c>
      <c r="B505" s="4" t="str">
        <f>'[1]TCE - ANEXO IV - Preencher'!C514</f>
        <v>HOSPITAL PELÓPIDAS SILVEIRA - CG Nº 017/2022</v>
      </c>
      <c r="C505" s="4" t="str">
        <f>'[1]TCE - ANEXO IV - Preencher'!E514</f>
        <v>3.13 - Materiais e Materiais Ortopédicos e Corretivos (OPME)</v>
      </c>
      <c r="D505" s="3" t="str">
        <f>'[1]TCE - ANEXO IV - Preencher'!F514</f>
        <v>27.816.265/0001-19</v>
      </c>
      <c r="E505" s="5" t="str">
        <f>'[1]TCE - ANEXO IV - Preencher'!G514</f>
        <v>SURGICALMED COMERCIO DE PRODUTOS MEDICOS</v>
      </c>
      <c r="F505" s="5" t="str">
        <f>'[1]TCE - ANEXO IV - Preencher'!H514</f>
        <v>B</v>
      </c>
      <c r="G505" s="5" t="str">
        <f>'[1]TCE - ANEXO IV - Preencher'!I514</f>
        <v>S</v>
      </c>
      <c r="H505" s="5" t="str">
        <f>'[1]TCE - ANEXO IV - Preencher'!J514</f>
        <v>000036202</v>
      </c>
      <c r="I505" s="6" t="str">
        <f>IF('[1]TCE - ANEXO IV - Preencher'!K514="","",'[1]TCE - ANEXO IV - Preencher'!K514)</f>
        <v>05/03/2026</v>
      </c>
      <c r="J505" s="5" t="str">
        <f>'[1]TCE - ANEXO IV - Preencher'!L514</f>
        <v>24260327816265000119550010000362021000362039</v>
      </c>
      <c r="K505" s="5" t="str">
        <f>IF(F505="B",LEFT('[1]TCE - ANEXO IV - Preencher'!M514,2),IF(F505="S",LEFT('[1]TCE - ANEXO IV - Preencher'!M514,7),IF('[1]TCE - ANEXO IV - Preencher'!H514="","")))</f>
        <v>24</v>
      </c>
      <c r="L505" s="7">
        <f>'[1]TCE - ANEXO IV - Preencher'!N514</f>
        <v>1300.3</v>
      </c>
    </row>
    <row r="506" spans="1:12" s="8" customFormat="1" ht="19.5" customHeight="1" x14ac:dyDescent="0.25">
      <c r="A506" s="3">
        <f>IFERROR(VLOOKUP(B506,'[1]DADOS (OCULTAR)'!$Q$3:$S$136,3,0),"")</f>
        <v>9039744002723</v>
      </c>
      <c r="B506" s="4" t="str">
        <f>'[1]TCE - ANEXO IV - Preencher'!C515</f>
        <v>HOSPITAL PELÓPIDAS SILVEIRA - CG Nº 017/2022</v>
      </c>
      <c r="C506" s="4" t="str">
        <f>'[1]TCE - ANEXO IV - Preencher'!E515</f>
        <v>3.13 - Materiais e Materiais Ortopédicos e Corretivos (OPME)</v>
      </c>
      <c r="D506" s="3" t="str">
        <f>'[1]TCE - ANEXO IV - Preencher'!F515</f>
        <v>27.816.265/0001-19</v>
      </c>
      <c r="E506" s="5" t="str">
        <f>'[1]TCE - ANEXO IV - Preencher'!G515</f>
        <v>SURGICALMED COMERCIO DE PRODUTOS MEDICOS</v>
      </c>
      <c r="F506" s="5" t="str">
        <f>'[1]TCE - ANEXO IV - Preencher'!H515</f>
        <v>B</v>
      </c>
      <c r="G506" s="5" t="str">
        <f>'[1]TCE - ANEXO IV - Preencher'!I515</f>
        <v>S</v>
      </c>
      <c r="H506" s="5" t="str">
        <f>'[1]TCE - ANEXO IV - Preencher'!J515</f>
        <v>000036225</v>
      </c>
      <c r="I506" s="6" t="str">
        <f>IF('[1]TCE - ANEXO IV - Preencher'!K515="","",'[1]TCE - ANEXO IV - Preencher'!K515)</f>
        <v>09/03/2026</v>
      </c>
      <c r="J506" s="5" t="str">
        <f>'[1]TCE - ANEXO IV - Preencher'!L515</f>
        <v>24260327816265000119550010000362251000362262</v>
      </c>
      <c r="K506" s="5" t="str">
        <f>IF(F506="B",LEFT('[1]TCE - ANEXO IV - Preencher'!M515,2),IF(F506="S",LEFT('[1]TCE - ANEXO IV - Preencher'!M515,7),IF('[1]TCE - ANEXO IV - Preencher'!H515="","")))</f>
        <v>24</v>
      </c>
      <c r="L506" s="7">
        <f>'[1]TCE - ANEXO IV - Preencher'!N515</f>
        <v>1300.3</v>
      </c>
    </row>
    <row r="507" spans="1:12" s="8" customFormat="1" ht="19.5" customHeight="1" x14ac:dyDescent="0.25">
      <c r="A507" s="3">
        <f>IFERROR(VLOOKUP(B507,'[1]DADOS (OCULTAR)'!$Q$3:$S$136,3,0),"")</f>
        <v>9039744002723</v>
      </c>
      <c r="B507" s="4" t="str">
        <f>'[1]TCE - ANEXO IV - Preencher'!C516</f>
        <v>HOSPITAL PELÓPIDAS SILVEIRA - CG Nº 017/2022</v>
      </c>
      <c r="C507" s="4" t="str">
        <f>'[1]TCE - ANEXO IV - Preencher'!E516</f>
        <v>3.13 - Materiais e Materiais Ortopédicos e Corretivos (OPME)</v>
      </c>
      <c r="D507" s="3" t="str">
        <f>'[1]TCE - ANEXO IV - Preencher'!F516</f>
        <v>27.816.265/0001-19</v>
      </c>
      <c r="E507" s="5" t="str">
        <f>'[1]TCE - ANEXO IV - Preencher'!G516</f>
        <v>SURGICALMED COMERCIO DE PRODUTOS MEDICOS</v>
      </c>
      <c r="F507" s="5" t="str">
        <f>'[1]TCE - ANEXO IV - Preencher'!H516</f>
        <v>B</v>
      </c>
      <c r="G507" s="5" t="str">
        <f>'[1]TCE - ANEXO IV - Preencher'!I516</f>
        <v>S</v>
      </c>
      <c r="H507" s="5" t="str">
        <f>'[1]TCE - ANEXO IV - Preencher'!J516</f>
        <v>000036226</v>
      </c>
      <c r="I507" s="6" t="str">
        <f>IF('[1]TCE - ANEXO IV - Preencher'!K516="","",'[1]TCE - ANEXO IV - Preencher'!K516)</f>
        <v>09/03/2026</v>
      </c>
      <c r="J507" s="5" t="str">
        <f>'[1]TCE - ANEXO IV - Preencher'!L516</f>
        <v>24260327816265000119550010000362261000362278</v>
      </c>
      <c r="K507" s="5" t="str">
        <f>IF(F507="B",LEFT('[1]TCE - ANEXO IV - Preencher'!M516,2),IF(F507="S",LEFT('[1]TCE - ANEXO IV - Preencher'!M516,7),IF('[1]TCE - ANEXO IV - Preencher'!H516="","")))</f>
        <v>24</v>
      </c>
      <c r="L507" s="7">
        <f>'[1]TCE - ANEXO IV - Preencher'!N516</f>
        <v>2600.6</v>
      </c>
    </row>
    <row r="508" spans="1:12" s="8" customFormat="1" ht="19.5" customHeight="1" x14ac:dyDescent="0.25">
      <c r="A508" s="3">
        <f>IFERROR(VLOOKUP(B508,'[1]DADOS (OCULTAR)'!$Q$3:$S$136,3,0),"")</f>
        <v>9039744002723</v>
      </c>
      <c r="B508" s="4" t="str">
        <f>'[1]TCE - ANEXO IV - Preencher'!C517</f>
        <v>HOSPITAL PELÓPIDAS SILVEIRA - CG Nº 017/2022</v>
      </c>
      <c r="C508" s="4" t="str">
        <f>'[1]TCE - ANEXO IV - Preencher'!E517</f>
        <v>3.13 - Materiais e Materiais Ortopédicos e Corretivos (OPME)</v>
      </c>
      <c r="D508" s="3" t="str">
        <f>'[1]TCE - ANEXO IV - Preencher'!F517</f>
        <v>27.816.265/0001-19</v>
      </c>
      <c r="E508" s="5" t="str">
        <f>'[1]TCE - ANEXO IV - Preencher'!G517</f>
        <v>SURGICALMED COMERCIO DE PRODUTOS MEDICOS</v>
      </c>
      <c r="F508" s="5" t="str">
        <f>'[1]TCE - ANEXO IV - Preencher'!H517</f>
        <v>B</v>
      </c>
      <c r="G508" s="5" t="str">
        <f>'[1]TCE - ANEXO IV - Preencher'!I517</f>
        <v>S</v>
      </c>
      <c r="H508" s="5" t="str">
        <f>'[1]TCE - ANEXO IV - Preencher'!J517</f>
        <v>000036227</v>
      </c>
      <c r="I508" s="6" t="str">
        <f>IF('[1]TCE - ANEXO IV - Preencher'!K517="","",'[1]TCE - ANEXO IV - Preencher'!K517)</f>
        <v>09/03/2026</v>
      </c>
      <c r="J508" s="5" t="str">
        <f>'[1]TCE - ANEXO IV - Preencher'!L517</f>
        <v>24260327816265000119550010000362271000362283</v>
      </c>
      <c r="K508" s="5" t="str">
        <f>IF(F508="B",LEFT('[1]TCE - ANEXO IV - Preencher'!M517,2),IF(F508="S",LEFT('[1]TCE - ANEXO IV - Preencher'!M517,7),IF('[1]TCE - ANEXO IV - Preencher'!H517="","")))</f>
        <v>24</v>
      </c>
      <c r="L508" s="7">
        <f>'[1]TCE - ANEXO IV - Preencher'!N517</f>
        <v>1300.3</v>
      </c>
    </row>
    <row r="509" spans="1:12" s="8" customFormat="1" ht="19.5" customHeight="1" x14ac:dyDescent="0.25">
      <c r="A509" s="3">
        <f>IFERROR(VLOOKUP(B509,'[1]DADOS (OCULTAR)'!$Q$3:$S$136,3,0),"")</f>
        <v>9039744002723</v>
      </c>
      <c r="B509" s="4" t="str">
        <f>'[1]TCE - ANEXO IV - Preencher'!C518</f>
        <v>HOSPITAL PELÓPIDAS SILVEIRA - CG Nº 017/2022</v>
      </c>
      <c r="C509" s="4" t="str">
        <f>'[1]TCE - ANEXO IV - Preencher'!E518</f>
        <v>3.13 - Materiais e Materiais Ortopédicos e Corretivos (OPME)</v>
      </c>
      <c r="D509" s="3" t="str">
        <f>'[1]TCE - ANEXO IV - Preencher'!F518</f>
        <v>27.816.265/0001-19</v>
      </c>
      <c r="E509" s="5" t="str">
        <f>'[1]TCE - ANEXO IV - Preencher'!G518</f>
        <v>SURGICALMED COMERCIO DE PRODUTOS MEDICOS</v>
      </c>
      <c r="F509" s="5" t="str">
        <f>'[1]TCE - ANEXO IV - Preencher'!H518</f>
        <v>B</v>
      </c>
      <c r="G509" s="5" t="str">
        <f>'[1]TCE - ANEXO IV - Preencher'!I518</f>
        <v>S</v>
      </c>
      <c r="H509" s="5" t="str">
        <f>'[1]TCE - ANEXO IV - Preencher'!J518</f>
        <v>000036228</v>
      </c>
      <c r="I509" s="6" t="str">
        <f>IF('[1]TCE - ANEXO IV - Preencher'!K518="","",'[1]TCE - ANEXO IV - Preencher'!K518)</f>
        <v>09/03/2026</v>
      </c>
      <c r="J509" s="5" t="str">
        <f>'[1]TCE - ANEXO IV - Preencher'!L518</f>
        <v>24260327816265000119550010000362281000362299</v>
      </c>
      <c r="K509" s="5" t="str">
        <f>IF(F509="B",LEFT('[1]TCE - ANEXO IV - Preencher'!M518,2),IF(F509="S",LEFT('[1]TCE - ANEXO IV - Preencher'!M518,7),IF('[1]TCE - ANEXO IV - Preencher'!H518="","")))</f>
        <v>24</v>
      </c>
      <c r="L509" s="7">
        <f>'[1]TCE - ANEXO IV - Preencher'!N518</f>
        <v>1300.3</v>
      </c>
    </row>
    <row r="510" spans="1:12" s="8" customFormat="1" ht="19.5" customHeight="1" x14ac:dyDescent="0.25">
      <c r="A510" s="3">
        <f>IFERROR(VLOOKUP(B510,'[1]DADOS (OCULTAR)'!$Q$3:$S$136,3,0),"")</f>
        <v>9039744002723</v>
      </c>
      <c r="B510" s="4" t="str">
        <f>'[1]TCE - ANEXO IV - Preencher'!C519</f>
        <v>HOSPITAL PELÓPIDAS SILVEIRA - CG Nº 017/2022</v>
      </c>
      <c r="C510" s="4" t="str">
        <f>'[1]TCE - ANEXO IV - Preencher'!E519</f>
        <v>3.13 - Materiais e Materiais Ortopédicos e Corretivos (OPME)</v>
      </c>
      <c r="D510" s="3" t="str">
        <f>'[1]TCE - ANEXO IV - Preencher'!F519</f>
        <v>27.816.265/0001-19</v>
      </c>
      <c r="E510" s="5" t="str">
        <f>'[1]TCE - ANEXO IV - Preencher'!G519</f>
        <v>SURGICALMED COMERCIO DE PRODUTOS MEDICOS</v>
      </c>
      <c r="F510" s="5" t="str">
        <f>'[1]TCE - ANEXO IV - Preencher'!H519</f>
        <v>B</v>
      </c>
      <c r="G510" s="5" t="str">
        <f>'[1]TCE - ANEXO IV - Preencher'!I519</f>
        <v>S</v>
      </c>
      <c r="H510" s="5" t="str">
        <f>'[1]TCE - ANEXO IV - Preencher'!J519</f>
        <v>000036229</v>
      </c>
      <c r="I510" s="6" t="str">
        <f>IF('[1]TCE - ANEXO IV - Preencher'!K519="","",'[1]TCE - ANEXO IV - Preencher'!K519)</f>
        <v>09/03/2026</v>
      </c>
      <c r="J510" s="5" t="str">
        <f>'[1]TCE - ANEXO IV - Preencher'!L519</f>
        <v>24260327816265000119550010000362291000362300</v>
      </c>
      <c r="K510" s="5" t="str">
        <f>IF(F510="B",LEFT('[1]TCE - ANEXO IV - Preencher'!M519,2),IF(F510="S",LEFT('[1]TCE - ANEXO IV - Preencher'!M519,7),IF('[1]TCE - ANEXO IV - Preencher'!H519="","")))</f>
        <v>24</v>
      </c>
      <c r="L510" s="7">
        <f>'[1]TCE - ANEXO IV - Preencher'!N519</f>
        <v>1300.3</v>
      </c>
    </row>
    <row r="511" spans="1:12" s="8" customFormat="1" ht="19.5" customHeight="1" x14ac:dyDescent="0.25">
      <c r="A511" s="3">
        <f>IFERROR(VLOOKUP(B511,'[1]DADOS (OCULTAR)'!$Q$3:$S$136,3,0),"")</f>
        <v>9039744002723</v>
      </c>
      <c r="B511" s="4" t="str">
        <f>'[1]TCE - ANEXO IV - Preencher'!C520</f>
        <v>HOSPITAL PELÓPIDAS SILVEIRA - CG Nº 017/2022</v>
      </c>
      <c r="C511" s="4" t="str">
        <f>'[1]TCE - ANEXO IV - Preencher'!E520</f>
        <v>3.13 - Materiais e Materiais Ortopédicos e Corretivos (OPME)</v>
      </c>
      <c r="D511" s="3" t="str">
        <f>'[1]TCE - ANEXO IV - Preencher'!F520</f>
        <v>27.816.265/0001-19</v>
      </c>
      <c r="E511" s="5" t="str">
        <f>'[1]TCE - ANEXO IV - Preencher'!G520</f>
        <v>SURGICALMED COMERCIO DE PRODUTOS MEDICOS</v>
      </c>
      <c r="F511" s="5" t="str">
        <f>'[1]TCE - ANEXO IV - Preencher'!H520</f>
        <v>B</v>
      </c>
      <c r="G511" s="5" t="str">
        <f>'[1]TCE - ANEXO IV - Preencher'!I520</f>
        <v>S</v>
      </c>
      <c r="H511" s="5" t="str">
        <f>'[1]TCE - ANEXO IV - Preencher'!J520</f>
        <v>000036230</v>
      </c>
      <c r="I511" s="6" t="str">
        <f>IF('[1]TCE - ANEXO IV - Preencher'!K520="","",'[1]TCE - ANEXO IV - Preencher'!K520)</f>
        <v>09/03/2026</v>
      </c>
      <c r="J511" s="5" t="str">
        <f>'[1]TCE - ANEXO IV - Preencher'!L520</f>
        <v>24260327816265000119550010000362301000362319</v>
      </c>
      <c r="K511" s="5" t="str">
        <f>IF(F511="B",LEFT('[1]TCE - ANEXO IV - Preencher'!M520,2),IF(F511="S",LEFT('[1]TCE - ANEXO IV - Preencher'!M520,7),IF('[1]TCE - ANEXO IV - Preencher'!H520="","")))</f>
        <v>24</v>
      </c>
      <c r="L511" s="7">
        <f>'[1]TCE - ANEXO IV - Preencher'!N520</f>
        <v>2600.6</v>
      </c>
    </row>
    <row r="512" spans="1:12" s="8" customFormat="1" ht="19.5" customHeight="1" x14ac:dyDescent="0.25">
      <c r="A512" s="3">
        <f>IFERROR(VLOOKUP(B512,'[1]DADOS (OCULTAR)'!$Q$3:$S$136,3,0),"")</f>
        <v>9039744002723</v>
      </c>
      <c r="B512" s="4" t="str">
        <f>'[1]TCE - ANEXO IV - Preencher'!C521</f>
        <v>HOSPITAL PELÓPIDAS SILVEIRA - CG Nº 017/2022</v>
      </c>
      <c r="C512" s="4" t="str">
        <f>'[1]TCE - ANEXO IV - Preencher'!E521</f>
        <v>3.13 - Materiais e Materiais Ortopédicos e Corretivos (OPME)</v>
      </c>
      <c r="D512" s="3" t="str">
        <f>'[1]TCE - ANEXO IV - Preencher'!F521</f>
        <v>27.816.265/0001-19</v>
      </c>
      <c r="E512" s="5" t="str">
        <f>'[1]TCE - ANEXO IV - Preencher'!G521</f>
        <v>SURGICALMED COMERCIO DE PRODUTOS MEDICOS</v>
      </c>
      <c r="F512" s="5" t="str">
        <f>'[1]TCE - ANEXO IV - Preencher'!H521</f>
        <v>B</v>
      </c>
      <c r="G512" s="5" t="str">
        <f>'[1]TCE - ANEXO IV - Preencher'!I521</f>
        <v>S</v>
      </c>
      <c r="H512" s="5" t="str">
        <f>'[1]TCE - ANEXO IV - Preencher'!J521</f>
        <v>000036231</v>
      </c>
      <c r="I512" s="6" t="str">
        <f>IF('[1]TCE - ANEXO IV - Preencher'!K521="","",'[1]TCE - ANEXO IV - Preencher'!K521)</f>
        <v>09/03/2026</v>
      </c>
      <c r="J512" s="5" t="str">
        <f>'[1]TCE - ANEXO IV - Preencher'!L521</f>
        <v>24260327816265000119550010000362311000362324</v>
      </c>
      <c r="K512" s="5" t="str">
        <f>IF(F512="B",LEFT('[1]TCE - ANEXO IV - Preencher'!M521,2),IF(F512="S",LEFT('[1]TCE - ANEXO IV - Preencher'!M521,7),IF('[1]TCE - ANEXO IV - Preencher'!H521="","")))</f>
        <v>24</v>
      </c>
      <c r="L512" s="7">
        <f>'[1]TCE - ANEXO IV - Preencher'!N521</f>
        <v>1300.3</v>
      </c>
    </row>
    <row r="513" spans="1:12" s="8" customFormat="1" ht="19.5" customHeight="1" x14ac:dyDescent="0.25">
      <c r="A513" s="3">
        <f>IFERROR(VLOOKUP(B513,'[1]DADOS (OCULTAR)'!$Q$3:$S$136,3,0),"")</f>
        <v>9039744002723</v>
      </c>
      <c r="B513" s="4" t="str">
        <f>'[1]TCE - ANEXO IV - Preencher'!C522</f>
        <v>HOSPITAL PELÓPIDAS SILVEIRA - CG Nº 017/2022</v>
      </c>
      <c r="C513" s="4" t="str">
        <f>'[1]TCE - ANEXO IV - Preencher'!E522</f>
        <v>3.13 - Materiais e Materiais Ortopédicos e Corretivos (OPME)</v>
      </c>
      <c r="D513" s="3" t="str">
        <f>'[1]TCE - ANEXO IV - Preencher'!F522</f>
        <v>27.816.265/0001-19</v>
      </c>
      <c r="E513" s="5" t="str">
        <f>'[1]TCE - ANEXO IV - Preencher'!G522</f>
        <v>SURGICALMED COMERCIO DE PRODUTOS MEDICOS</v>
      </c>
      <c r="F513" s="5" t="str">
        <f>'[1]TCE - ANEXO IV - Preencher'!H522</f>
        <v>B</v>
      </c>
      <c r="G513" s="5" t="str">
        <f>'[1]TCE - ANEXO IV - Preencher'!I522</f>
        <v>S</v>
      </c>
      <c r="H513" s="5" t="str">
        <f>'[1]TCE - ANEXO IV - Preencher'!J522</f>
        <v>000036261</v>
      </c>
      <c r="I513" s="6" t="str">
        <f>IF('[1]TCE - ANEXO IV - Preencher'!K522="","",'[1]TCE - ANEXO IV - Preencher'!K522)</f>
        <v>11/03/2026</v>
      </c>
      <c r="J513" s="5" t="str">
        <f>'[1]TCE - ANEXO IV - Preencher'!L522</f>
        <v>24260327816265000119550010000362611000362625</v>
      </c>
      <c r="K513" s="5" t="str">
        <f>IF(F513="B",LEFT('[1]TCE - ANEXO IV - Preencher'!M522,2),IF(F513="S",LEFT('[1]TCE - ANEXO IV - Preencher'!M522,7),IF('[1]TCE - ANEXO IV - Preencher'!H522="","")))</f>
        <v>24</v>
      </c>
      <c r="L513" s="7">
        <f>'[1]TCE - ANEXO IV - Preencher'!N522</f>
        <v>2600.6</v>
      </c>
    </row>
    <row r="514" spans="1:12" s="8" customFormat="1" ht="19.5" customHeight="1" x14ac:dyDescent="0.25">
      <c r="A514" s="3">
        <f>IFERROR(VLOOKUP(B514,'[1]DADOS (OCULTAR)'!$Q$3:$S$136,3,0),"")</f>
        <v>9039744002723</v>
      </c>
      <c r="B514" s="4" t="str">
        <f>'[1]TCE - ANEXO IV - Preencher'!C523</f>
        <v>HOSPITAL PELÓPIDAS SILVEIRA - CG Nº 017/2022</v>
      </c>
      <c r="C514" s="4" t="str">
        <f>'[1]TCE - ANEXO IV - Preencher'!E523</f>
        <v>3.13 - Materiais e Materiais Ortopédicos e Corretivos (OPME)</v>
      </c>
      <c r="D514" s="3" t="str">
        <f>'[1]TCE - ANEXO IV - Preencher'!F523</f>
        <v>27.816.265/0001-19</v>
      </c>
      <c r="E514" s="5" t="str">
        <f>'[1]TCE - ANEXO IV - Preencher'!G523</f>
        <v>SURGICALMED COMERCIO DE PRODUTOS MEDICOS</v>
      </c>
      <c r="F514" s="5" t="str">
        <f>'[1]TCE - ANEXO IV - Preencher'!H523</f>
        <v>B</v>
      </c>
      <c r="G514" s="5" t="str">
        <f>'[1]TCE - ANEXO IV - Preencher'!I523</f>
        <v>S</v>
      </c>
      <c r="H514" s="5" t="str">
        <f>'[1]TCE - ANEXO IV - Preencher'!J523</f>
        <v>000036280</v>
      </c>
      <c r="I514" s="6" t="str">
        <f>IF('[1]TCE - ANEXO IV - Preencher'!K523="","",'[1]TCE - ANEXO IV - Preencher'!K523)</f>
        <v>13/03/2026</v>
      </c>
      <c r="J514" s="5" t="str">
        <f>'[1]TCE - ANEXO IV - Preencher'!L523</f>
        <v>24260327816265000119550010000362801000362817</v>
      </c>
      <c r="K514" s="5" t="str">
        <f>IF(F514="B",LEFT('[1]TCE - ANEXO IV - Preencher'!M523,2),IF(F514="S",LEFT('[1]TCE - ANEXO IV - Preencher'!M523,7),IF('[1]TCE - ANEXO IV - Preencher'!H523="","")))</f>
        <v>24</v>
      </c>
      <c r="L514" s="7">
        <f>'[1]TCE - ANEXO IV - Preencher'!N523</f>
        <v>1300.3</v>
      </c>
    </row>
    <row r="515" spans="1:12" s="8" customFormat="1" ht="19.5" customHeight="1" x14ac:dyDescent="0.25">
      <c r="A515" s="3">
        <f>IFERROR(VLOOKUP(B515,'[1]DADOS (OCULTAR)'!$Q$3:$S$136,3,0),"")</f>
        <v>9039744002723</v>
      </c>
      <c r="B515" s="4" t="str">
        <f>'[1]TCE - ANEXO IV - Preencher'!C524</f>
        <v>HOSPITAL PELÓPIDAS SILVEIRA - CG Nº 017/2022</v>
      </c>
      <c r="C515" s="4" t="str">
        <f>'[1]TCE - ANEXO IV - Preencher'!E524</f>
        <v>3.13 - Materiais e Materiais Ortopédicos e Corretivos (OPME)</v>
      </c>
      <c r="D515" s="3" t="str">
        <f>'[1]TCE - ANEXO IV - Preencher'!F524</f>
        <v>27.816.265/0001-19</v>
      </c>
      <c r="E515" s="5" t="str">
        <f>'[1]TCE - ANEXO IV - Preencher'!G524</f>
        <v>SURGICALMED COMERCIO DE PRODUTOS MEDICOS</v>
      </c>
      <c r="F515" s="5" t="str">
        <f>'[1]TCE - ANEXO IV - Preencher'!H524</f>
        <v>B</v>
      </c>
      <c r="G515" s="5" t="str">
        <f>'[1]TCE - ANEXO IV - Preencher'!I524</f>
        <v>S</v>
      </c>
      <c r="H515" s="5" t="str">
        <f>'[1]TCE - ANEXO IV - Preencher'!J524</f>
        <v>000036288</v>
      </c>
      <c r="I515" s="6" t="str">
        <f>IF('[1]TCE - ANEXO IV - Preencher'!K524="","",'[1]TCE - ANEXO IV - Preencher'!K524)</f>
        <v>16/03/2026</v>
      </c>
      <c r="J515" s="5" t="str">
        <f>'[1]TCE - ANEXO IV - Preencher'!L524</f>
        <v>24260327816265000119550010000362881000362890</v>
      </c>
      <c r="K515" s="5" t="str">
        <f>IF(F515="B",LEFT('[1]TCE - ANEXO IV - Preencher'!M524,2),IF(F515="S",LEFT('[1]TCE - ANEXO IV - Preencher'!M524,7),IF('[1]TCE - ANEXO IV - Preencher'!H524="","")))</f>
        <v>24</v>
      </c>
      <c r="L515" s="7">
        <f>'[1]TCE - ANEXO IV - Preencher'!N524</f>
        <v>1300.3</v>
      </c>
    </row>
    <row r="516" spans="1:12" s="8" customFormat="1" ht="19.5" customHeight="1" x14ac:dyDescent="0.25">
      <c r="A516" s="3">
        <f>IFERROR(VLOOKUP(B516,'[1]DADOS (OCULTAR)'!$Q$3:$S$136,3,0),"")</f>
        <v>9039744002723</v>
      </c>
      <c r="B516" s="4" t="str">
        <f>'[1]TCE - ANEXO IV - Preencher'!C525</f>
        <v>HOSPITAL PELÓPIDAS SILVEIRA - CG Nº 017/2022</v>
      </c>
      <c r="C516" s="4" t="str">
        <f>'[1]TCE - ANEXO IV - Preencher'!E525</f>
        <v>3.13 - Materiais e Materiais Ortopédicos e Corretivos (OPME)</v>
      </c>
      <c r="D516" s="3" t="str">
        <f>'[1]TCE - ANEXO IV - Preencher'!F525</f>
        <v>27.816.265/0001-19</v>
      </c>
      <c r="E516" s="5" t="str">
        <f>'[1]TCE - ANEXO IV - Preencher'!G525</f>
        <v>SURGICALMED COMERCIO DE PRODUTOS MEDICOS</v>
      </c>
      <c r="F516" s="5" t="str">
        <f>'[1]TCE - ANEXO IV - Preencher'!H525</f>
        <v>B</v>
      </c>
      <c r="G516" s="5" t="str">
        <f>'[1]TCE - ANEXO IV - Preencher'!I525</f>
        <v>S</v>
      </c>
      <c r="H516" s="5" t="str">
        <f>'[1]TCE - ANEXO IV - Preencher'!J525</f>
        <v>000036289</v>
      </c>
      <c r="I516" s="6" t="str">
        <f>IF('[1]TCE - ANEXO IV - Preencher'!K525="","",'[1]TCE - ANEXO IV - Preencher'!K525)</f>
        <v>16/03/2026</v>
      </c>
      <c r="J516" s="5" t="str">
        <f>'[1]TCE - ANEXO IV - Preencher'!L525</f>
        <v>24260327816265000119550010000362891000362901</v>
      </c>
      <c r="K516" s="5" t="str">
        <f>IF(F516="B",LEFT('[1]TCE - ANEXO IV - Preencher'!M525,2),IF(F516="S",LEFT('[1]TCE - ANEXO IV - Preencher'!M525,7),IF('[1]TCE - ANEXO IV - Preencher'!H525="","")))</f>
        <v>24</v>
      </c>
      <c r="L516" s="7">
        <f>'[1]TCE - ANEXO IV - Preencher'!N525</f>
        <v>1300.3</v>
      </c>
    </row>
    <row r="517" spans="1:12" s="8" customFormat="1" ht="19.5" customHeight="1" x14ac:dyDescent="0.25">
      <c r="A517" s="3">
        <f>IFERROR(VLOOKUP(B517,'[1]DADOS (OCULTAR)'!$Q$3:$S$136,3,0),"")</f>
        <v>9039744002723</v>
      </c>
      <c r="B517" s="4" t="str">
        <f>'[1]TCE - ANEXO IV - Preencher'!C526</f>
        <v>HOSPITAL PELÓPIDAS SILVEIRA - CG Nº 017/2022</v>
      </c>
      <c r="C517" s="4" t="str">
        <f>'[1]TCE - ANEXO IV - Preencher'!E526</f>
        <v>3.13 - Materiais e Materiais Ortopédicos e Corretivos (OPME)</v>
      </c>
      <c r="D517" s="3" t="str">
        <f>'[1]TCE - ANEXO IV - Preencher'!F526</f>
        <v>27.816.265/0001-19</v>
      </c>
      <c r="E517" s="5" t="str">
        <f>'[1]TCE - ANEXO IV - Preencher'!G526</f>
        <v>SURGICALMED COMERCIO DE PRODUTOS MEDICOS</v>
      </c>
      <c r="F517" s="5" t="str">
        <f>'[1]TCE - ANEXO IV - Preencher'!H526</f>
        <v>B</v>
      </c>
      <c r="G517" s="5" t="str">
        <f>'[1]TCE - ANEXO IV - Preencher'!I526</f>
        <v>S</v>
      </c>
      <c r="H517" s="5" t="str">
        <f>'[1]TCE - ANEXO IV - Preencher'!J526</f>
        <v>000036328</v>
      </c>
      <c r="I517" s="6" t="str">
        <f>IF('[1]TCE - ANEXO IV - Preencher'!K526="","",'[1]TCE - ANEXO IV - Preencher'!K526)</f>
        <v>18/03/2026</v>
      </c>
      <c r="J517" s="5" t="str">
        <f>'[1]TCE - ANEXO IV - Preencher'!L526</f>
        <v>24260327816265000119550010000363281000363290</v>
      </c>
      <c r="K517" s="5" t="str">
        <f>IF(F517="B",LEFT('[1]TCE - ANEXO IV - Preencher'!M526,2),IF(F517="S",LEFT('[1]TCE - ANEXO IV - Preencher'!M526,7),IF('[1]TCE - ANEXO IV - Preencher'!H526="","")))</f>
        <v>24</v>
      </c>
      <c r="L517" s="7">
        <f>'[1]TCE - ANEXO IV - Preencher'!N526</f>
        <v>1300.3</v>
      </c>
    </row>
    <row r="518" spans="1:12" s="8" customFormat="1" ht="19.5" customHeight="1" x14ac:dyDescent="0.25">
      <c r="A518" s="3">
        <f>IFERROR(VLOOKUP(B518,'[1]DADOS (OCULTAR)'!$Q$3:$S$136,3,0),"")</f>
        <v>9039744002723</v>
      </c>
      <c r="B518" s="4" t="str">
        <f>'[1]TCE - ANEXO IV - Preencher'!C527</f>
        <v>HOSPITAL PELÓPIDAS SILVEIRA - CG Nº 017/2022</v>
      </c>
      <c r="C518" s="4" t="str">
        <f>'[1]TCE - ANEXO IV - Preencher'!E527</f>
        <v>3.13 - Materiais e Materiais Ortopédicos e Corretivos (OPME)</v>
      </c>
      <c r="D518" s="3" t="str">
        <f>'[1]TCE - ANEXO IV - Preencher'!F527</f>
        <v>27.816.265/0001-19</v>
      </c>
      <c r="E518" s="5" t="str">
        <f>'[1]TCE - ANEXO IV - Preencher'!G527</f>
        <v>SURGICALMED COMERCIO DE PRODUTOS MEDICOS</v>
      </c>
      <c r="F518" s="5" t="str">
        <f>'[1]TCE - ANEXO IV - Preencher'!H527</f>
        <v>B</v>
      </c>
      <c r="G518" s="5" t="str">
        <f>'[1]TCE - ANEXO IV - Preencher'!I527</f>
        <v>S</v>
      </c>
      <c r="H518" s="5" t="str">
        <f>'[1]TCE - ANEXO IV - Preencher'!J527</f>
        <v>000036329</v>
      </c>
      <c r="I518" s="6" t="str">
        <f>IF('[1]TCE - ANEXO IV - Preencher'!K527="","",'[1]TCE - ANEXO IV - Preencher'!K527)</f>
        <v>18/03/2026</v>
      </c>
      <c r="J518" s="5" t="str">
        <f>'[1]TCE - ANEXO IV - Preencher'!L527</f>
        <v>24260327816265000119550010000363291000363301</v>
      </c>
      <c r="K518" s="5" t="str">
        <f>IF(F518="B",LEFT('[1]TCE - ANEXO IV - Preencher'!M527,2),IF(F518="S",LEFT('[1]TCE - ANEXO IV - Preencher'!M527,7),IF('[1]TCE - ANEXO IV - Preencher'!H527="","")))</f>
        <v>24</v>
      </c>
      <c r="L518" s="7">
        <f>'[1]TCE - ANEXO IV - Preencher'!N527</f>
        <v>1300.3</v>
      </c>
    </row>
    <row r="519" spans="1:12" s="8" customFormat="1" ht="19.5" customHeight="1" x14ac:dyDescent="0.25">
      <c r="A519" s="3">
        <f>IFERROR(VLOOKUP(B519,'[1]DADOS (OCULTAR)'!$Q$3:$S$136,3,0),"")</f>
        <v>9039744002723</v>
      </c>
      <c r="B519" s="4" t="str">
        <f>'[1]TCE - ANEXO IV - Preencher'!C528</f>
        <v>HOSPITAL PELÓPIDAS SILVEIRA - CG Nº 017/2022</v>
      </c>
      <c r="C519" s="4" t="str">
        <f>'[1]TCE - ANEXO IV - Preencher'!E528</f>
        <v>3.13 - Materiais e Materiais Ortopédicos e Corretivos (OPME)</v>
      </c>
      <c r="D519" s="3" t="str">
        <f>'[1]TCE - ANEXO IV - Preencher'!F528</f>
        <v>27.816.265/0001-19</v>
      </c>
      <c r="E519" s="5" t="str">
        <f>'[1]TCE - ANEXO IV - Preencher'!G528</f>
        <v>SURGICALMED COMERCIO DE PRODUTOS MEDICOS</v>
      </c>
      <c r="F519" s="5" t="str">
        <f>'[1]TCE - ANEXO IV - Preencher'!H528</f>
        <v>B</v>
      </c>
      <c r="G519" s="5" t="str">
        <f>'[1]TCE - ANEXO IV - Preencher'!I528</f>
        <v>S</v>
      </c>
      <c r="H519" s="5" t="str">
        <f>'[1]TCE - ANEXO IV - Preencher'!J528</f>
        <v>000036330</v>
      </c>
      <c r="I519" s="6" t="str">
        <f>IF('[1]TCE - ANEXO IV - Preencher'!K528="","",'[1]TCE - ANEXO IV - Preencher'!K528)</f>
        <v>18/03/2026</v>
      </c>
      <c r="J519" s="5" t="str">
        <f>'[1]TCE - ANEXO IV - Preencher'!L528</f>
        <v>24260327816265000119550010000363301000363310</v>
      </c>
      <c r="K519" s="5" t="str">
        <f>IF(F519="B",LEFT('[1]TCE - ANEXO IV - Preencher'!M528,2),IF(F519="S",LEFT('[1]TCE - ANEXO IV - Preencher'!M528,7),IF('[1]TCE - ANEXO IV - Preencher'!H528="","")))</f>
        <v>24</v>
      </c>
      <c r="L519" s="7">
        <f>'[1]TCE - ANEXO IV - Preencher'!N528</f>
        <v>2600.6</v>
      </c>
    </row>
    <row r="520" spans="1:12" s="8" customFormat="1" ht="19.5" customHeight="1" x14ac:dyDescent="0.25">
      <c r="A520" s="3">
        <f>IFERROR(VLOOKUP(B520,'[1]DADOS (OCULTAR)'!$Q$3:$S$136,3,0),"")</f>
        <v>9039744002723</v>
      </c>
      <c r="B520" s="4" t="str">
        <f>'[1]TCE - ANEXO IV - Preencher'!C529</f>
        <v>HOSPITAL PELÓPIDAS SILVEIRA - CG Nº 017/2022</v>
      </c>
      <c r="C520" s="4" t="str">
        <f>'[1]TCE - ANEXO IV - Preencher'!E529</f>
        <v>3.13 - Materiais e Materiais Ortopédicos e Corretivos (OPME)</v>
      </c>
      <c r="D520" s="3" t="str">
        <f>'[1]TCE - ANEXO IV - Preencher'!F529</f>
        <v>27.816.265/0001-19</v>
      </c>
      <c r="E520" s="5" t="str">
        <f>'[1]TCE - ANEXO IV - Preencher'!G529</f>
        <v>SURGICALMED COMERCIO DE PRODUTOS MEDICOS</v>
      </c>
      <c r="F520" s="5" t="str">
        <f>'[1]TCE - ANEXO IV - Preencher'!H529</f>
        <v>B</v>
      </c>
      <c r="G520" s="5" t="str">
        <f>'[1]TCE - ANEXO IV - Preencher'!I529</f>
        <v>S</v>
      </c>
      <c r="H520" s="5" t="str">
        <f>'[1]TCE - ANEXO IV - Preencher'!J529</f>
        <v>000036336</v>
      </c>
      <c r="I520" s="6" t="str">
        <f>IF('[1]TCE - ANEXO IV - Preencher'!K529="","",'[1]TCE - ANEXO IV - Preencher'!K529)</f>
        <v>19/03/2026</v>
      </c>
      <c r="J520" s="5" t="str">
        <f>'[1]TCE - ANEXO IV - Preencher'!L529</f>
        <v>24260327816265000119550010000363361000363373</v>
      </c>
      <c r="K520" s="5" t="str">
        <f>IF(F520="B",LEFT('[1]TCE - ANEXO IV - Preencher'!M529,2),IF(F520="S",LEFT('[1]TCE - ANEXO IV - Preencher'!M529,7),IF('[1]TCE - ANEXO IV - Preencher'!H529="","")))</f>
        <v>24</v>
      </c>
      <c r="L520" s="7">
        <f>'[1]TCE - ANEXO IV - Preencher'!N529</f>
        <v>1300.3</v>
      </c>
    </row>
    <row r="521" spans="1:12" s="8" customFormat="1" ht="19.5" customHeight="1" x14ac:dyDescent="0.25">
      <c r="A521" s="3">
        <f>IFERROR(VLOOKUP(B521,'[1]DADOS (OCULTAR)'!$Q$3:$S$136,3,0),"")</f>
        <v>9039744002723</v>
      </c>
      <c r="B521" s="4" t="str">
        <f>'[1]TCE - ANEXO IV - Preencher'!C530</f>
        <v>HOSPITAL PELÓPIDAS SILVEIRA - CG Nº 017/2022</v>
      </c>
      <c r="C521" s="4" t="str">
        <f>'[1]TCE - ANEXO IV - Preencher'!E530</f>
        <v>3.13 - Materiais e Materiais Ortopédicos e Corretivos (OPME)</v>
      </c>
      <c r="D521" s="3" t="str">
        <f>'[1]TCE - ANEXO IV - Preencher'!F530</f>
        <v>27.816.265/0001-19</v>
      </c>
      <c r="E521" s="5" t="str">
        <f>'[1]TCE - ANEXO IV - Preencher'!G530</f>
        <v>SURGICALMED COMERCIO DE PRODUTOS MEDICOS</v>
      </c>
      <c r="F521" s="5" t="str">
        <f>'[1]TCE - ANEXO IV - Preencher'!H530</f>
        <v>B</v>
      </c>
      <c r="G521" s="5" t="str">
        <f>'[1]TCE - ANEXO IV - Preencher'!I530</f>
        <v>S</v>
      </c>
      <c r="H521" s="5" t="str">
        <f>'[1]TCE - ANEXO IV - Preencher'!J530</f>
        <v>000036337</v>
      </c>
      <c r="I521" s="6" t="str">
        <f>IF('[1]TCE - ANEXO IV - Preencher'!K530="","",'[1]TCE - ANEXO IV - Preencher'!K530)</f>
        <v>19/03/2026</v>
      </c>
      <c r="J521" s="5" t="str">
        <f>'[1]TCE - ANEXO IV - Preencher'!L530</f>
        <v>24260327816265000119550010000363371000363389</v>
      </c>
      <c r="K521" s="5" t="str">
        <f>IF(F521="B",LEFT('[1]TCE - ANEXO IV - Preencher'!M530,2),IF(F521="S",LEFT('[1]TCE - ANEXO IV - Preencher'!M530,7),IF('[1]TCE - ANEXO IV - Preencher'!H530="","")))</f>
        <v>24</v>
      </c>
      <c r="L521" s="7">
        <f>'[1]TCE - ANEXO IV - Preencher'!N530</f>
        <v>1300.3</v>
      </c>
    </row>
    <row r="522" spans="1:12" s="8" customFormat="1" ht="19.5" customHeight="1" x14ac:dyDescent="0.25">
      <c r="A522" s="3">
        <f>IFERROR(VLOOKUP(B522,'[1]DADOS (OCULTAR)'!$Q$3:$S$136,3,0),"")</f>
        <v>9039744002723</v>
      </c>
      <c r="B522" s="4" t="str">
        <f>'[1]TCE - ANEXO IV - Preencher'!C531</f>
        <v>HOSPITAL PELÓPIDAS SILVEIRA - CG Nº 017/2022</v>
      </c>
      <c r="C522" s="4" t="str">
        <f>'[1]TCE - ANEXO IV - Preencher'!E531</f>
        <v>3.13 - Materiais e Materiais Ortopédicos e Corretivos (OPME)</v>
      </c>
      <c r="D522" s="3" t="str">
        <f>'[1]TCE - ANEXO IV - Preencher'!F531</f>
        <v>27.816.265/0001-19</v>
      </c>
      <c r="E522" s="5" t="str">
        <f>'[1]TCE - ANEXO IV - Preencher'!G531</f>
        <v>SURGICALMED COMERCIO DE PRODUTOS MEDICOS</v>
      </c>
      <c r="F522" s="5" t="str">
        <f>'[1]TCE - ANEXO IV - Preencher'!H531</f>
        <v>B</v>
      </c>
      <c r="G522" s="5" t="str">
        <f>'[1]TCE - ANEXO IV - Preencher'!I531</f>
        <v>S</v>
      </c>
      <c r="H522" s="5" t="str">
        <f>'[1]TCE - ANEXO IV - Preencher'!J531</f>
        <v>000036363</v>
      </c>
      <c r="I522" s="6" t="str">
        <f>IF('[1]TCE - ANEXO IV - Preencher'!K531="","",'[1]TCE - ANEXO IV - Preencher'!K531)</f>
        <v>23/03/2026</v>
      </c>
      <c r="J522" s="5" t="str">
        <f>'[1]TCE - ANEXO IV - Preencher'!L531</f>
        <v>24260327816265000119550010000363631000363648</v>
      </c>
      <c r="K522" s="5" t="str">
        <f>IF(F522="B",LEFT('[1]TCE - ANEXO IV - Preencher'!M531,2),IF(F522="S",LEFT('[1]TCE - ANEXO IV - Preencher'!M531,7),IF('[1]TCE - ANEXO IV - Preencher'!H531="","")))</f>
        <v>24</v>
      </c>
      <c r="L522" s="7">
        <f>'[1]TCE - ANEXO IV - Preencher'!N531</f>
        <v>1300.3</v>
      </c>
    </row>
    <row r="523" spans="1:12" s="8" customFormat="1" ht="19.5" customHeight="1" x14ac:dyDescent="0.25">
      <c r="A523" s="3">
        <f>IFERROR(VLOOKUP(B523,'[1]DADOS (OCULTAR)'!$Q$3:$S$136,3,0),"")</f>
        <v>9039744002723</v>
      </c>
      <c r="B523" s="4" t="str">
        <f>'[1]TCE - ANEXO IV - Preencher'!C532</f>
        <v>HOSPITAL PELÓPIDAS SILVEIRA - CG Nº 017/2022</v>
      </c>
      <c r="C523" s="4" t="str">
        <f>'[1]TCE - ANEXO IV - Preencher'!E532</f>
        <v>3.13 - Materiais e Materiais Ortopédicos e Corretivos (OPME)</v>
      </c>
      <c r="D523" s="3" t="str">
        <f>'[1]TCE - ANEXO IV - Preencher'!F532</f>
        <v>27.816.265/0001-19</v>
      </c>
      <c r="E523" s="5" t="str">
        <f>'[1]TCE - ANEXO IV - Preencher'!G532</f>
        <v>SURGICALMED COMERCIO DE PRODUTOS MEDICOS</v>
      </c>
      <c r="F523" s="5" t="str">
        <f>'[1]TCE - ANEXO IV - Preencher'!H532</f>
        <v>B</v>
      </c>
      <c r="G523" s="5" t="str">
        <f>'[1]TCE - ANEXO IV - Preencher'!I532</f>
        <v>S</v>
      </c>
      <c r="H523" s="5" t="str">
        <f>'[1]TCE - ANEXO IV - Preencher'!J532</f>
        <v>000036364</v>
      </c>
      <c r="I523" s="6" t="str">
        <f>IF('[1]TCE - ANEXO IV - Preencher'!K532="","",'[1]TCE - ANEXO IV - Preencher'!K532)</f>
        <v>23/03/2026</v>
      </c>
      <c r="J523" s="5" t="str">
        <f>'[1]TCE - ANEXO IV - Preencher'!L532</f>
        <v>24260327816265000119550010000363641000363653</v>
      </c>
      <c r="K523" s="5" t="str">
        <f>IF(F523="B",LEFT('[1]TCE - ANEXO IV - Preencher'!M532,2),IF(F523="S",LEFT('[1]TCE - ANEXO IV - Preencher'!M532,7),IF('[1]TCE - ANEXO IV - Preencher'!H532="","")))</f>
        <v>24</v>
      </c>
      <c r="L523" s="7">
        <f>'[1]TCE - ANEXO IV - Preencher'!N532</f>
        <v>1300.3</v>
      </c>
    </row>
    <row r="524" spans="1:12" s="8" customFormat="1" ht="19.5" customHeight="1" x14ac:dyDescent="0.25">
      <c r="A524" s="3">
        <f>IFERROR(VLOOKUP(B524,'[1]DADOS (OCULTAR)'!$Q$3:$S$136,3,0),"")</f>
        <v>9039744002723</v>
      </c>
      <c r="B524" s="4" t="str">
        <f>'[1]TCE - ANEXO IV - Preencher'!C533</f>
        <v>HOSPITAL PELÓPIDAS SILVEIRA - CG Nº 017/2022</v>
      </c>
      <c r="C524" s="4" t="str">
        <f>'[1]TCE - ANEXO IV - Preencher'!E533</f>
        <v>3.13 - Materiais e Materiais Ortopédicos e Corretivos (OPME)</v>
      </c>
      <c r="D524" s="3" t="str">
        <f>'[1]TCE - ANEXO IV - Preencher'!F533</f>
        <v>27.816.265/0001-19</v>
      </c>
      <c r="E524" s="5" t="str">
        <f>'[1]TCE - ANEXO IV - Preencher'!G533</f>
        <v>SURGICALMED COMERCIO DE PRODUTOS MEDICOS</v>
      </c>
      <c r="F524" s="5" t="str">
        <f>'[1]TCE - ANEXO IV - Preencher'!H533</f>
        <v>B</v>
      </c>
      <c r="G524" s="5" t="str">
        <f>'[1]TCE - ANEXO IV - Preencher'!I533</f>
        <v>S</v>
      </c>
      <c r="H524" s="5" t="str">
        <f>'[1]TCE - ANEXO IV - Preencher'!J533</f>
        <v>000036365</v>
      </c>
      <c r="I524" s="6" t="str">
        <f>IF('[1]TCE - ANEXO IV - Preencher'!K533="","",'[1]TCE - ANEXO IV - Preencher'!K533)</f>
        <v>23/03/2026</v>
      </c>
      <c r="J524" s="5" t="str">
        <f>'[1]TCE - ANEXO IV - Preencher'!L533</f>
        <v>24260327816265000119550010000363651000363669</v>
      </c>
      <c r="K524" s="5" t="str">
        <f>IF(F524="B",LEFT('[1]TCE - ANEXO IV - Preencher'!M533,2),IF(F524="S",LEFT('[1]TCE - ANEXO IV - Preencher'!M533,7),IF('[1]TCE - ANEXO IV - Preencher'!H533="","")))</f>
        <v>24</v>
      </c>
      <c r="L524" s="7">
        <f>'[1]TCE - ANEXO IV - Preencher'!N533</f>
        <v>1300.3</v>
      </c>
    </row>
    <row r="525" spans="1:12" s="8" customFormat="1" ht="19.5" customHeight="1" x14ac:dyDescent="0.25">
      <c r="A525" s="3">
        <f>IFERROR(VLOOKUP(B525,'[1]DADOS (OCULTAR)'!$Q$3:$S$136,3,0),"")</f>
        <v>9039744002723</v>
      </c>
      <c r="B525" s="4" t="str">
        <f>'[1]TCE - ANEXO IV - Preencher'!C534</f>
        <v>HOSPITAL PELÓPIDAS SILVEIRA - CG Nº 017/2022</v>
      </c>
      <c r="C525" s="4" t="str">
        <f>'[1]TCE - ANEXO IV - Preencher'!E534</f>
        <v>3.13 - Materiais e Materiais Ortopédicos e Corretivos (OPME)</v>
      </c>
      <c r="D525" s="3" t="str">
        <f>'[1]TCE - ANEXO IV - Preencher'!F534</f>
        <v>27.816.265/0001-19</v>
      </c>
      <c r="E525" s="5" t="str">
        <f>'[1]TCE - ANEXO IV - Preencher'!G534</f>
        <v>SURGICALMED COMERCIO DE PRODUTOS MEDICOS</v>
      </c>
      <c r="F525" s="5" t="str">
        <f>'[1]TCE - ANEXO IV - Preencher'!H534</f>
        <v>B</v>
      </c>
      <c r="G525" s="5" t="str">
        <f>'[1]TCE - ANEXO IV - Preencher'!I534</f>
        <v>S</v>
      </c>
      <c r="H525" s="5" t="str">
        <f>'[1]TCE - ANEXO IV - Preencher'!J534</f>
        <v>000036366</v>
      </c>
      <c r="I525" s="6" t="str">
        <f>IF('[1]TCE - ANEXO IV - Preencher'!K534="","",'[1]TCE - ANEXO IV - Preencher'!K534)</f>
        <v>23/03/2026</v>
      </c>
      <c r="J525" s="5" t="str">
        <f>'[1]TCE - ANEXO IV - Preencher'!L534</f>
        <v>24260327816265000119550010000363661000363674</v>
      </c>
      <c r="K525" s="5" t="str">
        <f>IF(F525="B",LEFT('[1]TCE - ANEXO IV - Preencher'!M534,2),IF(F525="S",LEFT('[1]TCE - ANEXO IV - Preencher'!M534,7),IF('[1]TCE - ANEXO IV - Preencher'!H534="","")))</f>
        <v>24</v>
      </c>
      <c r="L525" s="7">
        <f>'[1]TCE - ANEXO IV - Preencher'!N534</f>
        <v>1300.3</v>
      </c>
    </row>
    <row r="526" spans="1:12" s="8" customFormat="1" ht="19.5" customHeight="1" x14ac:dyDescent="0.25">
      <c r="A526" s="3">
        <f>IFERROR(VLOOKUP(B526,'[1]DADOS (OCULTAR)'!$Q$3:$S$136,3,0),"")</f>
        <v>9039744002723</v>
      </c>
      <c r="B526" s="4" t="str">
        <f>'[1]TCE - ANEXO IV - Preencher'!C535</f>
        <v>HOSPITAL PELÓPIDAS SILVEIRA - CG Nº 017/2022</v>
      </c>
      <c r="C526" s="4" t="str">
        <f>'[1]TCE - ANEXO IV - Preencher'!E535</f>
        <v>3.13 - Materiais e Materiais Ortopédicos e Corretivos (OPME)</v>
      </c>
      <c r="D526" s="3" t="str">
        <f>'[1]TCE - ANEXO IV - Preencher'!F535</f>
        <v>27.816.265/0001-19</v>
      </c>
      <c r="E526" s="5" t="str">
        <f>'[1]TCE - ANEXO IV - Preencher'!G535</f>
        <v>SURGICALMED COMERCIO DE PRODUTOS MEDICOS</v>
      </c>
      <c r="F526" s="5" t="str">
        <f>'[1]TCE - ANEXO IV - Preencher'!H535</f>
        <v>B</v>
      </c>
      <c r="G526" s="5" t="str">
        <f>'[1]TCE - ANEXO IV - Preencher'!I535</f>
        <v>S</v>
      </c>
      <c r="H526" s="5" t="str">
        <f>'[1]TCE - ANEXO IV - Preencher'!J535</f>
        <v>000036367</v>
      </c>
      <c r="I526" s="6" t="str">
        <f>IF('[1]TCE - ANEXO IV - Preencher'!K535="","",'[1]TCE - ANEXO IV - Preencher'!K535)</f>
        <v>23/03/2026</v>
      </c>
      <c r="J526" s="5" t="str">
        <f>'[1]TCE - ANEXO IV - Preencher'!L535</f>
        <v>24260327816265000119550010000363671000363680</v>
      </c>
      <c r="K526" s="5" t="str">
        <f>IF(F526="B",LEFT('[1]TCE - ANEXO IV - Preencher'!M535,2),IF(F526="S",LEFT('[1]TCE - ANEXO IV - Preencher'!M535,7),IF('[1]TCE - ANEXO IV - Preencher'!H535="","")))</f>
        <v>24</v>
      </c>
      <c r="L526" s="7">
        <f>'[1]TCE - ANEXO IV - Preencher'!N535</f>
        <v>1300.3</v>
      </c>
    </row>
    <row r="527" spans="1:12" s="8" customFormat="1" ht="19.5" customHeight="1" x14ac:dyDescent="0.25">
      <c r="A527" s="3">
        <f>IFERROR(VLOOKUP(B527,'[1]DADOS (OCULTAR)'!$Q$3:$S$136,3,0),"")</f>
        <v>9039744002723</v>
      </c>
      <c r="B527" s="4" t="str">
        <f>'[1]TCE - ANEXO IV - Preencher'!C536</f>
        <v>HOSPITAL PELÓPIDAS SILVEIRA - CG Nº 017/2022</v>
      </c>
      <c r="C527" s="4" t="str">
        <f>'[1]TCE - ANEXO IV - Preencher'!E536</f>
        <v>3.13 - Materiais e Materiais Ortopédicos e Corretivos (OPME)</v>
      </c>
      <c r="D527" s="3" t="str">
        <f>'[1]TCE - ANEXO IV - Preencher'!F536</f>
        <v>27.816.265/0001-19</v>
      </c>
      <c r="E527" s="5" t="str">
        <f>'[1]TCE - ANEXO IV - Preencher'!G536</f>
        <v>SURGICALMED COMERCIO DE PRODUTOS MEDICOS</v>
      </c>
      <c r="F527" s="5" t="str">
        <f>'[1]TCE - ANEXO IV - Preencher'!H536</f>
        <v>B</v>
      </c>
      <c r="G527" s="5" t="str">
        <f>'[1]TCE - ANEXO IV - Preencher'!I536</f>
        <v>S</v>
      </c>
      <c r="H527" s="5" t="str">
        <f>'[1]TCE - ANEXO IV - Preencher'!J536</f>
        <v>000036376</v>
      </c>
      <c r="I527" s="6" t="str">
        <f>IF('[1]TCE - ANEXO IV - Preencher'!K536="","",'[1]TCE - ANEXO IV - Preencher'!K536)</f>
        <v>24/03/2026</v>
      </c>
      <c r="J527" s="5" t="str">
        <f>'[1]TCE - ANEXO IV - Preencher'!L536</f>
        <v>24260327816265000119550010000363761000363778</v>
      </c>
      <c r="K527" s="5" t="str">
        <f>IF(F527="B",LEFT('[1]TCE - ANEXO IV - Preencher'!M536,2),IF(F527="S",LEFT('[1]TCE - ANEXO IV - Preencher'!M536,7),IF('[1]TCE - ANEXO IV - Preencher'!H536="","")))</f>
        <v>24</v>
      </c>
      <c r="L527" s="7">
        <f>'[1]TCE - ANEXO IV - Preencher'!N536</f>
        <v>1300.3</v>
      </c>
    </row>
    <row r="528" spans="1:12" s="8" customFormat="1" ht="19.5" customHeight="1" x14ac:dyDescent="0.25">
      <c r="A528" s="3">
        <f>IFERROR(VLOOKUP(B528,'[1]DADOS (OCULTAR)'!$Q$3:$S$136,3,0),"")</f>
        <v>9039744002723</v>
      </c>
      <c r="B528" s="4" t="str">
        <f>'[1]TCE - ANEXO IV - Preencher'!C537</f>
        <v>HOSPITAL PELÓPIDAS SILVEIRA - CG Nº 017/2022</v>
      </c>
      <c r="C528" s="4" t="str">
        <f>'[1]TCE - ANEXO IV - Preencher'!E537</f>
        <v>3.13 - Materiais e Materiais Ortopédicos e Corretivos (OPME)</v>
      </c>
      <c r="D528" s="3" t="str">
        <f>'[1]TCE - ANEXO IV - Preencher'!F537</f>
        <v>27.816.265/0001-19</v>
      </c>
      <c r="E528" s="5" t="str">
        <f>'[1]TCE - ANEXO IV - Preencher'!G537</f>
        <v>SURGICALMED COMERCIO DE PRODUTOS MEDICOS</v>
      </c>
      <c r="F528" s="5" t="str">
        <f>'[1]TCE - ANEXO IV - Preencher'!H537</f>
        <v>B</v>
      </c>
      <c r="G528" s="5" t="str">
        <f>'[1]TCE - ANEXO IV - Preencher'!I537</f>
        <v>S</v>
      </c>
      <c r="H528" s="5" t="str">
        <f>'[1]TCE - ANEXO IV - Preencher'!J537</f>
        <v>000036402</v>
      </c>
      <c r="I528" s="6" t="str">
        <f>IF('[1]TCE - ANEXO IV - Preencher'!K537="","",'[1]TCE - ANEXO IV - Preencher'!K537)</f>
        <v>25/03/2026</v>
      </c>
      <c r="J528" s="5" t="str">
        <f>'[1]TCE - ANEXO IV - Preencher'!L537</f>
        <v>24260327816265000119550010000364021000364032</v>
      </c>
      <c r="K528" s="5" t="str">
        <f>IF(F528="B",LEFT('[1]TCE - ANEXO IV - Preencher'!M537,2),IF(F528="S",LEFT('[1]TCE - ANEXO IV - Preencher'!M537,7),IF('[1]TCE - ANEXO IV - Preencher'!H537="","")))</f>
        <v>24</v>
      </c>
      <c r="L528" s="7">
        <f>'[1]TCE - ANEXO IV - Preencher'!N537</f>
        <v>2600.6</v>
      </c>
    </row>
    <row r="529" spans="1:12" s="8" customFormat="1" ht="19.5" customHeight="1" x14ac:dyDescent="0.25">
      <c r="A529" s="3">
        <f>IFERROR(VLOOKUP(B529,'[1]DADOS (OCULTAR)'!$Q$3:$S$136,3,0),"")</f>
        <v>9039744002723</v>
      </c>
      <c r="B529" s="4" t="str">
        <f>'[1]TCE - ANEXO IV - Preencher'!C538</f>
        <v>HOSPITAL PELÓPIDAS SILVEIRA - CG Nº 017/2022</v>
      </c>
      <c r="C529" s="4" t="str">
        <f>'[1]TCE - ANEXO IV - Preencher'!E538</f>
        <v>3.13 - Materiais e Materiais Ortopédicos e Corretivos (OPME)</v>
      </c>
      <c r="D529" s="3" t="str">
        <f>'[1]TCE - ANEXO IV - Preencher'!F538</f>
        <v>27.816.265/0001-19</v>
      </c>
      <c r="E529" s="5" t="str">
        <f>'[1]TCE - ANEXO IV - Preencher'!G538</f>
        <v>SURGICALMED COMERCIO DE PRODUTOS MEDICOS</v>
      </c>
      <c r="F529" s="5" t="str">
        <f>'[1]TCE - ANEXO IV - Preencher'!H538</f>
        <v>B</v>
      </c>
      <c r="G529" s="5" t="str">
        <f>'[1]TCE - ANEXO IV - Preencher'!I538</f>
        <v>S</v>
      </c>
      <c r="H529" s="5" t="str">
        <f>'[1]TCE - ANEXO IV - Preencher'!J538</f>
        <v>000036403</v>
      </c>
      <c r="I529" s="6" t="str">
        <f>IF('[1]TCE - ANEXO IV - Preencher'!K538="","",'[1]TCE - ANEXO IV - Preencher'!K538)</f>
        <v>25/03/2026</v>
      </c>
      <c r="J529" s="5" t="str">
        <f>'[1]TCE - ANEXO IV - Preencher'!L538</f>
        <v>24260327816265000119550010000364031000364048</v>
      </c>
      <c r="K529" s="5" t="str">
        <f>IF(F529="B",LEFT('[1]TCE - ANEXO IV - Preencher'!M538,2),IF(F529="S",LEFT('[1]TCE - ANEXO IV - Preencher'!M538,7),IF('[1]TCE - ANEXO IV - Preencher'!H538="","")))</f>
        <v>24</v>
      </c>
      <c r="L529" s="7">
        <f>'[1]TCE - ANEXO IV - Preencher'!N538</f>
        <v>1300.3</v>
      </c>
    </row>
    <row r="530" spans="1:12" s="8" customFormat="1" ht="19.5" customHeight="1" x14ac:dyDescent="0.25">
      <c r="A530" s="3">
        <f>IFERROR(VLOOKUP(B530,'[1]DADOS (OCULTAR)'!$Q$3:$S$136,3,0),"")</f>
        <v>9039744002723</v>
      </c>
      <c r="B530" s="4" t="str">
        <f>'[1]TCE - ANEXO IV - Preencher'!C539</f>
        <v>HOSPITAL PELÓPIDAS SILVEIRA - CG Nº 017/2022</v>
      </c>
      <c r="C530" s="4" t="str">
        <f>'[1]TCE - ANEXO IV - Preencher'!E539</f>
        <v>3.13 - Materiais e Materiais Ortopédicos e Corretivos (OPME)</v>
      </c>
      <c r="D530" s="3" t="str">
        <f>'[1]TCE - ANEXO IV - Preencher'!F539</f>
        <v>27.816.265/0001-19</v>
      </c>
      <c r="E530" s="5" t="str">
        <f>'[1]TCE - ANEXO IV - Preencher'!G539</f>
        <v>SURGICALMED COMERCIO DE PRODUTOS MEDICOS</v>
      </c>
      <c r="F530" s="5" t="str">
        <f>'[1]TCE - ANEXO IV - Preencher'!H539</f>
        <v>B</v>
      </c>
      <c r="G530" s="5" t="str">
        <f>'[1]TCE - ANEXO IV - Preencher'!I539</f>
        <v>S</v>
      </c>
      <c r="H530" s="5" t="str">
        <f>'[1]TCE - ANEXO IV - Preencher'!J539</f>
        <v>000036435</v>
      </c>
      <c r="I530" s="6" t="str">
        <f>IF('[1]TCE - ANEXO IV - Preencher'!K539="","",'[1]TCE - ANEXO IV - Preencher'!K539)</f>
        <v>26/03/2026</v>
      </c>
      <c r="J530" s="5" t="str">
        <f>'[1]TCE - ANEXO IV - Preencher'!L539</f>
        <v>24260327816265000119550010000364351000364360</v>
      </c>
      <c r="K530" s="5" t="str">
        <f>IF(F530="B",LEFT('[1]TCE - ANEXO IV - Preencher'!M539,2),IF(F530="S",LEFT('[1]TCE - ANEXO IV - Preencher'!M539,7),IF('[1]TCE - ANEXO IV - Preencher'!H539="","")))</f>
        <v>24</v>
      </c>
      <c r="L530" s="7">
        <f>'[1]TCE - ANEXO IV - Preencher'!N539</f>
        <v>1300.3</v>
      </c>
    </row>
    <row r="531" spans="1:12" s="8" customFormat="1" ht="19.5" customHeight="1" x14ac:dyDescent="0.25">
      <c r="A531" s="3">
        <f>IFERROR(VLOOKUP(B531,'[1]DADOS (OCULTAR)'!$Q$3:$S$136,3,0),"")</f>
        <v>9039744002723</v>
      </c>
      <c r="B531" s="4" t="str">
        <f>'[1]TCE - ANEXO IV - Preencher'!C540</f>
        <v>HOSPITAL PELÓPIDAS SILVEIRA - CG Nº 017/2022</v>
      </c>
      <c r="C531" s="4" t="str">
        <f>'[1]TCE - ANEXO IV - Preencher'!E540</f>
        <v>3.13 - Materiais e Materiais Ortopédicos e Corretivos (OPME)</v>
      </c>
      <c r="D531" s="3" t="str">
        <f>'[1]TCE - ANEXO IV - Preencher'!F540</f>
        <v>27.816.265/0001-19</v>
      </c>
      <c r="E531" s="5" t="str">
        <f>'[1]TCE - ANEXO IV - Preencher'!G540</f>
        <v>SURGICALMED COMERCIO DE PRODUTOS MEDICOS</v>
      </c>
      <c r="F531" s="5" t="str">
        <f>'[1]TCE - ANEXO IV - Preencher'!H540</f>
        <v>B</v>
      </c>
      <c r="G531" s="5" t="str">
        <f>'[1]TCE - ANEXO IV - Preencher'!I540</f>
        <v>S</v>
      </c>
      <c r="H531" s="5" t="str">
        <f>'[1]TCE - ANEXO IV - Preencher'!J540</f>
        <v>000036436</v>
      </c>
      <c r="I531" s="6" t="str">
        <f>IF('[1]TCE - ANEXO IV - Preencher'!K540="","",'[1]TCE - ANEXO IV - Preencher'!K540)</f>
        <v>26/03/2026</v>
      </c>
      <c r="J531" s="5" t="str">
        <f>'[1]TCE - ANEXO IV - Preencher'!L540</f>
        <v>24260327816265000119550010000364361000364375</v>
      </c>
      <c r="K531" s="5" t="str">
        <f>IF(F531="B",LEFT('[1]TCE - ANEXO IV - Preencher'!M540,2),IF(F531="S",LEFT('[1]TCE - ANEXO IV - Preencher'!M540,7),IF('[1]TCE - ANEXO IV - Preencher'!H540="","")))</f>
        <v>24</v>
      </c>
      <c r="L531" s="7">
        <f>'[1]TCE - ANEXO IV - Preencher'!N540</f>
        <v>1300.3</v>
      </c>
    </row>
    <row r="532" spans="1:12" s="8" customFormat="1" ht="19.5" customHeight="1" x14ac:dyDescent="0.25">
      <c r="A532" s="3">
        <f>IFERROR(VLOOKUP(B532,'[1]DADOS (OCULTAR)'!$Q$3:$S$136,3,0),"")</f>
        <v>9039744002723</v>
      </c>
      <c r="B532" s="4" t="str">
        <f>'[1]TCE - ANEXO IV - Preencher'!C541</f>
        <v>HOSPITAL PELÓPIDAS SILVEIRA - CG Nº 017/2022</v>
      </c>
      <c r="C532" s="4" t="str">
        <f>'[1]TCE - ANEXO IV - Preencher'!E541</f>
        <v>3.13 - Materiais e Materiais Ortopédicos e Corretivos (OPME)</v>
      </c>
      <c r="D532" s="3" t="str">
        <f>'[1]TCE - ANEXO IV - Preencher'!F541</f>
        <v>27.816.265/0001-19</v>
      </c>
      <c r="E532" s="5" t="str">
        <f>'[1]TCE - ANEXO IV - Preencher'!G541</f>
        <v>SURGICALMED COMERCIO DE PRODUTOS MEDICOS</v>
      </c>
      <c r="F532" s="5" t="str">
        <f>'[1]TCE - ANEXO IV - Preencher'!H541</f>
        <v>B</v>
      </c>
      <c r="G532" s="5" t="str">
        <f>'[1]TCE - ANEXO IV - Preencher'!I541</f>
        <v>S</v>
      </c>
      <c r="H532" s="5" t="str">
        <f>'[1]TCE - ANEXO IV - Preencher'!J541</f>
        <v>000036437</v>
      </c>
      <c r="I532" s="6" t="str">
        <f>IF('[1]TCE - ANEXO IV - Preencher'!K541="","",'[1]TCE - ANEXO IV - Preencher'!K541)</f>
        <v>26/03/2026</v>
      </c>
      <c r="J532" s="5" t="str">
        <f>'[1]TCE - ANEXO IV - Preencher'!L541</f>
        <v>24260327816265000119550010000364371000364380</v>
      </c>
      <c r="K532" s="5" t="str">
        <f>IF(F532="B",LEFT('[1]TCE - ANEXO IV - Preencher'!M541,2),IF(F532="S",LEFT('[1]TCE - ANEXO IV - Preencher'!M541,7),IF('[1]TCE - ANEXO IV - Preencher'!H541="","")))</f>
        <v>24</v>
      </c>
      <c r="L532" s="7">
        <f>'[1]TCE - ANEXO IV - Preencher'!N541</f>
        <v>1300.3</v>
      </c>
    </row>
    <row r="533" spans="1:12" s="8" customFormat="1" ht="19.5" customHeight="1" x14ac:dyDescent="0.25">
      <c r="A533" s="3">
        <f>IFERROR(VLOOKUP(B533,'[1]DADOS (OCULTAR)'!$Q$3:$S$136,3,0),"")</f>
        <v>9039744002723</v>
      </c>
      <c r="B533" s="4" t="str">
        <f>'[1]TCE - ANEXO IV - Preencher'!C542</f>
        <v>HOSPITAL PELÓPIDAS SILVEIRA - CG Nº 017/2022</v>
      </c>
      <c r="C533" s="4" t="str">
        <f>'[1]TCE - ANEXO IV - Preencher'!E542</f>
        <v>3.13 - Materiais e Materiais Ortopédicos e Corretivos (OPME)</v>
      </c>
      <c r="D533" s="3" t="str">
        <f>'[1]TCE - ANEXO IV - Preencher'!F542</f>
        <v>27.816.265/0001-19</v>
      </c>
      <c r="E533" s="5" t="str">
        <f>'[1]TCE - ANEXO IV - Preencher'!G542</f>
        <v>SURGICALMED COMERCIO DE PRODUTOS MEDICOS</v>
      </c>
      <c r="F533" s="5" t="str">
        <f>'[1]TCE - ANEXO IV - Preencher'!H542</f>
        <v>B</v>
      </c>
      <c r="G533" s="5" t="str">
        <f>'[1]TCE - ANEXO IV - Preencher'!I542</f>
        <v>S</v>
      </c>
      <c r="H533" s="5" t="str">
        <f>'[1]TCE - ANEXO IV - Preencher'!J542</f>
        <v>000036454</v>
      </c>
      <c r="I533" s="6" t="str">
        <f>IF('[1]TCE - ANEXO IV - Preencher'!K542="","",'[1]TCE - ANEXO IV - Preencher'!K542)</f>
        <v>30/03/2026</v>
      </c>
      <c r="J533" s="5" t="str">
        <f>'[1]TCE - ANEXO IV - Preencher'!L542</f>
        <v>24260327816265000119550010000364541000364551</v>
      </c>
      <c r="K533" s="5" t="str">
        <f>IF(F533="B",LEFT('[1]TCE - ANEXO IV - Preencher'!M542,2),IF(F533="S",LEFT('[1]TCE - ANEXO IV - Preencher'!M542,7),IF('[1]TCE - ANEXO IV - Preencher'!H542="","")))</f>
        <v>24</v>
      </c>
      <c r="L533" s="7">
        <f>'[1]TCE - ANEXO IV - Preencher'!N542</f>
        <v>1300.3</v>
      </c>
    </row>
    <row r="534" spans="1:12" s="8" customFormat="1" ht="19.5" customHeight="1" x14ac:dyDescent="0.25">
      <c r="A534" s="3">
        <f>IFERROR(VLOOKUP(B534,'[1]DADOS (OCULTAR)'!$Q$3:$S$136,3,0),"")</f>
        <v>9039744002723</v>
      </c>
      <c r="B534" s="4" t="str">
        <f>'[1]TCE - ANEXO IV - Preencher'!C543</f>
        <v>HOSPITAL PELÓPIDAS SILVEIRA - CG Nº 017/2022</v>
      </c>
      <c r="C534" s="4" t="str">
        <f>'[1]TCE - ANEXO IV - Preencher'!E543</f>
        <v>3.13 - Materiais e Materiais Ortopédicos e Corretivos (OPME)</v>
      </c>
      <c r="D534" s="3" t="str">
        <f>'[1]TCE - ANEXO IV - Preencher'!F543</f>
        <v>27.816.265/0001-19</v>
      </c>
      <c r="E534" s="5" t="str">
        <f>'[1]TCE - ANEXO IV - Preencher'!G543</f>
        <v>SURGICALMED COMERCIO DE PRODUTOS MEDICOS</v>
      </c>
      <c r="F534" s="5" t="str">
        <f>'[1]TCE - ANEXO IV - Preencher'!H543</f>
        <v>B</v>
      </c>
      <c r="G534" s="5" t="str">
        <f>'[1]TCE - ANEXO IV - Preencher'!I543</f>
        <v>S</v>
      </c>
      <c r="H534" s="5" t="str">
        <f>'[1]TCE - ANEXO IV - Preencher'!J543</f>
        <v>000036455</v>
      </c>
      <c r="I534" s="6" t="str">
        <f>IF('[1]TCE - ANEXO IV - Preencher'!K543="","",'[1]TCE - ANEXO IV - Preencher'!K543)</f>
        <v>30/03/2026</v>
      </c>
      <c r="J534" s="5" t="str">
        <f>'[1]TCE - ANEXO IV - Preencher'!L543</f>
        <v>24260327816265000119550010000364551000364567</v>
      </c>
      <c r="K534" s="5" t="str">
        <f>IF(F534="B",LEFT('[1]TCE - ANEXO IV - Preencher'!M543,2),IF(F534="S",LEFT('[1]TCE - ANEXO IV - Preencher'!M543,7),IF('[1]TCE - ANEXO IV - Preencher'!H543="","")))</f>
        <v>24</v>
      </c>
      <c r="L534" s="7">
        <f>'[1]TCE - ANEXO IV - Preencher'!N543</f>
        <v>2600.6</v>
      </c>
    </row>
    <row r="535" spans="1:12" s="8" customFormat="1" ht="19.5" customHeight="1" x14ac:dyDescent="0.25">
      <c r="A535" s="3">
        <f>IFERROR(VLOOKUP(B535,'[1]DADOS (OCULTAR)'!$Q$3:$S$136,3,0),"")</f>
        <v>9039744002723</v>
      </c>
      <c r="B535" s="4" t="str">
        <f>'[1]TCE - ANEXO IV - Preencher'!C544</f>
        <v>HOSPITAL PELÓPIDAS SILVEIRA - CG Nº 017/2022</v>
      </c>
      <c r="C535" s="4" t="str">
        <f>'[1]TCE - ANEXO IV - Preencher'!E544</f>
        <v>3.13 - Materiais e Materiais Ortopédicos e Corretivos (OPME)</v>
      </c>
      <c r="D535" s="3" t="str">
        <f>'[1]TCE - ANEXO IV - Preencher'!F544</f>
        <v>27.816.265/0001-19</v>
      </c>
      <c r="E535" s="5" t="str">
        <f>'[1]TCE - ANEXO IV - Preencher'!G544</f>
        <v>SURGICALMED COMERCIO DE PRODUTOS MEDICOS</v>
      </c>
      <c r="F535" s="5" t="str">
        <f>'[1]TCE - ANEXO IV - Preencher'!H544</f>
        <v>B</v>
      </c>
      <c r="G535" s="5" t="str">
        <f>'[1]TCE - ANEXO IV - Preencher'!I544</f>
        <v>S</v>
      </c>
      <c r="H535" s="5" t="str">
        <f>'[1]TCE - ANEXO IV - Preencher'!J544</f>
        <v>000036456</v>
      </c>
      <c r="I535" s="6" t="str">
        <f>IF('[1]TCE - ANEXO IV - Preencher'!K544="","",'[1]TCE - ANEXO IV - Preencher'!K544)</f>
        <v>30/03/2026</v>
      </c>
      <c r="J535" s="5" t="str">
        <f>'[1]TCE - ANEXO IV - Preencher'!L544</f>
        <v>24260327816265000119550010000364561000364572</v>
      </c>
      <c r="K535" s="5" t="str">
        <f>IF(F535="B",LEFT('[1]TCE - ANEXO IV - Preencher'!M544,2),IF(F535="S",LEFT('[1]TCE - ANEXO IV - Preencher'!M544,7),IF('[1]TCE - ANEXO IV - Preencher'!H544="","")))</f>
        <v>24</v>
      </c>
      <c r="L535" s="7">
        <f>'[1]TCE - ANEXO IV - Preencher'!N544</f>
        <v>3900.9</v>
      </c>
    </row>
    <row r="536" spans="1:12" s="8" customFormat="1" ht="19.5" customHeight="1" x14ac:dyDescent="0.25">
      <c r="A536" s="3">
        <f>IFERROR(VLOOKUP(B536,'[1]DADOS (OCULTAR)'!$Q$3:$S$136,3,0),"")</f>
        <v>9039744002723</v>
      </c>
      <c r="B536" s="4" t="str">
        <f>'[1]TCE - ANEXO IV - Preencher'!C545</f>
        <v>HOSPITAL PELÓPIDAS SILVEIRA - CG Nº 017/2022</v>
      </c>
      <c r="C536" s="4" t="str">
        <f>'[1]TCE - ANEXO IV - Preencher'!E545</f>
        <v>3.13 - Materiais e Materiais Ortopédicos e Corretivos (OPME)</v>
      </c>
      <c r="D536" s="3" t="str">
        <f>'[1]TCE - ANEXO IV - Preencher'!F545</f>
        <v>27.816.265/0001-19</v>
      </c>
      <c r="E536" s="5" t="str">
        <f>'[1]TCE - ANEXO IV - Preencher'!G545</f>
        <v>SURGICALMED COMERCIO DE PRODUTOS MEDICOS</v>
      </c>
      <c r="F536" s="5" t="str">
        <f>'[1]TCE - ANEXO IV - Preencher'!H545</f>
        <v>B</v>
      </c>
      <c r="G536" s="5" t="str">
        <f>'[1]TCE - ANEXO IV - Preencher'!I545</f>
        <v>S</v>
      </c>
      <c r="H536" s="5" t="str">
        <f>'[1]TCE - ANEXO IV - Preencher'!J545</f>
        <v>000036457</v>
      </c>
      <c r="I536" s="6" t="str">
        <f>IF('[1]TCE - ANEXO IV - Preencher'!K545="","",'[1]TCE - ANEXO IV - Preencher'!K545)</f>
        <v>30/03/2026</v>
      </c>
      <c r="J536" s="5" t="str">
        <f>'[1]TCE - ANEXO IV - Preencher'!L545</f>
        <v>24260327816265000119550010000364571000364588</v>
      </c>
      <c r="K536" s="5" t="str">
        <f>IF(F536="B",LEFT('[1]TCE - ANEXO IV - Preencher'!M545,2),IF(F536="S",LEFT('[1]TCE - ANEXO IV - Preencher'!M545,7),IF('[1]TCE - ANEXO IV - Preencher'!H545="","")))</f>
        <v>24</v>
      </c>
      <c r="L536" s="7">
        <f>'[1]TCE - ANEXO IV - Preencher'!N545</f>
        <v>1300.3</v>
      </c>
    </row>
    <row r="537" spans="1:12" s="8" customFormat="1" ht="19.5" customHeight="1" x14ac:dyDescent="0.25">
      <c r="A537" s="3">
        <f>IFERROR(VLOOKUP(B537,'[1]DADOS (OCULTAR)'!$Q$3:$S$136,3,0),"")</f>
        <v>9039744002723</v>
      </c>
      <c r="B537" s="4" t="str">
        <f>'[1]TCE - ANEXO IV - Preencher'!C546</f>
        <v>HOSPITAL PELÓPIDAS SILVEIRA - CG Nº 017/2022</v>
      </c>
      <c r="C537" s="4" t="str">
        <f>'[1]TCE - ANEXO IV - Preencher'!E546</f>
        <v>3.13 - Materiais e Materiais Ortopédicos e Corretivos (OPME)</v>
      </c>
      <c r="D537" s="3" t="str">
        <f>'[1]TCE - ANEXO IV - Preencher'!F546</f>
        <v>27.816.265/0001-19</v>
      </c>
      <c r="E537" s="5" t="str">
        <f>'[1]TCE - ANEXO IV - Preencher'!G546</f>
        <v>SURGICALMED COMERCIO DE PRODUTOS MEDICOS</v>
      </c>
      <c r="F537" s="5" t="str">
        <f>'[1]TCE - ANEXO IV - Preencher'!H546</f>
        <v>B</v>
      </c>
      <c r="G537" s="5" t="str">
        <f>'[1]TCE - ANEXO IV - Preencher'!I546</f>
        <v>S</v>
      </c>
      <c r="H537" s="5" t="str">
        <f>'[1]TCE - ANEXO IV - Preencher'!J546</f>
        <v>000036474</v>
      </c>
      <c r="I537" s="6" t="str">
        <f>IF('[1]TCE - ANEXO IV - Preencher'!K546="","",'[1]TCE - ANEXO IV - Preencher'!K546)</f>
        <v>31/03/2026</v>
      </c>
      <c r="J537" s="5" t="str">
        <f>'[1]TCE - ANEXO IV - Preencher'!L546</f>
        <v>24260327816265000119550010000364741000364759</v>
      </c>
      <c r="K537" s="5" t="str">
        <f>IF(F537="B",LEFT('[1]TCE - ANEXO IV - Preencher'!M546,2),IF(F537="S",LEFT('[1]TCE - ANEXO IV - Preencher'!M546,7),IF('[1]TCE - ANEXO IV - Preencher'!H546="","")))</f>
        <v>24</v>
      </c>
      <c r="L537" s="7">
        <f>'[1]TCE - ANEXO IV - Preencher'!N546</f>
        <v>2600.6</v>
      </c>
    </row>
    <row r="538" spans="1:12" s="8" customFormat="1" ht="19.5" customHeight="1" x14ac:dyDescent="0.25">
      <c r="A538" s="3">
        <f>IFERROR(VLOOKUP(B538,'[1]DADOS (OCULTAR)'!$Q$3:$S$136,3,0),"")</f>
        <v>9039744002723</v>
      </c>
      <c r="B538" s="4" t="str">
        <f>'[1]TCE - ANEXO IV - Preencher'!C547</f>
        <v>HOSPITAL PELÓPIDAS SILVEIRA - CG Nº 017/2022</v>
      </c>
      <c r="C538" s="4" t="str">
        <f>'[1]TCE - ANEXO IV - Preencher'!E547</f>
        <v>3.13 - Materiais e Materiais Ortopédicos e Corretivos (OPME)</v>
      </c>
      <c r="D538" s="3" t="str">
        <f>'[1]TCE - ANEXO IV - Preencher'!F547</f>
        <v>27.816.265/0001-19</v>
      </c>
      <c r="E538" s="5" t="str">
        <f>'[1]TCE - ANEXO IV - Preencher'!G547</f>
        <v>SURGICALMED COMERCIO DE PRODUTOS MEDICOS</v>
      </c>
      <c r="F538" s="5" t="str">
        <f>'[1]TCE - ANEXO IV - Preencher'!H547</f>
        <v>B</v>
      </c>
      <c r="G538" s="5" t="str">
        <f>'[1]TCE - ANEXO IV - Preencher'!I547</f>
        <v>S</v>
      </c>
      <c r="H538" s="5" t="str">
        <f>'[1]TCE - ANEXO IV - Preencher'!J547</f>
        <v>000036475</v>
      </c>
      <c r="I538" s="6" t="str">
        <f>IF('[1]TCE - ANEXO IV - Preencher'!K547="","",'[1]TCE - ANEXO IV - Preencher'!K547)</f>
        <v>31/03/2026</v>
      </c>
      <c r="J538" s="5" t="str">
        <f>'[1]TCE - ANEXO IV - Preencher'!L547</f>
        <v>24260327816265000119550010000364751000364764</v>
      </c>
      <c r="K538" s="5" t="str">
        <f>IF(F538="B",LEFT('[1]TCE - ANEXO IV - Preencher'!M547,2),IF(F538="S",LEFT('[1]TCE - ANEXO IV - Preencher'!M547,7),IF('[1]TCE - ANEXO IV - Preencher'!H547="","")))</f>
        <v>24</v>
      </c>
      <c r="L538" s="7">
        <f>'[1]TCE - ANEXO IV - Preencher'!N547</f>
        <v>3900.9</v>
      </c>
    </row>
    <row r="539" spans="1:12" s="8" customFormat="1" ht="19.5" customHeight="1" x14ac:dyDescent="0.25">
      <c r="A539" s="3">
        <f>IFERROR(VLOOKUP(B539,'[1]DADOS (OCULTAR)'!$Q$3:$S$136,3,0),"")</f>
        <v>9039744002723</v>
      </c>
      <c r="B539" s="4" t="str">
        <f>'[1]TCE - ANEXO IV - Preencher'!C548</f>
        <v>HOSPITAL PELÓPIDAS SILVEIRA - CG Nº 017/2022</v>
      </c>
      <c r="C539" s="4" t="str">
        <f>'[1]TCE - ANEXO IV - Preencher'!E548</f>
        <v>3.13 - Materiais e Materiais Ortopédicos e Corretivos (OPME)</v>
      </c>
      <c r="D539" s="3" t="str">
        <f>'[1]TCE - ANEXO IV - Preencher'!F548</f>
        <v>27.816.265/0001-19</v>
      </c>
      <c r="E539" s="5" t="str">
        <f>'[1]TCE - ANEXO IV - Preencher'!G548</f>
        <v>SURGICALMED COMERCIO DE PRODUTOS MEDICOS</v>
      </c>
      <c r="F539" s="5" t="str">
        <f>'[1]TCE - ANEXO IV - Preencher'!H548</f>
        <v>B</v>
      </c>
      <c r="G539" s="5" t="str">
        <f>'[1]TCE - ANEXO IV - Preencher'!I548</f>
        <v>S</v>
      </c>
      <c r="H539" s="5" t="str">
        <f>'[1]TCE - ANEXO IV - Preencher'!J548</f>
        <v>000036476</v>
      </c>
      <c r="I539" s="6" t="str">
        <f>IF('[1]TCE - ANEXO IV - Preencher'!K548="","",'[1]TCE - ANEXO IV - Preencher'!K548)</f>
        <v>31/03/2026</v>
      </c>
      <c r="J539" s="5" t="str">
        <f>'[1]TCE - ANEXO IV - Preencher'!L548</f>
        <v>24260327816265000119550010000364761000364770</v>
      </c>
      <c r="K539" s="5" t="str">
        <f>IF(F539="B",LEFT('[1]TCE - ANEXO IV - Preencher'!M548,2),IF(F539="S",LEFT('[1]TCE - ANEXO IV - Preencher'!M548,7),IF('[1]TCE - ANEXO IV - Preencher'!H548="","")))</f>
        <v>24</v>
      </c>
      <c r="L539" s="7">
        <f>'[1]TCE - ANEXO IV - Preencher'!N548</f>
        <v>1300.3</v>
      </c>
    </row>
    <row r="540" spans="1:12" s="8" customFormat="1" ht="19.5" customHeight="1" x14ac:dyDescent="0.25">
      <c r="A540" s="3">
        <f>IFERROR(VLOOKUP(B540,'[1]DADOS (OCULTAR)'!$Q$3:$S$136,3,0),"")</f>
        <v>9039744002723</v>
      </c>
      <c r="B540" s="4" t="str">
        <f>'[1]TCE - ANEXO IV - Preencher'!C549</f>
        <v>HOSPITAL PELÓPIDAS SILVEIRA - CG Nº 017/2022</v>
      </c>
      <c r="C540" s="4" t="str">
        <f>'[1]TCE - ANEXO IV - Preencher'!E549</f>
        <v>3.13 - Materiais e Materiais Ortopédicos e Corretivos (OPME)</v>
      </c>
      <c r="D540" s="3" t="str">
        <f>'[1]TCE - ANEXO IV - Preencher'!F549</f>
        <v>07.038.163/0003-74</v>
      </c>
      <c r="E540" s="5" t="str">
        <f>'[1]TCE - ANEXO IV - Preencher'!G549</f>
        <v>VIPMEDIC PRODUTOS MEDICO-HOSPITALAR LTDA</v>
      </c>
      <c r="F540" s="5" t="str">
        <f>'[1]TCE - ANEXO IV - Preencher'!H549</f>
        <v>B</v>
      </c>
      <c r="G540" s="5" t="str">
        <f>'[1]TCE - ANEXO IV - Preencher'!I549</f>
        <v>S</v>
      </c>
      <c r="H540" s="5" t="str">
        <f>'[1]TCE - ANEXO IV - Preencher'!J549</f>
        <v>2686</v>
      </c>
      <c r="I540" s="6" t="str">
        <f>IF('[1]TCE - ANEXO IV - Preencher'!K549="","",'[1]TCE - ANEXO IV - Preencher'!K549)</f>
        <v>13/03/2026</v>
      </c>
      <c r="J540" s="5" t="str">
        <f>'[1]TCE - ANEXO IV - Preencher'!L549</f>
        <v>26260307038163000374550010000026861627711896</v>
      </c>
      <c r="K540" s="5" t="str">
        <f>IF(F540="B",LEFT('[1]TCE - ANEXO IV - Preencher'!M549,2),IF(F540="S",LEFT('[1]TCE - ANEXO IV - Preencher'!M549,7),IF('[1]TCE - ANEXO IV - Preencher'!H549="","")))</f>
        <v>26</v>
      </c>
      <c r="L540" s="7">
        <f>'[1]TCE - ANEXO IV - Preencher'!N549</f>
        <v>2610</v>
      </c>
    </row>
    <row r="541" spans="1:12" s="8" customFormat="1" ht="19.5" customHeight="1" x14ac:dyDescent="0.25">
      <c r="A541" s="3">
        <f>IFERROR(VLOOKUP(B541,'[1]DADOS (OCULTAR)'!$Q$3:$S$136,3,0),"")</f>
        <v>9039744002723</v>
      </c>
      <c r="B541" s="4" t="str">
        <f>'[1]TCE - ANEXO IV - Preencher'!C550</f>
        <v>HOSPITAL PELÓPIDAS SILVEIRA - CG Nº 017/2022</v>
      </c>
      <c r="C541" s="4" t="str">
        <f>'[1]TCE - ANEXO IV - Preencher'!E550</f>
        <v>3.13 - Materiais e Materiais Ortopédicos e Corretivos (OPME)</v>
      </c>
      <c r="D541" s="3" t="str">
        <f>'[1]TCE - ANEXO IV - Preencher'!F550</f>
        <v>07.038.163/0003-74</v>
      </c>
      <c r="E541" s="5" t="str">
        <f>'[1]TCE - ANEXO IV - Preencher'!G550</f>
        <v>VIPMEDIC PRODUTOS MEDICO-HOSPITALAR LTDA</v>
      </c>
      <c r="F541" s="5" t="str">
        <f>'[1]TCE - ANEXO IV - Preencher'!H550</f>
        <v>B</v>
      </c>
      <c r="G541" s="5" t="str">
        <f>'[1]TCE - ANEXO IV - Preencher'!I550</f>
        <v>S</v>
      </c>
      <c r="H541" s="5" t="str">
        <f>'[1]TCE - ANEXO IV - Preencher'!J550</f>
        <v>2717</v>
      </c>
      <c r="I541" s="6" t="str">
        <f>IF('[1]TCE - ANEXO IV - Preencher'!K550="","",'[1]TCE - ANEXO IV - Preencher'!K550)</f>
        <v>20/03/2026</v>
      </c>
      <c r="J541" s="5" t="str">
        <f>'[1]TCE - ANEXO IV - Preencher'!L550</f>
        <v>26260307038163000374550010000027171312541097</v>
      </c>
      <c r="K541" s="5" t="str">
        <f>IF(F541="B",LEFT('[1]TCE - ANEXO IV - Preencher'!M550,2),IF(F541="S",LEFT('[1]TCE - ANEXO IV - Preencher'!M550,7),IF('[1]TCE - ANEXO IV - Preencher'!H550="","")))</f>
        <v>26</v>
      </c>
      <c r="L541" s="7">
        <f>'[1]TCE - ANEXO IV - Preencher'!N550</f>
        <v>2349</v>
      </c>
    </row>
    <row r="542" spans="1:12" s="8" customFormat="1" ht="19.5" customHeight="1" x14ac:dyDescent="0.25">
      <c r="A542" s="3">
        <f>IFERROR(VLOOKUP(B542,'[1]DADOS (OCULTAR)'!$Q$3:$S$136,3,0),"")</f>
        <v>9039744002723</v>
      </c>
      <c r="B542" s="4" t="str">
        <f>'[1]TCE - ANEXO IV - Preencher'!C551</f>
        <v>HOSPITAL PELÓPIDAS SILVEIRA - CG Nº 017/2022</v>
      </c>
      <c r="C542" s="4" t="str">
        <f>'[1]TCE - ANEXO IV - Preencher'!E551</f>
        <v>3.13 - Materiais e Materiais Ortopédicos e Corretivos (OPME)</v>
      </c>
      <c r="D542" s="3" t="str">
        <f>'[1]TCE - ANEXO IV - Preencher'!F551</f>
        <v>07.038.163/0003-74</v>
      </c>
      <c r="E542" s="5" t="str">
        <f>'[1]TCE - ANEXO IV - Preencher'!G551</f>
        <v>VIPMEDIC PRODUTOS MEDICO-HOSPITALAR LTDA</v>
      </c>
      <c r="F542" s="5" t="str">
        <f>'[1]TCE - ANEXO IV - Preencher'!H551</f>
        <v>B</v>
      </c>
      <c r="G542" s="5" t="str">
        <f>'[1]TCE - ANEXO IV - Preencher'!I551</f>
        <v>S</v>
      </c>
      <c r="H542" s="5" t="str">
        <f>'[1]TCE - ANEXO IV - Preencher'!J551</f>
        <v>2748</v>
      </c>
      <c r="I542" s="6" t="str">
        <f>IF('[1]TCE - ANEXO IV - Preencher'!K551="","",'[1]TCE - ANEXO IV - Preencher'!K551)</f>
        <v>25/03/2026</v>
      </c>
      <c r="J542" s="5" t="str">
        <f>'[1]TCE - ANEXO IV - Preencher'!L551</f>
        <v>26260307038163000374550010000027481097471294</v>
      </c>
      <c r="K542" s="5" t="str">
        <f>IF(F542="B",LEFT('[1]TCE - ANEXO IV - Preencher'!M551,2),IF(F542="S",LEFT('[1]TCE - ANEXO IV - Preencher'!M551,7),IF('[1]TCE - ANEXO IV - Preencher'!H551="","")))</f>
        <v>26</v>
      </c>
      <c r="L542" s="7">
        <f>'[1]TCE - ANEXO IV - Preencher'!N551</f>
        <v>6559</v>
      </c>
    </row>
    <row r="543" spans="1:12" s="8" customFormat="1" ht="19.5" customHeight="1" x14ac:dyDescent="0.25">
      <c r="A543" s="3">
        <f>IFERROR(VLOOKUP(B543,'[1]DADOS (OCULTAR)'!$Q$3:$S$136,3,0),"")</f>
        <v>9039744002723</v>
      </c>
      <c r="B543" s="4" t="str">
        <f>'[1]TCE - ANEXO IV - Preencher'!C552</f>
        <v>HOSPITAL PELÓPIDAS SILVEIRA - CG Nº 017/2022</v>
      </c>
      <c r="C543" s="4" t="str">
        <f>'[1]TCE - ANEXO IV - Preencher'!E552</f>
        <v>3.13 - Materiais e Materiais Ortopédicos e Corretivos (OPME)</v>
      </c>
      <c r="D543" s="3" t="str">
        <f>'[1]TCE - ANEXO IV - Preencher'!F552</f>
        <v>07.038.163/0003-74</v>
      </c>
      <c r="E543" s="5" t="str">
        <f>'[1]TCE - ANEXO IV - Preencher'!G552</f>
        <v>VIPMEDIC PRODUTOS MEDICO-HOSPITALAR LTDA</v>
      </c>
      <c r="F543" s="5" t="str">
        <f>'[1]TCE - ANEXO IV - Preencher'!H552</f>
        <v>B</v>
      </c>
      <c r="G543" s="5" t="str">
        <f>'[1]TCE - ANEXO IV - Preencher'!I552</f>
        <v>S</v>
      </c>
      <c r="H543" s="5" t="str">
        <f>'[1]TCE - ANEXO IV - Preencher'!J552</f>
        <v>2773</v>
      </c>
      <c r="I543" s="6" t="str">
        <f>IF('[1]TCE - ANEXO IV - Preencher'!K552="","",'[1]TCE - ANEXO IV - Preencher'!K552)</f>
        <v>30/03/2026</v>
      </c>
      <c r="J543" s="5" t="str">
        <f>'[1]TCE - ANEXO IV - Preencher'!L552</f>
        <v>26260307038163000374550010000027731849195751</v>
      </c>
      <c r="K543" s="5" t="str">
        <f>IF(F543="B",LEFT('[1]TCE - ANEXO IV - Preencher'!M552,2),IF(F543="S",LEFT('[1]TCE - ANEXO IV - Preencher'!M552,7),IF('[1]TCE - ANEXO IV - Preencher'!H552="","")))</f>
        <v>26</v>
      </c>
      <c r="L543" s="7">
        <f>'[1]TCE - ANEXO IV - Preencher'!N552</f>
        <v>3949</v>
      </c>
    </row>
    <row r="544" spans="1:12" s="8" customFormat="1" ht="19.5" customHeight="1" x14ac:dyDescent="0.25">
      <c r="A544" s="3">
        <f>IFERROR(VLOOKUP(B544,'[1]DADOS (OCULTAR)'!$Q$3:$S$136,3,0),"")</f>
        <v>9039744002723</v>
      </c>
      <c r="B544" s="4" t="str">
        <f>'[1]TCE - ANEXO IV - Preencher'!C553</f>
        <v>HOSPITAL PELÓPIDAS SILVEIRA - CG Nº 017/2022</v>
      </c>
      <c r="C544" s="4" t="str">
        <f>'[1]TCE - ANEXO IV - Preencher'!E553</f>
        <v>3.11 - Material Laboratorial</v>
      </c>
      <c r="D544" s="3" t="str">
        <f>'[1]TCE - ANEXO IV - Preencher'!F553</f>
        <v>67.729.178/0006-53</v>
      </c>
      <c r="E544" s="5" t="str">
        <f>'[1]TCE - ANEXO IV - Preencher'!G553</f>
        <v>COMERCIAL CIRURGICA RIOCLARENSE LTDA</v>
      </c>
      <c r="F544" s="5" t="str">
        <f>'[1]TCE - ANEXO IV - Preencher'!H553</f>
        <v>B</v>
      </c>
      <c r="G544" s="5" t="str">
        <f>'[1]TCE - ANEXO IV - Preencher'!I553</f>
        <v>S</v>
      </c>
      <c r="H544" s="5" t="str">
        <f>'[1]TCE - ANEXO IV - Preencher'!J553</f>
        <v>0128751</v>
      </c>
      <c r="I544" s="6" t="str">
        <f>IF('[1]TCE - ANEXO IV - Preencher'!K553="","",'[1]TCE - ANEXO IV - Preencher'!K553)</f>
        <v>12/03/2026</v>
      </c>
      <c r="J544" s="5" t="str">
        <f>'[1]TCE - ANEXO IV - Preencher'!L553</f>
        <v>26260367729178000653550010001287511755874369</v>
      </c>
      <c r="K544" s="5" t="str">
        <f>IF(F544="B",LEFT('[1]TCE - ANEXO IV - Preencher'!M553,2),IF(F544="S",LEFT('[1]TCE - ANEXO IV - Preencher'!M553,7),IF('[1]TCE - ANEXO IV - Preencher'!H553="","")))</f>
        <v>26</v>
      </c>
      <c r="L544" s="7">
        <f>'[1]TCE - ANEXO IV - Preencher'!N553</f>
        <v>455.4</v>
      </c>
    </row>
    <row r="545" spans="1:12" s="8" customFormat="1" ht="19.5" customHeight="1" x14ac:dyDescent="0.25">
      <c r="A545" s="3">
        <f>IFERROR(VLOOKUP(B545,'[1]DADOS (OCULTAR)'!$Q$3:$S$136,3,0),"")</f>
        <v>9039744002723</v>
      </c>
      <c r="B545" s="4" t="str">
        <f>'[1]TCE - ANEXO IV - Preencher'!C554</f>
        <v>HOSPITAL PELÓPIDAS SILVEIRA - CG Nº 017/2022</v>
      </c>
      <c r="C545" s="4" t="str">
        <f>'[1]TCE - ANEXO IV - Preencher'!E554</f>
        <v>3.11 - Material Laboratorial</v>
      </c>
      <c r="D545" s="3" t="str">
        <f>'[1]TCE - ANEXO IV - Preencher'!F554</f>
        <v>10.779.833/0001-56</v>
      </c>
      <c r="E545" s="5" t="str">
        <f>'[1]TCE - ANEXO IV - Preencher'!G554</f>
        <v>MEDICAL MERCANTIL DE APAR MEDICA LTDA</v>
      </c>
      <c r="F545" s="5" t="str">
        <f>'[1]TCE - ANEXO IV - Preencher'!H554</f>
        <v>B</v>
      </c>
      <c r="G545" s="5" t="str">
        <f>'[1]TCE - ANEXO IV - Preencher'!I554</f>
        <v>S</v>
      </c>
      <c r="H545" s="5" t="str">
        <f>'[1]TCE - ANEXO IV - Preencher'!J554</f>
        <v>000668235</v>
      </c>
      <c r="I545" s="6" t="str">
        <f>IF('[1]TCE - ANEXO IV - Preencher'!K554="","",'[1]TCE - ANEXO IV - Preencher'!K554)</f>
        <v>14/03/2026</v>
      </c>
      <c r="J545" s="5" t="str">
        <f>'[1]TCE - ANEXO IV - Preencher'!L554</f>
        <v>26260310779833000156550010006682351670261007</v>
      </c>
      <c r="K545" s="5" t="str">
        <f>IF(F545="B",LEFT('[1]TCE - ANEXO IV - Preencher'!M554,2),IF(F545="S",LEFT('[1]TCE - ANEXO IV - Preencher'!M554,7),IF('[1]TCE - ANEXO IV - Preencher'!H554="","")))</f>
        <v>26</v>
      </c>
      <c r="L545" s="7">
        <f>'[1]TCE - ANEXO IV - Preencher'!N554</f>
        <v>232.7</v>
      </c>
    </row>
    <row r="546" spans="1:12" s="8" customFormat="1" ht="19.5" customHeight="1" x14ac:dyDescent="0.25">
      <c r="A546" s="3">
        <f>IFERROR(VLOOKUP(B546,'[1]DADOS (OCULTAR)'!$Q$3:$S$136,3,0),"")</f>
        <v>9039744002723</v>
      </c>
      <c r="B546" s="4" t="str">
        <f>'[1]TCE - ANEXO IV - Preencher'!C555</f>
        <v>HOSPITAL PELÓPIDAS SILVEIRA - CG Nº 017/2022</v>
      </c>
      <c r="C546" s="4" t="str">
        <f>'[1]TCE - ANEXO IV - Preencher'!E555</f>
        <v>3.11 - Material Laboratorial</v>
      </c>
      <c r="D546" s="3" t="str">
        <f>'[1]TCE - ANEXO IV - Preencher'!F555</f>
        <v>49.341.441/0001-46</v>
      </c>
      <c r="E546" s="5" t="str">
        <f>'[1]TCE - ANEXO IV - Preencher'!G555</f>
        <v>TUPAN HOSPITALAR LTDA</v>
      </c>
      <c r="F546" s="5" t="str">
        <f>'[1]TCE - ANEXO IV - Preencher'!H555</f>
        <v>B</v>
      </c>
      <c r="G546" s="5" t="str">
        <f>'[1]TCE - ANEXO IV - Preencher'!I555</f>
        <v>S</v>
      </c>
      <c r="H546" s="5" t="str">
        <f>'[1]TCE - ANEXO IV - Preencher'!J555</f>
        <v>000002039</v>
      </c>
      <c r="I546" s="6" t="str">
        <f>IF('[1]TCE - ANEXO IV - Preencher'!K555="","",'[1]TCE - ANEXO IV - Preencher'!K555)</f>
        <v>26/03/2026</v>
      </c>
      <c r="J546" s="5" t="str">
        <f>'[1]TCE - ANEXO IV - Preencher'!L555</f>
        <v>26260349341441000146550010000020391000921476</v>
      </c>
      <c r="K546" s="5" t="str">
        <f>IF(F546="B",LEFT('[1]TCE - ANEXO IV - Preencher'!M555,2),IF(F546="S",LEFT('[1]TCE - ANEXO IV - Preencher'!M555,7),IF('[1]TCE - ANEXO IV - Preencher'!H555="","")))</f>
        <v>26</v>
      </c>
      <c r="L546" s="7">
        <f>'[1]TCE - ANEXO IV - Preencher'!N555</f>
        <v>1052</v>
      </c>
    </row>
    <row r="547" spans="1:12" s="8" customFormat="1" ht="19.5" customHeight="1" x14ac:dyDescent="0.25">
      <c r="A547" s="3">
        <f>IFERROR(VLOOKUP(B547,'[1]DADOS (OCULTAR)'!$Q$3:$S$136,3,0),"")</f>
        <v>9039744002723</v>
      </c>
      <c r="B547" s="4" t="str">
        <f>'[1]TCE - ANEXO IV - Preencher'!C556</f>
        <v>HOSPITAL PELÓPIDAS SILVEIRA - CG Nº 017/2022</v>
      </c>
      <c r="C547" s="4" t="str">
        <f>'[1]TCE - ANEXO IV - Preencher'!E556</f>
        <v>3.11 - Material Laboratorial</v>
      </c>
      <c r="D547" s="3" t="str">
        <f>'[1]TCE - ANEXO IV - Preencher'!F556</f>
        <v>10.647.227/0002-68</v>
      </c>
      <c r="E547" s="5" t="str">
        <f>'[1]TCE - ANEXO IV - Preencher'!G556</f>
        <v>TUPAN SAUDE CENTER LTDA</v>
      </c>
      <c r="F547" s="5" t="str">
        <f>'[1]TCE - ANEXO IV - Preencher'!H556</f>
        <v>B</v>
      </c>
      <c r="G547" s="5" t="str">
        <f>'[1]TCE - ANEXO IV - Preencher'!I556</f>
        <v>S</v>
      </c>
      <c r="H547" s="5" t="str">
        <f>'[1]TCE - ANEXO IV - Preencher'!J556</f>
        <v>000004719</v>
      </c>
      <c r="I547" s="6" t="str">
        <f>IF('[1]TCE - ANEXO IV - Preencher'!K556="","",'[1]TCE - ANEXO IV - Preencher'!K556)</f>
        <v>17/03/2026</v>
      </c>
      <c r="J547" s="5" t="str">
        <f>'[1]TCE - ANEXO IV - Preencher'!L556</f>
        <v>26260310647227000268550010000047191009517090</v>
      </c>
      <c r="K547" s="5" t="str">
        <f>IF(F547="B",LEFT('[1]TCE - ANEXO IV - Preencher'!M556,2),IF(F547="S",LEFT('[1]TCE - ANEXO IV - Preencher'!M556,7),IF('[1]TCE - ANEXO IV - Preencher'!H556="","")))</f>
        <v>26</v>
      </c>
      <c r="L547" s="7">
        <f>'[1]TCE - ANEXO IV - Preencher'!N556</f>
        <v>389.6</v>
      </c>
    </row>
    <row r="548" spans="1:12" s="8" customFormat="1" ht="19.5" customHeight="1" x14ac:dyDescent="0.25">
      <c r="A548" s="3">
        <f>IFERROR(VLOOKUP(B548,'[1]DADOS (OCULTAR)'!$Q$3:$S$136,3,0),"")</f>
        <v>9039744002723</v>
      </c>
      <c r="B548" s="4" t="str">
        <f>'[1]TCE - ANEXO IV - Preencher'!C557</f>
        <v>HOSPITAL PELÓPIDAS SILVEIRA - CG Nº 017/2022</v>
      </c>
      <c r="C548" s="4" t="str">
        <f>'[1]TCE - ANEXO IV - Preencher'!E557</f>
        <v>3.7 - Material de Limpeza e Produtos de Hgienização</v>
      </c>
      <c r="D548" s="3" t="str">
        <f>'[1]TCE - ANEXO IV - Preencher'!F557</f>
        <v>13.441.051/0002-81</v>
      </c>
      <c r="E548" s="5" t="str">
        <f>'[1]TCE - ANEXO IV - Preencher'!G557</f>
        <v>CL COMERCIO DE MATERIAIS MEDICOS HOSPITALARES LTDA</v>
      </c>
      <c r="F548" s="5" t="str">
        <f>'[1]TCE - ANEXO IV - Preencher'!H557</f>
        <v>B</v>
      </c>
      <c r="G548" s="5" t="str">
        <f>'[1]TCE - ANEXO IV - Preencher'!I557</f>
        <v>S</v>
      </c>
      <c r="H548" s="5" t="str">
        <f>'[1]TCE - ANEXO IV - Preencher'!J557</f>
        <v>000025896</v>
      </c>
      <c r="I548" s="6" t="str">
        <f>IF('[1]TCE - ANEXO IV - Preencher'!K557="","",'[1]TCE - ANEXO IV - Preencher'!K557)</f>
        <v>16/03/2026</v>
      </c>
      <c r="J548" s="5" t="str">
        <f>'[1]TCE - ANEXO IV - Preencher'!L557</f>
        <v>26250313441051000281550010000258961518005125</v>
      </c>
      <c r="K548" s="5" t="str">
        <f>IF(F548="B",LEFT('[1]TCE - ANEXO IV - Preencher'!M557,2),IF(F548="S",LEFT('[1]TCE - ANEXO IV - Preencher'!M557,7),IF('[1]TCE - ANEXO IV - Preencher'!H557="","")))</f>
        <v>26</v>
      </c>
      <c r="L548" s="7">
        <f>'[1]TCE - ANEXO IV - Preencher'!N557</f>
        <v>430</v>
      </c>
    </row>
    <row r="549" spans="1:12" s="8" customFormat="1" ht="19.5" customHeight="1" x14ac:dyDescent="0.25">
      <c r="A549" s="3">
        <f>IFERROR(VLOOKUP(B549,'[1]DADOS (OCULTAR)'!$Q$3:$S$136,3,0),"")</f>
        <v>9039744002723</v>
      </c>
      <c r="B549" s="4" t="str">
        <f>'[1]TCE - ANEXO IV - Preencher'!C558</f>
        <v>HOSPITAL PELÓPIDAS SILVEIRA - CG Nº 017/2022</v>
      </c>
      <c r="C549" s="4" t="str">
        <f>'[1]TCE - ANEXO IV - Preencher'!E558</f>
        <v>3.7 - Material de Limpeza e Produtos de Hgienização</v>
      </c>
      <c r="D549" s="3" t="str">
        <f>'[1]TCE - ANEXO IV - Preencher'!F558</f>
        <v>13.441.051/0002-81</v>
      </c>
      <c r="E549" s="5" t="str">
        <f>'[1]TCE - ANEXO IV - Preencher'!G558</f>
        <v>CL COMERCIO DE MATERIAIS MEDICOS HOSPITALARES LTDA</v>
      </c>
      <c r="F549" s="5" t="str">
        <f>'[1]TCE - ANEXO IV - Preencher'!H558</f>
        <v>B</v>
      </c>
      <c r="G549" s="5" t="str">
        <f>'[1]TCE - ANEXO IV - Preencher'!I558</f>
        <v>S</v>
      </c>
      <c r="H549" s="5" t="str">
        <f>'[1]TCE - ANEXO IV - Preencher'!J558</f>
        <v>000025905</v>
      </c>
      <c r="I549" s="6" t="str">
        <f>IF('[1]TCE - ANEXO IV - Preencher'!K558="","",'[1]TCE - ANEXO IV - Preencher'!K558)</f>
        <v>16/03/2026</v>
      </c>
      <c r="J549" s="5" t="str">
        <f>'[1]TCE - ANEXO IV - Preencher'!L558</f>
        <v>26260313441051000281550010000259051518005126</v>
      </c>
      <c r="K549" s="5" t="str">
        <f>IF(F549="B",LEFT('[1]TCE - ANEXO IV - Preencher'!M558,2),IF(F549="S",LEFT('[1]TCE - ANEXO IV - Preencher'!M558,7),IF('[1]TCE - ANEXO IV - Preencher'!H558="","")))</f>
        <v>26</v>
      </c>
      <c r="L549" s="7">
        <f>'[1]TCE - ANEXO IV - Preencher'!N558</f>
        <v>1205</v>
      </c>
    </row>
    <row r="550" spans="1:12" s="8" customFormat="1" ht="19.5" customHeight="1" x14ac:dyDescent="0.25">
      <c r="A550" s="3">
        <f>IFERROR(VLOOKUP(B550,'[1]DADOS (OCULTAR)'!$Q$3:$S$136,3,0),"")</f>
        <v>9039744002723</v>
      </c>
      <c r="B550" s="4" t="str">
        <f>'[1]TCE - ANEXO IV - Preencher'!C559</f>
        <v>HOSPITAL PELÓPIDAS SILVEIRA - CG Nº 017/2022</v>
      </c>
      <c r="C550" s="4" t="str">
        <f>'[1]TCE - ANEXO IV - Preencher'!E559</f>
        <v>3.7 - Material de Limpeza e Produtos de Hgienização</v>
      </c>
      <c r="D550" s="3" t="str">
        <f>'[1]TCE - ANEXO IV - Preencher'!F559</f>
        <v>67.729.178/0006-53</v>
      </c>
      <c r="E550" s="5" t="str">
        <f>'[1]TCE - ANEXO IV - Preencher'!G559</f>
        <v>COMERCIAL CIRURGICA RIOCLARENSE LTDA</v>
      </c>
      <c r="F550" s="5" t="str">
        <f>'[1]TCE - ANEXO IV - Preencher'!H559</f>
        <v>B</v>
      </c>
      <c r="G550" s="5" t="str">
        <f>'[1]TCE - ANEXO IV - Preencher'!I559</f>
        <v>S</v>
      </c>
      <c r="H550" s="5" t="str">
        <f>'[1]TCE - ANEXO IV - Preencher'!J559</f>
        <v>0127736</v>
      </c>
      <c r="I550" s="6" t="str">
        <f>IF('[1]TCE - ANEXO IV - Preencher'!K559="","",'[1]TCE - ANEXO IV - Preencher'!K559)</f>
        <v>03/03/2026</v>
      </c>
      <c r="J550" s="5" t="str">
        <f>'[1]TCE - ANEXO IV - Preencher'!L559</f>
        <v>26260367729178000653550010001277361097023444</v>
      </c>
      <c r="K550" s="5" t="str">
        <f>IF(F550="B",LEFT('[1]TCE - ANEXO IV - Preencher'!M559,2),IF(F550="S",LEFT('[1]TCE - ANEXO IV - Preencher'!M559,7),IF('[1]TCE - ANEXO IV - Preencher'!H559="","")))</f>
        <v>26</v>
      </c>
      <c r="L550" s="7">
        <f>'[1]TCE - ANEXO IV - Preencher'!N559</f>
        <v>1128</v>
      </c>
    </row>
    <row r="551" spans="1:12" s="8" customFormat="1" ht="19.5" customHeight="1" x14ac:dyDescent="0.25">
      <c r="A551" s="3">
        <f>IFERROR(VLOOKUP(B551,'[1]DADOS (OCULTAR)'!$Q$3:$S$136,3,0),"")</f>
        <v>9039744002723</v>
      </c>
      <c r="B551" s="4" t="str">
        <f>'[1]TCE - ANEXO IV - Preencher'!C560</f>
        <v>HOSPITAL PELÓPIDAS SILVEIRA - CG Nº 017/2022</v>
      </c>
      <c r="C551" s="4" t="str">
        <f>'[1]TCE - ANEXO IV - Preencher'!E560</f>
        <v>3.7 - Material de Limpeza e Produtos de Hgienização</v>
      </c>
      <c r="D551" s="3" t="str">
        <f>'[1]TCE - ANEXO IV - Preencher'!F560</f>
        <v>67.729.178/0006-53</v>
      </c>
      <c r="E551" s="5" t="str">
        <f>'[1]TCE - ANEXO IV - Preencher'!G560</f>
        <v>COMERCIAL CIRURGICA RIOCLARENSE LTDA</v>
      </c>
      <c r="F551" s="5" t="str">
        <f>'[1]TCE - ANEXO IV - Preencher'!H560</f>
        <v>B</v>
      </c>
      <c r="G551" s="5" t="str">
        <f>'[1]TCE - ANEXO IV - Preencher'!I560</f>
        <v>S</v>
      </c>
      <c r="H551" s="5" t="str">
        <f>'[1]TCE - ANEXO IV - Preencher'!J560</f>
        <v>0128751</v>
      </c>
      <c r="I551" s="6" t="str">
        <f>IF('[1]TCE - ANEXO IV - Preencher'!K560="","",'[1]TCE - ANEXO IV - Preencher'!K560)</f>
        <v>12/03/2026</v>
      </c>
      <c r="J551" s="5" t="str">
        <f>'[1]TCE - ANEXO IV - Preencher'!L560</f>
        <v>26260367729178000653550010001287511755874369</v>
      </c>
      <c r="K551" s="5" t="str">
        <f>IF(F551="B",LEFT('[1]TCE - ANEXO IV - Preencher'!M560,2),IF(F551="S",LEFT('[1]TCE - ANEXO IV - Preencher'!M560,7),IF('[1]TCE - ANEXO IV - Preencher'!H560="","")))</f>
        <v>26</v>
      </c>
      <c r="L551" s="7">
        <f>'[1]TCE - ANEXO IV - Preencher'!N560</f>
        <v>277</v>
      </c>
    </row>
    <row r="552" spans="1:12" s="8" customFormat="1" ht="19.5" customHeight="1" x14ac:dyDescent="0.25">
      <c r="A552" s="3">
        <f>IFERROR(VLOOKUP(B552,'[1]DADOS (OCULTAR)'!$Q$3:$S$136,3,0),"")</f>
        <v>9039744002723</v>
      </c>
      <c r="B552" s="4" t="str">
        <f>'[1]TCE - ANEXO IV - Preencher'!C561</f>
        <v>HOSPITAL PELÓPIDAS SILVEIRA - CG Nº 017/2022</v>
      </c>
      <c r="C552" s="4" t="str">
        <f>'[1]TCE - ANEXO IV - Preencher'!E561</f>
        <v>3.7 - Material de Limpeza e Produtos de Hgienização</v>
      </c>
      <c r="D552" s="3" t="str">
        <f>'[1]TCE - ANEXO IV - Preencher'!F561</f>
        <v>11.449.180/0001-00</v>
      </c>
      <c r="E552" s="5" t="str">
        <f>'[1]TCE - ANEXO IV - Preencher'!G561</f>
        <v>DPROSMED DISTRIB. DE PRODUTOS MEDICOS HOSPITALARES EIRELI</v>
      </c>
      <c r="F552" s="5" t="str">
        <f>'[1]TCE - ANEXO IV - Preencher'!H561</f>
        <v>B</v>
      </c>
      <c r="G552" s="5" t="str">
        <f>'[1]TCE - ANEXO IV - Preencher'!I561</f>
        <v>S</v>
      </c>
      <c r="H552" s="5" t="str">
        <f>'[1]TCE - ANEXO IV - Preencher'!J561</f>
        <v>00092699</v>
      </c>
      <c r="I552" s="6" t="str">
        <f>IF('[1]TCE - ANEXO IV - Preencher'!K561="","",'[1]TCE - ANEXO IV - Preencher'!K561)</f>
        <v>17/03/2026</v>
      </c>
      <c r="J552" s="5" t="str">
        <f>'[1]TCE - ANEXO IV - Preencher'!L561</f>
        <v>26260311449180000100550010000926991000764695</v>
      </c>
      <c r="K552" s="5" t="str">
        <f>IF(F552="B",LEFT('[1]TCE - ANEXO IV - Preencher'!M561,2),IF(F552="S",LEFT('[1]TCE - ANEXO IV - Preencher'!M561,7),IF('[1]TCE - ANEXO IV - Preencher'!H561="","")))</f>
        <v>26</v>
      </c>
      <c r="L552" s="7">
        <f>'[1]TCE - ANEXO IV - Preencher'!N561</f>
        <v>1700</v>
      </c>
    </row>
    <row r="553" spans="1:12" s="8" customFormat="1" ht="19.5" customHeight="1" x14ac:dyDescent="0.25">
      <c r="A553" s="3">
        <f>IFERROR(VLOOKUP(B553,'[1]DADOS (OCULTAR)'!$Q$3:$S$136,3,0),"")</f>
        <v>9039744002723</v>
      </c>
      <c r="B553" s="4" t="str">
        <f>'[1]TCE - ANEXO IV - Preencher'!C562</f>
        <v>HOSPITAL PELÓPIDAS SILVEIRA - CG Nº 017/2022</v>
      </c>
      <c r="C553" s="4" t="str">
        <f>'[1]TCE - ANEXO IV - Preencher'!E562</f>
        <v>3.7 - Material de Limpeza e Produtos de Hgienização</v>
      </c>
      <c r="D553" s="3" t="str">
        <f>'[1]TCE - ANEXO IV - Preencher'!F562</f>
        <v>38.047.695/0001-30</v>
      </c>
      <c r="E553" s="5" t="str">
        <f>'[1]TCE - ANEXO IV - Preencher'!G562</f>
        <v>IMPACTO COMERCIO E REPRESENTACOES LTDA</v>
      </c>
      <c r="F553" s="5" t="str">
        <f>'[1]TCE - ANEXO IV - Preencher'!H562</f>
        <v>B</v>
      </c>
      <c r="G553" s="5" t="str">
        <f>'[1]TCE - ANEXO IV - Preencher'!I562</f>
        <v>S</v>
      </c>
      <c r="H553" s="5" t="str">
        <f>'[1]TCE - ANEXO IV - Preencher'!J562</f>
        <v>000001342</v>
      </c>
      <c r="I553" s="6" t="str">
        <f>IF('[1]TCE - ANEXO IV - Preencher'!K562="","",'[1]TCE - ANEXO IV - Preencher'!K562)</f>
        <v>26/03/2026</v>
      </c>
      <c r="J553" s="5" t="str">
        <f>'[1]TCE - ANEXO IV - Preencher'!L562</f>
        <v>25260338047695000130550010000013421804079017</v>
      </c>
      <c r="K553" s="5" t="str">
        <f>IF(F553="B",LEFT('[1]TCE - ANEXO IV - Preencher'!M562,2),IF(F553="S",LEFT('[1]TCE - ANEXO IV - Preencher'!M562,7),IF('[1]TCE - ANEXO IV - Preencher'!H562="","")))</f>
        <v>25</v>
      </c>
      <c r="L553" s="7">
        <f>'[1]TCE - ANEXO IV - Preencher'!N562</f>
        <v>2952</v>
      </c>
    </row>
    <row r="554" spans="1:12" s="8" customFormat="1" ht="19.5" customHeight="1" x14ac:dyDescent="0.25">
      <c r="A554" s="3">
        <f>IFERROR(VLOOKUP(B554,'[1]DADOS (OCULTAR)'!$Q$3:$S$136,3,0),"")</f>
        <v>9039744002723</v>
      </c>
      <c r="B554" s="4" t="str">
        <f>'[1]TCE - ANEXO IV - Preencher'!C563</f>
        <v>HOSPITAL PELÓPIDAS SILVEIRA - CG Nº 017/2022</v>
      </c>
      <c r="C554" s="4" t="str">
        <f>'[1]TCE - ANEXO IV - Preencher'!E563</f>
        <v>3.7 - Material de Limpeza e Produtos de Hgienização</v>
      </c>
      <c r="D554" s="3" t="str">
        <f>'[1]TCE - ANEXO IV - Preencher'!F563</f>
        <v>05.256.681/0002-58</v>
      </c>
      <c r="E554" s="5" t="str">
        <f>'[1]TCE - ANEXO IV - Preencher'!G563</f>
        <v>MACK MEDICAL IMPORTACAO E EXPORTACAO</v>
      </c>
      <c r="F554" s="5" t="str">
        <f>'[1]TCE - ANEXO IV - Preencher'!H563</f>
        <v>B</v>
      </c>
      <c r="G554" s="5" t="str">
        <f>'[1]TCE - ANEXO IV - Preencher'!I563</f>
        <v>S</v>
      </c>
      <c r="H554" s="5" t="str">
        <f>'[1]TCE - ANEXO IV - Preencher'!J563</f>
        <v>13326</v>
      </c>
      <c r="I554" s="6" t="str">
        <f>IF('[1]TCE - ANEXO IV - Preencher'!K563="","",'[1]TCE - ANEXO IV - Preencher'!K563)</f>
        <v>17/03/2026</v>
      </c>
      <c r="J554" s="5" t="str">
        <f>'[1]TCE - ANEXO IV - Preencher'!L563</f>
        <v>26260305256681000258550020000133261849768003</v>
      </c>
      <c r="K554" s="5" t="str">
        <f>IF(F554="B",LEFT('[1]TCE - ANEXO IV - Preencher'!M563,2),IF(F554="S",LEFT('[1]TCE - ANEXO IV - Preencher'!M563,7),IF('[1]TCE - ANEXO IV - Preencher'!H563="","")))</f>
        <v>26</v>
      </c>
      <c r="L554" s="7">
        <f>'[1]TCE - ANEXO IV - Preencher'!N563</f>
        <v>1741.37</v>
      </c>
    </row>
    <row r="555" spans="1:12" s="8" customFormat="1" ht="19.5" customHeight="1" x14ac:dyDescent="0.25">
      <c r="A555" s="3">
        <f>IFERROR(VLOOKUP(B555,'[1]DADOS (OCULTAR)'!$Q$3:$S$136,3,0),"")</f>
        <v>9039744002723</v>
      </c>
      <c r="B555" s="4" t="str">
        <f>'[1]TCE - ANEXO IV - Preencher'!C564</f>
        <v>HOSPITAL PELÓPIDAS SILVEIRA - CG Nº 017/2022</v>
      </c>
      <c r="C555" s="4" t="str">
        <f>'[1]TCE - ANEXO IV - Preencher'!E564</f>
        <v>3.7 - Material de Limpeza e Produtos de Hgienização</v>
      </c>
      <c r="D555" s="3" t="str">
        <f>'[1]TCE - ANEXO IV - Preencher'!F564</f>
        <v>18.577.850/0001-12</v>
      </c>
      <c r="E555" s="5" t="str">
        <f>'[1]TCE - ANEXO IV - Preencher'!G564</f>
        <v>MATTOS DISTRIBUIDORA DE PRODUTOS DE LIMPEZA LTDA</v>
      </c>
      <c r="F555" s="5" t="str">
        <f>'[1]TCE - ANEXO IV - Preencher'!H564</f>
        <v>B</v>
      </c>
      <c r="G555" s="5" t="str">
        <f>'[1]TCE - ANEXO IV - Preencher'!I564</f>
        <v>S</v>
      </c>
      <c r="H555" s="5" t="str">
        <f>'[1]TCE - ANEXO IV - Preencher'!J564</f>
        <v>000011979</v>
      </c>
      <c r="I555" s="6" t="str">
        <f>IF('[1]TCE - ANEXO IV - Preencher'!K564="","",'[1]TCE - ANEXO IV - Preencher'!K564)</f>
        <v>04/03/2026</v>
      </c>
      <c r="J555" s="5" t="str">
        <f>'[1]TCE - ANEXO IV - Preencher'!L564</f>
        <v>26260318577850000112550010000119791000119800</v>
      </c>
      <c r="K555" s="5" t="str">
        <f>IF(F555="B",LEFT('[1]TCE - ANEXO IV - Preencher'!M564,2),IF(F555="S",LEFT('[1]TCE - ANEXO IV - Preencher'!M564,7),IF('[1]TCE - ANEXO IV - Preencher'!H564="","")))</f>
        <v>26</v>
      </c>
      <c r="L555" s="7">
        <f>'[1]TCE - ANEXO IV - Preencher'!N564</f>
        <v>13566</v>
      </c>
    </row>
    <row r="556" spans="1:12" s="8" customFormat="1" ht="19.5" customHeight="1" x14ac:dyDescent="0.25">
      <c r="A556" s="3">
        <f>IFERROR(VLOOKUP(B556,'[1]DADOS (OCULTAR)'!$Q$3:$S$136,3,0),"")</f>
        <v>9039744002723</v>
      </c>
      <c r="B556" s="4" t="str">
        <f>'[1]TCE - ANEXO IV - Preencher'!C565</f>
        <v>HOSPITAL PELÓPIDAS SILVEIRA - CG Nº 017/2022</v>
      </c>
      <c r="C556" s="4" t="str">
        <f>'[1]TCE - ANEXO IV - Preencher'!E565</f>
        <v>3.7 - Material de Limpeza e Produtos de Hgienização</v>
      </c>
      <c r="D556" s="3" t="str">
        <f>'[1]TCE - ANEXO IV - Preencher'!F565</f>
        <v>18.577.850/0001-12</v>
      </c>
      <c r="E556" s="5" t="str">
        <f>'[1]TCE - ANEXO IV - Preencher'!G565</f>
        <v>MATTOS DISTRIBUIDORA DE PRODUTOS DE LIMPEZA LTDA</v>
      </c>
      <c r="F556" s="5" t="str">
        <f>'[1]TCE - ANEXO IV - Preencher'!H565</f>
        <v>B</v>
      </c>
      <c r="G556" s="5" t="str">
        <f>'[1]TCE - ANEXO IV - Preencher'!I565</f>
        <v>S</v>
      </c>
      <c r="H556" s="5" t="str">
        <f>'[1]TCE - ANEXO IV - Preencher'!J565</f>
        <v>000011988</v>
      </c>
      <c r="I556" s="6" t="str">
        <f>IF('[1]TCE - ANEXO IV - Preencher'!K565="","",'[1]TCE - ANEXO IV - Preencher'!K565)</f>
        <v>13/03/2026</v>
      </c>
      <c r="J556" s="5" t="str">
        <f>'[1]TCE - ANEXO IV - Preencher'!L565</f>
        <v>26260318577850000112550010000119881000119892</v>
      </c>
      <c r="K556" s="5" t="str">
        <f>IF(F556="B",LEFT('[1]TCE - ANEXO IV - Preencher'!M565,2),IF(F556="S",LEFT('[1]TCE - ANEXO IV - Preencher'!M565,7),IF('[1]TCE - ANEXO IV - Preencher'!H565="","")))</f>
        <v>26</v>
      </c>
      <c r="L556" s="7">
        <f>'[1]TCE - ANEXO IV - Preencher'!N565</f>
        <v>360</v>
      </c>
    </row>
    <row r="557" spans="1:12" s="8" customFormat="1" ht="19.5" customHeight="1" x14ac:dyDescent="0.25">
      <c r="A557" s="3">
        <f>IFERROR(VLOOKUP(B557,'[1]DADOS (OCULTAR)'!$Q$3:$S$136,3,0),"")</f>
        <v>9039744002723</v>
      </c>
      <c r="B557" s="4" t="str">
        <f>'[1]TCE - ANEXO IV - Preencher'!C566</f>
        <v>HOSPITAL PELÓPIDAS SILVEIRA - CG Nº 017/2022</v>
      </c>
      <c r="C557" s="4" t="str">
        <f>'[1]TCE - ANEXO IV - Preencher'!E566</f>
        <v>3.7 - Material de Limpeza e Produtos de Hgienização</v>
      </c>
      <c r="D557" s="3" t="str">
        <f>'[1]TCE - ANEXO IV - Preencher'!F566</f>
        <v>18.577.850/0001-12</v>
      </c>
      <c r="E557" s="5" t="str">
        <f>'[1]TCE - ANEXO IV - Preencher'!G566</f>
        <v>MATTOS DISTRIBUIDORA DE PRODUTOS DE LIMPEZA LTDA</v>
      </c>
      <c r="F557" s="5" t="str">
        <f>'[1]TCE - ANEXO IV - Preencher'!H566</f>
        <v>B</v>
      </c>
      <c r="G557" s="5" t="str">
        <f>'[1]TCE - ANEXO IV - Preencher'!I566</f>
        <v>S</v>
      </c>
      <c r="H557" s="5" t="str">
        <f>'[1]TCE - ANEXO IV - Preencher'!J566</f>
        <v>000011995</v>
      </c>
      <c r="I557" s="6" t="str">
        <f>IF('[1]TCE - ANEXO IV - Preencher'!K566="","",'[1]TCE - ANEXO IV - Preencher'!K566)</f>
        <v>17/03/2026</v>
      </c>
      <c r="J557" s="5" t="str">
        <f>'[1]TCE - ANEXO IV - Preencher'!L566</f>
        <v>26260318577850000112550010000119951000119960</v>
      </c>
      <c r="K557" s="5" t="str">
        <f>IF(F557="B",LEFT('[1]TCE - ANEXO IV - Preencher'!M566,2),IF(F557="S",LEFT('[1]TCE - ANEXO IV - Preencher'!M566,7),IF('[1]TCE - ANEXO IV - Preencher'!H566="","")))</f>
        <v>26</v>
      </c>
      <c r="L557" s="7">
        <f>'[1]TCE - ANEXO IV - Preencher'!N566</f>
        <v>1368</v>
      </c>
    </row>
    <row r="558" spans="1:12" s="8" customFormat="1" ht="19.5" customHeight="1" x14ac:dyDescent="0.25">
      <c r="A558" s="3">
        <f>IFERROR(VLOOKUP(B558,'[1]DADOS (OCULTAR)'!$Q$3:$S$136,3,0),"")</f>
        <v>9039744002723</v>
      </c>
      <c r="B558" s="4" t="str">
        <f>'[1]TCE - ANEXO IV - Preencher'!C567</f>
        <v>HOSPITAL PELÓPIDAS SILVEIRA - CG Nº 017/2022</v>
      </c>
      <c r="C558" s="4" t="str">
        <f>'[1]TCE - ANEXO IV - Preencher'!E567</f>
        <v>3.7 - Material de Limpeza e Produtos de Hgienização</v>
      </c>
      <c r="D558" s="3" t="str">
        <f>'[1]TCE - ANEXO IV - Preencher'!F567</f>
        <v>18.577.850/0001-12</v>
      </c>
      <c r="E558" s="5" t="str">
        <f>'[1]TCE - ANEXO IV - Preencher'!G567</f>
        <v>MATTOS DISTRIBUIDORA DE PRODUTOS DE LIMPEZA LTDA</v>
      </c>
      <c r="F558" s="5" t="str">
        <f>'[1]TCE - ANEXO IV - Preencher'!H567</f>
        <v>B</v>
      </c>
      <c r="G558" s="5" t="str">
        <f>'[1]TCE - ANEXO IV - Preencher'!I567</f>
        <v>S</v>
      </c>
      <c r="H558" s="5" t="str">
        <f>'[1]TCE - ANEXO IV - Preencher'!J567</f>
        <v>000012007</v>
      </c>
      <c r="I558" s="6" t="str">
        <f>IF('[1]TCE - ANEXO IV - Preencher'!K567="","",'[1]TCE - ANEXO IV - Preencher'!K567)</f>
        <v>23/03/2026</v>
      </c>
      <c r="J558" s="5" t="str">
        <f>'[1]TCE - ANEXO IV - Preencher'!L567</f>
        <v>26260318577850000112550010000120071000120081</v>
      </c>
      <c r="K558" s="5" t="str">
        <f>IF(F558="B",LEFT('[1]TCE - ANEXO IV - Preencher'!M567,2),IF(F558="S",LEFT('[1]TCE - ANEXO IV - Preencher'!M567,7),IF('[1]TCE - ANEXO IV - Preencher'!H567="","")))</f>
        <v>26</v>
      </c>
      <c r="L558" s="7">
        <f>'[1]TCE - ANEXO IV - Preencher'!N567</f>
        <v>44</v>
      </c>
    </row>
    <row r="559" spans="1:12" s="8" customFormat="1" ht="19.5" customHeight="1" x14ac:dyDescent="0.25">
      <c r="A559" s="3">
        <f>IFERROR(VLOOKUP(B559,'[1]DADOS (OCULTAR)'!$Q$3:$S$136,3,0),"")</f>
        <v>9039744002723</v>
      </c>
      <c r="B559" s="4" t="str">
        <f>'[1]TCE - ANEXO IV - Preencher'!C568</f>
        <v>HOSPITAL PELÓPIDAS SILVEIRA - CG Nº 017/2022</v>
      </c>
      <c r="C559" s="4" t="str">
        <f>'[1]TCE - ANEXO IV - Preencher'!E568</f>
        <v>3.7 - Material de Limpeza e Produtos de Hgienização</v>
      </c>
      <c r="D559" s="3" t="str">
        <f>'[1]TCE - ANEXO IV - Preencher'!F568</f>
        <v>37.859.942/0001-30</v>
      </c>
      <c r="E559" s="5" t="str">
        <f>'[1]TCE - ANEXO IV - Preencher'!G568</f>
        <v>MAX PAPERS - FABRICACAO DE PRODUTOS DE PAPEL LTDA</v>
      </c>
      <c r="F559" s="5" t="str">
        <f>'[1]TCE - ANEXO IV - Preencher'!H568</f>
        <v>B</v>
      </c>
      <c r="G559" s="5" t="str">
        <f>'[1]TCE - ANEXO IV - Preencher'!I568</f>
        <v>S</v>
      </c>
      <c r="H559" s="5" t="str">
        <f>'[1]TCE - ANEXO IV - Preencher'!J568</f>
        <v>000009065</v>
      </c>
      <c r="I559" s="6" t="str">
        <f>IF('[1]TCE - ANEXO IV - Preencher'!K568="","",'[1]TCE - ANEXO IV - Preencher'!K568)</f>
        <v>10/03/2026</v>
      </c>
      <c r="J559" s="5" t="str">
        <f>'[1]TCE - ANEXO IV - Preencher'!L568</f>
        <v>26260337859942000130550010000090651000090668</v>
      </c>
      <c r="K559" s="5" t="str">
        <f>IF(F559="B",LEFT('[1]TCE - ANEXO IV - Preencher'!M568,2),IF(F559="S",LEFT('[1]TCE - ANEXO IV - Preencher'!M568,7),IF('[1]TCE - ANEXO IV - Preencher'!H568="","")))</f>
        <v>26</v>
      </c>
      <c r="L559" s="7">
        <f>'[1]TCE - ANEXO IV - Preencher'!N568</f>
        <v>26532</v>
      </c>
    </row>
    <row r="560" spans="1:12" s="8" customFormat="1" ht="19.5" customHeight="1" x14ac:dyDescent="0.25">
      <c r="A560" s="3">
        <f>IFERROR(VLOOKUP(B560,'[1]DADOS (OCULTAR)'!$Q$3:$S$136,3,0),"")</f>
        <v>9039744002723</v>
      </c>
      <c r="B560" s="4" t="str">
        <f>'[1]TCE - ANEXO IV - Preencher'!C569</f>
        <v>HOSPITAL PELÓPIDAS SILVEIRA - CG Nº 017/2022</v>
      </c>
      <c r="C560" s="4" t="str">
        <f>'[1]TCE - ANEXO IV - Preencher'!E569</f>
        <v>3.7 - Material de Limpeza e Produtos de Hgienização</v>
      </c>
      <c r="D560" s="3" t="str">
        <f>'[1]TCE - ANEXO IV - Preencher'!F569</f>
        <v>29.997.219/0001-99</v>
      </c>
      <c r="E560" s="5" t="str">
        <f>'[1]TCE - ANEXO IV - Preencher'!G569</f>
        <v>NUTRIMEDICA MATERIAL HOSPITALAR E NUTRICAO EIRELI</v>
      </c>
      <c r="F560" s="5" t="str">
        <f>'[1]TCE - ANEXO IV - Preencher'!H569</f>
        <v>B</v>
      </c>
      <c r="G560" s="5" t="str">
        <f>'[1]TCE - ANEXO IV - Preencher'!I569</f>
        <v>S</v>
      </c>
      <c r="H560" s="5" t="str">
        <f>'[1]TCE - ANEXO IV - Preencher'!J569</f>
        <v>000001611</v>
      </c>
      <c r="I560" s="6" t="str">
        <f>IF('[1]TCE - ANEXO IV - Preencher'!K569="","",'[1]TCE - ANEXO IV - Preencher'!K569)</f>
        <v>13/03/2026</v>
      </c>
      <c r="J560" s="5" t="str">
        <f>'[1]TCE - ANEXO IV - Preencher'!L569</f>
        <v>26260329997219000199550010000016111363700001</v>
      </c>
      <c r="K560" s="5" t="str">
        <f>IF(F560="B",LEFT('[1]TCE - ANEXO IV - Preencher'!M569,2),IF(F560="S",LEFT('[1]TCE - ANEXO IV - Preencher'!M569,7),IF('[1]TCE - ANEXO IV - Preencher'!H569="","")))</f>
        <v>26</v>
      </c>
      <c r="L560" s="7">
        <f>'[1]TCE - ANEXO IV - Preencher'!N569</f>
        <v>1100</v>
      </c>
    </row>
    <row r="561" spans="1:12" s="8" customFormat="1" ht="19.5" customHeight="1" x14ac:dyDescent="0.25">
      <c r="A561" s="3">
        <f>IFERROR(VLOOKUP(B561,'[1]DADOS (OCULTAR)'!$Q$3:$S$136,3,0),"")</f>
        <v>9039744002723</v>
      </c>
      <c r="B561" s="4" t="str">
        <f>'[1]TCE - ANEXO IV - Preencher'!C570</f>
        <v>HOSPITAL PELÓPIDAS SILVEIRA - CG Nº 017/2022</v>
      </c>
      <c r="C561" s="4" t="str">
        <f>'[1]TCE - ANEXO IV - Preencher'!E570</f>
        <v>3.7 - Material de Limpeza e Produtos de Hgienização</v>
      </c>
      <c r="D561" s="3" t="str">
        <f>'[1]TCE - ANEXO IV - Preencher'!F570</f>
        <v>03.817.043/0001-52</v>
      </c>
      <c r="E561" s="5" t="str">
        <f>'[1]TCE - ANEXO IV - Preencher'!G570</f>
        <v>PHARMAPLUS LTDA</v>
      </c>
      <c r="F561" s="5" t="str">
        <f>'[1]TCE - ANEXO IV - Preencher'!H570</f>
        <v>B</v>
      </c>
      <c r="G561" s="5" t="str">
        <f>'[1]TCE - ANEXO IV - Preencher'!I570</f>
        <v>S</v>
      </c>
      <c r="H561" s="5" t="str">
        <f>'[1]TCE - ANEXO IV - Preencher'!J570</f>
        <v>91186</v>
      </c>
      <c r="I561" s="6" t="str">
        <f>IF('[1]TCE - ANEXO IV - Preencher'!K570="","",'[1]TCE - ANEXO IV - Preencher'!K570)</f>
        <v>17/03/2026</v>
      </c>
      <c r="J561" s="5" t="str">
        <f>'[1]TCE - ANEXO IV - Preencher'!L570</f>
        <v>26260303817043000152550010000911861250149102</v>
      </c>
      <c r="K561" s="5" t="str">
        <f>IF(F561="B",LEFT('[1]TCE - ANEXO IV - Preencher'!M570,2),IF(F561="S",LEFT('[1]TCE - ANEXO IV - Preencher'!M570,7),IF('[1]TCE - ANEXO IV - Preencher'!H570="","")))</f>
        <v>26</v>
      </c>
      <c r="L561" s="7">
        <f>'[1]TCE - ANEXO IV - Preencher'!N570</f>
        <v>3088.2</v>
      </c>
    </row>
    <row r="562" spans="1:12" s="8" customFormat="1" ht="19.5" customHeight="1" x14ac:dyDescent="0.25">
      <c r="A562" s="3">
        <f>IFERROR(VLOOKUP(B562,'[1]DADOS (OCULTAR)'!$Q$3:$S$136,3,0),"")</f>
        <v>9039744002723</v>
      </c>
      <c r="B562" s="4" t="str">
        <f>'[1]TCE - ANEXO IV - Preencher'!C571</f>
        <v>HOSPITAL PELÓPIDAS SILVEIRA - CG Nº 017/2022</v>
      </c>
      <c r="C562" s="4" t="str">
        <f>'[1]TCE - ANEXO IV - Preencher'!E571</f>
        <v>3.7 - Material de Limpeza e Produtos de Hgienização</v>
      </c>
      <c r="D562" s="3" t="str">
        <f>'[1]TCE - ANEXO IV - Preencher'!F571</f>
        <v>39.500.546/0001-47</v>
      </c>
      <c r="E562" s="5" t="str">
        <f>'[1]TCE - ANEXO IV - Preencher'!G571</f>
        <v>REC DISTRIBUIDORA HOSPITALAR LTDA</v>
      </c>
      <c r="F562" s="5" t="str">
        <f>'[1]TCE - ANEXO IV - Preencher'!H571</f>
        <v>B</v>
      </c>
      <c r="G562" s="5" t="str">
        <f>'[1]TCE - ANEXO IV - Preencher'!I571</f>
        <v>S</v>
      </c>
      <c r="H562" s="5" t="str">
        <f>'[1]TCE - ANEXO IV - Preencher'!J571</f>
        <v>000004558</v>
      </c>
      <c r="I562" s="6" t="str">
        <f>IF('[1]TCE - ANEXO IV - Preencher'!K571="","",'[1]TCE - ANEXO IV - Preencher'!K571)</f>
        <v>13/03/2026</v>
      </c>
      <c r="J562" s="5" t="str">
        <f>'[1]TCE - ANEXO IV - Preencher'!L571</f>
        <v>26260339500546000147550010000045581548516320</v>
      </c>
      <c r="K562" s="5" t="str">
        <f>IF(F562="B",LEFT('[1]TCE - ANEXO IV - Preencher'!M571,2),IF(F562="S",LEFT('[1]TCE - ANEXO IV - Preencher'!M571,7),IF('[1]TCE - ANEXO IV - Preencher'!H571="","")))</f>
        <v>26</v>
      </c>
      <c r="L562" s="7">
        <f>'[1]TCE - ANEXO IV - Preencher'!N571</f>
        <v>4300</v>
      </c>
    </row>
    <row r="563" spans="1:12" s="8" customFormat="1" ht="19.5" customHeight="1" x14ac:dyDescent="0.25">
      <c r="A563" s="3">
        <f>IFERROR(VLOOKUP(B563,'[1]DADOS (OCULTAR)'!$Q$3:$S$136,3,0),"")</f>
        <v>9039744002723</v>
      </c>
      <c r="B563" s="4" t="str">
        <f>'[1]TCE - ANEXO IV - Preencher'!C572</f>
        <v>HOSPITAL PELÓPIDAS SILVEIRA - CG Nº 017/2022</v>
      </c>
      <c r="C563" s="4" t="str">
        <f>'[1]TCE - ANEXO IV - Preencher'!E572</f>
        <v>3.7 - Material de Limpeza e Produtos de Hgienização</v>
      </c>
      <c r="D563" s="3" t="str">
        <f>'[1]TCE - ANEXO IV - Preencher'!F572</f>
        <v>24.560.896/0001-21</v>
      </c>
      <c r="E563" s="5" t="str">
        <f>'[1]TCE - ANEXO IV - Preencher'!G572</f>
        <v>ROBERTA M OLIVEIRA DE LIRA COMERCIO E SERVICOS</v>
      </c>
      <c r="F563" s="5" t="str">
        <f>'[1]TCE - ANEXO IV - Preencher'!H572</f>
        <v>B</v>
      </c>
      <c r="G563" s="5" t="str">
        <f>'[1]TCE - ANEXO IV - Preencher'!I572</f>
        <v>S</v>
      </c>
      <c r="H563" s="5" t="str">
        <f>'[1]TCE - ANEXO IV - Preencher'!J572</f>
        <v>000004742</v>
      </c>
      <c r="I563" s="6" t="str">
        <f>IF('[1]TCE - ANEXO IV - Preencher'!K572="","",'[1]TCE - ANEXO IV - Preencher'!K572)</f>
        <v>27/03/2026</v>
      </c>
      <c r="J563" s="5" t="str">
        <f>'[1]TCE - ANEXO IV - Preencher'!L572</f>
        <v>26260324560896000121550010000047421063389096</v>
      </c>
      <c r="K563" s="5" t="str">
        <f>IF(F563="B",LEFT('[1]TCE - ANEXO IV - Preencher'!M572,2),IF(F563="S",LEFT('[1]TCE - ANEXO IV - Preencher'!M572,7),IF('[1]TCE - ANEXO IV - Preencher'!H572="","")))</f>
        <v>26</v>
      </c>
      <c r="L563" s="7">
        <f>'[1]TCE - ANEXO IV - Preencher'!N572</f>
        <v>120</v>
      </c>
    </row>
    <row r="564" spans="1:12" s="8" customFormat="1" ht="19.5" customHeight="1" x14ac:dyDescent="0.25">
      <c r="A564" s="3">
        <f>IFERROR(VLOOKUP(B564,'[1]DADOS (OCULTAR)'!$Q$3:$S$136,3,0),"")</f>
        <v>9039744002723</v>
      </c>
      <c r="B564" s="4" t="str">
        <f>'[1]TCE - ANEXO IV - Preencher'!C573</f>
        <v>HOSPITAL PELÓPIDAS SILVEIRA - CG Nº 017/2022</v>
      </c>
      <c r="C564" s="4" t="str">
        <f>'[1]TCE - ANEXO IV - Preencher'!E573</f>
        <v>3.7 - Material de Limpeza e Produtos de Hgienização</v>
      </c>
      <c r="D564" s="3" t="str">
        <f>'[1]TCE - ANEXO IV - Preencher'!F573</f>
        <v>11.336.321/0001-88</v>
      </c>
      <c r="E564" s="5" t="str">
        <f>'[1]TCE - ANEXO IV - Preencher'!G573</f>
        <v>SAMCLEAN COMERCIO E SERVICOS DE PRODUTOS</v>
      </c>
      <c r="F564" s="5" t="str">
        <f>'[1]TCE - ANEXO IV - Preencher'!H573</f>
        <v>B</v>
      </c>
      <c r="G564" s="5" t="str">
        <f>'[1]TCE - ANEXO IV - Preencher'!I573</f>
        <v>S</v>
      </c>
      <c r="H564" s="5" t="str">
        <f>'[1]TCE - ANEXO IV - Preencher'!J573</f>
        <v>22374</v>
      </c>
      <c r="I564" s="6" t="str">
        <f>IF('[1]TCE - ANEXO IV - Preencher'!K573="","",'[1]TCE - ANEXO IV - Preencher'!K573)</f>
        <v>10/03/2026</v>
      </c>
      <c r="J564" s="5" t="str">
        <f>'[1]TCE - ANEXO IV - Preencher'!L573</f>
        <v>26260311336321000188550010000223741725719175</v>
      </c>
      <c r="K564" s="5" t="str">
        <f>IF(F564="B",LEFT('[1]TCE - ANEXO IV - Preencher'!M573,2),IF(F564="S",LEFT('[1]TCE - ANEXO IV - Preencher'!M573,7),IF('[1]TCE - ANEXO IV - Preencher'!H573="","")))</f>
        <v>26</v>
      </c>
      <c r="L564" s="7">
        <f>'[1]TCE - ANEXO IV - Preencher'!N573</f>
        <v>999</v>
      </c>
    </row>
    <row r="565" spans="1:12" s="8" customFormat="1" ht="19.5" customHeight="1" x14ac:dyDescent="0.25">
      <c r="A565" s="3">
        <f>IFERROR(VLOOKUP(B565,'[1]DADOS (OCULTAR)'!$Q$3:$S$136,3,0),"")</f>
        <v>9039744002723</v>
      </c>
      <c r="B565" s="4" t="str">
        <f>'[1]TCE - ANEXO IV - Preencher'!C574</f>
        <v>HOSPITAL PELÓPIDAS SILVEIRA - CG Nº 017/2022</v>
      </c>
      <c r="C565" s="4" t="str">
        <f>'[1]TCE - ANEXO IV - Preencher'!E574</f>
        <v>3.7 - Material de Limpeza e Produtos de Hgienização</v>
      </c>
      <c r="D565" s="3" t="str">
        <f>'[1]TCE - ANEXO IV - Preencher'!F574</f>
        <v>11.336.321/0001-88</v>
      </c>
      <c r="E565" s="5" t="str">
        <f>'[1]TCE - ANEXO IV - Preencher'!G574</f>
        <v>SAMCLEAN COMERCIO E SERVICOS DE PRODUTOS</v>
      </c>
      <c r="F565" s="5" t="str">
        <f>'[1]TCE - ANEXO IV - Preencher'!H574</f>
        <v>B</v>
      </c>
      <c r="G565" s="5" t="str">
        <f>'[1]TCE - ANEXO IV - Preencher'!I574</f>
        <v>S</v>
      </c>
      <c r="H565" s="5" t="str">
        <f>'[1]TCE - ANEXO IV - Preencher'!J574</f>
        <v>22375</v>
      </c>
      <c r="I565" s="6" t="str">
        <f>IF('[1]TCE - ANEXO IV - Preencher'!K574="","",'[1]TCE - ANEXO IV - Preencher'!K574)</f>
        <v>10/03/2026</v>
      </c>
      <c r="J565" s="5" t="str">
        <f>'[1]TCE - ANEXO IV - Preencher'!L574</f>
        <v>26260311336321000188550010000223751110480160</v>
      </c>
      <c r="K565" s="5" t="str">
        <f>IF(F565="B",LEFT('[1]TCE - ANEXO IV - Preencher'!M574,2),IF(F565="S",LEFT('[1]TCE - ANEXO IV - Preencher'!M574,7),IF('[1]TCE - ANEXO IV - Preencher'!H574="","")))</f>
        <v>26</v>
      </c>
      <c r="L565" s="7">
        <f>'[1]TCE - ANEXO IV - Preencher'!N574</f>
        <v>1268</v>
      </c>
    </row>
    <row r="566" spans="1:12" s="8" customFormat="1" ht="19.5" customHeight="1" x14ac:dyDescent="0.25">
      <c r="A566" s="3">
        <f>IFERROR(VLOOKUP(B566,'[1]DADOS (OCULTAR)'!$Q$3:$S$136,3,0),"")</f>
        <v>9039744002723</v>
      </c>
      <c r="B566" s="4" t="str">
        <f>'[1]TCE - ANEXO IV - Preencher'!C575</f>
        <v>HOSPITAL PELÓPIDAS SILVEIRA - CG Nº 017/2022</v>
      </c>
      <c r="C566" s="4" t="str">
        <f>'[1]TCE - ANEXO IV - Preencher'!E575</f>
        <v>3.7 - Material de Limpeza e Produtos de Hgienização</v>
      </c>
      <c r="D566" s="3" t="str">
        <f>'[1]TCE - ANEXO IV - Preencher'!F575</f>
        <v>46.012.702/0001-96</v>
      </c>
      <c r="E566" s="5" t="str">
        <f>'[1]TCE - ANEXO IV - Preencher'!G575</f>
        <v>TEC EQUIPAMENTOS E SERVIÇOS LTDA</v>
      </c>
      <c r="F566" s="5" t="str">
        <f>'[1]TCE - ANEXO IV - Preencher'!H575</f>
        <v>B</v>
      </c>
      <c r="G566" s="5" t="str">
        <f>'[1]TCE - ANEXO IV - Preencher'!I575</f>
        <v>S</v>
      </c>
      <c r="H566" s="5" t="str">
        <f>'[1]TCE - ANEXO IV - Preencher'!J575</f>
        <v>000003283</v>
      </c>
      <c r="I566" s="6" t="str">
        <f>IF('[1]TCE - ANEXO IV - Preencher'!K575="","",'[1]TCE - ANEXO IV - Preencher'!K575)</f>
        <v>03/03/2026</v>
      </c>
      <c r="J566" s="5" t="str">
        <f>'[1]TCE - ANEXO IV - Preencher'!L575</f>
        <v>35260346012702000196550010000032831302734345</v>
      </c>
      <c r="K566" s="5" t="str">
        <f>IF(F566="B",LEFT('[1]TCE - ANEXO IV - Preencher'!M575,2),IF(F566="S",LEFT('[1]TCE - ANEXO IV - Preencher'!M575,7),IF('[1]TCE - ANEXO IV - Preencher'!H575="","")))</f>
        <v>35</v>
      </c>
      <c r="L566" s="7">
        <f>'[1]TCE - ANEXO IV - Preencher'!N575</f>
        <v>1050</v>
      </c>
    </row>
    <row r="567" spans="1:12" s="8" customFormat="1" ht="19.5" customHeight="1" x14ac:dyDescent="0.25">
      <c r="A567" s="3">
        <f>IFERROR(VLOOKUP(B567,'[1]DADOS (OCULTAR)'!$Q$3:$S$136,3,0),"")</f>
        <v>9039744002723</v>
      </c>
      <c r="B567" s="4" t="str">
        <f>'[1]TCE - ANEXO IV - Preencher'!C576</f>
        <v>HOSPITAL PELÓPIDAS SILVEIRA - CG Nº 017/2022</v>
      </c>
      <c r="C567" s="4" t="str">
        <f>'[1]TCE - ANEXO IV - Preencher'!E576</f>
        <v>3.7 - Material de Limpeza e Produtos de Hgienização</v>
      </c>
      <c r="D567" s="3" t="str">
        <f>'[1]TCE - ANEXO IV - Preencher'!F576</f>
        <v>11.101.202/0001-46</v>
      </c>
      <c r="E567" s="5" t="str">
        <f>'[1]TCE - ANEXO IV - Preencher'!G576</f>
        <v>VGC ALVES COMERCIO E SERVIÇOS</v>
      </c>
      <c r="F567" s="5" t="str">
        <f>'[1]TCE - ANEXO IV - Preencher'!H576</f>
        <v>B</v>
      </c>
      <c r="G567" s="5" t="str">
        <f>'[1]TCE - ANEXO IV - Preencher'!I576</f>
        <v>S</v>
      </c>
      <c r="H567" s="5" t="str">
        <f>'[1]TCE - ANEXO IV - Preencher'!J576</f>
        <v>000025634</v>
      </c>
      <c r="I567" s="6" t="str">
        <f>IF('[1]TCE - ANEXO IV - Preencher'!K576="","",'[1]TCE - ANEXO IV - Preencher'!K576)</f>
        <v>03/03/2026</v>
      </c>
      <c r="J567" s="5" t="str">
        <f>'[1]TCE - ANEXO IV - Preencher'!L576</f>
        <v>26260311101202000146550010000256341101308564</v>
      </c>
      <c r="K567" s="5" t="str">
        <f>IF(F567="B",LEFT('[1]TCE - ANEXO IV - Preencher'!M576,2),IF(F567="S",LEFT('[1]TCE - ANEXO IV - Preencher'!M576,7),IF('[1]TCE - ANEXO IV - Preencher'!H576="","")))</f>
        <v>26</v>
      </c>
      <c r="L567" s="7">
        <f>'[1]TCE - ANEXO IV - Preencher'!N576</f>
        <v>19</v>
      </c>
    </row>
    <row r="568" spans="1:12" s="8" customFormat="1" ht="19.5" customHeight="1" x14ac:dyDescent="0.25">
      <c r="A568" s="3">
        <f>IFERROR(VLOOKUP(B568,'[1]DADOS (OCULTAR)'!$Q$3:$S$136,3,0),"")</f>
        <v>9039744002723</v>
      </c>
      <c r="B568" s="4" t="str">
        <f>'[1]TCE - ANEXO IV - Preencher'!C577</f>
        <v>HOSPITAL PELÓPIDAS SILVEIRA - CG Nº 017/2022</v>
      </c>
      <c r="C568" s="4" t="str">
        <f>'[1]TCE - ANEXO IV - Preencher'!E577</f>
        <v>3.7 - Material de Limpeza e Produtos de Hgienização</v>
      </c>
      <c r="D568" s="3" t="str">
        <f>'[1]TCE - ANEXO IV - Preencher'!F577</f>
        <v>11.101.202/0001-46</v>
      </c>
      <c r="E568" s="5" t="str">
        <f>'[1]TCE - ANEXO IV - Preencher'!G577</f>
        <v>VGC ALVES COMERCIO E SERVIÇOS</v>
      </c>
      <c r="F568" s="5" t="str">
        <f>'[1]TCE - ANEXO IV - Preencher'!H577</f>
        <v>B</v>
      </c>
      <c r="G568" s="5" t="str">
        <f>'[1]TCE - ANEXO IV - Preencher'!I577</f>
        <v>S</v>
      </c>
      <c r="H568" s="5" t="str">
        <f>'[1]TCE - ANEXO IV - Preencher'!J577</f>
        <v>000025718</v>
      </c>
      <c r="I568" s="6" t="str">
        <f>IF('[1]TCE - ANEXO IV - Preencher'!K577="","",'[1]TCE - ANEXO IV - Preencher'!K577)</f>
        <v>17/03/2026</v>
      </c>
      <c r="J568" s="5" t="str">
        <f>'[1]TCE - ANEXO IV - Preencher'!L577</f>
        <v>26260311101202000146550010000257181992175534</v>
      </c>
      <c r="K568" s="5" t="str">
        <f>IF(F568="B",LEFT('[1]TCE - ANEXO IV - Preencher'!M577,2),IF(F568="S",LEFT('[1]TCE - ANEXO IV - Preencher'!M577,7),IF('[1]TCE - ANEXO IV - Preencher'!H577="","")))</f>
        <v>26</v>
      </c>
      <c r="L568" s="7">
        <f>'[1]TCE - ANEXO IV - Preencher'!N577</f>
        <v>230</v>
      </c>
    </row>
    <row r="569" spans="1:12" s="8" customFormat="1" ht="19.5" customHeight="1" x14ac:dyDescent="0.25">
      <c r="A569" s="3">
        <f>IFERROR(VLOOKUP(B569,'[1]DADOS (OCULTAR)'!$Q$3:$S$136,3,0),"")</f>
        <v>9039744002723</v>
      </c>
      <c r="B569" s="4" t="str">
        <f>'[1]TCE - ANEXO IV - Preencher'!C578</f>
        <v>HOSPITAL PELÓPIDAS SILVEIRA - CG Nº 017/2022</v>
      </c>
      <c r="C569" s="4" t="str">
        <f>'[1]TCE - ANEXO IV - Preencher'!E578</f>
        <v>3.7 - Material de Limpeza e Produtos de Hgienização</v>
      </c>
      <c r="D569" s="3" t="str">
        <f>'[1]TCE - ANEXO IV - Preencher'!F578</f>
        <v>11.101.202/0001-46</v>
      </c>
      <c r="E569" s="5" t="str">
        <f>'[1]TCE - ANEXO IV - Preencher'!G578</f>
        <v>VGC ALVES COMERCIO E SERVIÇOS</v>
      </c>
      <c r="F569" s="5" t="str">
        <f>'[1]TCE - ANEXO IV - Preencher'!H578</f>
        <v>B</v>
      </c>
      <c r="G569" s="5" t="str">
        <f>'[1]TCE - ANEXO IV - Preencher'!I578</f>
        <v>S</v>
      </c>
      <c r="H569" s="5" t="str">
        <f>'[1]TCE - ANEXO IV - Preencher'!J578</f>
        <v>000025718</v>
      </c>
      <c r="I569" s="6" t="str">
        <f>IF('[1]TCE - ANEXO IV - Preencher'!K578="","",'[1]TCE - ANEXO IV - Preencher'!K578)</f>
        <v>17/03/2026</v>
      </c>
      <c r="J569" s="5" t="str">
        <f>'[1]TCE - ANEXO IV - Preencher'!L578</f>
        <v>26260311101202000146550010000257181992175534</v>
      </c>
      <c r="K569" s="5" t="str">
        <f>IF(F569="B",LEFT('[1]TCE - ANEXO IV - Preencher'!M578,2),IF(F569="S",LEFT('[1]TCE - ANEXO IV - Preencher'!M578,7),IF('[1]TCE - ANEXO IV - Preencher'!H578="","")))</f>
        <v>26</v>
      </c>
      <c r="L569" s="7">
        <f>'[1]TCE - ANEXO IV - Preencher'!N578</f>
        <v>1384</v>
      </c>
    </row>
    <row r="570" spans="1:12" s="8" customFormat="1" ht="19.5" customHeight="1" x14ac:dyDescent="0.25">
      <c r="A570" s="3">
        <f>IFERROR(VLOOKUP(B570,'[1]DADOS (OCULTAR)'!$Q$3:$S$136,3,0),"")</f>
        <v>9039744002723</v>
      </c>
      <c r="B570" s="4" t="str">
        <f>'[1]TCE - ANEXO IV - Preencher'!C579</f>
        <v>HOSPITAL PELÓPIDAS SILVEIRA - CG Nº 017/2022</v>
      </c>
      <c r="C570" s="4" t="str">
        <f>'[1]TCE - ANEXO IV - Preencher'!E579</f>
        <v>3.7 - Material de Limpeza e Produtos de Hgienização</v>
      </c>
      <c r="D570" s="3" t="str">
        <f>'[1]TCE - ANEXO IV - Preencher'!F579</f>
        <v>11.101.202/0001-46</v>
      </c>
      <c r="E570" s="5" t="str">
        <f>'[1]TCE - ANEXO IV - Preencher'!G579</f>
        <v>VGC ALVES COMERCIO E SERVIÇOS</v>
      </c>
      <c r="F570" s="5" t="str">
        <f>'[1]TCE - ANEXO IV - Preencher'!H579</f>
        <v>B</v>
      </c>
      <c r="G570" s="5" t="str">
        <f>'[1]TCE - ANEXO IV - Preencher'!I579</f>
        <v>S</v>
      </c>
      <c r="H570" s="5" t="str">
        <f>'[1]TCE - ANEXO IV - Preencher'!J579</f>
        <v>000025727</v>
      </c>
      <c r="I570" s="6" t="str">
        <f>IF('[1]TCE - ANEXO IV - Preencher'!K579="","",'[1]TCE - ANEXO IV - Preencher'!K579)</f>
        <v>17/03/2026</v>
      </c>
      <c r="J570" s="5" t="str">
        <f>'[1]TCE - ANEXO IV - Preencher'!L579</f>
        <v>26260311101202000146550010000257271726396205</v>
      </c>
      <c r="K570" s="5" t="str">
        <f>IF(F570="B",LEFT('[1]TCE - ANEXO IV - Preencher'!M579,2),IF(F570="S",LEFT('[1]TCE - ANEXO IV - Preencher'!M579,7),IF('[1]TCE - ANEXO IV - Preencher'!H579="","")))</f>
        <v>26</v>
      </c>
      <c r="L570" s="7">
        <f>'[1]TCE - ANEXO IV - Preencher'!N579</f>
        <v>440</v>
      </c>
    </row>
    <row r="571" spans="1:12" s="8" customFormat="1" ht="19.5" customHeight="1" x14ac:dyDescent="0.25">
      <c r="A571" s="3">
        <f>IFERROR(VLOOKUP(B571,'[1]DADOS (OCULTAR)'!$Q$3:$S$136,3,0),"")</f>
        <v>9039744002723</v>
      </c>
      <c r="B571" s="4" t="str">
        <f>'[1]TCE - ANEXO IV - Preencher'!C580</f>
        <v>HOSPITAL PELÓPIDAS SILVEIRA - CG Nº 017/2022</v>
      </c>
      <c r="C571" s="4" t="str">
        <f>'[1]TCE - ANEXO IV - Preencher'!E580</f>
        <v>3.7 - Material de Limpeza e Produtos de Hgienização</v>
      </c>
      <c r="D571" s="3" t="str">
        <f>'[1]TCE - ANEXO IV - Preencher'!F580</f>
        <v>53.369.089/0001-24</v>
      </c>
      <c r="E571" s="5" t="str">
        <f>'[1]TCE - ANEXO IV - Preencher'!G580</f>
        <v>ZAX VAREJO E ATACADO LTDA</v>
      </c>
      <c r="F571" s="5" t="str">
        <f>'[1]TCE - ANEXO IV - Preencher'!H580</f>
        <v>B</v>
      </c>
      <c r="G571" s="5" t="str">
        <f>'[1]TCE - ANEXO IV - Preencher'!I580</f>
        <v>S</v>
      </c>
      <c r="H571" s="5" t="str">
        <f>'[1]TCE - ANEXO IV - Preencher'!J580</f>
        <v>000001737</v>
      </c>
      <c r="I571" s="6" t="str">
        <f>IF('[1]TCE - ANEXO IV - Preencher'!K580="","",'[1]TCE - ANEXO IV - Preencher'!K580)</f>
        <v>04/03/2026</v>
      </c>
      <c r="J571" s="5" t="str">
        <f>'[1]TCE - ANEXO IV - Preencher'!L580</f>
        <v>26260353369089000124550010000017371226294174</v>
      </c>
      <c r="K571" s="5" t="str">
        <f>IF(F571="B",LEFT('[1]TCE - ANEXO IV - Preencher'!M580,2),IF(F571="S",LEFT('[1]TCE - ANEXO IV - Preencher'!M580,7),IF('[1]TCE - ANEXO IV - Preencher'!H580="","")))</f>
        <v>26</v>
      </c>
      <c r="L571" s="7">
        <f>'[1]TCE - ANEXO IV - Preencher'!N580</f>
        <v>2633.4</v>
      </c>
    </row>
    <row r="572" spans="1:12" s="8" customFormat="1" ht="19.5" customHeight="1" x14ac:dyDescent="0.25">
      <c r="A572" s="3">
        <f>IFERROR(VLOOKUP(B572,'[1]DADOS (OCULTAR)'!$Q$3:$S$136,3,0),"")</f>
        <v>9039744002723</v>
      </c>
      <c r="B572" s="4" t="str">
        <f>'[1]TCE - ANEXO IV - Preencher'!C581</f>
        <v>HOSPITAL PELÓPIDAS SILVEIRA - CG Nº 017/2022</v>
      </c>
      <c r="C572" s="4" t="str">
        <f>'[1]TCE - ANEXO IV - Preencher'!E581</f>
        <v>3.7 - Material de Limpeza e Produtos de Hgienização</v>
      </c>
      <c r="D572" s="3" t="str">
        <f>'[1]TCE - ANEXO IV - Preencher'!F581</f>
        <v>53.369.089/0001-24</v>
      </c>
      <c r="E572" s="5" t="str">
        <f>'[1]TCE - ANEXO IV - Preencher'!G581</f>
        <v>ZAX VAREJO E ATACADO LTDA</v>
      </c>
      <c r="F572" s="5" t="str">
        <f>'[1]TCE - ANEXO IV - Preencher'!H581</f>
        <v>B</v>
      </c>
      <c r="G572" s="5" t="str">
        <f>'[1]TCE - ANEXO IV - Preencher'!I581</f>
        <v>S</v>
      </c>
      <c r="H572" s="5" t="str">
        <f>'[1]TCE - ANEXO IV - Preencher'!J581</f>
        <v>000001756</v>
      </c>
      <c r="I572" s="6" t="str">
        <f>IF('[1]TCE - ANEXO IV - Preencher'!K581="","",'[1]TCE - ANEXO IV - Preencher'!K581)</f>
        <v>09/03/2026</v>
      </c>
      <c r="J572" s="5" t="str">
        <f>'[1]TCE - ANEXO IV - Preencher'!L581</f>
        <v>26260353369089000124550010000017561128177004</v>
      </c>
      <c r="K572" s="5" t="str">
        <f>IF(F572="B",LEFT('[1]TCE - ANEXO IV - Preencher'!M581,2),IF(F572="S",LEFT('[1]TCE - ANEXO IV - Preencher'!M581,7),IF('[1]TCE - ANEXO IV - Preencher'!H581="","")))</f>
        <v>26</v>
      </c>
      <c r="L572" s="7">
        <f>'[1]TCE - ANEXO IV - Preencher'!N581</f>
        <v>475.2</v>
      </c>
    </row>
    <row r="573" spans="1:12" s="8" customFormat="1" ht="19.5" customHeight="1" x14ac:dyDescent="0.25">
      <c r="A573" s="3">
        <f>IFERROR(VLOOKUP(B573,'[1]DADOS (OCULTAR)'!$Q$3:$S$136,3,0),"")</f>
        <v>9039744002723</v>
      </c>
      <c r="B573" s="4" t="str">
        <f>'[1]TCE - ANEXO IV - Preencher'!C582</f>
        <v>HOSPITAL PELÓPIDAS SILVEIRA - CG Nº 017/2022</v>
      </c>
      <c r="C573" s="4" t="str">
        <f>'[1]TCE - ANEXO IV - Preencher'!E582</f>
        <v>3.7 - Material de Limpeza e Produtos de Hgienização</v>
      </c>
      <c r="D573" s="3" t="str">
        <f>'[1]TCE - ANEXO IV - Preencher'!F582</f>
        <v>53.369.089/0001-24</v>
      </c>
      <c r="E573" s="5" t="str">
        <f>'[1]TCE - ANEXO IV - Preencher'!G582</f>
        <v>ZAX VAREJO E ATACADO LTDA</v>
      </c>
      <c r="F573" s="5" t="str">
        <f>'[1]TCE - ANEXO IV - Preencher'!H582</f>
        <v>B</v>
      </c>
      <c r="G573" s="5" t="str">
        <f>'[1]TCE - ANEXO IV - Preencher'!I582</f>
        <v>S</v>
      </c>
      <c r="H573" s="5" t="str">
        <f>'[1]TCE - ANEXO IV - Preencher'!J582</f>
        <v>000001756</v>
      </c>
      <c r="I573" s="6" t="str">
        <f>IF('[1]TCE - ANEXO IV - Preencher'!K582="","",'[1]TCE - ANEXO IV - Preencher'!K582)</f>
        <v>09/03/2026</v>
      </c>
      <c r="J573" s="5" t="str">
        <f>'[1]TCE - ANEXO IV - Preencher'!L582</f>
        <v>26260353369089000124550010000017561128177004</v>
      </c>
      <c r="K573" s="5" t="str">
        <f>IF(F573="B",LEFT('[1]TCE - ANEXO IV - Preencher'!M582,2),IF(F573="S",LEFT('[1]TCE - ANEXO IV - Preencher'!M582,7),IF('[1]TCE - ANEXO IV - Preencher'!H582="","")))</f>
        <v>26</v>
      </c>
      <c r="L573" s="7">
        <f>'[1]TCE - ANEXO IV - Preencher'!N582</f>
        <v>950.4</v>
      </c>
    </row>
    <row r="574" spans="1:12" s="8" customFormat="1" ht="19.5" customHeight="1" x14ac:dyDescent="0.25">
      <c r="A574" s="3">
        <f>IFERROR(VLOOKUP(B574,'[1]DADOS (OCULTAR)'!$Q$3:$S$136,3,0),"")</f>
        <v>9039744002723</v>
      </c>
      <c r="B574" s="4" t="str">
        <f>'[1]TCE - ANEXO IV - Preencher'!C583</f>
        <v>HOSPITAL PELÓPIDAS SILVEIRA - CG Nº 017/2022</v>
      </c>
      <c r="C574" s="4" t="str">
        <f>'[1]TCE - ANEXO IV - Preencher'!E583</f>
        <v>3.7 - Material de Limpeza e Produtos de Hgienização</v>
      </c>
      <c r="D574" s="3" t="str">
        <f>'[1]TCE - ANEXO IV - Preencher'!F583</f>
        <v>53.369.089/0001-24</v>
      </c>
      <c r="E574" s="5" t="str">
        <f>'[1]TCE - ANEXO IV - Preencher'!G583</f>
        <v>ZAX VAREJO E ATACADO LTDA</v>
      </c>
      <c r="F574" s="5" t="str">
        <f>'[1]TCE - ANEXO IV - Preencher'!H583</f>
        <v>B</v>
      </c>
      <c r="G574" s="5" t="str">
        <f>'[1]TCE - ANEXO IV - Preencher'!I583</f>
        <v>S</v>
      </c>
      <c r="H574" s="5" t="str">
        <f>'[1]TCE - ANEXO IV - Preencher'!J583</f>
        <v>000001807</v>
      </c>
      <c r="I574" s="6" t="str">
        <f>IF('[1]TCE - ANEXO IV - Preencher'!K583="","",'[1]TCE - ANEXO IV - Preencher'!K583)</f>
        <v>20/03/2026</v>
      </c>
      <c r="J574" s="5" t="str">
        <f>'[1]TCE - ANEXO IV - Preencher'!L583</f>
        <v>26260353369089000124550010000018071797828690</v>
      </c>
      <c r="K574" s="5" t="str">
        <f>IF(F574="B",LEFT('[1]TCE - ANEXO IV - Preencher'!M583,2),IF(F574="S",LEFT('[1]TCE - ANEXO IV - Preencher'!M583,7),IF('[1]TCE - ANEXO IV - Preencher'!H583="","")))</f>
        <v>26</v>
      </c>
      <c r="L574" s="7">
        <f>'[1]TCE - ANEXO IV - Preencher'!N583</f>
        <v>254.4</v>
      </c>
    </row>
    <row r="575" spans="1:12" s="8" customFormat="1" ht="19.5" customHeight="1" x14ac:dyDescent="0.25">
      <c r="A575" s="3">
        <f>IFERROR(VLOOKUP(B575,'[1]DADOS (OCULTAR)'!$Q$3:$S$136,3,0),"")</f>
        <v>9039744002723</v>
      </c>
      <c r="B575" s="4" t="str">
        <f>'[1]TCE - ANEXO IV - Preencher'!C584</f>
        <v>HOSPITAL PELÓPIDAS SILVEIRA - CG Nº 017/2022</v>
      </c>
      <c r="C575" s="4" t="str">
        <f>'[1]TCE - ANEXO IV - Preencher'!E584</f>
        <v>3.7 - Material de Limpeza e Produtos de Hgienização</v>
      </c>
      <c r="D575" s="3" t="str">
        <f>'[1]TCE - ANEXO IV - Preencher'!F584</f>
        <v>53.369.089/0001-24</v>
      </c>
      <c r="E575" s="5" t="str">
        <f>'[1]TCE - ANEXO IV - Preencher'!G584</f>
        <v>ZAX VAREJO E ATACADO LTDA</v>
      </c>
      <c r="F575" s="5" t="str">
        <f>'[1]TCE - ANEXO IV - Preencher'!H584</f>
        <v>B</v>
      </c>
      <c r="G575" s="5" t="str">
        <f>'[1]TCE - ANEXO IV - Preencher'!I584</f>
        <v>S</v>
      </c>
      <c r="H575" s="5" t="str">
        <f>'[1]TCE - ANEXO IV - Preencher'!J584</f>
        <v>000001807</v>
      </c>
      <c r="I575" s="6" t="str">
        <f>IF('[1]TCE - ANEXO IV - Preencher'!K584="","",'[1]TCE - ANEXO IV - Preencher'!K584)</f>
        <v>20/03/2026</v>
      </c>
      <c r="J575" s="5" t="str">
        <f>'[1]TCE - ANEXO IV - Preencher'!L584</f>
        <v>26260353369089000124550010000018071797828690</v>
      </c>
      <c r="K575" s="5" t="str">
        <f>IF(F575="B",LEFT('[1]TCE - ANEXO IV - Preencher'!M584,2),IF(F575="S",LEFT('[1]TCE - ANEXO IV - Preencher'!M584,7),IF('[1]TCE - ANEXO IV - Preencher'!H584="","")))</f>
        <v>26</v>
      </c>
      <c r="L575" s="7">
        <f>'[1]TCE - ANEXO IV - Preencher'!N584</f>
        <v>1434.5</v>
      </c>
    </row>
    <row r="576" spans="1:12" s="8" customFormat="1" ht="19.5" customHeight="1" x14ac:dyDescent="0.25">
      <c r="A576" s="3">
        <f>IFERROR(VLOOKUP(B576,'[1]DADOS (OCULTAR)'!$Q$3:$S$136,3,0),"")</f>
        <v>9039744002723</v>
      </c>
      <c r="B576" s="4" t="str">
        <f>'[1]TCE - ANEXO IV - Preencher'!C585</f>
        <v>HOSPITAL PELÓPIDAS SILVEIRA - CG Nº 017/2022</v>
      </c>
      <c r="C576" s="4" t="str">
        <f>'[1]TCE - ANEXO IV - Preencher'!E585</f>
        <v>3.14 - Alimentação Preparada</v>
      </c>
      <c r="D576" s="3" t="str">
        <f>'[1]TCE - ANEXO IV - Preencher'!F585</f>
        <v>31.683.601/0001-70</v>
      </c>
      <c r="E576" s="5" t="str">
        <f>'[1]TCE - ANEXO IV - Preencher'!G585</f>
        <v>AVENIDA COMERCIO VAREJISTA DE GAS LIQUEFEITO DE PETROLEO LTDA</v>
      </c>
      <c r="F576" s="5" t="str">
        <f>'[1]TCE - ANEXO IV - Preencher'!H585</f>
        <v>B</v>
      </c>
      <c r="G576" s="5" t="str">
        <f>'[1]TCE - ANEXO IV - Preencher'!I585</f>
        <v>S</v>
      </c>
      <c r="H576" s="5" t="str">
        <f>'[1]TCE - ANEXO IV - Preencher'!J585</f>
        <v>1036</v>
      </c>
      <c r="I576" s="6" t="str">
        <f>IF('[1]TCE - ANEXO IV - Preencher'!K585="","",'[1]TCE - ANEXO IV - Preencher'!K585)</f>
        <v>28/01/2026</v>
      </c>
      <c r="J576" s="5" t="str">
        <f>'[1]TCE - ANEXO IV - Preencher'!L585</f>
        <v>26260131683601000170650180000010361001377887</v>
      </c>
      <c r="K576" s="5" t="str">
        <f>IF(F576="B",LEFT('[1]TCE - ANEXO IV - Preencher'!M585,2),IF(F576="S",LEFT('[1]TCE - ANEXO IV - Preencher'!M585,7),IF('[1]TCE - ANEXO IV - Preencher'!H585="","")))</f>
        <v>26</v>
      </c>
      <c r="L576" s="7">
        <f>'[1]TCE - ANEXO IV - Preencher'!N585</f>
        <v>95</v>
      </c>
    </row>
    <row r="577" spans="1:12" s="8" customFormat="1" ht="19.5" customHeight="1" x14ac:dyDescent="0.25">
      <c r="A577" s="3">
        <f>IFERROR(VLOOKUP(B577,'[1]DADOS (OCULTAR)'!$Q$3:$S$136,3,0),"")</f>
        <v>9039744002723</v>
      </c>
      <c r="B577" s="4" t="str">
        <f>'[1]TCE - ANEXO IV - Preencher'!C586</f>
        <v>HOSPITAL PELÓPIDAS SILVEIRA - CG Nº 017/2022</v>
      </c>
      <c r="C577" s="4" t="str">
        <f>'[1]TCE - ANEXO IV - Preencher'!E586</f>
        <v>3.14 - Alimentação Preparada</v>
      </c>
      <c r="D577" s="3" t="str">
        <f>'[1]TCE - ANEXO IV - Preencher'!F586</f>
        <v>11.840.014/0001-30</v>
      </c>
      <c r="E577" s="5" t="str">
        <f>'[1]TCE - ANEXO IV - Preencher'!G586</f>
        <v>MACROPAC PROTECAO E EMBALAGEM LTDA</v>
      </c>
      <c r="F577" s="5" t="str">
        <f>'[1]TCE - ANEXO IV - Preencher'!H586</f>
        <v>B</v>
      </c>
      <c r="G577" s="5" t="str">
        <f>'[1]TCE - ANEXO IV - Preencher'!I586</f>
        <v>S</v>
      </c>
      <c r="H577" s="5" t="str">
        <f>'[1]TCE - ANEXO IV - Preencher'!J586</f>
        <v>567057</v>
      </c>
      <c r="I577" s="6" t="str">
        <f>IF('[1]TCE - ANEXO IV - Preencher'!K586="","",'[1]TCE - ANEXO IV - Preencher'!K586)</f>
        <v>11/03/2026</v>
      </c>
      <c r="J577" s="5" t="str">
        <f>'[1]TCE - ANEXO IV - Preencher'!L586</f>
        <v>26260311840014000130550010005670571455401411</v>
      </c>
      <c r="K577" s="5" t="str">
        <f>IF(F577="B",LEFT('[1]TCE - ANEXO IV - Preencher'!M586,2),IF(F577="S",LEFT('[1]TCE - ANEXO IV - Preencher'!M586,7),IF('[1]TCE - ANEXO IV - Preencher'!H586="","")))</f>
        <v>26</v>
      </c>
      <c r="L577" s="7">
        <f>'[1]TCE - ANEXO IV - Preencher'!N586</f>
        <v>4920</v>
      </c>
    </row>
    <row r="578" spans="1:12" s="8" customFormat="1" ht="19.5" customHeight="1" x14ac:dyDescent="0.25">
      <c r="A578" s="3">
        <f>IFERROR(VLOOKUP(B578,'[1]DADOS (OCULTAR)'!$Q$3:$S$136,3,0),"")</f>
        <v>9039744002723</v>
      </c>
      <c r="B578" s="4" t="str">
        <f>'[1]TCE - ANEXO IV - Preencher'!C587</f>
        <v>HOSPITAL PELÓPIDAS SILVEIRA - CG Nº 017/2022</v>
      </c>
      <c r="C578" s="4" t="str">
        <f>'[1]TCE - ANEXO IV - Preencher'!E587</f>
        <v>3.14 - Alimentação Preparada</v>
      </c>
      <c r="D578" s="3" t="str">
        <f>'[1]TCE - ANEXO IV - Preencher'!F587</f>
        <v>11.840.014/0001-30</v>
      </c>
      <c r="E578" s="5" t="str">
        <f>'[1]TCE - ANEXO IV - Preencher'!G587</f>
        <v>MACROPAC PROTECAO E EMBALAGEM LTDA</v>
      </c>
      <c r="F578" s="5" t="str">
        <f>'[1]TCE - ANEXO IV - Preencher'!H587</f>
        <v>B</v>
      </c>
      <c r="G578" s="5" t="str">
        <f>'[1]TCE - ANEXO IV - Preencher'!I587</f>
        <v>S</v>
      </c>
      <c r="H578" s="5" t="str">
        <f>'[1]TCE - ANEXO IV - Preencher'!J587</f>
        <v>568642</v>
      </c>
      <c r="I578" s="6" t="str">
        <f>IF('[1]TCE - ANEXO IV - Preencher'!K587="","",'[1]TCE - ANEXO IV - Preencher'!K587)</f>
        <v>24/03/2026</v>
      </c>
      <c r="J578" s="5" t="str">
        <f>'[1]TCE - ANEXO IV - Preencher'!L587</f>
        <v>26260311840014000130550010005686421610512719</v>
      </c>
      <c r="K578" s="5" t="str">
        <f>IF(F578="B",LEFT('[1]TCE - ANEXO IV - Preencher'!M587,2),IF(F578="S",LEFT('[1]TCE - ANEXO IV - Preencher'!M587,7),IF('[1]TCE - ANEXO IV - Preencher'!H587="","")))</f>
        <v>26</v>
      </c>
      <c r="L578" s="7">
        <f>'[1]TCE - ANEXO IV - Preencher'!N587</f>
        <v>3570</v>
      </c>
    </row>
    <row r="579" spans="1:12" s="8" customFormat="1" ht="19.5" customHeight="1" x14ac:dyDescent="0.25">
      <c r="A579" s="3">
        <f>IFERROR(VLOOKUP(B579,'[1]DADOS (OCULTAR)'!$Q$3:$S$136,3,0),"")</f>
        <v>9039744002723</v>
      </c>
      <c r="B579" s="4" t="str">
        <f>'[1]TCE - ANEXO IV - Preencher'!C588</f>
        <v>HOSPITAL PELÓPIDAS SILVEIRA - CG Nº 017/2022</v>
      </c>
      <c r="C579" s="4" t="str">
        <f>'[1]TCE - ANEXO IV - Preencher'!E588</f>
        <v>3.14 - Alimentação Preparada</v>
      </c>
      <c r="D579" s="3" t="str">
        <f>'[1]TCE - ANEXO IV - Preencher'!F588</f>
        <v>49.339.000/0001-00</v>
      </c>
      <c r="E579" s="5" t="str">
        <f>'[1]TCE - ANEXO IV - Preencher'!G588</f>
        <v>MEV COMERCIO LTDA</v>
      </c>
      <c r="F579" s="5" t="str">
        <f>'[1]TCE - ANEXO IV - Preencher'!H588</f>
        <v>B</v>
      </c>
      <c r="G579" s="5" t="str">
        <f>'[1]TCE - ANEXO IV - Preencher'!I588</f>
        <v>S</v>
      </c>
      <c r="H579" s="5" t="str">
        <f>'[1]TCE - ANEXO IV - Preencher'!J588</f>
        <v>000002925</v>
      </c>
      <c r="I579" s="6" t="str">
        <f>IF('[1]TCE - ANEXO IV - Preencher'!K588="","",'[1]TCE - ANEXO IV - Preencher'!K588)</f>
        <v>19/03/2026</v>
      </c>
      <c r="J579" s="5" t="str">
        <f>'[1]TCE - ANEXO IV - Preencher'!L588</f>
        <v>26260349339000000100550020000029251003380851</v>
      </c>
      <c r="K579" s="5" t="str">
        <f>IF(F579="B",LEFT('[1]TCE - ANEXO IV - Preencher'!M588,2),IF(F579="S",LEFT('[1]TCE - ANEXO IV - Preencher'!M588,7),IF('[1]TCE - ANEXO IV - Preencher'!H588="","")))</f>
        <v>26</v>
      </c>
      <c r="L579" s="7">
        <f>'[1]TCE - ANEXO IV - Preencher'!N588</f>
        <v>1550</v>
      </c>
    </row>
    <row r="580" spans="1:12" s="8" customFormat="1" ht="19.5" customHeight="1" x14ac:dyDescent="0.25">
      <c r="A580" s="3">
        <f>IFERROR(VLOOKUP(B580,'[1]DADOS (OCULTAR)'!$Q$3:$S$136,3,0),"")</f>
        <v>9039744002723</v>
      </c>
      <c r="B580" s="4" t="str">
        <f>'[1]TCE - ANEXO IV - Preencher'!C589</f>
        <v>HOSPITAL PELÓPIDAS SILVEIRA - CG Nº 017/2022</v>
      </c>
      <c r="C580" s="4" t="str">
        <f>'[1]TCE - ANEXO IV - Preencher'!E589</f>
        <v>3.14 - Alimentação Preparada</v>
      </c>
      <c r="D580" s="3" t="str">
        <f>'[1]TCE - ANEXO IV - Preencher'!F589</f>
        <v>11.336.321/0001-88</v>
      </c>
      <c r="E580" s="5" t="str">
        <f>'[1]TCE - ANEXO IV - Preencher'!G589</f>
        <v>SAMCLEAN COMERCIO E SERVICOS DE PRODUTOS</v>
      </c>
      <c r="F580" s="5" t="str">
        <f>'[1]TCE - ANEXO IV - Preencher'!H589</f>
        <v>B</v>
      </c>
      <c r="G580" s="5" t="str">
        <f>'[1]TCE - ANEXO IV - Preencher'!I589</f>
        <v>S</v>
      </c>
      <c r="H580" s="5" t="str">
        <f>'[1]TCE - ANEXO IV - Preencher'!J589</f>
        <v>22375</v>
      </c>
      <c r="I580" s="6" t="str">
        <f>IF('[1]TCE - ANEXO IV - Preencher'!K589="","",'[1]TCE - ANEXO IV - Preencher'!K589)</f>
        <v>10/03/2026</v>
      </c>
      <c r="J580" s="5" t="str">
        <f>'[1]TCE - ANEXO IV - Preencher'!L589</f>
        <v>26260311336321000188550010000223751110480160</v>
      </c>
      <c r="K580" s="5" t="str">
        <f>IF(F580="B",LEFT('[1]TCE - ANEXO IV - Preencher'!M589,2),IF(F580="S",LEFT('[1]TCE - ANEXO IV - Preencher'!M589,7),IF('[1]TCE - ANEXO IV - Preencher'!H589="","")))</f>
        <v>26</v>
      </c>
      <c r="L580" s="7">
        <f>'[1]TCE - ANEXO IV - Preencher'!N589</f>
        <v>190</v>
      </c>
    </row>
    <row r="581" spans="1:12" s="8" customFormat="1" ht="19.5" customHeight="1" x14ac:dyDescent="0.25">
      <c r="A581" s="3">
        <f>IFERROR(VLOOKUP(B581,'[1]DADOS (OCULTAR)'!$Q$3:$S$136,3,0),"")</f>
        <v>9039744002723</v>
      </c>
      <c r="B581" s="4" t="str">
        <f>'[1]TCE - ANEXO IV - Preencher'!C590</f>
        <v>HOSPITAL PELÓPIDAS SILVEIRA - CG Nº 017/2022</v>
      </c>
      <c r="C581" s="4" t="str">
        <f>'[1]TCE - ANEXO IV - Preencher'!E590</f>
        <v>3.14 - Alimentação Preparada</v>
      </c>
      <c r="D581" s="3" t="str">
        <f>'[1]TCE - ANEXO IV - Preencher'!F590</f>
        <v>58.815.571/0001-64</v>
      </c>
      <c r="E581" s="5" t="str">
        <f>'[1]TCE - ANEXO IV - Preencher'!G590</f>
        <v>THF SERVICOS E VENDAS MERCANTIL LTDA</v>
      </c>
      <c r="F581" s="5" t="str">
        <f>'[1]TCE - ANEXO IV - Preencher'!H590</f>
        <v>B</v>
      </c>
      <c r="G581" s="5" t="str">
        <f>'[1]TCE - ANEXO IV - Preencher'!I590</f>
        <v>S</v>
      </c>
      <c r="H581" s="5" t="str">
        <f>'[1]TCE - ANEXO IV - Preencher'!J590</f>
        <v>000000293</v>
      </c>
      <c r="I581" s="6" t="str">
        <f>IF('[1]TCE - ANEXO IV - Preencher'!K590="","",'[1]TCE - ANEXO IV - Preencher'!K590)</f>
        <v>18/03/2026</v>
      </c>
      <c r="J581" s="5" t="str">
        <f>'[1]TCE - ANEXO IV - Preencher'!L590</f>
        <v>26260358815571000164550000000002931000911076</v>
      </c>
      <c r="K581" s="5" t="str">
        <f>IF(F581="B",LEFT('[1]TCE - ANEXO IV - Preencher'!M590,2),IF(F581="S",LEFT('[1]TCE - ANEXO IV - Preencher'!M590,7),IF('[1]TCE - ANEXO IV - Preencher'!H590="","")))</f>
        <v>26</v>
      </c>
      <c r="L581" s="7">
        <f>'[1]TCE - ANEXO IV - Preencher'!N590</f>
        <v>1080</v>
      </c>
    </row>
    <row r="582" spans="1:12" s="8" customFormat="1" ht="19.5" customHeight="1" x14ac:dyDescent="0.25">
      <c r="A582" s="3">
        <f>IFERROR(VLOOKUP(B582,'[1]DADOS (OCULTAR)'!$Q$3:$S$136,3,0),"")</f>
        <v>9039744002723</v>
      </c>
      <c r="B582" s="4" t="str">
        <f>'[1]TCE - ANEXO IV - Preencher'!C591</f>
        <v>HOSPITAL PELÓPIDAS SILVEIRA - CG Nº 017/2022</v>
      </c>
      <c r="C582" s="4" t="str">
        <f>'[1]TCE - ANEXO IV - Preencher'!E591</f>
        <v>3.14 - Alimentação Preparada</v>
      </c>
      <c r="D582" s="3" t="str">
        <f>'[1]TCE - ANEXO IV - Preencher'!F591</f>
        <v>53.369.089/0001-24</v>
      </c>
      <c r="E582" s="5" t="str">
        <f>'[1]TCE - ANEXO IV - Preencher'!G591</f>
        <v>ZAX VAREJO E ATACADO LTDA</v>
      </c>
      <c r="F582" s="5" t="str">
        <f>'[1]TCE - ANEXO IV - Preencher'!H591</f>
        <v>B</v>
      </c>
      <c r="G582" s="5" t="str">
        <f>'[1]TCE - ANEXO IV - Preencher'!I591</f>
        <v>S</v>
      </c>
      <c r="H582" s="5" t="str">
        <f>'[1]TCE - ANEXO IV - Preencher'!J591</f>
        <v>000001834</v>
      </c>
      <c r="I582" s="6" t="str">
        <f>IF('[1]TCE - ANEXO IV - Preencher'!K591="","",'[1]TCE - ANEXO IV - Preencher'!K591)</f>
        <v>24/03/2026</v>
      </c>
      <c r="J582" s="5" t="str">
        <f>'[1]TCE - ANEXO IV - Preencher'!L591</f>
        <v>26260353369089000124550010000018341298189869</v>
      </c>
      <c r="K582" s="5" t="str">
        <f>IF(F582="B",LEFT('[1]TCE - ANEXO IV - Preencher'!M591,2),IF(F582="S",LEFT('[1]TCE - ANEXO IV - Preencher'!M591,7),IF('[1]TCE - ANEXO IV - Preencher'!H591="","")))</f>
        <v>26</v>
      </c>
      <c r="L582" s="7">
        <f>'[1]TCE - ANEXO IV - Preencher'!N591</f>
        <v>294</v>
      </c>
    </row>
    <row r="583" spans="1:12" s="8" customFormat="1" ht="19.5" customHeight="1" x14ac:dyDescent="0.25">
      <c r="A583" s="3">
        <f>IFERROR(VLOOKUP(B583,'[1]DADOS (OCULTAR)'!$Q$3:$S$136,3,0),"")</f>
        <v>9039744002723</v>
      </c>
      <c r="B583" s="4" t="str">
        <f>'[1]TCE - ANEXO IV - Preencher'!C592</f>
        <v>HOSPITAL PELÓPIDAS SILVEIRA - CG Nº 017/2022</v>
      </c>
      <c r="C583" s="4" t="str">
        <f>'[1]TCE - ANEXO IV - Preencher'!E592</f>
        <v>3.14 - Alimentação Preparada</v>
      </c>
      <c r="D583" s="3" t="str">
        <f>'[1]TCE - ANEXO IV - Preencher'!F592</f>
        <v>40.792.925/0001-37</v>
      </c>
      <c r="E583" s="5" t="str">
        <f>'[1]TCE - ANEXO IV - Preencher'!G592</f>
        <v>A C DOS SANTOS - HORTIFRUTIGRANJEIROS</v>
      </c>
      <c r="F583" s="5" t="str">
        <f>'[1]TCE - ANEXO IV - Preencher'!H592</f>
        <v>B</v>
      </c>
      <c r="G583" s="5" t="str">
        <f>'[1]TCE - ANEXO IV - Preencher'!I592</f>
        <v>S</v>
      </c>
      <c r="H583" s="5" t="str">
        <f>'[1]TCE - ANEXO IV - Preencher'!J592</f>
        <v>000011513</v>
      </c>
      <c r="I583" s="6" t="str">
        <f>IF('[1]TCE - ANEXO IV - Preencher'!K592="","",'[1]TCE - ANEXO IV - Preencher'!K592)</f>
        <v>01/03/2026</v>
      </c>
      <c r="J583" s="5" t="str">
        <f>'[1]TCE - ANEXO IV - Preencher'!L592</f>
        <v>26260340792925000137550010000115131180514818</v>
      </c>
      <c r="K583" s="5" t="str">
        <f>IF(F583="B",LEFT('[1]TCE - ANEXO IV - Preencher'!M592,2),IF(F583="S",LEFT('[1]TCE - ANEXO IV - Preencher'!M592,7),IF('[1]TCE - ANEXO IV - Preencher'!H592="","")))</f>
        <v>26</v>
      </c>
      <c r="L583" s="7">
        <f>'[1]TCE - ANEXO IV - Preencher'!N592</f>
        <v>1652.93</v>
      </c>
    </row>
    <row r="584" spans="1:12" s="8" customFormat="1" ht="19.5" customHeight="1" x14ac:dyDescent="0.25">
      <c r="A584" s="3">
        <f>IFERROR(VLOOKUP(B584,'[1]DADOS (OCULTAR)'!$Q$3:$S$136,3,0),"")</f>
        <v>9039744002723</v>
      </c>
      <c r="B584" s="4" t="str">
        <f>'[1]TCE - ANEXO IV - Preencher'!C593</f>
        <v>HOSPITAL PELÓPIDAS SILVEIRA - CG Nº 017/2022</v>
      </c>
      <c r="C584" s="4" t="str">
        <f>'[1]TCE - ANEXO IV - Preencher'!E593</f>
        <v>3.14 - Alimentação Preparada</v>
      </c>
      <c r="D584" s="3" t="str">
        <f>'[1]TCE - ANEXO IV - Preencher'!F593</f>
        <v>40.792.925/0001-37</v>
      </c>
      <c r="E584" s="5" t="str">
        <f>'[1]TCE - ANEXO IV - Preencher'!G593</f>
        <v>A C DOS SANTOS - HORTIFRUTIGRANJEIROS</v>
      </c>
      <c r="F584" s="5" t="str">
        <f>'[1]TCE - ANEXO IV - Preencher'!H593</f>
        <v>B</v>
      </c>
      <c r="G584" s="5" t="str">
        <f>'[1]TCE - ANEXO IV - Preencher'!I593</f>
        <v>S</v>
      </c>
      <c r="H584" s="5" t="str">
        <f>'[1]TCE - ANEXO IV - Preencher'!J593</f>
        <v>000011533</v>
      </c>
      <c r="I584" s="6" t="str">
        <f>IF('[1]TCE - ANEXO IV - Preencher'!K593="","",'[1]TCE - ANEXO IV - Preencher'!K593)</f>
        <v>04/03/2026</v>
      </c>
      <c r="J584" s="5" t="str">
        <f>'[1]TCE - ANEXO IV - Preencher'!L593</f>
        <v>26260340792925000137550010000115331697065720</v>
      </c>
      <c r="K584" s="5" t="str">
        <f>IF(F584="B",LEFT('[1]TCE - ANEXO IV - Preencher'!M593,2),IF(F584="S",LEFT('[1]TCE - ANEXO IV - Preencher'!M593,7),IF('[1]TCE - ANEXO IV - Preencher'!H593="","")))</f>
        <v>26</v>
      </c>
      <c r="L584" s="7">
        <f>'[1]TCE - ANEXO IV - Preencher'!N593</f>
        <v>1911.24</v>
      </c>
    </row>
    <row r="585" spans="1:12" s="8" customFormat="1" ht="19.5" customHeight="1" x14ac:dyDescent="0.25">
      <c r="A585" s="3">
        <f>IFERROR(VLOOKUP(B585,'[1]DADOS (OCULTAR)'!$Q$3:$S$136,3,0),"")</f>
        <v>9039744002723</v>
      </c>
      <c r="B585" s="4" t="str">
        <f>'[1]TCE - ANEXO IV - Preencher'!C594</f>
        <v>HOSPITAL PELÓPIDAS SILVEIRA - CG Nº 017/2022</v>
      </c>
      <c r="C585" s="4" t="str">
        <f>'[1]TCE - ANEXO IV - Preencher'!E594</f>
        <v>3.14 - Alimentação Preparada</v>
      </c>
      <c r="D585" s="3" t="str">
        <f>'[1]TCE - ANEXO IV - Preencher'!F594</f>
        <v>40.792.925/0001-37</v>
      </c>
      <c r="E585" s="5" t="str">
        <f>'[1]TCE - ANEXO IV - Preencher'!G594</f>
        <v>A C DOS SANTOS - HORTIFRUTIGRANJEIROS</v>
      </c>
      <c r="F585" s="5" t="str">
        <f>'[1]TCE - ANEXO IV - Preencher'!H594</f>
        <v>B</v>
      </c>
      <c r="G585" s="5" t="str">
        <f>'[1]TCE - ANEXO IV - Preencher'!I594</f>
        <v>S</v>
      </c>
      <c r="H585" s="5" t="str">
        <f>'[1]TCE - ANEXO IV - Preencher'!J594</f>
        <v>000011549</v>
      </c>
      <c r="I585" s="6" t="str">
        <f>IF('[1]TCE - ANEXO IV - Preencher'!K594="","",'[1]TCE - ANEXO IV - Preencher'!K594)</f>
        <v>07/03/2026</v>
      </c>
      <c r="J585" s="5" t="str">
        <f>'[1]TCE - ANEXO IV - Preencher'!L594</f>
        <v>26260340792925000137550010000115491144649116</v>
      </c>
      <c r="K585" s="5" t="str">
        <f>IF(F585="B",LEFT('[1]TCE - ANEXO IV - Preencher'!M594,2),IF(F585="S",LEFT('[1]TCE - ANEXO IV - Preencher'!M594,7),IF('[1]TCE - ANEXO IV - Preencher'!H594="","")))</f>
        <v>26</v>
      </c>
      <c r="L585" s="7">
        <f>'[1]TCE - ANEXO IV - Preencher'!N594</f>
        <v>1353.89</v>
      </c>
    </row>
    <row r="586" spans="1:12" s="8" customFormat="1" ht="19.5" customHeight="1" x14ac:dyDescent="0.25">
      <c r="A586" s="3">
        <f>IFERROR(VLOOKUP(B586,'[1]DADOS (OCULTAR)'!$Q$3:$S$136,3,0),"")</f>
        <v>9039744002723</v>
      </c>
      <c r="B586" s="4" t="str">
        <f>'[1]TCE - ANEXO IV - Preencher'!C595</f>
        <v>HOSPITAL PELÓPIDAS SILVEIRA - CG Nº 017/2022</v>
      </c>
      <c r="C586" s="4" t="str">
        <f>'[1]TCE - ANEXO IV - Preencher'!E595</f>
        <v>3.14 - Alimentação Preparada</v>
      </c>
      <c r="D586" s="3" t="str">
        <f>'[1]TCE - ANEXO IV - Preencher'!F595</f>
        <v>40.792.925/0001-37</v>
      </c>
      <c r="E586" s="5" t="str">
        <f>'[1]TCE - ANEXO IV - Preencher'!G595</f>
        <v>A C DOS SANTOS - HORTIFRUTIGRANJEIROS</v>
      </c>
      <c r="F586" s="5" t="str">
        <f>'[1]TCE - ANEXO IV - Preencher'!H595</f>
        <v>B</v>
      </c>
      <c r="G586" s="5" t="str">
        <f>'[1]TCE - ANEXO IV - Preencher'!I595</f>
        <v>S</v>
      </c>
      <c r="H586" s="5" t="str">
        <f>'[1]TCE - ANEXO IV - Preencher'!J595</f>
        <v>000011573</v>
      </c>
      <c r="I586" s="6" t="str">
        <f>IF('[1]TCE - ANEXO IV - Preencher'!K595="","",'[1]TCE - ANEXO IV - Preencher'!K595)</f>
        <v>11/03/2026</v>
      </c>
      <c r="J586" s="5" t="str">
        <f>'[1]TCE - ANEXO IV - Preencher'!L595</f>
        <v>26260340792925000137550010000115731793489085</v>
      </c>
      <c r="K586" s="5" t="str">
        <f>IF(F586="B",LEFT('[1]TCE - ANEXO IV - Preencher'!M595,2),IF(F586="S",LEFT('[1]TCE - ANEXO IV - Preencher'!M595,7),IF('[1]TCE - ANEXO IV - Preencher'!H595="","")))</f>
        <v>26</v>
      </c>
      <c r="L586" s="7">
        <f>'[1]TCE - ANEXO IV - Preencher'!N595</f>
        <v>1907.61</v>
      </c>
    </row>
    <row r="587" spans="1:12" s="8" customFormat="1" ht="19.5" customHeight="1" x14ac:dyDescent="0.25">
      <c r="A587" s="3">
        <f>IFERROR(VLOOKUP(B587,'[1]DADOS (OCULTAR)'!$Q$3:$S$136,3,0),"")</f>
        <v>9039744002723</v>
      </c>
      <c r="B587" s="4" t="str">
        <f>'[1]TCE - ANEXO IV - Preencher'!C596</f>
        <v>HOSPITAL PELÓPIDAS SILVEIRA - CG Nº 017/2022</v>
      </c>
      <c r="C587" s="4" t="str">
        <f>'[1]TCE - ANEXO IV - Preencher'!E596</f>
        <v>3.14 - Alimentação Preparada</v>
      </c>
      <c r="D587" s="3" t="str">
        <f>'[1]TCE - ANEXO IV - Preencher'!F596</f>
        <v>40.792.925/0001-37</v>
      </c>
      <c r="E587" s="5" t="str">
        <f>'[1]TCE - ANEXO IV - Preencher'!G596</f>
        <v>A C DOS SANTOS - HORTIFRUTIGRANJEIROS</v>
      </c>
      <c r="F587" s="5" t="str">
        <f>'[1]TCE - ANEXO IV - Preencher'!H596</f>
        <v>B</v>
      </c>
      <c r="G587" s="5" t="str">
        <f>'[1]TCE - ANEXO IV - Preencher'!I596</f>
        <v>S</v>
      </c>
      <c r="H587" s="5" t="str">
        <f>'[1]TCE - ANEXO IV - Preencher'!J596</f>
        <v>000011598</v>
      </c>
      <c r="I587" s="6" t="str">
        <f>IF('[1]TCE - ANEXO IV - Preencher'!K596="","",'[1]TCE - ANEXO IV - Preencher'!K596)</f>
        <v>14/03/2026</v>
      </c>
      <c r="J587" s="5" t="str">
        <f>'[1]TCE - ANEXO IV - Preencher'!L596</f>
        <v>26260340792925000137550010000115981539053075</v>
      </c>
      <c r="K587" s="5" t="str">
        <f>IF(F587="B",LEFT('[1]TCE - ANEXO IV - Preencher'!M596,2),IF(F587="S",LEFT('[1]TCE - ANEXO IV - Preencher'!M596,7),IF('[1]TCE - ANEXO IV - Preencher'!H596="","")))</f>
        <v>26</v>
      </c>
      <c r="L587" s="7">
        <f>'[1]TCE - ANEXO IV - Preencher'!N596</f>
        <v>1686.58</v>
      </c>
    </row>
    <row r="588" spans="1:12" s="8" customFormat="1" ht="19.5" customHeight="1" x14ac:dyDescent="0.25">
      <c r="A588" s="3">
        <f>IFERROR(VLOOKUP(B588,'[1]DADOS (OCULTAR)'!$Q$3:$S$136,3,0),"")</f>
        <v>9039744002723</v>
      </c>
      <c r="B588" s="4" t="str">
        <f>'[1]TCE - ANEXO IV - Preencher'!C597</f>
        <v>HOSPITAL PELÓPIDAS SILVEIRA - CG Nº 017/2022</v>
      </c>
      <c r="C588" s="4" t="str">
        <f>'[1]TCE - ANEXO IV - Preencher'!E597</f>
        <v>3.14 - Alimentação Preparada</v>
      </c>
      <c r="D588" s="3" t="str">
        <f>'[1]TCE - ANEXO IV - Preencher'!F597</f>
        <v>40.792.925/0001-37</v>
      </c>
      <c r="E588" s="5" t="str">
        <f>'[1]TCE - ANEXO IV - Preencher'!G597</f>
        <v>A C DOS SANTOS - HORTIFRUTIGRANJEIROS</v>
      </c>
      <c r="F588" s="5" t="str">
        <f>'[1]TCE - ANEXO IV - Preencher'!H597</f>
        <v>B</v>
      </c>
      <c r="G588" s="5" t="str">
        <f>'[1]TCE - ANEXO IV - Preencher'!I597</f>
        <v>S</v>
      </c>
      <c r="H588" s="5" t="str">
        <f>'[1]TCE - ANEXO IV - Preencher'!J597</f>
        <v>000011620</v>
      </c>
      <c r="I588" s="6" t="str">
        <f>IF('[1]TCE - ANEXO IV - Preencher'!K597="","",'[1]TCE - ANEXO IV - Preencher'!K597)</f>
        <v>18/03/2026</v>
      </c>
      <c r="J588" s="5" t="str">
        <f>'[1]TCE - ANEXO IV - Preencher'!L597</f>
        <v>26260340792925000137550010000116201634023920</v>
      </c>
      <c r="K588" s="5" t="str">
        <f>IF(F588="B",LEFT('[1]TCE - ANEXO IV - Preencher'!M597,2),IF(F588="S",LEFT('[1]TCE - ANEXO IV - Preencher'!M597,7),IF('[1]TCE - ANEXO IV - Preencher'!H597="","")))</f>
        <v>26</v>
      </c>
      <c r="L588" s="7">
        <f>'[1]TCE - ANEXO IV - Preencher'!N597</f>
        <v>1792.12</v>
      </c>
    </row>
    <row r="589" spans="1:12" s="8" customFormat="1" ht="19.5" customHeight="1" x14ac:dyDescent="0.25">
      <c r="A589" s="3">
        <f>IFERROR(VLOOKUP(B589,'[1]DADOS (OCULTAR)'!$Q$3:$S$136,3,0),"")</f>
        <v>9039744002723</v>
      </c>
      <c r="B589" s="4" t="str">
        <f>'[1]TCE - ANEXO IV - Preencher'!C598</f>
        <v>HOSPITAL PELÓPIDAS SILVEIRA - CG Nº 017/2022</v>
      </c>
      <c r="C589" s="4" t="str">
        <f>'[1]TCE - ANEXO IV - Preencher'!E598</f>
        <v>3.14 - Alimentação Preparada</v>
      </c>
      <c r="D589" s="3" t="str">
        <f>'[1]TCE - ANEXO IV - Preencher'!F598</f>
        <v>40.792.925/0001-37</v>
      </c>
      <c r="E589" s="5" t="str">
        <f>'[1]TCE - ANEXO IV - Preencher'!G598</f>
        <v>A C DOS SANTOS - HORTIFRUTIGRANJEIROS</v>
      </c>
      <c r="F589" s="5" t="str">
        <f>'[1]TCE - ANEXO IV - Preencher'!H598</f>
        <v>B</v>
      </c>
      <c r="G589" s="5" t="str">
        <f>'[1]TCE - ANEXO IV - Preencher'!I598</f>
        <v>S</v>
      </c>
      <c r="H589" s="5" t="str">
        <f>'[1]TCE - ANEXO IV - Preencher'!J598</f>
        <v>000011638</v>
      </c>
      <c r="I589" s="6" t="str">
        <f>IF('[1]TCE - ANEXO IV - Preencher'!K598="","",'[1]TCE - ANEXO IV - Preencher'!K598)</f>
        <v>21/03/2026</v>
      </c>
      <c r="J589" s="5" t="str">
        <f>'[1]TCE - ANEXO IV - Preencher'!L598</f>
        <v>26260340792925000137550010000116381344895457</v>
      </c>
      <c r="K589" s="5" t="str">
        <f>IF(F589="B",LEFT('[1]TCE - ANEXO IV - Preencher'!M598,2),IF(F589="S",LEFT('[1]TCE - ANEXO IV - Preencher'!M598,7),IF('[1]TCE - ANEXO IV - Preencher'!H598="","")))</f>
        <v>26</v>
      </c>
      <c r="L589" s="7">
        <f>'[1]TCE - ANEXO IV - Preencher'!N598</f>
        <v>1612.9</v>
      </c>
    </row>
    <row r="590" spans="1:12" s="8" customFormat="1" ht="19.5" customHeight="1" x14ac:dyDescent="0.25">
      <c r="A590" s="3">
        <f>IFERROR(VLOOKUP(B590,'[1]DADOS (OCULTAR)'!$Q$3:$S$136,3,0),"")</f>
        <v>9039744002723</v>
      </c>
      <c r="B590" s="4" t="str">
        <f>'[1]TCE - ANEXO IV - Preencher'!C599</f>
        <v>HOSPITAL PELÓPIDAS SILVEIRA - CG Nº 017/2022</v>
      </c>
      <c r="C590" s="4" t="str">
        <f>'[1]TCE - ANEXO IV - Preencher'!E599</f>
        <v>3.14 - Alimentação Preparada</v>
      </c>
      <c r="D590" s="3" t="str">
        <f>'[1]TCE - ANEXO IV - Preencher'!F599</f>
        <v>40.792.925/0001-37</v>
      </c>
      <c r="E590" s="5" t="str">
        <f>'[1]TCE - ANEXO IV - Preencher'!G599</f>
        <v>A C DOS SANTOS - HORTIFRUTIGRANJEIROS</v>
      </c>
      <c r="F590" s="5" t="str">
        <f>'[1]TCE - ANEXO IV - Preencher'!H599</f>
        <v>B</v>
      </c>
      <c r="G590" s="5" t="str">
        <f>'[1]TCE - ANEXO IV - Preencher'!I599</f>
        <v>S</v>
      </c>
      <c r="H590" s="5" t="str">
        <f>'[1]TCE - ANEXO IV - Preencher'!J599</f>
        <v>000011660</v>
      </c>
      <c r="I590" s="6" t="str">
        <f>IF('[1]TCE - ANEXO IV - Preencher'!K599="","",'[1]TCE - ANEXO IV - Preencher'!K599)</f>
        <v>25/03/2026</v>
      </c>
      <c r="J590" s="5" t="str">
        <f>'[1]TCE - ANEXO IV - Preencher'!L599</f>
        <v>26260340792925000137550010000116601975692088</v>
      </c>
      <c r="K590" s="5" t="str">
        <f>IF(F590="B",LEFT('[1]TCE - ANEXO IV - Preencher'!M599,2),IF(F590="S",LEFT('[1]TCE - ANEXO IV - Preencher'!M599,7),IF('[1]TCE - ANEXO IV - Preencher'!H599="","")))</f>
        <v>26</v>
      </c>
      <c r="L590" s="7">
        <f>'[1]TCE - ANEXO IV - Preencher'!N599</f>
        <v>1941.11</v>
      </c>
    </row>
    <row r="591" spans="1:12" s="8" customFormat="1" ht="19.5" customHeight="1" x14ac:dyDescent="0.25">
      <c r="A591" s="3">
        <f>IFERROR(VLOOKUP(B591,'[1]DADOS (OCULTAR)'!$Q$3:$S$136,3,0),"")</f>
        <v>9039744002723</v>
      </c>
      <c r="B591" s="4" t="str">
        <f>'[1]TCE - ANEXO IV - Preencher'!C600</f>
        <v>HOSPITAL PELÓPIDAS SILVEIRA - CG Nº 017/2022</v>
      </c>
      <c r="C591" s="4" t="str">
        <f>'[1]TCE - ANEXO IV - Preencher'!E600</f>
        <v>3.14 - Alimentação Preparada</v>
      </c>
      <c r="D591" s="3" t="str">
        <f>'[1]TCE - ANEXO IV - Preencher'!F600</f>
        <v>40.792.925/0001-37</v>
      </c>
      <c r="E591" s="5" t="str">
        <f>'[1]TCE - ANEXO IV - Preencher'!G600</f>
        <v>A C DOS SANTOS - HORTIFRUTIGRANJEIROS</v>
      </c>
      <c r="F591" s="5" t="str">
        <f>'[1]TCE - ANEXO IV - Preencher'!H600</f>
        <v>B</v>
      </c>
      <c r="G591" s="5" t="str">
        <f>'[1]TCE - ANEXO IV - Preencher'!I600</f>
        <v>S</v>
      </c>
      <c r="H591" s="5" t="str">
        <f>'[1]TCE - ANEXO IV - Preencher'!J600</f>
        <v>000011685</v>
      </c>
      <c r="I591" s="6" t="str">
        <f>IF('[1]TCE - ANEXO IV - Preencher'!K600="","",'[1]TCE - ANEXO IV - Preencher'!K600)</f>
        <v>29/03/2026</v>
      </c>
      <c r="J591" s="5" t="str">
        <f>'[1]TCE - ANEXO IV - Preencher'!L600</f>
        <v>26260340792925000137550010000116851455805430</v>
      </c>
      <c r="K591" s="5" t="str">
        <f>IF(F591="B",LEFT('[1]TCE - ANEXO IV - Preencher'!M600,2),IF(F591="S",LEFT('[1]TCE - ANEXO IV - Preencher'!M600,7),IF('[1]TCE - ANEXO IV - Preencher'!H600="","")))</f>
        <v>26</v>
      </c>
      <c r="L591" s="7">
        <f>'[1]TCE - ANEXO IV - Preencher'!N600</f>
        <v>1505.17</v>
      </c>
    </row>
    <row r="592" spans="1:12" s="8" customFormat="1" ht="19.5" customHeight="1" x14ac:dyDescent="0.25">
      <c r="A592" s="3">
        <f>IFERROR(VLOOKUP(B592,'[1]DADOS (OCULTAR)'!$Q$3:$S$136,3,0),"")</f>
        <v>9039744002723</v>
      </c>
      <c r="B592" s="4" t="str">
        <f>'[1]TCE - ANEXO IV - Preencher'!C601</f>
        <v>HOSPITAL PELÓPIDAS SILVEIRA - CG Nº 017/2022</v>
      </c>
      <c r="C592" s="4" t="str">
        <f>'[1]TCE - ANEXO IV - Preencher'!E601</f>
        <v>3.14 - Alimentação Preparada</v>
      </c>
      <c r="D592" s="3" t="str">
        <f>'[1]TCE - ANEXO IV - Preencher'!F601</f>
        <v>11.744.898/0003-90</v>
      </c>
      <c r="E592" s="5" t="str">
        <f>'[1]TCE - ANEXO IV - Preencher'!G601</f>
        <v>ATACADAO COMERCIO DE CARNES LTDA</v>
      </c>
      <c r="F592" s="5" t="str">
        <f>'[1]TCE - ANEXO IV - Preencher'!H601</f>
        <v>B</v>
      </c>
      <c r="G592" s="5" t="str">
        <f>'[1]TCE - ANEXO IV - Preencher'!I601</f>
        <v>S</v>
      </c>
      <c r="H592" s="5" t="str">
        <f>'[1]TCE - ANEXO IV - Preencher'!J601</f>
        <v>1624938</v>
      </c>
      <c r="I592" s="6" t="str">
        <f>IF('[1]TCE - ANEXO IV - Preencher'!K601="","",'[1]TCE - ANEXO IV - Preencher'!K601)</f>
        <v>11/03/2026</v>
      </c>
      <c r="J592" s="5" t="str">
        <f>'[1]TCE - ANEXO IV - Preencher'!L601</f>
        <v>26260311744898000390550010016249381138205516</v>
      </c>
      <c r="K592" s="5" t="str">
        <f>IF(F592="B",LEFT('[1]TCE - ANEXO IV - Preencher'!M601,2),IF(F592="S",LEFT('[1]TCE - ANEXO IV - Preencher'!M601,7),IF('[1]TCE - ANEXO IV - Preencher'!H601="","")))</f>
        <v>26</v>
      </c>
      <c r="L592" s="7">
        <f>'[1]TCE - ANEXO IV - Preencher'!N601</f>
        <v>7477.52</v>
      </c>
    </row>
    <row r="593" spans="1:12" s="8" customFormat="1" ht="19.5" customHeight="1" x14ac:dyDescent="0.25">
      <c r="A593" s="3">
        <f>IFERROR(VLOOKUP(B593,'[1]DADOS (OCULTAR)'!$Q$3:$S$136,3,0),"")</f>
        <v>9039744002723</v>
      </c>
      <c r="B593" s="4" t="str">
        <f>'[1]TCE - ANEXO IV - Preencher'!C602</f>
        <v>HOSPITAL PELÓPIDAS SILVEIRA - CG Nº 017/2022</v>
      </c>
      <c r="C593" s="4" t="str">
        <f>'[1]TCE - ANEXO IV - Preencher'!E602</f>
        <v>3.14 - Alimentação Preparada</v>
      </c>
      <c r="D593" s="3" t="str">
        <f>'[1]TCE - ANEXO IV - Preencher'!F602</f>
        <v>11.744.898/0003-90</v>
      </c>
      <c r="E593" s="5" t="str">
        <f>'[1]TCE - ANEXO IV - Preencher'!G602</f>
        <v>ATACADAO COMERCIO DE CARNES LTDA</v>
      </c>
      <c r="F593" s="5" t="str">
        <f>'[1]TCE - ANEXO IV - Preencher'!H602</f>
        <v>B</v>
      </c>
      <c r="G593" s="5" t="str">
        <f>'[1]TCE - ANEXO IV - Preencher'!I602</f>
        <v>S</v>
      </c>
      <c r="H593" s="5" t="str">
        <f>'[1]TCE - ANEXO IV - Preencher'!J602</f>
        <v>1625562</v>
      </c>
      <c r="I593" s="6" t="str">
        <f>IF('[1]TCE - ANEXO IV - Preencher'!K602="","",'[1]TCE - ANEXO IV - Preencher'!K602)</f>
        <v>12/03/2026</v>
      </c>
      <c r="J593" s="5" t="str">
        <f>'[1]TCE - ANEXO IV - Preencher'!L602</f>
        <v>26260311744898000390550010016255621102201691</v>
      </c>
      <c r="K593" s="5" t="str">
        <f>IF(F593="B",LEFT('[1]TCE - ANEXO IV - Preencher'!M602,2),IF(F593="S",LEFT('[1]TCE - ANEXO IV - Preencher'!M602,7),IF('[1]TCE - ANEXO IV - Preencher'!H602="","")))</f>
        <v>26</v>
      </c>
      <c r="L593" s="7">
        <f>'[1]TCE - ANEXO IV - Preencher'!N602</f>
        <v>1873.3</v>
      </c>
    </row>
    <row r="594" spans="1:12" s="8" customFormat="1" ht="19.5" customHeight="1" x14ac:dyDescent="0.25">
      <c r="A594" s="3">
        <f>IFERROR(VLOOKUP(B594,'[1]DADOS (OCULTAR)'!$Q$3:$S$136,3,0),"")</f>
        <v>9039744002723</v>
      </c>
      <c r="B594" s="4" t="str">
        <f>'[1]TCE - ANEXO IV - Preencher'!C603</f>
        <v>HOSPITAL PELÓPIDAS SILVEIRA - CG Nº 017/2022</v>
      </c>
      <c r="C594" s="4" t="str">
        <f>'[1]TCE - ANEXO IV - Preencher'!E603</f>
        <v>3.14 - Alimentação Preparada</v>
      </c>
      <c r="D594" s="3" t="str">
        <f>'[1]TCE - ANEXO IV - Preencher'!F603</f>
        <v>11.744.898/0003-90</v>
      </c>
      <c r="E594" s="5" t="str">
        <f>'[1]TCE - ANEXO IV - Preencher'!G603</f>
        <v>ATACADAO COMERCIO DE CARNES LTDA</v>
      </c>
      <c r="F594" s="5" t="str">
        <f>'[1]TCE - ANEXO IV - Preencher'!H603</f>
        <v>B</v>
      </c>
      <c r="G594" s="5" t="str">
        <f>'[1]TCE - ANEXO IV - Preencher'!I603</f>
        <v>S</v>
      </c>
      <c r="H594" s="5" t="str">
        <f>'[1]TCE - ANEXO IV - Preencher'!J603</f>
        <v>1630208</v>
      </c>
      <c r="I594" s="6" t="str">
        <f>IF('[1]TCE - ANEXO IV - Preencher'!K603="","",'[1]TCE - ANEXO IV - Preencher'!K603)</f>
        <v>24/03/2026</v>
      </c>
      <c r="J594" s="5" t="str">
        <f>'[1]TCE - ANEXO IV - Preencher'!L603</f>
        <v>26260311744898000390550010016302081731042327</v>
      </c>
      <c r="K594" s="5" t="str">
        <f>IF(F594="B",LEFT('[1]TCE - ANEXO IV - Preencher'!M603,2),IF(F594="S",LEFT('[1]TCE - ANEXO IV - Preencher'!M603,7),IF('[1]TCE - ANEXO IV - Preencher'!H603="","")))</f>
        <v>26</v>
      </c>
      <c r="L594" s="7">
        <f>'[1]TCE - ANEXO IV - Preencher'!N603</f>
        <v>8419.64</v>
      </c>
    </row>
    <row r="595" spans="1:12" s="8" customFormat="1" ht="19.5" customHeight="1" x14ac:dyDescent="0.25">
      <c r="A595" s="3">
        <f>IFERROR(VLOOKUP(B595,'[1]DADOS (OCULTAR)'!$Q$3:$S$136,3,0),"")</f>
        <v>9039744002723</v>
      </c>
      <c r="B595" s="4" t="str">
        <f>'[1]TCE - ANEXO IV - Preencher'!C604</f>
        <v>HOSPITAL PELÓPIDAS SILVEIRA - CG Nº 017/2022</v>
      </c>
      <c r="C595" s="4" t="str">
        <f>'[1]TCE - ANEXO IV - Preencher'!E604</f>
        <v>3.14 - Alimentação Preparada</v>
      </c>
      <c r="D595" s="3" t="str">
        <f>'[1]TCE - ANEXO IV - Preencher'!F604</f>
        <v>35.361.251/0001-86</v>
      </c>
      <c r="E595" s="5" t="str">
        <f>'[1]TCE - ANEXO IV - Preencher'!G604</f>
        <v>B D L COMERCIO DE ALIMENTOS LTDA</v>
      </c>
      <c r="F595" s="5" t="str">
        <f>'[1]TCE - ANEXO IV - Preencher'!H604</f>
        <v>B</v>
      </c>
      <c r="G595" s="5" t="str">
        <f>'[1]TCE - ANEXO IV - Preencher'!I604</f>
        <v>S</v>
      </c>
      <c r="H595" s="5" t="str">
        <f>'[1]TCE - ANEXO IV - Preencher'!J604</f>
        <v>3796</v>
      </c>
      <c r="I595" s="6" t="str">
        <f>IF('[1]TCE - ANEXO IV - Preencher'!K604="","",'[1]TCE - ANEXO IV - Preencher'!K604)</f>
        <v>09/03/2026</v>
      </c>
      <c r="J595" s="5" t="str">
        <f>'[1]TCE - ANEXO IV - Preencher'!L604</f>
        <v>26260335361251000186550010000037961053767357</v>
      </c>
      <c r="K595" s="5" t="str">
        <f>IF(F595="B",LEFT('[1]TCE - ANEXO IV - Preencher'!M604,2),IF(F595="S",LEFT('[1]TCE - ANEXO IV - Preencher'!M604,7),IF('[1]TCE - ANEXO IV - Preencher'!H604="","")))</f>
        <v>26</v>
      </c>
      <c r="L595" s="7">
        <f>'[1]TCE - ANEXO IV - Preencher'!N604</f>
        <v>1356.72</v>
      </c>
    </row>
    <row r="596" spans="1:12" s="8" customFormat="1" ht="19.5" customHeight="1" x14ac:dyDescent="0.25">
      <c r="A596" s="3">
        <f>IFERROR(VLOOKUP(B596,'[1]DADOS (OCULTAR)'!$Q$3:$S$136,3,0),"")</f>
        <v>9039744002723</v>
      </c>
      <c r="B596" s="4" t="str">
        <f>'[1]TCE - ANEXO IV - Preencher'!C605</f>
        <v>HOSPITAL PELÓPIDAS SILVEIRA - CG Nº 017/2022</v>
      </c>
      <c r="C596" s="4" t="str">
        <f>'[1]TCE - ANEXO IV - Preencher'!E605</f>
        <v>3.14 - Alimentação Preparada</v>
      </c>
      <c r="D596" s="3" t="str">
        <f>'[1]TCE - ANEXO IV - Preencher'!F605</f>
        <v>35.401.447/0001-57</v>
      </c>
      <c r="E596" s="5" t="str">
        <f>'[1]TCE - ANEXO IV - Preencher'!G605</f>
        <v>BOM LEITE INDUSTRIAL LTDA</v>
      </c>
      <c r="F596" s="5" t="str">
        <f>'[1]TCE - ANEXO IV - Preencher'!H605</f>
        <v>B</v>
      </c>
      <c r="G596" s="5" t="str">
        <f>'[1]TCE - ANEXO IV - Preencher'!I605</f>
        <v>S</v>
      </c>
      <c r="H596" s="5" t="str">
        <f>'[1]TCE - ANEXO IV - Preencher'!J605</f>
        <v>2398346</v>
      </c>
      <c r="I596" s="6" t="str">
        <f>IF('[1]TCE - ANEXO IV - Preencher'!K605="","",'[1]TCE - ANEXO IV - Preencher'!K605)</f>
        <v>10/03/2026</v>
      </c>
      <c r="J596" s="5" t="str">
        <f>'[1]TCE - ANEXO IV - Preencher'!L605</f>
        <v>26260335401447000157550560023983461282025010</v>
      </c>
      <c r="K596" s="5" t="str">
        <f>IF(F596="B",LEFT('[1]TCE - ANEXO IV - Preencher'!M605,2),IF(F596="S",LEFT('[1]TCE - ANEXO IV - Preencher'!M605,7),IF('[1]TCE - ANEXO IV - Preencher'!H605="","")))</f>
        <v>26</v>
      </c>
      <c r="L596" s="7">
        <f>'[1]TCE - ANEXO IV - Preencher'!N605</f>
        <v>1207.72</v>
      </c>
    </row>
    <row r="597" spans="1:12" s="8" customFormat="1" ht="19.5" customHeight="1" x14ac:dyDescent="0.25">
      <c r="A597" s="3">
        <f>IFERROR(VLOOKUP(B597,'[1]DADOS (OCULTAR)'!$Q$3:$S$136,3,0),"")</f>
        <v>9039744002723</v>
      </c>
      <c r="B597" s="4" t="str">
        <f>'[1]TCE - ANEXO IV - Preencher'!C606</f>
        <v>HOSPITAL PELÓPIDAS SILVEIRA - CG Nº 017/2022</v>
      </c>
      <c r="C597" s="4" t="str">
        <f>'[1]TCE - ANEXO IV - Preencher'!E606</f>
        <v>3.14 - Alimentação Preparada</v>
      </c>
      <c r="D597" s="3" t="str">
        <f>'[1]TCE - ANEXO IV - Preencher'!F606</f>
        <v>35.401.447/0001-57</v>
      </c>
      <c r="E597" s="5" t="str">
        <f>'[1]TCE - ANEXO IV - Preencher'!G606</f>
        <v>BOM LEITE INDUSTRIAL LTDA</v>
      </c>
      <c r="F597" s="5" t="str">
        <f>'[1]TCE - ANEXO IV - Preencher'!H606</f>
        <v>B</v>
      </c>
      <c r="G597" s="5" t="str">
        <f>'[1]TCE - ANEXO IV - Preencher'!I606</f>
        <v>S</v>
      </c>
      <c r="H597" s="5" t="str">
        <f>'[1]TCE - ANEXO IV - Preencher'!J606</f>
        <v>2408527</v>
      </c>
      <c r="I597" s="6" t="str">
        <f>IF('[1]TCE - ANEXO IV - Preencher'!K606="","",'[1]TCE - ANEXO IV - Preencher'!K606)</f>
        <v>25/03/2026</v>
      </c>
      <c r="J597" s="5" t="str">
        <f>'[1]TCE - ANEXO IV - Preencher'!L606</f>
        <v>26260335401447000157550560024085271223728005</v>
      </c>
      <c r="K597" s="5" t="str">
        <f>IF(F597="B",LEFT('[1]TCE - ANEXO IV - Preencher'!M606,2),IF(F597="S",LEFT('[1]TCE - ANEXO IV - Preencher'!M606,7),IF('[1]TCE - ANEXO IV - Preencher'!H606="","")))</f>
        <v>26</v>
      </c>
      <c r="L597" s="7">
        <f>'[1]TCE - ANEXO IV - Preencher'!N606</f>
        <v>1442.36</v>
      </c>
    </row>
    <row r="598" spans="1:12" s="8" customFormat="1" ht="19.5" customHeight="1" x14ac:dyDescent="0.25">
      <c r="A598" s="3">
        <f>IFERROR(VLOOKUP(B598,'[1]DADOS (OCULTAR)'!$Q$3:$S$136,3,0),"")</f>
        <v>9039744002723</v>
      </c>
      <c r="B598" s="4" t="str">
        <f>'[1]TCE - ANEXO IV - Preencher'!C607</f>
        <v>HOSPITAL PELÓPIDAS SILVEIRA - CG Nº 017/2022</v>
      </c>
      <c r="C598" s="4" t="str">
        <f>'[1]TCE - ANEXO IV - Preencher'!E607</f>
        <v>3.14 - Alimentação Preparada</v>
      </c>
      <c r="D598" s="3" t="str">
        <f>'[1]TCE - ANEXO IV - Preencher'!F607</f>
        <v>70.089.974/0001-79</v>
      </c>
      <c r="E598" s="5" t="str">
        <f>'[1]TCE - ANEXO IV - Preencher'!G607</f>
        <v>CADAN COMERCIAL VITA NORTE LTDA</v>
      </c>
      <c r="F598" s="5" t="str">
        <f>'[1]TCE - ANEXO IV - Preencher'!H607</f>
        <v>B</v>
      </c>
      <c r="G598" s="5" t="str">
        <f>'[1]TCE - ANEXO IV - Preencher'!I607</f>
        <v>S</v>
      </c>
      <c r="H598" s="5" t="str">
        <f>'[1]TCE - ANEXO IV - Preencher'!J607</f>
        <v>5496437</v>
      </c>
      <c r="I598" s="6" t="str">
        <f>IF('[1]TCE - ANEXO IV - Preencher'!K607="","",'[1]TCE - ANEXO IV - Preencher'!K607)</f>
        <v>04/03/2026</v>
      </c>
      <c r="J598" s="5" t="str">
        <f>'[1]TCE - ANEXO IV - Preencher'!L607</f>
        <v>26260370089974000179550010054964371487457282</v>
      </c>
      <c r="K598" s="5" t="str">
        <f>IF(F598="B",LEFT('[1]TCE - ANEXO IV - Preencher'!M607,2),IF(F598="S",LEFT('[1]TCE - ANEXO IV - Preencher'!M607,7),IF('[1]TCE - ANEXO IV - Preencher'!H607="","")))</f>
        <v>26</v>
      </c>
      <c r="L598" s="7">
        <f>'[1]TCE - ANEXO IV - Preencher'!N607</f>
        <v>1146.3</v>
      </c>
    </row>
    <row r="599" spans="1:12" s="8" customFormat="1" ht="19.5" customHeight="1" x14ac:dyDescent="0.25">
      <c r="A599" s="3">
        <f>IFERROR(VLOOKUP(B599,'[1]DADOS (OCULTAR)'!$Q$3:$S$136,3,0),"")</f>
        <v>9039744002723</v>
      </c>
      <c r="B599" s="4" t="str">
        <f>'[1]TCE - ANEXO IV - Preencher'!C608</f>
        <v>HOSPITAL PELÓPIDAS SILVEIRA - CG Nº 017/2022</v>
      </c>
      <c r="C599" s="4" t="str">
        <f>'[1]TCE - ANEXO IV - Preencher'!E608</f>
        <v>3.14 - Alimentação Preparada</v>
      </c>
      <c r="D599" s="3" t="str">
        <f>'[1]TCE - ANEXO IV - Preencher'!F608</f>
        <v>70.089.974/0001-79</v>
      </c>
      <c r="E599" s="5" t="str">
        <f>'[1]TCE - ANEXO IV - Preencher'!G608</f>
        <v>CADAN COMERCIAL VITA NORTE LTDA</v>
      </c>
      <c r="F599" s="5" t="str">
        <f>'[1]TCE - ANEXO IV - Preencher'!H608</f>
        <v>B</v>
      </c>
      <c r="G599" s="5" t="str">
        <f>'[1]TCE - ANEXO IV - Preencher'!I608</f>
        <v>S</v>
      </c>
      <c r="H599" s="5" t="str">
        <f>'[1]TCE - ANEXO IV - Preencher'!J608</f>
        <v>5510951</v>
      </c>
      <c r="I599" s="6" t="str">
        <f>IF('[1]TCE - ANEXO IV - Preencher'!K608="","",'[1]TCE - ANEXO IV - Preencher'!K608)</f>
        <v>31/03/2026</v>
      </c>
      <c r="J599" s="5" t="str">
        <f>'[1]TCE - ANEXO IV - Preencher'!L608</f>
        <v>26260370089974000179550010055109511713763019</v>
      </c>
      <c r="K599" s="5" t="str">
        <f>IF(F599="B",LEFT('[1]TCE - ANEXO IV - Preencher'!M608,2),IF(F599="S",LEFT('[1]TCE - ANEXO IV - Preencher'!M608,7),IF('[1]TCE - ANEXO IV - Preencher'!H608="","")))</f>
        <v>26</v>
      </c>
      <c r="L599" s="7">
        <f>'[1]TCE - ANEXO IV - Preencher'!N608</f>
        <v>628.79999999999995</v>
      </c>
    </row>
    <row r="600" spans="1:12" s="8" customFormat="1" ht="19.5" customHeight="1" x14ac:dyDescent="0.25">
      <c r="A600" s="3">
        <f>IFERROR(VLOOKUP(B600,'[1]DADOS (OCULTAR)'!$Q$3:$S$136,3,0),"")</f>
        <v>9039744002723</v>
      </c>
      <c r="B600" s="4" t="str">
        <f>'[1]TCE - ANEXO IV - Preencher'!C609</f>
        <v>HOSPITAL PELÓPIDAS SILVEIRA - CG Nº 017/2022</v>
      </c>
      <c r="C600" s="4" t="str">
        <f>'[1]TCE - ANEXO IV - Preencher'!E609</f>
        <v>3.14 - Alimentação Preparada</v>
      </c>
      <c r="D600" s="3" t="str">
        <f>'[1]TCE - ANEXO IV - Preencher'!F609</f>
        <v>41.189.420/0001-45</v>
      </c>
      <c r="E600" s="5" t="str">
        <f>'[1]TCE - ANEXO IV - Preencher'!G609</f>
        <v>CAMILLA COMERCIO E SERVICOS LTDA</v>
      </c>
      <c r="F600" s="5" t="str">
        <f>'[1]TCE - ANEXO IV - Preencher'!H609</f>
        <v>B</v>
      </c>
      <c r="G600" s="5" t="str">
        <f>'[1]TCE - ANEXO IV - Preencher'!I609</f>
        <v>S</v>
      </c>
      <c r="H600" s="5" t="str">
        <f>'[1]TCE - ANEXO IV - Preencher'!J609</f>
        <v>000016556</v>
      </c>
      <c r="I600" s="6" t="str">
        <f>IF('[1]TCE - ANEXO IV - Preencher'!K609="","",'[1]TCE - ANEXO IV - Preencher'!K609)</f>
        <v>11/03/2026</v>
      </c>
      <c r="J600" s="5" t="str">
        <f>'[1]TCE - ANEXO IV - Preencher'!L609</f>
        <v>26260341189420000145550010000165561529618166</v>
      </c>
      <c r="K600" s="5" t="str">
        <f>IF(F600="B",LEFT('[1]TCE - ANEXO IV - Preencher'!M609,2),IF(F600="S",LEFT('[1]TCE - ANEXO IV - Preencher'!M609,7),IF('[1]TCE - ANEXO IV - Preencher'!H609="","")))</f>
        <v>26</v>
      </c>
      <c r="L600" s="7">
        <f>'[1]TCE - ANEXO IV - Preencher'!N609</f>
        <v>5252.8</v>
      </c>
    </row>
    <row r="601" spans="1:12" s="8" customFormat="1" ht="19.5" customHeight="1" x14ac:dyDescent="0.25">
      <c r="A601" s="3">
        <f>IFERROR(VLOOKUP(B601,'[1]DADOS (OCULTAR)'!$Q$3:$S$136,3,0),"")</f>
        <v>9039744002723</v>
      </c>
      <c r="B601" s="4" t="str">
        <f>'[1]TCE - ANEXO IV - Preencher'!C610</f>
        <v>HOSPITAL PELÓPIDAS SILVEIRA - CG Nº 017/2022</v>
      </c>
      <c r="C601" s="4" t="str">
        <f>'[1]TCE - ANEXO IV - Preencher'!E610</f>
        <v>3.14 - Alimentação Preparada</v>
      </c>
      <c r="D601" s="3" t="str">
        <f>'[1]TCE - ANEXO IV - Preencher'!F610</f>
        <v>07.534.303/0001-33</v>
      </c>
      <c r="E601" s="5" t="str">
        <f>'[1]TCE - ANEXO IV - Preencher'!G610</f>
        <v>COMAL COM ATACADISTA DE ALIMENTOS</v>
      </c>
      <c r="F601" s="5" t="str">
        <f>'[1]TCE - ANEXO IV - Preencher'!H610</f>
        <v>B</v>
      </c>
      <c r="G601" s="5" t="str">
        <f>'[1]TCE - ANEXO IV - Preencher'!I610</f>
        <v>S</v>
      </c>
      <c r="H601" s="5" t="str">
        <f>'[1]TCE - ANEXO IV - Preencher'!J610</f>
        <v>1431479</v>
      </c>
      <c r="I601" s="6" t="str">
        <f>IF('[1]TCE - ANEXO IV - Preencher'!K610="","",'[1]TCE - ANEXO IV - Preencher'!K610)</f>
        <v>10/03/2026</v>
      </c>
      <c r="J601" s="5" t="str">
        <f>'[1]TCE - ANEXO IV - Preencher'!L610</f>
        <v>26260307534303000133550010014314791521727188</v>
      </c>
      <c r="K601" s="5" t="str">
        <f>IF(F601="B",LEFT('[1]TCE - ANEXO IV - Preencher'!M610,2),IF(F601="S",LEFT('[1]TCE - ANEXO IV - Preencher'!M610,7),IF('[1]TCE - ANEXO IV - Preencher'!H610="","")))</f>
        <v>26</v>
      </c>
      <c r="L601" s="7">
        <f>'[1]TCE - ANEXO IV - Preencher'!N610</f>
        <v>8007.78</v>
      </c>
    </row>
    <row r="602" spans="1:12" s="8" customFormat="1" ht="19.5" customHeight="1" x14ac:dyDescent="0.25">
      <c r="A602" s="3">
        <f>IFERROR(VLOOKUP(B602,'[1]DADOS (OCULTAR)'!$Q$3:$S$136,3,0),"")</f>
        <v>9039744002723</v>
      </c>
      <c r="B602" s="4" t="str">
        <f>'[1]TCE - ANEXO IV - Preencher'!C611</f>
        <v>HOSPITAL PELÓPIDAS SILVEIRA - CG Nº 017/2022</v>
      </c>
      <c r="C602" s="4" t="str">
        <f>'[1]TCE - ANEXO IV - Preencher'!E611</f>
        <v>3.14 - Alimentação Preparada</v>
      </c>
      <c r="D602" s="3" t="str">
        <f>'[1]TCE - ANEXO IV - Preencher'!F611</f>
        <v>07.534.303/0001-33</v>
      </c>
      <c r="E602" s="5" t="str">
        <f>'[1]TCE - ANEXO IV - Preencher'!G611</f>
        <v>COMAL COM ATACADISTA DE ALIMENTOS</v>
      </c>
      <c r="F602" s="5" t="str">
        <f>'[1]TCE - ANEXO IV - Preencher'!H611</f>
        <v>B</v>
      </c>
      <c r="G602" s="5" t="str">
        <f>'[1]TCE - ANEXO IV - Preencher'!I611</f>
        <v>S</v>
      </c>
      <c r="H602" s="5" t="str">
        <f>'[1]TCE - ANEXO IV - Preencher'!J611</f>
        <v>1431815</v>
      </c>
      <c r="I602" s="6" t="str">
        <f>IF('[1]TCE - ANEXO IV - Preencher'!K611="","",'[1]TCE - ANEXO IV - Preencher'!K611)</f>
        <v>11/03/2026</v>
      </c>
      <c r="J602" s="5" t="str">
        <f>'[1]TCE - ANEXO IV - Preencher'!L611</f>
        <v>26260307534303000133550010014318151187200258</v>
      </c>
      <c r="K602" s="5" t="str">
        <f>IF(F602="B",LEFT('[1]TCE - ANEXO IV - Preencher'!M611,2),IF(F602="S",LEFT('[1]TCE - ANEXO IV - Preencher'!M611,7),IF('[1]TCE - ANEXO IV - Preencher'!H611="","")))</f>
        <v>26</v>
      </c>
      <c r="L602" s="7">
        <f>'[1]TCE - ANEXO IV - Preencher'!N611</f>
        <v>2958.95</v>
      </c>
    </row>
    <row r="603" spans="1:12" s="8" customFormat="1" ht="19.5" customHeight="1" x14ac:dyDescent="0.25">
      <c r="A603" s="3">
        <f>IFERROR(VLOOKUP(B603,'[1]DADOS (OCULTAR)'!$Q$3:$S$136,3,0),"")</f>
        <v>9039744002723</v>
      </c>
      <c r="B603" s="4" t="str">
        <f>'[1]TCE - ANEXO IV - Preencher'!C612</f>
        <v>HOSPITAL PELÓPIDAS SILVEIRA - CG Nº 017/2022</v>
      </c>
      <c r="C603" s="4" t="str">
        <f>'[1]TCE - ANEXO IV - Preencher'!E612</f>
        <v>3.14 - Alimentação Preparada</v>
      </c>
      <c r="D603" s="3" t="str">
        <f>'[1]TCE - ANEXO IV - Preencher'!F612</f>
        <v>07.534.303/0001-33</v>
      </c>
      <c r="E603" s="5" t="str">
        <f>'[1]TCE - ANEXO IV - Preencher'!G612</f>
        <v>COMAL COM ATACADISTA DE ALIMENTOS</v>
      </c>
      <c r="F603" s="5" t="str">
        <f>'[1]TCE - ANEXO IV - Preencher'!H612</f>
        <v>B</v>
      </c>
      <c r="G603" s="5" t="str">
        <f>'[1]TCE - ANEXO IV - Preencher'!I612</f>
        <v>S</v>
      </c>
      <c r="H603" s="5" t="str">
        <f>'[1]TCE - ANEXO IV - Preencher'!J612</f>
        <v>1434363</v>
      </c>
      <c r="I603" s="6" t="str">
        <f>IF('[1]TCE - ANEXO IV - Preencher'!K612="","",'[1]TCE - ANEXO IV - Preencher'!K612)</f>
        <v>24/03/2026</v>
      </c>
      <c r="J603" s="5" t="str">
        <f>'[1]TCE - ANEXO IV - Preencher'!L612</f>
        <v>26260307534303000133550010014343631216123469</v>
      </c>
      <c r="K603" s="5" t="str">
        <f>IF(F603="B",LEFT('[1]TCE - ANEXO IV - Preencher'!M612,2),IF(F603="S",LEFT('[1]TCE - ANEXO IV - Preencher'!M612,7),IF('[1]TCE - ANEXO IV - Preencher'!H612="","")))</f>
        <v>26</v>
      </c>
      <c r="L603" s="7">
        <f>'[1]TCE - ANEXO IV - Preencher'!N612</f>
        <v>7039.65</v>
      </c>
    </row>
    <row r="604" spans="1:12" s="8" customFormat="1" ht="19.5" customHeight="1" x14ac:dyDescent="0.25">
      <c r="A604" s="3">
        <f>IFERROR(VLOOKUP(B604,'[1]DADOS (OCULTAR)'!$Q$3:$S$136,3,0),"")</f>
        <v>9039744002723</v>
      </c>
      <c r="B604" s="4" t="str">
        <f>'[1]TCE - ANEXO IV - Preencher'!C613</f>
        <v>HOSPITAL PELÓPIDAS SILVEIRA - CG Nº 017/2022</v>
      </c>
      <c r="C604" s="4" t="str">
        <f>'[1]TCE - ANEXO IV - Preencher'!E613</f>
        <v>3.14 - Alimentação Preparada</v>
      </c>
      <c r="D604" s="3" t="str">
        <f>'[1]TCE - ANEXO IV - Preencher'!F613</f>
        <v>69.944.973/0001-85</v>
      </c>
      <c r="E604" s="5" t="str">
        <f>'[1]TCE - ANEXO IV - Preencher'!G613</f>
        <v>DIA DISTRIBUICAO E IMPORTACAO AFOGADOS</v>
      </c>
      <c r="F604" s="5" t="str">
        <f>'[1]TCE - ANEXO IV - Preencher'!H613</f>
        <v>B</v>
      </c>
      <c r="G604" s="5" t="str">
        <f>'[1]TCE - ANEXO IV - Preencher'!I613</f>
        <v>S</v>
      </c>
      <c r="H604" s="5" t="str">
        <f>'[1]TCE - ANEXO IV - Preencher'!J613</f>
        <v>2300461</v>
      </c>
      <c r="I604" s="6" t="str">
        <f>IF('[1]TCE - ANEXO IV - Preencher'!K613="","",'[1]TCE - ANEXO IV - Preencher'!K613)</f>
        <v>06/03/2026</v>
      </c>
      <c r="J604" s="5" t="str">
        <f>'[1]TCE - ANEXO IV - Preencher'!L613</f>
        <v>26260369944973000185550030023004611317012513</v>
      </c>
      <c r="K604" s="5" t="str">
        <f>IF(F604="B",LEFT('[1]TCE - ANEXO IV - Preencher'!M613,2),IF(F604="S",LEFT('[1]TCE - ANEXO IV - Preencher'!M613,7),IF('[1]TCE - ANEXO IV - Preencher'!H613="","")))</f>
        <v>26</v>
      </c>
      <c r="L604" s="7">
        <f>'[1]TCE - ANEXO IV - Preencher'!N613</f>
        <v>185.4</v>
      </c>
    </row>
    <row r="605" spans="1:12" s="8" customFormat="1" ht="19.5" customHeight="1" x14ac:dyDescent="0.25">
      <c r="A605" s="3">
        <f>IFERROR(VLOOKUP(B605,'[1]DADOS (OCULTAR)'!$Q$3:$S$136,3,0),"")</f>
        <v>9039744002723</v>
      </c>
      <c r="B605" s="4" t="str">
        <f>'[1]TCE - ANEXO IV - Preencher'!C614</f>
        <v>HOSPITAL PELÓPIDAS SILVEIRA - CG Nº 017/2022</v>
      </c>
      <c r="C605" s="4" t="str">
        <f>'[1]TCE - ANEXO IV - Preencher'!E614</f>
        <v>3.14 - Alimentação Preparada</v>
      </c>
      <c r="D605" s="3" t="str">
        <f>'[1]TCE - ANEXO IV - Preencher'!F614</f>
        <v>08.593.008/0001-10</v>
      </c>
      <c r="E605" s="5" t="str">
        <f>'[1]TCE - ANEXO IV - Preencher'!G614</f>
        <v>DISTCARNES DISTRIBUIDORA</v>
      </c>
      <c r="F605" s="5" t="str">
        <f>'[1]TCE - ANEXO IV - Preencher'!H614</f>
        <v>B</v>
      </c>
      <c r="G605" s="5" t="str">
        <f>'[1]TCE - ANEXO IV - Preencher'!I614</f>
        <v>S</v>
      </c>
      <c r="H605" s="5" t="str">
        <f>'[1]TCE - ANEXO IV - Preencher'!J614</f>
        <v>000026636</v>
      </c>
      <c r="I605" s="6" t="str">
        <f>IF('[1]TCE - ANEXO IV - Preencher'!K614="","",'[1]TCE - ANEXO IV - Preencher'!K614)</f>
        <v>24/03/2026</v>
      </c>
      <c r="J605" s="5" t="str">
        <f>'[1]TCE - ANEXO IV - Preencher'!L614</f>
        <v>26260308593008000110550020000266361000257513</v>
      </c>
      <c r="K605" s="5" t="str">
        <f>IF(F605="B",LEFT('[1]TCE - ANEXO IV - Preencher'!M614,2),IF(F605="S",LEFT('[1]TCE - ANEXO IV - Preencher'!M614,7),IF('[1]TCE - ANEXO IV - Preencher'!H614="","")))</f>
        <v>26</v>
      </c>
      <c r="L605" s="7">
        <f>'[1]TCE - ANEXO IV - Preencher'!N614</f>
        <v>6794.11</v>
      </c>
    </row>
    <row r="606" spans="1:12" s="8" customFormat="1" ht="19.5" customHeight="1" x14ac:dyDescent="0.25">
      <c r="A606" s="3">
        <f>IFERROR(VLOOKUP(B606,'[1]DADOS (OCULTAR)'!$Q$3:$S$136,3,0),"")</f>
        <v>9039744002723</v>
      </c>
      <c r="B606" s="4" t="str">
        <f>'[1]TCE - ANEXO IV - Preencher'!C615</f>
        <v>HOSPITAL PELÓPIDAS SILVEIRA - CG Nº 017/2022</v>
      </c>
      <c r="C606" s="4" t="str">
        <f>'[1]TCE - ANEXO IV - Preencher'!E615</f>
        <v>3.14 - Alimentação Preparada</v>
      </c>
      <c r="D606" s="3" t="str">
        <f>'[1]TCE - ANEXO IV - Preencher'!F615</f>
        <v>08.593.008/0001-10</v>
      </c>
      <c r="E606" s="5" t="str">
        <f>'[1]TCE - ANEXO IV - Preencher'!G615</f>
        <v>DISTCARNES DISTRIBUIDORA</v>
      </c>
      <c r="F606" s="5" t="str">
        <f>'[1]TCE - ANEXO IV - Preencher'!H615</f>
        <v>B</v>
      </c>
      <c r="G606" s="5" t="str">
        <f>'[1]TCE - ANEXO IV - Preencher'!I615</f>
        <v>S</v>
      </c>
      <c r="H606" s="5" t="str">
        <f>'[1]TCE - ANEXO IV - Preencher'!J615</f>
        <v>000026807</v>
      </c>
      <c r="I606" s="6" t="str">
        <f>IF('[1]TCE - ANEXO IV - Preencher'!K615="","",'[1]TCE - ANEXO IV - Preencher'!K615)</f>
        <v>25/03/2026</v>
      </c>
      <c r="J606" s="5" t="str">
        <f>'[1]TCE - ANEXO IV - Preencher'!L615</f>
        <v>26260308593008000110550020000268071000273259</v>
      </c>
      <c r="K606" s="5" t="str">
        <f>IF(F606="B",LEFT('[1]TCE - ANEXO IV - Preencher'!M615,2),IF(F606="S",LEFT('[1]TCE - ANEXO IV - Preencher'!M615,7),IF('[1]TCE - ANEXO IV - Preencher'!H615="","")))</f>
        <v>26</v>
      </c>
      <c r="L606" s="7">
        <f>'[1]TCE - ANEXO IV - Preencher'!N615</f>
        <v>456.66</v>
      </c>
    </row>
    <row r="607" spans="1:12" s="8" customFormat="1" ht="19.5" customHeight="1" x14ac:dyDescent="0.25">
      <c r="A607" s="3">
        <f>IFERROR(VLOOKUP(B607,'[1]DADOS (OCULTAR)'!$Q$3:$S$136,3,0),"")</f>
        <v>9039744002723</v>
      </c>
      <c r="B607" s="4" t="str">
        <f>'[1]TCE - ANEXO IV - Preencher'!C616</f>
        <v>HOSPITAL PELÓPIDAS SILVEIRA - CG Nº 017/2022</v>
      </c>
      <c r="C607" s="4" t="str">
        <f>'[1]TCE - ANEXO IV - Preencher'!E616</f>
        <v>3.14 - Alimentação Preparada</v>
      </c>
      <c r="D607" s="3" t="str">
        <f>'[1]TCE - ANEXO IV - Preencher'!F616</f>
        <v>43.330.918/0001-01</v>
      </c>
      <c r="E607" s="5" t="str">
        <f>'[1]TCE - ANEXO IV - Preencher'!G616</f>
        <v>DISTRIBUIDORA JJ DE ALIMENTOS E COMESTICOS LTDA</v>
      </c>
      <c r="F607" s="5" t="str">
        <f>'[1]TCE - ANEXO IV - Preencher'!H616</f>
        <v>B</v>
      </c>
      <c r="G607" s="5" t="str">
        <f>'[1]TCE - ANEXO IV - Preencher'!I616</f>
        <v>S</v>
      </c>
      <c r="H607" s="5" t="str">
        <f>'[1]TCE - ANEXO IV - Preencher'!J616</f>
        <v>000017942</v>
      </c>
      <c r="I607" s="6" t="str">
        <f>IF('[1]TCE - ANEXO IV - Preencher'!K616="","",'[1]TCE - ANEXO IV - Preencher'!K616)</f>
        <v>04/03/2026</v>
      </c>
      <c r="J607" s="5" t="str">
        <f>'[1]TCE - ANEXO IV - Preencher'!L616</f>
        <v>26260343330918000101550010000179421717451273</v>
      </c>
      <c r="K607" s="5" t="str">
        <f>IF(F607="B",LEFT('[1]TCE - ANEXO IV - Preencher'!M616,2),IF(F607="S",LEFT('[1]TCE - ANEXO IV - Preencher'!M616,7),IF('[1]TCE - ANEXO IV - Preencher'!H616="","")))</f>
        <v>26</v>
      </c>
      <c r="L607" s="7">
        <f>'[1]TCE - ANEXO IV - Preencher'!N616</f>
        <v>280</v>
      </c>
    </row>
    <row r="608" spans="1:12" s="8" customFormat="1" ht="19.5" customHeight="1" x14ac:dyDescent="0.25">
      <c r="A608" s="3">
        <f>IFERROR(VLOOKUP(B608,'[1]DADOS (OCULTAR)'!$Q$3:$S$136,3,0),"")</f>
        <v>9039744002723</v>
      </c>
      <c r="B608" s="4" t="str">
        <f>'[1]TCE - ANEXO IV - Preencher'!C617</f>
        <v>HOSPITAL PELÓPIDAS SILVEIRA - CG Nº 017/2022</v>
      </c>
      <c r="C608" s="4" t="str">
        <f>'[1]TCE - ANEXO IV - Preencher'!E617</f>
        <v>3.14 - Alimentação Preparada</v>
      </c>
      <c r="D608" s="3" t="str">
        <f>'[1]TCE - ANEXO IV - Preencher'!F617</f>
        <v>24.150.377/0001-95</v>
      </c>
      <c r="E608" s="5" t="str">
        <f>'[1]TCE - ANEXO IV - Preencher'!G617</f>
        <v>KARNE E KEIJO LOGISTICA INTEGRADA LTDA</v>
      </c>
      <c r="F608" s="5" t="str">
        <f>'[1]TCE - ANEXO IV - Preencher'!H617</f>
        <v>B</v>
      </c>
      <c r="G608" s="5" t="str">
        <f>'[1]TCE - ANEXO IV - Preencher'!I617</f>
        <v>S</v>
      </c>
      <c r="H608" s="5" t="str">
        <f>'[1]TCE - ANEXO IV - Preencher'!J617</f>
        <v>005891491</v>
      </c>
      <c r="I608" s="6" t="str">
        <f>IF('[1]TCE - ANEXO IV - Preencher'!K617="","",'[1]TCE - ANEXO IV - Preencher'!K617)</f>
        <v>04/03/2026</v>
      </c>
      <c r="J608" s="5" t="str">
        <f>'[1]TCE - ANEXO IV - Preencher'!L617</f>
        <v>26260324150377000195550010058914911760192811</v>
      </c>
      <c r="K608" s="5" t="str">
        <f>IF(F608="B",LEFT('[1]TCE - ANEXO IV - Preencher'!M617,2),IF(F608="S",LEFT('[1]TCE - ANEXO IV - Preencher'!M617,7),IF('[1]TCE - ANEXO IV - Preencher'!H617="","")))</f>
        <v>26</v>
      </c>
      <c r="L608" s="7">
        <f>'[1]TCE - ANEXO IV - Preencher'!N617</f>
        <v>1901.3</v>
      </c>
    </row>
    <row r="609" spans="1:12" s="8" customFormat="1" ht="19.5" customHeight="1" x14ac:dyDescent="0.25">
      <c r="A609" s="3">
        <f>IFERROR(VLOOKUP(B609,'[1]DADOS (OCULTAR)'!$Q$3:$S$136,3,0),"")</f>
        <v>9039744002723</v>
      </c>
      <c r="B609" s="4" t="str">
        <f>'[1]TCE - ANEXO IV - Preencher'!C618</f>
        <v>HOSPITAL PELÓPIDAS SILVEIRA - CG Nº 017/2022</v>
      </c>
      <c r="C609" s="4" t="str">
        <f>'[1]TCE - ANEXO IV - Preencher'!E618</f>
        <v>3.14 - Alimentação Preparada</v>
      </c>
      <c r="D609" s="3" t="str">
        <f>'[1]TCE - ANEXO IV - Preencher'!F618</f>
        <v>24.150.377/0001-95</v>
      </c>
      <c r="E609" s="5" t="str">
        <f>'[1]TCE - ANEXO IV - Preencher'!G618</f>
        <v>KARNE E KEIJO LOGISTICA INTEGRADA LTDA</v>
      </c>
      <c r="F609" s="5" t="str">
        <f>'[1]TCE - ANEXO IV - Preencher'!H618</f>
        <v>B</v>
      </c>
      <c r="G609" s="5" t="str">
        <f>'[1]TCE - ANEXO IV - Preencher'!I618</f>
        <v>S</v>
      </c>
      <c r="H609" s="5" t="str">
        <f>'[1]TCE - ANEXO IV - Preencher'!J618</f>
        <v>005900029</v>
      </c>
      <c r="I609" s="6" t="str">
        <f>IF('[1]TCE - ANEXO IV - Preencher'!K618="","",'[1]TCE - ANEXO IV - Preencher'!K618)</f>
        <v>12/03/2026</v>
      </c>
      <c r="J609" s="5" t="str">
        <f>'[1]TCE - ANEXO IV - Preencher'!L618</f>
        <v>26260324150377000195550010059000291327126660</v>
      </c>
      <c r="K609" s="5" t="str">
        <f>IF(F609="B",LEFT('[1]TCE - ANEXO IV - Preencher'!M618,2),IF(F609="S",LEFT('[1]TCE - ANEXO IV - Preencher'!M618,7),IF('[1]TCE - ANEXO IV - Preencher'!H618="","")))</f>
        <v>26</v>
      </c>
      <c r="L609" s="7">
        <f>'[1]TCE - ANEXO IV - Preencher'!N618</f>
        <v>250</v>
      </c>
    </row>
    <row r="610" spans="1:12" s="8" customFormat="1" ht="19.5" customHeight="1" x14ac:dyDescent="0.25">
      <c r="A610" s="3">
        <f>IFERROR(VLOOKUP(B610,'[1]DADOS (OCULTAR)'!$Q$3:$S$136,3,0),"")</f>
        <v>9039744002723</v>
      </c>
      <c r="B610" s="4" t="str">
        <f>'[1]TCE - ANEXO IV - Preencher'!C619</f>
        <v>HOSPITAL PELÓPIDAS SILVEIRA - CG Nº 017/2022</v>
      </c>
      <c r="C610" s="4" t="str">
        <f>'[1]TCE - ANEXO IV - Preencher'!E619</f>
        <v>3.14 - Alimentação Preparada</v>
      </c>
      <c r="D610" s="3" t="str">
        <f>'[1]TCE - ANEXO IV - Preencher'!F619</f>
        <v>24.150.377/0001-95</v>
      </c>
      <c r="E610" s="5" t="str">
        <f>'[1]TCE - ANEXO IV - Preencher'!G619</f>
        <v>KARNE E KEIJO LOGISTICA INTEGRADA LTDA</v>
      </c>
      <c r="F610" s="5" t="str">
        <f>'[1]TCE - ANEXO IV - Preencher'!H619</f>
        <v>B</v>
      </c>
      <c r="G610" s="5" t="str">
        <f>'[1]TCE - ANEXO IV - Preencher'!I619</f>
        <v>S</v>
      </c>
      <c r="H610" s="5" t="str">
        <f>'[1]TCE - ANEXO IV - Preencher'!J619</f>
        <v>005900030</v>
      </c>
      <c r="I610" s="6" t="str">
        <f>IF('[1]TCE - ANEXO IV - Preencher'!K619="","",'[1]TCE - ANEXO IV - Preencher'!K619)</f>
        <v>12/03/2026</v>
      </c>
      <c r="J610" s="5" t="str">
        <f>'[1]TCE - ANEXO IV - Preencher'!L619</f>
        <v>26260324150377000195550010059000301951041468</v>
      </c>
      <c r="K610" s="5" t="str">
        <f>IF(F610="B",LEFT('[1]TCE - ANEXO IV - Preencher'!M619,2),IF(F610="S",LEFT('[1]TCE - ANEXO IV - Preencher'!M619,7),IF('[1]TCE - ANEXO IV - Preencher'!H619="","")))</f>
        <v>26</v>
      </c>
      <c r="L610" s="7">
        <f>'[1]TCE - ANEXO IV - Preencher'!N619</f>
        <v>754.44</v>
      </c>
    </row>
    <row r="611" spans="1:12" s="8" customFormat="1" ht="19.5" customHeight="1" x14ac:dyDescent="0.25">
      <c r="A611" s="3">
        <f>IFERROR(VLOOKUP(B611,'[1]DADOS (OCULTAR)'!$Q$3:$S$136,3,0),"")</f>
        <v>9039744002723</v>
      </c>
      <c r="B611" s="4" t="str">
        <f>'[1]TCE - ANEXO IV - Preencher'!C620</f>
        <v>HOSPITAL PELÓPIDAS SILVEIRA - CG Nº 017/2022</v>
      </c>
      <c r="C611" s="4" t="str">
        <f>'[1]TCE - ANEXO IV - Preencher'!E620</f>
        <v>3.14 - Alimentação Preparada</v>
      </c>
      <c r="D611" s="3" t="str">
        <f>'[1]TCE - ANEXO IV - Preencher'!F620</f>
        <v>24.150.377/0001-95</v>
      </c>
      <c r="E611" s="5" t="str">
        <f>'[1]TCE - ANEXO IV - Preencher'!G620</f>
        <v>KARNE E KEIJO LOGISTICA INTEGRADA LTDA</v>
      </c>
      <c r="F611" s="5" t="str">
        <f>'[1]TCE - ANEXO IV - Preencher'!H620</f>
        <v>B</v>
      </c>
      <c r="G611" s="5" t="str">
        <f>'[1]TCE - ANEXO IV - Preencher'!I620</f>
        <v>S</v>
      </c>
      <c r="H611" s="5" t="str">
        <f>'[1]TCE - ANEXO IV - Preencher'!J620</f>
        <v>005910653</v>
      </c>
      <c r="I611" s="6" t="str">
        <f>IF('[1]TCE - ANEXO IV - Preencher'!K620="","",'[1]TCE - ANEXO IV - Preencher'!K620)</f>
        <v>23/03/2026</v>
      </c>
      <c r="J611" s="5" t="str">
        <f>'[1]TCE - ANEXO IV - Preencher'!L620</f>
        <v>26260324150377000195550010059106531035460243</v>
      </c>
      <c r="K611" s="5" t="str">
        <f>IF(F611="B",LEFT('[1]TCE - ANEXO IV - Preencher'!M620,2),IF(F611="S",LEFT('[1]TCE - ANEXO IV - Preencher'!M620,7),IF('[1]TCE - ANEXO IV - Preencher'!H620="","")))</f>
        <v>26</v>
      </c>
      <c r="L611" s="7">
        <f>'[1]TCE - ANEXO IV - Preencher'!N620</f>
        <v>5143.03</v>
      </c>
    </row>
    <row r="612" spans="1:12" s="8" customFormat="1" ht="19.5" customHeight="1" x14ac:dyDescent="0.25">
      <c r="A612" s="3">
        <f>IFERROR(VLOOKUP(B612,'[1]DADOS (OCULTAR)'!$Q$3:$S$136,3,0),"")</f>
        <v>9039744002723</v>
      </c>
      <c r="B612" s="4" t="str">
        <f>'[1]TCE - ANEXO IV - Preencher'!C621</f>
        <v>HOSPITAL PELÓPIDAS SILVEIRA - CG Nº 017/2022</v>
      </c>
      <c r="C612" s="4" t="str">
        <f>'[1]TCE - ANEXO IV - Preencher'!E621</f>
        <v>3.14 - Alimentação Preparada</v>
      </c>
      <c r="D612" s="3" t="str">
        <f>'[1]TCE - ANEXO IV - Preencher'!F621</f>
        <v>24.150.377/0001-95</v>
      </c>
      <c r="E612" s="5" t="str">
        <f>'[1]TCE - ANEXO IV - Preencher'!G621</f>
        <v>KARNE E KEIJO LOGISTICA INTEGRADA LTDA</v>
      </c>
      <c r="F612" s="5" t="str">
        <f>'[1]TCE - ANEXO IV - Preencher'!H621</f>
        <v>B</v>
      </c>
      <c r="G612" s="5" t="str">
        <f>'[1]TCE - ANEXO IV - Preencher'!I621</f>
        <v>S</v>
      </c>
      <c r="H612" s="5" t="str">
        <f>'[1]TCE - ANEXO IV - Preencher'!J621</f>
        <v>005910654</v>
      </c>
      <c r="I612" s="6" t="str">
        <f>IF('[1]TCE - ANEXO IV - Preencher'!K621="","",'[1]TCE - ANEXO IV - Preencher'!K621)</f>
        <v>23/03/2026</v>
      </c>
      <c r="J612" s="5" t="str">
        <f>'[1]TCE - ANEXO IV - Preencher'!L621</f>
        <v>26260324150377000195550010059106541509453851</v>
      </c>
      <c r="K612" s="5" t="str">
        <f>IF(F612="B",LEFT('[1]TCE - ANEXO IV - Preencher'!M621,2),IF(F612="S",LEFT('[1]TCE - ANEXO IV - Preencher'!M621,7),IF('[1]TCE - ANEXO IV - Preencher'!H621="","")))</f>
        <v>26</v>
      </c>
      <c r="L612" s="7">
        <f>'[1]TCE - ANEXO IV - Preencher'!N621</f>
        <v>461.16</v>
      </c>
    </row>
    <row r="613" spans="1:12" s="8" customFormat="1" ht="19.5" customHeight="1" x14ac:dyDescent="0.25">
      <c r="A613" s="3">
        <f>IFERROR(VLOOKUP(B613,'[1]DADOS (OCULTAR)'!$Q$3:$S$136,3,0),"")</f>
        <v>9039744002723</v>
      </c>
      <c r="B613" s="4" t="str">
        <f>'[1]TCE - ANEXO IV - Preencher'!C622</f>
        <v>HOSPITAL PELÓPIDAS SILVEIRA - CG Nº 017/2022</v>
      </c>
      <c r="C613" s="4" t="str">
        <f>'[1]TCE - ANEXO IV - Preencher'!E622</f>
        <v>3.14 - Alimentação Preparada</v>
      </c>
      <c r="D613" s="3" t="str">
        <f>'[1]TCE - ANEXO IV - Preencher'!F622</f>
        <v>51.576.351/0001-86</v>
      </c>
      <c r="E613" s="5" t="str">
        <f>'[1]TCE - ANEXO IV - Preencher'!G622</f>
        <v>LAMPEIRO COMERCIO E DESENVOLVIMENTO SPE LTDA</v>
      </c>
      <c r="F613" s="5" t="str">
        <f>'[1]TCE - ANEXO IV - Preencher'!H622</f>
        <v>B</v>
      </c>
      <c r="G613" s="5" t="str">
        <f>'[1]TCE - ANEXO IV - Preencher'!I622</f>
        <v>S</v>
      </c>
      <c r="H613" s="5" t="str">
        <f>'[1]TCE - ANEXO IV - Preencher'!J622</f>
        <v>18346</v>
      </c>
      <c r="I613" s="6" t="str">
        <f>IF('[1]TCE - ANEXO IV - Preencher'!K622="","",'[1]TCE - ANEXO IV - Preencher'!K622)</f>
        <v>02/03/2026</v>
      </c>
      <c r="J613" s="5" t="str">
        <f>'[1]TCE - ANEXO IV - Preencher'!L622</f>
        <v>26260351576351000186550010000183461462361104</v>
      </c>
      <c r="K613" s="5" t="str">
        <f>IF(F613="B",LEFT('[1]TCE - ANEXO IV - Preencher'!M622,2),IF(F613="S",LEFT('[1]TCE - ANEXO IV - Preencher'!M622,7),IF('[1]TCE - ANEXO IV - Preencher'!H622="","")))</f>
        <v>26</v>
      </c>
      <c r="L613" s="7">
        <f>'[1]TCE - ANEXO IV - Preencher'!N622</f>
        <v>415.08</v>
      </c>
    </row>
    <row r="614" spans="1:12" s="8" customFormat="1" ht="19.5" customHeight="1" x14ac:dyDescent="0.25">
      <c r="A614" s="3">
        <f>IFERROR(VLOOKUP(B614,'[1]DADOS (OCULTAR)'!$Q$3:$S$136,3,0),"")</f>
        <v>9039744002723</v>
      </c>
      <c r="B614" s="4" t="str">
        <f>'[1]TCE - ANEXO IV - Preencher'!C623</f>
        <v>HOSPITAL PELÓPIDAS SILVEIRA - CG Nº 017/2022</v>
      </c>
      <c r="C614" s="4" t="str">
        <f>'[1]TCE - ANEXO IV - Preencher'!E623</f>
        <v>3.14 - Alimentação Preparada</v>
      </c>
      <c r="D614" s="3" t="str">
        <f>'[1]TCE - ANEXO IV - Preencher'!F623</f>
        <v>51.576.351/0001-86</v>
      </c>
      <c r="E614" s="5" t="str">
        <f>'[1]TCE - ANEXO IV - Preencher'!G623</f>
        <v>LAMPEIRO COMERCIO E DESENVOLVIMENTO SPE LTDA</v>
      </c>
      <c r="F614" s="5" t="str">
        <f>'[1]TCE - ANEXO IV - Preencher'!H623</f>
        <v>B</v>
      </c>
      <c r="G614" s="5" t="str">
        <f>'[1]TCE - ANEXO IV - Preencher'!I623</f>
        <v>S</v>
      </c>
      <c r="H614" s="5" t="str">
        <f>'[1]TCE - ANEXO IV - Preencher'!J623</f>
        <v>18526</v>
      </c>
      <c r="I614" s="6" t="str">
        <f>IF('[1]TCE - ANEXO IV - Preencher'!K623="","",'[1]TCE - ANEXO IV - Preencher'!K623)</f>
        <v>05/03/2026</v>
      </c>
      <c r="J614" s="5" t="str">
        <f>'[1]TCE - ANEXO IV - Preencher'!L623</f>
        <v>26260351576351000186550010000185261242883134</v>
      </c>
      <c r="K614" s="5" t="str">
        <f>IF(F614="B",LEFT('[1]TCE - ANEXO IV - Preencher'!M623,2),IF(F614="S",LEFT('[1]TCE - ANEXO IV - Preencher'!M623,7),IF('[1]TCE - ANEXO IV - Preencher'!H623="","")))</f>
        <v>26</v>
      </c>
      <c r="L614" s="7">
        <f>'[1]TCE - ANEXO IV - Preencher'!N623</f>
        <v>344.38</v>
      </c>
    </row>
    <row r="615" spans="1:12" s="8" customFormat="1" ht="19.5" customHeight="1" x14ac:dyDescent="0.25">
      <c r="A615" s="3">
        <f>IFERROR(VLOOKUP(B615,'[1]DADOS (OCULTAR)'!$Q$3:$S$136,3,0),"")</f>
        <v>9039744002723</v>
      </c>
      <c r="B615" s="4" t="str">
        <f>'[1]TCE - ANEXO IV - Preencher'!C624</f>
        <v>HOSPITAL PELÓPIDAS SILVEIRA - CG Nº 017/2022</v>
      </c>
      <c r="C615" s="4" t="str">
        <f>'[1]TCE - ANEXO IV - Preencher'!E624</f>
        <v>3.14 - Alimentação Preparada</v>
      </c>
      <c r="D615" s="3" t="str">
        <f>'[1]TCE - ANEXO IV - Preencher'!F624</f>
        <v>51.576.351/0001-86</v>
      </c>
      <c r="E615" s="5" t="str">
        <f>'[1]TCE - ANEXO IV - Preencher'!G624</f>
        <v>LAMPEIRO COMERCIO E DESENVOLVIMENTO SPE LTDA</v>
      </c>
      <c r="F615" s="5" t="str">
        <f>'[1]TCE - ANEXO IV - Preencher'!H624</f>
        <v>B</v>
      </c>
      <c r="G615" s="5" t="str">
        <f>'[1]TCE - ANEXO IV - Preencher'!I624</f>
        <v>S</v>
      </c>
      <c r="H615" s="5" t="str">
        <f>'[1]TCE - ANEXO IV - Preencher'!J624</f>
        <v>18742</v>
      </c>
      <c r="I615" s="6" t="str">
        <f>IF('[1]TCE - ANEXO IV - Preencher'!K624="","",'[1]TCE - ANEXO IV - Preencher'!K624)</f>
        <v>09/03/2026</v>
      </c>
      <c r="J615" s="5" t="str">
        <f>'[1]TCE - ANEXO IV - Preencher'!L624</f>
        <v>26260351576351000186550010000187421650700096</v>
      </c>
      <c r="K615" s="5" t="str">
        <f>IF(F615="B",LEFT('[1]TCE - ANEXO IV - Preencher'!M624,2),IF(F615="S",LEFT('[1]TCE - ANEXO IV - Preencher'!M624,7),IF('[1]TCE - ANEXO IV - Preencher'!H624="","")))</f>
        <v>26</v>
      </c>
      <c r="L615" s="7">
        <f>'[1]TCE - ANEXO IV - Preencher'!N624</f>
        <v>287.93</v>
      </c>
    </row>
    <row r="616" spans="1:12" s="8" customFormat="1" ht="19.5" customHeight="1" x14ac:dyDescent="0.25">
      <c r="A616" s="3">
        <f>IFERROR(VLOOKUP(B616,'[1]DADOS (OCULTAR)'!$Q$3:$S$136,3,0),"")</f>
        <v>9039744002723</v>
      </c>
      <c r="B616" s="4" t="str">
        <f>'[1]TCE - ANEXO IV - Preencher'!C625</f>
        <v>HOSPITAL PELÓPIDAS SILVEIRA - CG Nº 017/2022</v>
      </c>
      <c r="C616" s="4" t="str">
        <f>'[1]TCE - ANEXO IV - Preencher'!E625</f>
        <v>3.14 - Alimentação Preparada</v>
      </c>
      <c r="D616" s="3" t="str">
        <f>'[1]TCE - ANEXO IV - Preencher'!F625</f>
        <v>51.576.351/0001-86</v>
      </c>
      <c r="E616" s="5" t="str">
        <f>'[1]TCE - ANEXO IV - Preencher'!G625</f>
        <v>LAMPEIRO COMERCIO E DESENVOLVIMENTO SPE LTDA</v>
      </c>
      <c r="F616" s="5" t="str">
        <f>'[1]TCE - ANEXO IV - Preencher'!H625</f>
        <v>B</v>
      </c>
      <c r="G616" s="5" t="str">
        <f>'[1]TCE - ANEXO IV - Preencher'!I625</f>
        <v>S</v>
      </c>
      <c r="H616" s="5" t="str">
        <f>'[1]TCE - ANEXO IV - Preencher'!J625</f>
        <v>18794</v>
      </c>
      <c r="I616" s="6" t="str">
        <f>IF('[1]TCE - ANEXO IV - Preencher'!K625="","",'[1]TCE - ANEXO IV - Preencher'!K625)</f>
        <v>10/03/2026</v>
      </c>
      <c r="J616" s="5" t="str">
        <f>'[1]TCE - ANEXO IV - Preencher'!L625</f>
        <v>26260351576351000186550010000187941328294960</v>
      </c>
      <c r="K616" s="5" t="str">
        <f>IF(F616="B",LEFT('[1]TCE - ANEXO IV - Preencher'!M625,2),IF(F616="S",LEFT('[1]TCE - ANEXO IV - Preencher'!M625,7),IF('[1]TCE - ANEXO IV - Preencher'!H625="","")))</f>
        <v>26</v>
      </c>
      <c r="L616" s="7">
        <f>'[1]TCE - ANEXO IV - Preencher'!N625</f>
        <v>331.54</v>
      </c>
    </row>
    <row r="617" spans="1:12" s="8" customFormat="1" ht="19.5" customHeight="1" x14ac:dyDescent="0.25">
      <c r="A617" s="3">
        <f>IFERROR(VLOOKUP(B617,'[1]DADOS (OCULTAR)'!$Q$3:$S$136,3,0),"")</f>
        <v>9039744002723</v>
      </c>
      <c r="B617" s="4" t="str">
        <f>'[1]TCE - ANEXO IV - Preencher'!C626</f>
        <v>HOSPITAL PELÓPIDAS SILVEIRA - CG Nº 017/2022</v>
      </c>
      <c r="C617" s="4" t="str">
        <f>'[1]TCE - ANEXO IV - Preencher'!E626</f>
        <v>3.14 - Alimentação Preparada</v>
      </c>
      <c r="D617" s="3" t="str">
        <f>'[1]TCE - ANEXO IV - Preencher'!F626</f>
        <v>51.576.351/0001-86</v>
      </c>
      <c r="E617" s="5" t="str">
        <f>'[1]TCE - ANEXO IV - Preencher'!G626</f>
        <v>LAMPEIRO COMERCIO E DESENVOLVIMENTO SPE LTDA</v>
      </c>
      <c r="F617" s="5" t="str">
        <f>'[1]TCE - ANEXO IV - Preencher'!H626</f>
        <v>B</v>
      </c>
      <c r="G617" s="5" t="str">
        <f>'[1]TCE - ANEXO IV - Preencher'!I626</f>
        <v>S</v>
      </c>
      <c r="H617" s="5" t="str">
        <f>'[1]TCE - ANEXO IV - Preencher'!J626</f>
        <v>19110</v>
      </c>
      <c r="I617" s="6" t="str">
        <f>IF('[1]TCE - ANEXO IV - Preencher'!K626="","",'[1]TCE - ANEXO IV - Preencher'!K626)</f>
        <v>16/03/2026</v>
      </c>
      <c r="J617" s="5" t="str">
        <f>'[1]TCE - ANEXO IV - Preencher'!L626</f>
        <v>26260351576351000186550010000191101453295146</v>
      </c>
      <c r="K617" s="5" t="str">
        <f>IF(F617="B",LEFT('[1]TCE - ANEXO IV - Preencher'!M626,2),IF(F617="S",LEFT('[1]TCE - ANEXO IV - Preencher'!M626,7),IF('[1]TCE - ANEXO IV - Preencher'!H626="","")))</f>
        <v>26</v>
      </c>
      <c r="L617" s="7">
        <f>'[1]TCE - ANEXO IV - Preencher'!N626</f>
        <v>244.76</v>
      </c>
    </row>
    <row r="618" spans="1:12" s="8" customFormat="1" ht="19.5" customHeight="1" x14ac:dyDescent="0.25">
      <c r="A618" s="3">
        <f>IFERROR(VLOOKUP(B618,'[1]DADOS (OCULTAR)'!$Q$3:$S$136,3,0),"")</f>
        <v>9039744002723</v>
      </c>
      <c r="B618" s="4" t="str">
        <f>'[1]TCE - ANEXO IV - Preencher'!C627</f>
        <v>HOSPITAL PELÓPIDAS SILVEIRA - CG Nº 017/2022</v>
      </c>
      <c r="C618" s="4" t="str">
        <f>'[1]TCE - ANEXO IV - Preencher'!E627</f>
        <v>3.14 - Alimentação Preparada</v>
      </c>
      <c r="D618" s="3" t="str">
        <f>'[1]TCE - ANEXO IV - Preencher'!F627</f>
        <v>51.576.351/0001-86</v>
      </c>
      <c r="E618" s="5" t="str">
        <f>'[1]TCE - ANEXO IV - Preencher'!G627</f>
        <v>LAMPEIRO COMERCIO E DESENVOLVIMENTO SPE LTDA</v>
      </c>
      <c r="F618" s="5" t="str">
        <f>'[1]TCE - ANEXO IV - Preencher'!H627</f>
        <v>B</v>
      </c>
      <c r="G618" s="5" t="str">
        <f>'[1]TCE - ANEXO IV - Preencher'!I627</f>
        <v>S</v>
      </c>
      <c r="H618" s="5" t="str">
        <f>'[1]TCE - ANEXO IV - Preencher'!J627</f>
        <v>19334</v>
      </c>
      <c r="I618" s="6" t="str">
        <f>IF('[1]TCE - ANEXO IV - Preencher'!K627="","",'[1]TCE - ANEXO IV - Preencher'!K627)</f>
        <v>19/03/2026</v>
      </c>
      <c r="J618" s="5" t="str">
        <f>'[1]TCE - ANEXO IV - Preencher'!L627</f>
        <v>26260351576351000186550010000193341859384132</v>
      </c>
      <c r="K618" s="5" t="str">
        <f>IF(F618="B",LEFT('[1]TCE - ANEXO IV - Preencher'!M627,2),IF(F618="S",LEFT('[1]TCE - ANEXO IV - Preencher'!M627,7),IF('[1]TCE - ANEXO IV - Preencher'!H627="","")))</f>
        <v>26</v>
      </c>
      <c r="L618" s="7">
        <f>'[1]TCE - ANEXO IV - Preencher'!N627</f>
        <v>356.05</v>
      </c>
    </row>
    <row r="619" spans="1:12" s="8" customFormat="1" ht="19.5" customHeight="1" x14ac:dyDescent="0.25">
      <c r="A619" s="3">
        <f>IFERROR(VLOOKUP(B619,'[1]DADOS (OCULTAR)'!$Q$3:$S$136,3,0),"")</f>
        <v>9039744002723</v>
      </c>
      <c r="B619" s="4" t="str">
        <f>'[1]TCE - ANEXO IV - Preencher'!C628</f>
        <v>HOSPITAL PELÓPIDAS SILVEIRA - CG Nº 017/2022</v>
      </c>
      <c r="C619" s="4" t="str">
        <f>'[1]TCE - ANEXO IV - Preencher'!E628</f>
        <v>3.14 - Alimentação Preparada</v>
      </c>
      <c r="D619" s="3" t="str">
        <f>'[1]TCE - ANEXO IV - Preencher'!F628</f>
        <v>51.576.351/0001-86</v>
      </c>
      <c r="E619" s="5" t="str">
        <f>'[1]TCE - ANEXO IV - Preencher'!G628</f>
        <v>LAMPEIRO COMERCIO E DESENVOLVIMENTO SPE LTDA</v>
      </c>
      <c r="F619" s="5" t="str">
        <f>'[1]TCE - ANEXO IV - Preencher'!H628</f>
        <v>B</v>
      </c>
      <c r="G619" s="5" t="str">
        <f>'[1]TCE - ANEXO IV - Preencher'!I628</f>
        <v>S</v>
      </c>
      <c r="H619" s="5" t="str">
        <f>'[1]TCE - ANEXO IV - Preencher'!J628</f>
        <v>19550</v>
      </c>
      <c r="I619" s="6" t="str">
        <f>IF('[1]TCE - ANEXO IV - Preencher'!K628="","",'[1]TCE - ANEXO IV - Preencher'!K628)</f>
        <v>23/03/2026</v>
      </c>
      <c r="J619" s="5" t="str">
        <f>'[1]TCE - ANEXO IV - Preencher'!L628</f>
        <v>26260351576351000186550010000195501921570814</v>
      </c>
      <c r="K619" s="5" t="str">
        <f>IF(F619="B",LEFT('[1]TCE - ANEXO IV - Preencher'!M628,2),IF(F619="S",LEFT('[1]TCE - ANEXO IV - Preencher'!M628,7),IF('[1]TCE - ANEXO IV - Preencher'!H628="","")))</f>
        <v>26</v>
      </c>
      <c r="L619" s="7">
        <f>'[1]TCE - ANEXO IV - Preencher'!N628</f>
        <v>278.68</v>
      </c>
    </row>
    <row r="620" spans="1:12" s="8" customFormat="1" ht="19.5" customHeight="1" x14ac:dyDescent="0.25">
      <c r="A620" s="3">
        <f>IFERROR(VLOOKUP(B620,'[1]DADOS (OCULTAR)'!$Q$3:$S$136,3,0),"")</f>
        <v>9039744002723</v>
      </c>
      <c r="B620" s="4" t="str">
        <f>'[1]TCE - ANEXO IV - Preencher'!C629</f>
        <v>HOSPITAL PELÓPIDAS SILVEIRA - CG Nº 017/2022</v>
      </c>
      <c r="C620" s="4" t="str">
        <f>'[1]TCE - ANEXO IV - Preencher'!E629</f>
        <v>3.14 - Alimentação Preparada</v>
      </c>
      <c r="D620" s="3" t="str">
        <f>'[1]TCE - ANEXO IV - Preencher'!F629</f>
        <v>51.576.351/0001-86</v>
      </c>
      <c r="E620" s="5" t="str">
        <f>'[1]TCE - ANEXO IV - Preencher'!G629</f>
        <v>LAMPEIRO COMERCIO E DESENVOLVIMENTO SPE LTDA</v>
      </c>
      <c r="F620" s="5" t="str">
        <f>'[1]TCE - ANEXO IV - Preencher'!H629</f>
        <v>B</v>
      </c>
      <c r="G620" s="5" t="str">
        <f>'[1]TCE - ANEXO IV - Preencher'!I629</f>
        <v>S</v>
      </c>
      <c r="H620" s="5" t="str">
        <f>'[1]TCE - ANEXO IV - Preencher'!J629</f>
        <v>19773</v>
      </c>
      <c r="I620" s="6" t="str">
        <f>IF('[1]TCE - ANEXO IV - Preencher'!K629="","",'[1]TCE - ANEXO IV - Preencher'!K629)</f>
        <v>26/03/2026</v>
      </c>
      <c r="J620" s="5" t="str">
        <f>'[1]TCE - ANEXO IV - Preencher'!L629</f>
        <v>26260351576351000186550010000197731069917260</v>
      </c>
      <c r="K620" s="5" t="str">
        <f>IF(F620="B",LEFT('[1]TCE - ANEXO IV - Preencher'!M629,2),IF(F620="S",LEFT('[1]TCE - ANEXO IV - Preencher'!M629,7),IF('[1]TCE - ANEXO IV - Preencher'!H629="","")))</f>
        <v>26</v>
      </c>
      <c r="L620" s="7">
        <f>'[1]TCE - ANEXO IV - Preencher'!N629</f>
        <v>523.38</v>
      </c>
    </row>
    <row r="621" spans="1:12" s="8" customFormat="1" ht="19.5" customHeight="1" x14ac:dyDescent="0.25">
      <c r="A621" s="3">
        <f>IFERROR(VLOOKUP(B621,'[1]DADOS (OCULTAR)'!$Q$3:$S$136,3,0),"")</f>
        <v>9039744002723</v>
      </c>
      <c r="B621" s="4" t="str">
        <f>'[1]TCE - ANEXO IV - Preencher'!C630</f>
        <v>HOSPITAL PELÓPIDAS SILVEIRA - CG Nº 017/2022</v>
      </c>
      <c r="C621" s="4" t="str">
        <f>'[1]TCE - ANEXO IV - Preencher'!E630</f>
        <v>3.14 - Alimentação Preparada</v>
      </c>
      <c r="D621" s="3" t="str">
        <f>'[1]TCE - ANEXO IV - Preencher'!F630</f>
        <v>51.576.351/0001-86</v>
      </c>
      <c r="E621" s="5" t="str">
        <f>'[1]TCE - ANEXO IV - Preencher'!G630</f>
        <v>LAMPEIRO COMERCIO E DESENVOLVIMENTO SPE LTDA</v>
      </c>
      <c r="F621" s="5" t="str">
        <f>'[1]TCE - ANEXO IV - Preencher'!H630</f>
        <v>B</v>
      </c>
      <c r="G621" s="5" t="str">
        <f>'[1]TCE - ANEXO IV - Preencher'!I630</f>
        <v>S</v>
      </c>
      <c r="H621" s="5" t="str">
        <f>'[1]TCE - ANEXO IV - Preencher'!J630</f>
        <v>19974</v>
      </c>
      <c r="I621" s="6" t="str">
        <f>IF('[1]TCE - ANEXO IV - Preencher'!K630="","",'[1]TCE - ANEXO IV - Preencher'!K630)</f>
        <v>30/03/2026</v>
      </c>
      <c r="J621" s="5" t="str">
        <f>'[1]TCE - ANEXO IV - Preencher'!L630</f>
        <v>26260351576351000186550010000199741509953314</v>
      </c>
      <c r="K621" s="5" t="str">
        <f>IF(F621="B",LEFT('[1]TCE - ANEXO IV - Preencher'!M630,2),IF(F621="S",LEFT('[1]TCE - ANEXO IV - Preencher'!M630,7),IF('[1]TCE - ANEXO IV - Preencher'!H630="","")))</f>
        <v>26</v>
      </c>
      <c r="L621" s="7">
        <f>'[1]TCE - ANEXO IV - Preencher'!N630</f>
        <v>285.75</v>
      </c>
    </row>
    <row r="622" spans="1:12" s="8" customFormat="1" ht="19.5" customHeight="1" x14ac:dyDescent="0.25">
      <c r="A622" s="3">
        <f>IFERROR(VLOOKUP(B622,'[1]DADOS (OCULTAR)'!$Q$3:$S$136,3,0),"")</f>
        <v>9039744002723</v>
      </c>
      <c r="B622" s="4" t="str">
        <f>'[1]TCE - ANEXO IV - Preencher'!C631</f>
        <v>HOSPITAL PELÓPIDAS SILVEIRA - CG Nº 017/2022</v>
      </c>
      <c r="C622" s="4" t="str">
        <f>'[1]TCE - ANEXO IV - Preencher'!E631</f>
        <v>3.14 - Alimentação Preparada</v>
      </c>
      <c r="D622" s="3" t="str">
        <f>'[1]TCE - ANEXO IV - Preencher'!F631</f>
        <v>18.478.889/0001-82</v>
      </c>
      <c r="E622" s="5" t="str">
        <f>'[1]TCE - ANEXO IV - Preencher'!G631</f>
        <v>M JOSE DE SOUZA OVOS</v>
      </c>
      <c r="F622" s="5" t="str">
        <f>'[1]TCE - ANEXO IV - Preencher'!H631</f>
        <v>B</v>
      </c>
      <c r="G622" s="5" t="str">
        <f>'[1]TCE - ANEXO IV - Preencher'!I631</f>
        <v>S</v>
      </c>
      <c r="H622" s="5" t="str">
        <f>'[1]TCE - ANEXO IV - Preencher'!J631</f>
        <v>000051536</v>
      </c>
      <c r="I622" s="6" t="str">
        <f>IF('[1]TCE - ANEXO IV - Preencher'!K631="","",'[1]TCE - ANEXO IV - Preencher'!K631)</f>
        <v>02/03/2026</v>
      </c>
      <c r="J622" s="5" t="str">
        <f>'[1]TCE - ANEXO IV - Preencher'!L631</f>
        <v>26260318478889000182550010000515361005351285</v>
      </c>
      <c r="K622" s="5" t="str">
        <f>IF(F622="B",LEFT('[1]TCE - ANEXO IV - Preencher'!M631,2),IF(F622="S",LEFT('[1]TCE - ANEXO IV - Preencher'!M631,7),IF('[1]TCE - ANEXO IV - Preencher'!H631="","")))</f>
        <v>26</v>
      </c>
      <c r="L622" s="7">
        <f>'[1]TCE - ANEXO IV - Preencher'!N631</f>
        <v>551</v>
      </c>
    </row>
    <row r="623" spans="1:12" s="8" customFormat="1" ht="19.5" customHeight="1" x14ac:dyDescent="0.25">
      <c r="A623" s="3">
        <f>IFERROR(VLOOKUP(B623,'[1]DADOS (OCULTAR)'!$Q$3:$S$136,3,0),"")</f>
        <v>9039744002723</v>
      </c>
      <c r="B623" s="4" t="str">
        <f>'[1]TCE - ANEXO IV - Preencher'!C632</f>
        <v>HOSPITAL PELÓPIDAS SILVEIRA - CG Nº 017/2022</v>
      </c>
      <c r="C623" s="4" t="str">
        <f>'[1]TCE - ANEXO IV - Preencher'!E632</f>
        <v>3.14 - Alimentação Preparada</v>
      </c>
      <c r="D623" s="3" t="str">
        <f>'[1]TCE - ANEXO IV - Preencher'!F632</f>
        <v>18.478.889/0001-82</v>
      </c>
      <c r="E623" s="5" t="str">
        <f>'[1]TCE - ANEXO IV - Preencher'!G632</f>
        <v>M JOSE DE SOUZA OVOS</v>
      </c>
      <c r="F623" s="5" t="str">
        <f>'[1]TCE - ANEXO IV - Preencher'!H632</f>
        <v>B</v>
      </c>
      <c r="G623" s="5" t="str">
        <f>'[1]TCE - ANEXO IV - Preencher'!I632</f>
        <v>S</v>
      </c>
      <c r="H623" s="5" t="str">
        <f>'[1]TCE - ANEXO IV - Preencher'!J632</f>
        <v>000051798</v>
      </c>
      <c r="I623" s="6" t="str">
        <f>IF('[1]TCE - ANEXO IV - Preencher'!K632="","",'[1]TCE - ANEXO IV - Preencher'!K632)</f>
        <v>09/03/2026</v>
      </c>
      <c r="J623" s="5" t="str">
        <f>'[1]TCE - ANEXO IV - Preencher'!L632</f>
        <v>26260318478889000182550010000517981002533491</v>
      </c>
      <c r="K623" s="5" t="str">
        <f>IF(F623="B",LEFT('[1]TCE - ANEXO IV - Preencher'!M632,2),IF(F623="S",LEFT('[1]TCE - ANEXO IV - Preencher'!M632,7),IF('[1]TCE - ANEXO IV - Preencher'!H632="","")))</f>
        <v>26</v>
      </c>
      <c r="L623" s="7">
        <f>'[1]TCE - ANEXO IV - Preencher'!N632</f>
        <v>348</v>
      </c>
    </row>
    <row r="624" spans="1:12" s="8" customFormat="1" ht="19.5" customHeight="1" x14ac:dyDescent="0.25">
      <c r="A624" s="3">
        <f>IFERROR(VLOOKUP(B624,'[1]DADOS (OCULTAR)'!$Q$3:$S$136,3,0),"")</f>
        <v>9039744002723</v>
      </c>
      <c r="B624" s="4" t="str">
        <f>'[1]TCE - ANEXO IV - Preencher'!C633</f>
        <v>HOSPITAL PELÓPIDAS SILVEIRA - CG Nº 017/2022</v>
      </c>
      <c r="C624" s="4" t="str">
        <f>'[1]TCE - ANEXO IV - Preencher'!E633</f>
        <v>3.14 - Alimentação Preparada</v>
      </c>
      <c r="D624" s="3" t="str">
        <f>'[1]TCE - ANEXO IV - Preencher'!F633</f>
        <v>18.478.889/0001-82</v>
      </c>
      <c r="E624" s="5" t="str">
        <f>'[1]TCE - ANEXO IV - Preencher'!G633</f>
        <v>M JOSE DE SOUZA OVOS</v>
      </c>
      <c r="F624" s="5" t="str">
        <f>'[1]TCE - ANEXO IV - Preencher'!H633</f>
        <v>B</v>
      </c>
      <c r="G624" s="5" t="str">
        <f>'[1]TCE - ANEXO IV - Preencher'!I633</f>
        <v>S</v>
      </c>
      <c r="H624" s="5" t="str">
        <f>'[1]TCE - ANEXO IV - Preencher'!J633</f>
        <v>000051971</v>
      </c>
      <c r="I624" s="6" t="str">
        <f>IF('[1]TCE - ANEXO IV - Preencher'!K633="","",'[1]TCE - ANEXO IV - Preencher'!K633)</f>
        <v>14/03/2026</v>
      </c>
      <c r="J624" s="5" t="str">
        <f>'[1]TCE - ANEXO IV - Preencher'!L633</f>
        <v>26260318478889000182550010000519711005908442</v>
      </c>
      <c r="K624" s="5" t="str">
        <f>IF(F624="B",LEFT('[1]TCE - ANEXO IV - Preencher'!M633,2),IF(F624="S",LEFT('[1]TCE - ANEXO IV - Preencher'!M633,7),IF('[1]TCE - ANEXO IV - Preencher'!H633="","")))</f>
        <v>26</v>
      </c>
      <c r="L624" s="7">
        <f>'[1]TCE - ANEXO IV - Preencher'!N633</f>
        <v>478.5</v>
      </c>
    </row>
    <row r="625" spans="1:12" s="8" customFormat="1" ht="19.5" customHeight="1" x14ac:dyDescent="0.25">
      <c r="A625" s="3">
        <f>IFERROR(VLOOKUP(B625,'[1]DADOS (OCULTAR)'!$Q$3:$S$136,3,0),"")</f>
        <v>9039744002723</v>
      </c>
      <c r="B625" s="4" t="str">
        <f>'[1]TCE - ANEXO IV - Preencher'!C634</f>
        <v>HOSPITAL PELÓPIDAS SILVEIRA - CG Nº 017/2022</v>
      </c>
      <c r="C625" s="4" t="str">
        <f>'[1]TCE - ANEXO IV - Preencher'!E634</f>
        <v>3.14 - Alimentação Preparada</v>
      </c>
      <c r="D625" s="3" t="str">
        <f>'[1]TCE - ANEXO IV - Preencher'!F634</f>
        <v>18.478.889/0001-82</v>
      </c>
      <c r="E625" s="5" t="str">
        <f>'[1]TCE - ANEXO IV - Preencher'!G634</f>
        <v>M JOSE DE SOUZA OVOS</v>
      </c>
      <c r="F625" s="5" t="str">
        <f>'[1]TCE - ANEXO IV - Preencher'!H634</f>
        <v>B</v>
      </c>
      <c r="G625" s="5" t="str">
        <f>'[1]TCE - ANEXO IV - Preencher'!I634</f>
        <v>S</v>
      </c>
      <c r="H625" s="5" t="str">
        <f>'[1]TCE - ANEXO IV - Preencher'!J634</f>
        <v>000052232</v>
      </c>
      <c r="I625" s="6" t="str">
        <f>IF('[1]TCE - ANEXO IV - Preencher'!K634="","",'[1]TCE - ANEXO IV - Preencher'!K634)</f>
        <v>23/03/2026</v>
      </c>
      <c r="J625" s="5" t="str">
        <f>'[1]TCE - ANEXO IV - Preencher'!L634</f>
        <v>26260318478889000182550010000522321003134499</v>
      </c>
      <c r="K625" s="5" t="str">
        <f>IF(F625="B",LEFT('[1]TCE - ANEXO IV - Preencher'!M634,2),IF(F625="S",LEFT('[1]TCE - ANEXO IV - Preencher'!M634,7),IF('[1]TCE - ANEXO IV - Preencher'!H634="","")))</f>
        <v>26</v>
      </c>
      <c r="L625" s="7">
        <f>'[1]TCE - ANEXO IV - Preencher'!N634</f>
        <v>638</v>
      </c>
    </row>
    <row r="626" spans="1:12" s="8" customFormat="1" ht="19.5" customHeight="1" x14ac:dyDescent="0.25">
      <c r="A626" s="3">
        <f>IFERROR(VLOOKUP(B626,'[1]DADOS (OCULTAR)'!$Q$3:$S$136,3,0),"")</f>
        <v>9039744002723</v>
      </c>
      <c r="B626" s="4" t="str">
        <f>'[1]TCE - ANEXO IV - Preencher'!C635</f>
        <v>HOSPITAL PELÓPIDAS SILVEIRA - CG Nº 017/2022</v>
      </c>
      <c r="C626" s="4" t="str">
        <f>'[1]TCE - ANEXO IV - Preencher'!E635</f>
        <v>3.14 - Alimentação Preparada</v>
      </c>
      <c r="D626" s="3" t="str">
        <f>'[1]TCE - ANEXO IV - Preencher'!F635</f>
        <v>18.478.889/0001-82</v>
      </c>
      <c r="E626" s="5" t="str">
        <f>'[1]TCE - ANEXO IV - Preencher'!G635</f>
        <v>M JOSE DE SOUZA OVOS</v>
      </c>
      <c r="F626" s="5" t="str">
        <f>'[1]TCE - ANEXO IV - Preencher'!H635</f>
        <v>B</v>
      </c>
      <c r="G626" s="5" t="str">
        <f>'[1]TCE - ANEXO IV - Preencher'!I635</f>
        <v>S</v>
      </c>
      <c r="H626" s="5" t="str">
        <f>'[1]TCE - ANEXO IV - Preencher'!J635</f>
        <v>000052456</v>
      </c>
      <c r="I626" s="6" t="str">
        <f>IF('[1]TCE - ANEXO IV - Preencher'!K635="","",'[1]TCE - ANEXO IV - Preencher'!K635)</f>
        <v>28/03/2026</v>
      </c>
      <c r="J626" s="5" t="str">
        <f>'[1]TCE - ANEXO IV - Preencher'!L635</f>
        <v>26260318478889000182550010000524561004604505</v>
      </c>
      <c r="K626" s="5" t="str">
        <f>IF(F626="B",LEFT('[1]TCE - ANEXO IV - Preencher'!M635,2),IF(F626="S",LEFT('[1]TCE - ANEXO IV - Preencher'!M635,7),IF('[1]TCE - ANEXO IV - Preencher'!H635="","")))</f>
        <v>26</v>
      </c>
      <c r="L626" s="7">
        <f>'[1]TCE - ANEXO IV - Preencher'!N635</f>
        <v>145</v>
      </c>
    </row>
    <row r="627" spans="1:12" s="8" customFormat="1" ht="19.5" customHeight="1" x14ac:dyDescent="0.25">
      <c r="A627" s="3">
        <f>IFERROR(VLOOKUP(B627,'[1]DADOS (OCULTAR)'!$Q$3:$S$136,3,0),"")</f>
        <v>9039744002723</v>
      </c>
      <c r="B627" s="4" t="str">
        <f>'[1]TCE - ANEXO IV - Preencher'!C636</f>
        <v>HOSPITAL PELÓPIDAS SILVEIRA - CG Nº 017/2022</v>
      </c>
      <c r="C627" s="4" t="str">
        <f>'[1]TCE - ANEXO IV - Preencher'!E636</f>
        <v>3.14 - Alimentação Preparada</v>
      </c>
      <c r="D627" s="3" t="str">
        <f>'[1]TCE - ANEXO IV - Preencher'!F636</f>
        <v>29.139.948/0001-04</v>
      </c>
      <c r="E627" s="5" t="str">
        <f>'[1]TCE - ANEXO IV - Preencher'!G636</f>
        <v>MARCELO MESQUITA DE ALMEIDA PROD ALIMENTICIOS</v>
      </c>
      <c r="F627" s="5" t="str">
        <f>'[1]TCE - ANEXO IV - Preencher'!H636</f>
        <v>B</v>
      </c>
      <c r="G627" s="5" t="str">
        <f>'[1]TCE - ANEXO IV - Preencher'!I636</f>
        <v>S</v>
      </c>
      <c r="H627" s="5" t="str">
        <f>'[1]TCE - ANEXO IV - Preencher'!J636</f>
        <v>005780</v>
      </c>
      <c r="I627" s="6" t="str">
        <f>IF('[1]TCE - ANEXO IV - Preencher'!K636="","",'[1]TCE - ANEXO IV - Preencher'!K636)</f>
        <v>03/03/2026</v>
      </c>
      <c r="J627" s="5" t="str">
        <f>'[1]TCE - ANEXO IV - Preencher'!L636</f>
        <v>26260329139948000104550010000057801112242840</v>
      </c>
      <c r="K627" s="5" t="str">
        <f>IF(F627="B",LEFT('[1]TCE - ANEXO IV - Preencher'!M636,2),IF(F627="S",LEFT('[1]TCE - ANEXO IV - Preencher'!M636,7),IF('[1]TCE - ANEXO IV - Preencher'!H636="","")))</f>
        <v>26</v>
      </c>
      <c r="L627" s="7">
        <f>'[1]TCE - ANEXO IV - Preencher'!N636</f>
        <v>864.95</v>
      </c>
    </row>
    <row r="628" spans="1:12" s="8" customFormat="1" ht="19.5" customHeight="1" x14ac:dyDescent="0.25">
      <c r="A628" s="3">
        <f>IFERROR(VLOOKUP(B628,'[1]DADOS (OCULTAR)'!$Q$3:$S$136,3,0),"")</f>
        <v>9039744002723</v>
      </c>
      <c r="B628" s="4" t="str">
        <f>'[1]TCE - ANEXO IV - Preencher'!C637</f>
        <v>HOSPITAL PELÓPIDAS SILVEIRA - CG Nº 017/2022</v>
      </c>
      <c r="C628" s="4" t="str">
        <f>'[1]TCE - ANEXO IV - Preencher'!E637</f>
        <v>3.14 - Alimentação Preparada</v>
      </c>
      <c r="D628" s="3" t="str">
        <f>'[1]TCE - ANEXO IV - Preencher'!F637</f>
        <v>29.139.948/0001-04</v>
      </c>
      <c r="E628" s="5" t="str">
        <f>'[1]TCE - ANEXO IV - Preencher'!G637</f>
        <v>MARCELO MESQUITA DE ALMEIDA PROD ALIMENTICIOS</v>
      </c>
      <c r="F628" s="5" t="str">
        <f>'[1]TCE - ANEXO IV - Preencher'!H637</f>
        <v>B</v>
      </c>
      <c r="G628" s="5" t="str">
        <f>'[1]TCE - ANEXO IV - Preencher'!I637</f>
        <v>S</v>
      </c>
      <c r="H628" s="5" t="str">
        <f>'[1]TCE - ANEXO IV - Preencher'!J637</f>
        <v>005783</v>
      </c>
      <c r="I628" s="6" t="str">
        <f>IF('[1]TCE - ANEXO IV - Preencher'!K637="","",'[1]TCE - ANEXO IV - Preencher'!K637)</f>
        <v>05/03/2026</v>
      </c>
      <c r="J628" s="5" t="str">
        <f>'[1]TCE - ANEXO IV - Preencher'!L637</f>
        <v>26260329139948000104550010000057831112243245</v>
      </c>
      <c r="K628" s="5" t="str">
        <f>IF(F628="B",LEFT('[1]TCE - ANEXO IV - Preencher'!M637,2),IF(F628="S",LEFT('[1]TCE - ANEXO IV - Preencher'!M637,7),IF('[1]TCE - ANEXO IV - Preencher'!H637="","")))</f>
        <v>26</v>
      </c>
      <c r="L628" s="7">
        <f>'[1]TCE - ANEXO IV - Preencher'!N637</f>
        <v>312.89999999999998</v>
      </c>
    </row>
    <row r="629" spans="1:12" s="8" customFormat="1" ht="19.5" customHeight="1" x14ac:dyDescent="0.25">
      <c r="A629" s="3">
        <f>IFERROR(VLOOKUP(B629,'[1]DADOS (OCULTAR)'!$Q$3:$S$136,3,0),"")</f>
        <v>9039744002723</v>
      </c>
      <c r="B629" s="4" t="str">
        <f>'[1]TCE - ANEXO IV - Preencher'!C638</f>
        <v>HOSPITAL PELÓPIDAS SILVEIRA - CG Nº 017/2022</v>
      </c>
      <c r="C629" s="4" t="str">
        <f>'[1]TCE - ANEXO IV - Preencher'!E638</f>
        <v>3.14 - Alimentação Preparada</v>
      </c>
      <c r="D629" s="3" t="str">
        <f>'[1]TCE - ANEXO IV - Preencher'!F638</f>
        <v>29.139.948/0001-04</v>
      </c>
      <c r="E629" s="5" t="str">
        <f>'[1]TCE - ANEXO IV - Preencher'!G638</f>
        <v>MARCELO MESQUITA DE ALMEIDA PROD ALIMENTICIOS</v>
      </c>
      <c r="F629" s="5" t="str">
        <f>'[1]TCE - ANEXO IV - Preencher'!H638</f>
        <v>B</v>
      </c>
      <c r="G629" s="5" t="str">
        <f>'[1]TCE - ANEXO IV - Preencher'!I638</f>
        <v>S</v>
      </c>
      <c r="H629" s="5" t="str">
        <f>'[1]TCE - ANEXO IV - Preencher'!J638</f>
        <v>005795</v>
      </c>
      <c r="I629" s="6" t="str">
        <f>IF('[1]TCE - ANEXO IV - Preencher'!K638="","",'[1]TCE - ANEXO IV - Preencher'!K638)</f>
        <v>10/03/2026</v>
      </c>
      <c r="J629" s="5" t="str">
        <f>'[1]TCE - ANEXO IV - Preencher'!L638</f>
        <v>26260329139948000104550010000057951112278350</v>
      </c>
      <c r="K629" s="5" t="str">
        <f>IF(F629="B",LEFT('[1]TCE - ANEXO IV - Preencher'!M638,2),IF(F629="S",LEFT('[1]TCE - ANEXO IV - Preencher'!M638,7),IF('[1]TCE - ANEXO IV - Preencher'!H638="","")))</f>
        <v>26</v>
      </c>
      <c r="L629" s="7">
        <f>'[1]TCE - ANEXO IV - Preencher'!N638</f>
        <v>829.15</v>
      </c>
    </row>
    <row r="630" spans="1:12" s="8" customFormat="1" ht="19.5" customHeight="1" x14ac:dyDescent="0.25">
      <c r="A630" s="3">
        <f>IFERROR(VLOOKUP(B630,'[1]DADOS (OCULTAR)'!$Q$3:$S$136,3,0),"")</f>
        <v>9039744002723</v>
      </c>
      <c r="B630" s="4" t="str">
        <f>'[1]TCE - ANEXO IV - Preencher'!C639</f>
        <v>HOSPITAL PELÓPIDAS SILVEIRA - CG Nº 017/2022</v>
      </c>
      <c r="C630" s="4" t="str">
        <f>'[1]TCE - ANEXO IV - Preencher'!E639</f>
        <v>3.14 - Alimentação Preparada</v>
      </c>
      <c r="D630" s="3" t="str">
        <f>'[1]TCE - ANEXO IV - Preencher'!F639</f>
        <v>29.139.948/0001-04</v>
      </c>
      <c r="E630" s="5" t="str">
        <f>'[1]TCE - ANEXO IV - Preencher'!G639</f>
        <v>MARCELO MESQUITA DE ALMEIDA PROD ALIMENTICIOS</v>
      </c>
      <c r="F630" s="5" t="str">
        <f>'[1]TCE - ANEXO IV - Preencher'!H639</f>
        <v>B</v>
      </c>
      <c r="G630" s="5" t="str">
        <f>'[1]TCE - ANEXO IV - Preencher'!I639</f>
        <v>S</v>
      </c>
      <c r="H630" s="5" t="str">
        <f>'[1]TCE - ANEXO IV - Preencher'!J639</f>
        <v>005801</v>
      </c>
      <c r="I630" s="6" t="str">
        <f>IF('[1]TCE - ANEXO IV - Preencher'!K639="","",'[1]TCE - ANEXO IV - Preencher'!K639)</f>
        <v>12/03/2026</v>
      </c>
      <c r="J630" s="5" t="str">
        <f>'[1]TCE - ANEXO IV - Preencher'!L639</f>
        <v>26260329139948000104550010000058011112271621</v>
      </c>
      <c r="K630" s="5" t="str">
        <f>IF(F630="B",LEFT('[1]TCE - ANEXO IV - Preencher'!M639,2),IF(F630="S",LEFT('[1]TCE - ANEXO IV - Preencher'!M639,7),IF('[1]TCE - ANEXO IV - Preencher'!H639="","")))</f>
        <v>26</v>
      </c>
      <c r="L630" s="7">
        <f>'[1]TCE - ANEXO IV - Preencher'!N639</f>
        <v>281.5</v>
      </c>
    </row>
    <row r="631" spans="1:12" s="8" customFormat="1" ht="19.5" customHeight="1" x14ac:dyDescent="0.25">
      <c r="A631" s="3">
        <f>IFERROR(VLOOKUP(B631,'[1]DADOS (OCULTAR)'!$Q$3:$S$136,3,0),"")</f>
        <v>9039744002723</v>
      </c>
      <c r="B631" s="4" t="str">
        <f>'[1]TCE - ANEXO IV - Preencher'!C640</f>
        <v>HOSPITAL PELÓPIDAS SILVEIRA - CG Nº 017/2022</v>
      </c>
      <c r="C631" s="4" t="str">
        <f>'[1]TCE - ANEXO IV - Preencher'!E640</f>
        <v>3.14 - Alimentação Preparada</v>
      </c>
      <c r="D631" s="3" t="str">
        <f>'[1]TCE - ANEXO IV - Preencher'!F640</f>
        <v>29.139.948/0001-04</v>
      </c>
      <c r="E631" s="5" t="str">
        <f>'[1]TCE - ANEXO IV - Preencher'!G640</f>
        <v>MARCELO MESQUITA DE ALMEIDA PROD ALIMENTICIOS</v>
      </c>
      <c r="F631" s="5" t="str">
        <f>'[1]TCE - ANEXO IV - Preencher'!H640</f>
        <v>B</v>
      </c>
      <c r="G631" s="5" t="str">
        <f>'[1]TCE - ANEXO IV - Preencher'!I640</f>
        <v>S</v>
      </c>
      <c r="H631" s="5" t="str">
        <f>'[1]TCE - ANEXO IV - Preencher'!J640</f>
        <v>005807</v>
      </c>
      <c r="I631" s="6" t="str">
        <f>IF('[1]TCE - ANEXO IV - Preencher'!K640="","",'[1]TCE - ANEXO IV - Preencher'!K640)</f>
        <v>13/03/2026</v>
      </c>
      <c r="J631" s="5" t="str">
        <f>'[1]TCE - ANEXO IV - Preencher'!L640</f>
        <v>26260329139948000104550010000058071112272419</v>
      </c>
      <c r="K631" s="5" t="str">
        <f>IF(F631="B",LEFT('[1]TCE - ANEXO IV - Preencher'!M640,2),IF(F631="S",LEFT('[1]TCE - ANEXO IV - Preencher'!M640,7),IF('[1]TCE - ANEXO IV - Preencher'!H640="","")))</f>
        <v>26</v>
      </c>
      <c r="L631" s="7">
        <f>'[1]TCE - ANEXO IV - Preencher'!N640</f>
        <v>321.3</v>
      </c>
    </row>
    <row r="632" spans="1:12" s="8" customFormat="1" ht="19.5" customHeight="1" x14ac:dyDescent="0.25">
      <c r="A632" s="3">
        <f>IFERROR(VLOOKUP(B632,'[1]DADOS (OCULTAR)'!$Q$3:$S$136,3,0),"")</f>
        <v>9039744002723</v>
      </c>
      <c r="B632" s="4" t="str">
        <f>'[1]TCE - ANEXO IV - Preencher'!C641</f>
        <v>HOSPITAL PELÓPIDAS SILVEIRA - CG Nº 017/2022</v>
      </c>
      <c r="C632" s="4" t="str">
        <f>'[1]TCE - ANEXO IV - Preencher'!E641</f>
        <v>3.14 - Alimentação Preparada</v>
      </c>
      <c r="D632" s="3" t="str">
        <f>'[1]TCE - ANEXO IV - Preencher'!F641</f>
        <v>29.139.948/0001-04</v>
      </c>
      <c r="E632" s="5" t="str">
        <f>'[1]TCE - ANEXO IV - Preencher'!G641</f>
        <v>MARCELO MESQUITA DE ALMEIDA PROD ALIMENTICIOS</v>
      </c>
      <c r="F632" s="5" t="str">
        <f>'[1]TCE - ANEXO IV - Preencher'!H641</f>
        <v>B</v>
      </c>
      <c r="G632" s="5" t="str">
        <f>'[1]TCE - ANEXO IV - Preencher'!I641</f>
        <v>S</v>
      </c>
      <c r="H632" s="5" t="str">
        <f>'[1]TCE - ANEXO IV - Preencher'!J641</f>
        <v>005813</v>
      </c>
      <c r="I632" s="6" t="str">
        <f>IF('[1]TCE - ANEXO IV - Preencher'!K641="","",'[1]TCE - ANEXO IV - Preencher'!K641)</f>
        <v>17/03/2026</v>
      </c>
      <c r="J632" s="5" t="str">
        <f>'[1]TCE - ANEXO IV - Preencher'!L641</f>
        <v>26260329139948000104550010000058131112273218</v>
      </c>
      <c r="K632" s="5" t="str">
        <f>IF(F632="B",LEFT('[1]TCE - ANEXO IV - Preencher'!M641,2),IF(F632="S",LEFT('[1]TCE - ANEXO IV - Preencher'!M641,7),IF('[1]TCE - ANEXO IV - Preencher'!H641="","")))</f>
        <v>26</v>
      </c>
      <c r="L632" s="7">
        <f>'[1]TCE - ANEXO IV - Preencher'!N641</f>
        <v>782.35</v>
      </c>
    </row>
    <row r="633" spans="1:12" s="8" customFormat="1" ht="19.5" customHeight="1" x14ac:dyDescent="0.25">
      <c r="A633" s="3">
        <f>IFERROR(VLOOKUP(B633,'[1]DADOS (OCULTAR)'!$Q$3:$S$136,3,0),"")</f>
        <v>9039744002723</v>
      </c>
      <c r="B633" s="4" t="str">
        <f>'[1]TCE - ANEXO IV - Preencher'!C642</f>
        <v>HOSPITAL PELÓPIDAS SILVEIRA - CG Nº 017/2022</v>
      </c>
      <c r="C633" s="4" t="str">
        <f>'[1]TCE - ANEXO IV - Preencher'!E642</f>
        <v>3.14 - Alimentação Preparada</v>
      </c>
      <c r="D633" s="3" t="str">
        <f>'[1]TCE - ANEXO IV - Preencher'!F642</f>
        <v>29.139.948/0001-04</v>
      </c>
      <c r="E633" s="5" t="str">
        <f>'[1]TCE - ANEXO IV - Preencher'!G642</f>
        <v>MARCELO MESQUITA DE ALMEIDA PROD ALIMENTICIOS</v>
      </c>
      <c r="F633" s="5" t="str">
        <f>'[1]TCE - ANEXO IV - Preencher'!H642</f>
        <v>B</v>
      </c>
      <c r="G633" s="5" t="str">
        <f>'[1]TCE - ANEXO IV - Preencher'!I642</f>
        <v>S</v>
      </c>
      <c r="H633" s="5" t="str">
        <f>'[1]TCE - ANEXO IV - Preencher'!J642</f>
        <v>005818</v>
      </c>
      <c r="I633" s="6" t="str">
        <f>IF('[1]TCE - ANEXO IV - Preencher'!K642="","",'[1]TCE - ANEXO IV - Preencher'!K642)</f>
        <v>19/03/2026</v>
      </c>
      <c r="J633" s="5" t="str">
        <f>'[1]TCE - ANEXO IV - Preencher'!L642</f>
        <v>26260329139948000104550010000058181112273648</v>
      </c>
      <c r="K633" s="5" t="str">
        <f>IF(F633="B",LEFT('[1]TCE - ANEXO IV - Preencher'!M642,2),IF(F633="S",LEFT('[1]TCE - ANEXO IV - Preencher'!M642,7),IF('[1]TCE - ANEXO IV - Preencher'!H642="","")))</f>
        <v>26</v>
      </c>
      <c r="L633" s="7">
        <f>'[1]TCE - ANEXO IV - Preencher'!N642</f>
        <v>277.3</v>
      </c>
    </row>
    <row r="634" spans="1:12" s="8" customFormat="1" ht="19.5" customHeight="1" x14ac:dyDescent="0.25">
      <c r="A634" s="3">
        <f>IFERROR(VLOOKUP(B634,'[1]DADOS (OCULTAR)'!$Q$3:$S$136,3,0),"")</f>
        <v>9039744002723</v>
      </c>
      <c r="B634" s="4" t="str">
        <f>'[1]TCE - ANEXO IV - Preencher'!C643</f>
        <v>HOSPITAL PELÓPIDAS SILVEIRA - CG Nº 017/2022</v>
      </c>
      <c r="C634" s="4" t="str">
        <f>'[1]TCE - ANEXO IV - Preencher'!E643</f>
        <v>3.14 - Alimentação Preparada</v>
      </c>
      <c r="D634" s="3" t="str">
        <f>'[1]TCE - ANEXO IV - Preencher'!F643</f>
        <v>29.139.948/0001-04</v>
      </c>
      <c r="E634" s="5" t="str">
        <f>'[1]TCE - ANEXO IV - Preencher'!G643</f>
        <v>MARCELO MESQUITA DE ALMEIDA PROD ALIMENTICIOS</v>
      </c>
      <c r="F634" s="5" t="str">
        <f>'[1]TCE - ANEXO IV - Preencher'!H643</f>
        <v>B</v>
      </c>
      <c r="G634" s="5" t="str">
        <f>'[1]TCE - ANEXO IV - Preencher'!I643</f>
        <v>S</v>
      </c>
      <c r="H634" s="5" t="str">
        <f>'[1]TCE - ANEXO IV - Preencher'!J643</f>
        <v>005835</v>
      </c>
      <c r="I634" s="6" t="str">
        <f>IF('[1]TCE - ANEXO IV - Preencher'!K643="","",'[1]TCE - ANEXO IV - Preencher'!K643)</f>
        <v>24/03/2026</v>
      </c>
      <c r="J634" s="5" t="str">
        <f>'[1]TCE - ANEXO IV - Preencher'!L643</f>
        <v>26260329139948000104550010000058351114020101</v>
      </c>
      <c r="K634" s="5" t="str">
        <f>IF(F634="B",LEFT('[1]TCE - ANEXO IV - Preencher'!M643,2),IF(F634="S",LEFT('[1]TCE - ANEXO IV - Preencher'!M643,7),IF('[1]TCE - ANEXO IV - Preencher'!H643="","")))</f>
        <v>26</v>
      </c>
      <c r="L634" s="7">
        <f>'[1]TCE - ANEXO IV - Preencher'!N643</f>
        <v>658.48</v>
      </c>
    </row>
    <row r="635" spans="1:12" s="8" customFormat="1" ht="19.5" customHeight="1" x14ac:dyDescent="0.25">
      <c r="A635" s="3">
        <f>IFERROR(VLOOKUP(B635,'[1]DADOS (OCULTAR)'!$Q$3:$S$136,3,0),"")</f>
        <v>9039744002723</v>
      </c>
      <c r="B635" s="4" t="str">
        <f>'[1]TCE - ANEXO IV - Preencher'!C644</f>
        <v>HOSPITAL PELÓPIDAS SILVEIRA - CG Nº 017/2022</v>
      </c>
      <c r="C635" s="4" t="str">
        <f>'[1]TCE - ANEXO IV - Preencher'!E644</f>
        <v>3.14 - Alimentação Preparada</v>
      </c>
      <c r="D635" s="3" t="str">
        <f>'[1]TCE - ANEXO IV - Preencher'!F644</f>
        <v>29.139.948/0001-04</v>
      </c>
      <c r="E635" s="5" t="str">
        <f>'[1]TCE - ANEXO IV - Preencher'!G644</f>
        <v>MARCELO MESQUITA DE ALMEIDA PROD ALIMENTICIOS</v>
      </c>
      <c r="F635" s="5" t="str">
        <f>'[1]TCE - ANEXO IV - Preencher'!H644</f>
        <v>B</v>
      </c>
      <c r="G635" s="5" t="str">
        <f>'[1]TCE - ANEXO IV - Preencher'!I644</f>
        <v>S</v>
      </c>
      <c r="H635" s="5" t="str">
        <f>'[1]TCE - ANEXO IV - Preencher'!J644</f>
        <v>005839</v>
      </c>
      <c r="I635" s="6" t="str">
        <f>IF('[1]TCE - ANEXO IV - Preencher'!K644="","",'[1]TCE - ANEXO IV - Preencher'!K644)</f>
        <v>26/03/2026</v>
      </c>
      <c r="J635" s="5" t="str">
        <f>'[1]TCE - ANEXO IV - Preencher'!L644</f>
        <v>26260329139948000104550010000058391114024254</v>
      </c>
      <c r="K635" s="5" t="str">
        <f>IF(F635="B",LEFT('[1]TCE - ANEXO IV - Preencher'!M644,2),IF(F635="S",LEFT('[1]TCE - ANEXO IV - Preencher'!M644,7),IF('[1]TCE - ANEXO IV - Preencher'!H644="","")))</f>
        <v>26</v>
      </c>
      <c r="L635" s="7">
        <f>'[1]TCE - ANEXO IV - Preencher'!N644</f>
        <v>343</v>
      </c>
    </row>
    <row r="636" spans="1:12" s="8" customFormat="1" ht="19.5" customHeight="1" x14ac:dyDescent="0.25">
      <c r="A636" s="3">
        <f>IFERROR(VLOOKUP(B636,'[1]DADOS (OCULTAR)'!$Q$3:$S$136,3,0),"")</f>
        <v>9039744002723</v>
      </c>
      <c r="B636" s="4" t="str">
        <f>'[1]TCE - ANEXO IV - Preencher'!C645</f>
        <v>HOSPITAL PELÓPIDAS SILVEIRA - CG Nº 017/2022</v>
      </c>
      <c r="C636" s="4" t="str">
        <f>'[1]TCE - ANEXO IV - Preencher'!E645</f>
        <v>3.14 - Alimentação Preparada</v>
      </c>
      <c r="D636" s="3" t="str">
        <f>'[1]TCE - ANEXO IV - Preencher'!F645</f>
        <v>29.139.948/0001-04</v>
      </c>
      <c r="E636" s="5" t="str">
        <f>'[1]TCE - ANEXO IV - Preencher'!G645</f>
        <v>MARCELO MESQUITA DE ALMEIDA PROD ALIMENTICIOS</v>
      </c>
      <c r="F636" s="5" t="str">
        <f>'[1]TCE - ANEXO IV - Preencher'!H645</f>
        <v>B</v>
      </c>
      <c r="G636" s="5" t="str">
        <f>'[1]TCE - ANEXO IV - Preencher'!I645</f>
        <v>S</v>
      </c>
      <c r="H636" s="5" t="str">
        <f>'[1]TCE - ANEXO IV - Preencher'!J645</f>
        <v>005851</v>
      </c>
      <c r="I636" s="6" t="str">
        <f>IF('[1]TCE - ANEXO IV - Preencher'!K645="","",'[1]TCE - ANEXO IV - Preencher'!K645)</f>
        <v>31/03/2026</v>
      </c>
      <c r="J636" s="5" t="str">
        <f>'[1]TCE - ANEXO IV - Preencher'!L645</f>
        <v>26260329139948000104550010000058511114301503</v>
      </c>
      <c r="K636" s="5" t="str">
        <f>IF(F636="B",LEFT('[1]TCE - ANEXO IV - Preencher'!M645,2),IF(F636="S",LEFT('[1]TCE - ANEXO IV - Preencher'!M645,7),IF('[1]TCE - ANEXO IV - Preencher'!H645="","")))</f>
        <v>26</v>
      </c>
      <c r="L636" s="7">
        <f>'[1]TCE - ANEXO IV - Preencher'!N645</f>
        <v>921.63</v>
      </c>
    </row>
    <row r="637" spans="1:12" s="8" customFormat="1" ht="19.5" customHeight="1" x14ac:dyDescent="0.25">
      <c r="A637" s="3">
        <f>IFERROR(VLOOKUP(B637,'[1]DADOS (OCULTAR)'!$Q$3:$S$136,3,0),"")</f>
        <v>9039744002723</v>
      </c>
      <c r="B637" s="4" t="str">
        <f>'[1]TCE - ANEXO IV - Preencher'!C646</f>
        <v>HOSPITAL PELÓPIDAS SILVEIRA - CG Nº 017/2022</v>
      </c>
      <c r="C637" s="4" t="str">
        <f>'[1]TCE - ANEXO IV - Preencher'!E646</f>
        <v>3.14 - Alimentação Preparada</v>
      </c>
      <c r="D637" s="3" t="str">
        <f>'[1]TCE - ANEXO IV - Preencher'!F646</f>
        <v>03.721.769/0002-78</v>
      </c>
      <c r="E637" s="5" t="str">
        <f>'[1]TCE - ANEXO IV - Preencher'!G646</f>
        <v>MASTERBOI LTDA</v>
      </c>
      <c r="F637" s="5" t="str">
        <f>'[1]TCE - ANEXO IV - Preencher'!H646</f>
        <v>B</v>
      </c>
      <c r="G637" s="5" t="str">
        <f>'[1]TCE - ANEXO IV - Preencher'!I646</f>
        <v>S</v>
      </c>
      <c r="H637" s="5" t="str">
        <f>'[1]TCE - ANEXO IV - Preencher'!J646</f>
        <v>001858311</v>
      </c>
      <c r="I637" s="6" t="str">
        <f>IF('[1]TCE - ANEXO IV - Preencher'!K646="","",'[1]TCE - ANEXO IV - Preencher'!K646)</f>
        <v>20/03/2026</v>
      </c>
      <c r="J637" s="5" t="str">
        <f>'[1]TCE - ANEXO IV - Preencher'!L646</f>
        <v>26260303721769000278550040018583111016068998</v>
      </c>
      <c r="K637" s="5" t="str">
        <f>IF(F637="B",LEFT('[1]TCE - ANEXO IV - Preencher'!M646,2),IF(F637="S",LEFT('[1]TCE - ANEXO IV - Preencher'!M646,7),IF('[1]TCE - ANEXO IV - Preencher'!H646="","")))</f>
        <v>26</v>
      </c>
      <c r="L637" s="7">
        <f>'[1]TCE - ANEXO IV - Preencher'!N646</f>
        <v>6054.4</v>
      </c>
    </row>
    <row r="638" spans="1:12" s="8" customFormat="1" ht="19.5" customHeight="1" x14ac:dyDescent="0.25">
      <c r="A638" s="3">
        <f>IFERROR(VLOOKUP(B638,'[1]DADOS (OCULTAR)'!$Q$3:$S$136,3,0),"")</f>
        <v>9039744002723</v>
      </c>
      <c r="B638" s="4" t="str">
        <f>'[1]TCE - ANEXO IV - Preencher'!C647</f>
        <v>HOSPITAL PELÓPIDAS SILVEIRA - CG Nº 017/2022</v>
      </c>
      <c r="C638" s="4" t="str">
        <f>'[1]TCE - ANEXO IV - Preencher'!E647</f>
        <v>3.14 - Alimentação Preparada</v>
      </c>
      <c r="D638" s="3" t="str">
        <f>'[1]TCE - ANEXO IV - Preencher'!F647</f>
        <v>08.215.522/0006-27</v>
      </c>
      <c r="E638" s="5" t="str">
        <f>'[1]TCE - ANEXO IV - Preencher'!G647</f>
        <v>NORONHA - INDUSTRIA E COMERCIO DE PESCADOS LTDA</v>
      </c>
      <c r="F638" s="5" t="str">
        <f>'[1]TCE - ANEXO IV - Preencher'!H647</f>
        <v>B</v>
      </c>
      <c r="G638" s="5" t="str">
        <f>'[1]TCE - ANEXO IV - Preencher'!I647</f>
        <v>S</v>
      </c>
      <c r="H638" s="5" t="str">
        <f>'[1]TCE - ANEXO IV - Preencher'!J647</f>
        <v>000031172</v>
      </c>
      <c r="I638" s="6" t="str">
        <f>IF('[1]TCE - ANEXO IV - Preencher'!K647="","",'[1]TCE - ANEXO IV - Preencher'!K647)</f>
        <v>10/03/2026</v>
      </c>
      <c r="J638" s="5" t="str">
        <f>'[1]TCE - ANEXO IV - Preencher'!L647</f>
        <v>26260308215522000627550010000311721764674200</v>
      </c>
      <c r="K638" s="5" t="str">
        <f>IF(F638="B",LEFT('[1]TCE - ANEXO IV - Preencher'!M647,2),IF(F638="S",LEFT('[1]TCE - ANEXO IV - Preencher'!M647,7),IF('[1]TCE - ANEXO IV - Preencher'!H647="","")))</f>
        <v>26</v>
      </c>
      <c r="L638" s="7">
        <f>'[1]TCE - ANEXO IV - Preencher'!N647</f>
        <v>5980</v>
      </c>
    </row>
    <row r="639" spans="1:12" s="8" customFormat="1" ht="19.5" customHeight="1" x14ac:dyDescent="0.25">
      <c r="A639" s="3">
        <f>IFERROR(VLOOKUP(B639,'[1]DADOS (OCULTAR)'!$Q$3:$S$136,3,0),"")</f>
        <v>9039744002723</v>
      </c>
      <c r="B639" s="4" t="str">
        <f>'[1]TCE - ANEXO IV - Preencher'!C648</f>
        <v>HOSPITAL PELÓPIDAS SILVEIRA - CG Nº 017/2022</v>
      </c>
      <c r="C639" s="4" t="str">
        <f>'[1]TCE - ANEXO IV - Preencher'!E648</f>
        <v>3.14 - Alimentação Preparada</v>
      </c>
      <c r="D639" s="3" t="str">
        <f>'[1]TCE - ANEXO IV - Preencher'!F648</f>
        <v>08.215.522/0001-12</v>
      </c>
      <c r="E639" s="5" t="str">
        <f>'[1]TCE - ANEXO IV - Preencher'!G648</f>
        <v>NORONHA INDUSTRIA COMERCIO DE PESCADOS</v>
      </c>
      <c r="F639" s="5" t="str">
        <f>'[1]TCE - ANEXO IV - Preencher'!H648</f>
        <v>B</v>
      </c>
      <c r="G639" s="5" t="str">
        <f>'[1]TCE - ANEXO IV - Preencher'!I648</f>
        <v>S</v>
      </c>
      <c r="H639" s="5" t="str">
        <f>'[1]TCE - ANEXO IV - Preencher'!J648</f>
        <v>000031947</v>
      </c>
      <c r="I639" s="6" t="str">
        <f>IF('[1]TCE - ANEXO IV - Preencher'!K648="","",'[1]TCE - ANEXO IV - Preencher'!K648)</f>
        <v>24/03/2026</v>
      </c>
      <c r="J639" s="5" t="str">
        <f>'[1]TCE - ANEXO IV - Preencher'!L648</f>
        <v>26260308215522000627550010000319471412733855</v>
      </c>
      <c r="K639" s="5" t="str">
        <f>IF(F639="B",LEFT('[1]TCE - ANEXO IV - Preencher'!M648,2),IF(F639="S",LEFT('[1]TCE - ANEXO IV - Preencher'!M648,7),IF('[1]TCE - ANEXO IV - Preencher'!H648="","")))</f>
        <v>26</v>
      </c>
      <c r="L639" s="7">
        <f>'[1]TCE - ANEXO IV - Preencher'!N648</f>
        <v>6161.79</v>
      </c>
    </row>
    <row r="640" spans="1:12" s="8" customFormat="1" ht="19.5" customHeight="1" x14ac:dyDescent="0.25">
      <c r="A640" s="3">
        <f>IFERROR(VLOOKUP(B640,'[1]DADOS (OCULTAR)'!$Q$3:$S$136,3,0),"")</f>
        <v>9039744002723</v>
      </c>
      <c r="B640" s="4" t="str">
        <f>'[1]TCE - ANEXO IV - Preencher'!C649</f>
        <v>HOSPITAL PELÓPIDAS SILVEIRA - CG Nº 017/2022</v>
      </c>
      <c r="C640" s="4" t="str">
        <f>'[1]TCE - ANEXO IV - Preencher'!E649</f>
        <v>3.14 - Alimentação Preparada</v>
      </c>
      <c r="D640" s="3" t="str">
        <f>'[1]TCE - ANEXO IV - Preencher'!F649</f>
        <v>11.529.351/0001-00</v>
      </c>
      <c r="E640" s="5" t="str">
        <f>'[1]TCE - ANEXO IV - Preencher'!G649</f>
        <v>PANIFICADORA CRUZ DE CRISTO</v>
      </c>
      <c r="F640" s="5" t="str">
        <f>'[1]TCE - ANEXO IV - Preencher'!H649</f>
        <v>B</v>
      </c>
      <c r="G640" s="5" t="str">
        <f>'[1]TCE - ANEXO IV - Preencher'!I649</f>
        <v>S</v>
      </c>
      <c r="H640" s="5" t="str">
        <f>'[1]TCE - ANEXO IV - Preencher'!J649</f>
        <v>000012042</v>
      </c>
      <c r="I640" s="6" t="str">
        <f>IF('[1]TCE - ANEXO IV - Preencher'!K649="","",'[1]TCE - ANEXO IV - Preencher'!K649)</f>
        <v>31/03/2026</v>
      </c>
      <c r="J640" s="5" t="str">
        <f>'[1]TCE - ANEXO IV - Preencher'!L649</f>
        <v>26260311529351000100550010000120421004068541</v>
      </c>
      <c r="K640" s="5" t="str">
        <f>IF(F640="B",LEFT('[1]TCE - ANEXO IV - Preencher'!M649,2),IF(F640="S",LEFT('[1]TCE - ANEXO IV - Preencher'!M649,7),IF('[1]TCE - ANEXO IV - Preencher'!H649="","")))</f>
        <v>26</v>
      </c>
      <c r="L640" s="7">
        <f>'[1]TCE - ANEXO IV - Preencher'!N649</f>
        <v>17264.46</v>
      </c>
    </row>
    <row r="641" spans="1:12" s="8" customFormat="1" ht="19.5" customHeight="1" x14ac:dyDescent="0.25">
      <c r="A641" s="3">
        <f>IFERROR(VLOOKUP(B641,'[1]DADOS (OCULTAR)'!$Q$3:$S$136,3,0),"")</f>
        <v>9039744002723</v>
      </c>
      <c r="B641" s="4" t="str">
        <f>'[1]TCE - ANEXO IV - Preencher'!C650</f>
        <v>HOSPITAL PELÓPIDAS SILVEIRA - CG Nº 017/2022</v>
      </c>
      <c r="C641" s="4" t="str">
        <f>'[1]TCE - ANEXO IV - Preencher'!E650</f>
        <v>3.14 - Alimentação Preparada</v>
      </c>
      <c r="D641" s="3" t="str">
        <f>'[1]TCE - ANEXO IV - Preencher'!F650</f>
        <v>42.434.646/0003-99</v>
      </c>
      <c r="E641" s="5" t="str">
        <f>'[1]TCE - ANEXO IV - Preencher'!G650</f>
        <v>PRASO PLATAFORMA DE COMERCIO LTDA.</v>
      </c>
      <c r="F641" s="5" t="str">
        <f>'[1]TCE - ANEXO IV - Preencher'!H650</f>
        <v>B</v>
      </c>
      <c r="G641" s="5" t="str">
        <f>'[1]TCE - ANEXO IV - Preencher'!I650</f>
        <v>S</v>
      </c>
      <c r="H641" s="5" t="str">
        <f>'[1]TCE - ANEXO IV - Preencher'!J650</f>
        <v>000805171</v>
      </c>
      <c r="I641" s="6" t="str">
        <f>IF('[1]TCE - ANEXO IV - Preencher'!K650="","",'[1]TCE - ANEXO IV - Preencher'!K650)</f>
        <v>10/03/2026</v>
      </c>
      <c r="J641" s="5" t="str">
        <f>'[1]TCE - ANEXO IV - Preencher'!L650</f>
        <v>26260342434646000399550020008051711815938229</v>
      </c>
      <c r="K641" s="5" t="str">
        <f>IF(F641="B",LEFT('[1]TCE - ANEXO IV - Preencher'!M650,2),IF(F641="S",LEFT('[1]TCE - ANEXO IV - Preencher'!M650,7),IF('[1]TCE - ANEXO IV - Preencher'!H650="","")))</f>
        <v>26</v>
      </c>
      <c r="L641" s="7">
        <f>'[1]TCE - ANEXO IV - Preencher'!N650</f>
        <v>105</v>
      </c>
    </row>
    <row r="642" spans="1:12" s="8" customFormat="1" ht="19.5" customHeight="1" x14ac:dyDescent="0.25">
      <c r="A642" s="3">
        <f>IFERROR(VLOOKUP(B642,'[1]DADOS (OCULTAR)'!$Q$3:$S$136,3,0),"")</f>
        <v>9039744002723</v>
      </c>
      <c r="B642" s="4" t="str">
        <f>'[1]TCE - ANEXO IV - Preencher'!C651</f>
        <v>HOSPITAL PELÓPIDAS SILVEIRA - CG Nº 017/2022</v>
      </c>
      <c r="C642" s="4" t="str">
        <f>'[1]TCE - ANEXO IV - Preencher'!E651</f>
        <v>3.14 - Alimentação Preparada</v>
      </c>
      <c r="D642" s="3" t="str">
        <f>'[1]TCE - ANEXO IV - Preencher'!F651</f>
        <v>42.434.646/0003-99</v>
      </c>
      <c r="E642" s="5" t="str">
        <f>'[1]TCE - ANEXO IV - Preencher'!G651</f>
        <v>PRASO PLATAFORMA DE COMERCIO LTDA.</v>
      </c>
      <c r="F642" s="5" t="str">
        <f>'[1]TCE - ANEXO IV - Preencher'!H651</f>
        <v>B</v>
      </c>
      <c r="G642" s="5" t="str">
        <f>'[1]TCE - ANEXO IV - Preencher'!I651</f>
        <v>S</v>
      </c>
      <c r="H642" s="5" t="str">
        <f>'[1]TCE - ANEXO IV - Preencher'!J651</f>
        <v>000806329</v>
      </c>
      <c r="I642" s="6" t="str">
        <f>IF('[1]TCE - ANEXO IV - Preencher'!K651="","",'[1]TCE - ANEXO IV - Preencher'!K651)</f>
        <v>11/03/2026</v>
      </c>
      <c r="J642" s="5" t="str">
        <f>'[1]TCE - ANEXO IV - Preencher'!L651</f>
        <v>26260342434646000399550020008063291269622522</v>
      </c>
      <c r="K642" s="5" t="str">
        <f>IF(F642="B",LEFT('[1]TCE - ANEXO IV - Preencher'!M651,2),IF(F642="S",LEFT('[1]TCE - ANEXO IV - Preencher'!M651,7),IF('[1]TCE - ANEXO IV - Preencher'!H651="","")))</f>
        <v>26</v>
      </c>
      <c r="L642" s="7">
        <f>'[1]TCE - ANEXO IV - Preencher'!N651</f>
        <v>3816.61</v>
      </c>
    </row>
    <row r="643" spans="1:12" s="8" customFormat="1" ht="19.5" customHeight="1" x14ac:dyDescent="0.25">
      <c r="A643" s="3">
        <f>IFERROR(VLOOKUP(B643,'[1]DADOS (OCULTAR)'!$Q$3:$S$136,3,0),"")</f>
        <v>9039744002723</v>
      </c>
      <c r="B643" s="4" t="str">
        <f>'[1]TCE - ANEXO IV - Preencher'!C652</f>
        <v>HOSPITAL PELÓPIDAS SILVEIRA - CG Nº 017/2022</v>
      </c>
      <c r="C643" s="4" t="str">
        <f>'[1]TCE - ANEXO IV - Preencher'!E652</f>
        <v>3.14 - Alimentação Preparada</v>
      </c>
      <c r="D643" s="3" t="str">
        <f>'[1]TCE - ANEXO IV - Preencher'!F652</f>
        <v>42.434.646/0003-99</v>
      </c>
      <c r="E643" s="5" t="str">
        <f>'[1]TCE - ANEXO IV - Preencher'!G652</f>
        <v>PRASO PLATAFORMA DE COMERCIO LTDA.</v>
      </c>
      <c r="F643" s="5" t="str">
        <f>'[1]TCE - ANEXO IV - Preencher'!H652</f>
        <v>B</v>
      </c>
      <c r="G643" s="5" t="str">
        <f>'[1]TCE - ANEXO IV - Preencher'!I652</f>
        <v>S</v>
      </c>
      <c r="H643" s="5" t="str">
        <f>'[1]TCE - ANEXO IV - Preencher'!J652</f>
        <v>000807418</v>
      </c>
      <c r="I643" s="6" t="str">
        <f>IF('[1]TCE - ANEXO IV - Preencher'!K652="","",'[1]TCE - ANEXO IV - Preencher'!K652)</f>
        <v>11/03/2026</v>
      </c>
      <c r="J643" s="5" t="str">
        <f>'[1]TCE - ANEXO IV - Preencher'!L652</f>
        <v>26260342434646000399550020008074181747678849</v>
      </c>
      <c r="K643" s="5" t="str">
        <f>IF(F643="B",LEFT('[1]TCE - ANEXO IV - Preencher'!M652,2),IF(F643="S",LEFT('[1]TCE - ANEXO IV - Preencher'!M652,7),IF('[1]TCE - ANEXO IV - Preencher'!H652="","")))</f>
        <v>26</v>
      </c>
      <c r="L643" s="7">
        <f>'[1]TCE - ANEXO IV - Preencher'!N652</f>
        <v>480.6</v>
      </c>
    </row>
    <row r="644" spans="1:12" s="8" customFormat="1" ht="19.5" customHeight="1" x14ac:dyDescent="0.25">
      <c r="A644" s="3">
        <f>IFERROR(VLOOKUP(B644,'[1]DADOS (OCULTAR)'!$Q$3:$S$136,3,0),"")</f>
        <v>9039744002723</v>
      </c>
      <c r="B644" s="4" t="str">
        <f>'[1]TCE - ANEXO IV - Preencher'!C653</f>
        <v>HOSPITAL PELÓPIDAS SILVEIRA - CG Nº 017/2022</v>
      </c>
      <c r="C644" s="4" t="str">
        <f>'[1]TCE - ANEXO IV - Preencher'!E653</f>
        <v>3.14 - Alimentação Preparada</v>
      </c>
      <c r="D644" s="3" t="str">
        <f>'[1]TCE - ANEXO IV - Preencher'!F653</f>
        <v>42.434.646/0003-99</v>
      </c>
      <c r="E644" s="5" t="str">
        <f>'[1]TCE - ANEXO IV - Preencher'!G653</f>
        <v>PRASO PLATAFORMA DE COMERCIO LTDA.</v>
      </c>
      <c r="F644" s="5" t="str">
        <f>'[1]TCE - ANEXO IV - Preencher'!H653</f>
        <v>B</v>
      </c>
      <c r="G644" s="5" t="str">
        <f>'[1]TCE - ANEXO IV - Preencher'!I653</f>
        <v>S</v>
      </c>
      <c r="H644" s="5" t="str">
        <f>'[1]TCE - ANEXO IV - Preencher'!J653</f>
        <v>000810034</v>
      </c>
      <c r="I644" s="6" t="str">
        <f>IF('[1]TCE - ANEXO IV - Preencher'!K653="","",'[1]TCE - ANEXO IV - Preencher'!K653)</f>
        <v>13/03/2026</v>
      </c>
      <c r="J644" s="5" t="str">
        <f>'[1]TCE - ANEXO IV - Preencher'!L653</f>
        <v>26260342434646000399550020008100341829466938</v>
      </c>
      <c r="K644" s="5" t="str">
        <f>IF(F644="B",LEFT('[1]TCE - ANEXO IV - Preencher'!M653,2),IF(F644="S",LEFT('[1]TCE - ANEXO IV - Preencher'!M653,7),IF('[1]TCE - ANEXO IV - Preencher'!H653="","")))</f>
        <v>26</v>
      </c>
      <c r="L644" s="7">
        <f>'[1]TCE - ANEXO IV - Preencher'!N653</f>
        <v>1512.33</v>
      </c>
    </row>
    <row r="645" spans="1:12" s="8" customFormat="1" ht="19.5" customHeight="1" x14ac:dyDescent="0.25">
      <c r="A645" s="3">
        <f>IFERROR(VLOOKUP(B645,'[1]DADOS (OCULTAR)'!$Q$3:$S$136,3,0),"")</f>
        <v>9039744002723</v>
      </c>
      <c r="B645" s="4" t="str">
        <f>'[1]TCE - ANEXO IV - Preencher'!C654</f>
        <v>HOSPITAL PELÓPIDAS SILVEIRA - CG Nº 017/2022</v>
      </c>
      <c r="C645" s="4" t="str">
        <f>'[1]TCE - ANEXO IV - Preencher'!E654</f>
        <v>3.14 - Alimentação Preparada</v>
      </c>
      <c r="D645" s="3" t="str">
        <f>'[1]TCE - ANEXO IV - Preencher'!F654</f>
        <v>42.434.646/0003-99</v>
      </c>
      <c r="E645" s="5" t="str">
        <f>'[1]TCE - ANEXO IV - Preencher'!G654</f>
        <v>PRASO PLATAFORMA DE COMERCIO LTDA.</v>
      </c>
      <c r="F645" s="5" t="str">
        <f>'[1]TCE - ANEXO IV - Preencher'!H654</f>
        <v>B</v>
      </c>
      <c r="G645" s="5" t="str">
        <f>'[1]TCE - ANEXO IV - Preencher'!I654</f>
        <v>S</v>
      </c>
      <c r="H645" s="5" t="str">
        <f>'[1]TCE - ANEXO IV - Preencher'!J654</f>
        <v>000822834</v>
      </c>
      <c r="I645" s="6" t="str">
        <f>IF('[1]TCE - ANEXO IV - Preencher'!K654="","",'[1]TCE - ANEXO IV - Preencher'!K654)</f>
        <v>24/03/2026</v>
      </c>
      <c r="J645" s="5" t="str">
        <f>'[1]TCE - ANEXO IV - Preencher'!L654</f>
        <v>26260342434646000399550020008228341364862159</v>
      </c>
      <c r="K645" s="5" t="str">
        <f>IF(F645="B",LEFT('[1]TCE - ANEXO IV - Preencher'!M654,2),IF(F645="S",LEFT('[1]TCE - ANEXO IV - Preencher'!M654,7),IF('[1]TCE - ANEXO IV - Preencher'!H654="","")))</f>
        <v>26</v>
      </c>
      <c r="L645" s="7">
        <f>'[1]TCE - ANEXO IV - Preencher'!N654</f>
        <v>1606.63</v>
      </c>
    </row>
    <row r="646" spans="1:12" s="8" customFormat="1" ht="19.5" customHeight="1" x14ac:dyDescent="0.25">
      <c r="A646" s="3">
        <f>IFERROR(VLOOKUP(B646,'[1]DADOS (OCULTAR)'!$Q$3:$S$136,3,0),"")</f>
        <v>9039744002723</v>
      </c>
      <c r="B646" s="4" t="str">
        <f>'[1]TCE - ANEXO IV - Preencher'!C655</f>
        <v>HOSPITAL PELÓPIDAS SILVEIRA - CG Nº 017/2022</v>
      </c>
      <c r="C646" s="4" t="str">
        <f>'[1]TCE - ANEXO IV - Preencher'!E655</f>
        <v>3.14 - Alimentação Preparada</v>
      </c>
      <c r="D646" s="3" t="str">
        <f>'[1]TCE - ANEXO IV - Preencher'!F655</f>
        <v>42.434.646/0003-99</v>
      </c>
      <c r="E646" s="5" t="str">
        <f>'[1]TCE - ANEXO IV - Preencher'!G655</f>
        <v>PRASO PLATAFORMA DE COMERCIO LTDA.</v>
      </c>
      <c r="F646" s="5" t="str">
        <f>'[1]TCE - ANEXO IV - Preencher'!H655</f>
        <v>B</v>
      </c>
      <c r="G646" s="5" t="str">
        <f>'[1]TCE - ANEXO IV - Preencher'!I655</f>
        <v>S</v>
      </c>
      <c r="H646" s="5" t="str">
        <f>'[1]TCE - ANEXO IV - Preencher'!J655</f>
        <v>000826573</v>
      </c>
      <c r="I646" s="6" t="str">
        <f>IF('[1]TCE - ANEXO IV - Preencher'!K655="","",'[1]TCE - ANEXO IV - Preencher'!K655)</f>
        <v>26/03/2026</v>
      </c>
      <c r="J646" s="5" t="str">
        <f>'[1]TCE - ANEXO IV - Preencher'!L655</f>
        <v>26260342434646000399550020008265731987545266</v>
      </c>
      <c r="K646" s="5" t="str">
        <f>IF(F646="B",LEFT('[1]TCE - ANEXO IV - Preencher'!M655,2),IF(F646="S",LEFT('[1]TCE - ANEXO IV - Preencher'!M655,7),IF('[1]TCE - ANEXO IV - Preencher'!H655="","")))</f>
        <v>26</v>
      </c>
      <c r="L646" s="7">
        <f>'[1]TCE - ANEXO IV - Preencher'!N655</f>
        <v>299.76</v>
      </c>
    </row>
    <row r="647" spans="1:12" s="8" customFormat="1" ht="19.5" customHeight="1" x14ac:dyDescent="0.25">
      <c r="A647" s="3">
        <f>IFERROR(VLOOKUP(B647,'[1]DADOS (OCULTAR)'!$Q$3:$S$136,3,0),"")</f>
        <v>9039744002723</v>
      </c>
      <c r="B647" s="4" t="str">
        <f>'[1]TCE - ANEXO IV - Preencher'!C656</f>
        <v>HOSPITAL PELÓPIDAS SILVEIRA - CG Nº 017/2022</v>
      </c>
      <c r="C647" s="4" t="str">
        <f>'[1]TCE - ANEXO IV - Preencher'!E656</f>
        <v>3.14 - Alimentação Preparada</v>
      </c>
      <c r="D647" s="3" t="str">
        <f>'[1]TCE - ANEXO IV - Preencher'!F656</f>
        <v>05.509.693/0001-66</v>
      </c>
      <c r="E647" s="5" t="str">
        <f>'[1]TCE - ANEXO IV - Preencher'!G656</f>
        <v>PROBENE FOODS INDUST COM ALIMENTOS LTDA</v>
      </c>
      <c r="F647" s="5" t="str">
        <f>'[1]TCE - ANEXO IV - Preencher'!H656</f>
        <v>B</v>
      </c>
      <c r="G647" s="5" t="str">
        <f>'[1]TCE - ANEXO IV - Preencher'!I656</f>
        <v>S</v>
      </c>
      <c r="H647" s="5" t="str">
        <f>'[1]TCE - ANEXO IV - Preencher'!J656</f>
        <v>000067999</v>
      </c>
      <c r="I647" s="6" t="str">
        <f>IF('[1]TCE - ANEXO IV - Preencher'!K656="","",'[1]TCE - ANEXO IV - Preencher'!K656)</f>
        <v>12/03/2026</v>
      </c>
      <c r="J647" s="5" t="str">
        <f>'[1]TCE - ANEXO IV - Preencher'!L656</f>
        <v>26260305509693000166550010000679991000311696</v>
      </c>
      <c r="K647" s="5" t="str">
        <f>IF(F647="B",LEFT('[1]TCE - ANEXO IV - Preencher'!M656,2),IF(F647="S",LEFT('[1]TCE - ANEXO IV - Preencher'!M656,7),IF('[1]TCE - ANEXO IV - Preencher'!H656="","")))</f>
        <v>26</v>
      </c>
      <c r="L647" s="7">
        <f>'[1]TCE - ANEXO IV - Preencher'!N656</f>
        <v>295.2</v>
      </c>
    </row>
    <row r="648" spans="1:12" s="8" customFormat="1" ht="19.5" customHeight="1" x14ac:dyDescent="0.25">
      <c r="A648" s="3">
        <f>IFERROR(VLOOKUP(B648,'[1]DADOS (OCULTAR)'!$Q$3:$S$136,3,0),"")</f>
        <v>9039744002723</v>
      </c>
      <c r="B648" s="4" t="str">
        <f>'[1]TCE - ANEXO IV - Preencher'!C657</f>
        <v>HOSPITAL PELÓPIDAS SILVEIRA - CG Nº 017/2022</v>
      </c>
      <c r="C648" s="4" t="str">
        <f>'[1]TCE - ANEXO IV - Preencher'!E657</f>
        <v>3.14 - Alimentação Preparada</v>
      </c>
      <c r="D648" s="3" t="str">
        <f>'[1]TCE - ANEXO IV - Preencher'!F657</f>
        <v>28.454.744/0001-03</v>
      </c>
      <c r="E648" s="5" t="str">
        <f>'[1]TCE - ANEXO IV - Preencher'!G657</f>
        <v>RAIZ AGRO HORTIFRUTI COMERCIAL LTDA</v>
      </c>
      <c r="F648" s="5" t="str">
        <f>'[1]TCE - ANEXO IV - Preencher'!H657</f>
        <v>B</v>
      </c>
      <c r="G648" s="5" t="str">
        <f>'[1]TCE - ANEXO IV - Preencher'!I657</f>
        <v>S</v>
      </c>
      <c r="H648" s="5" t="str">
        <f>'[1]TCE - ANEXO IV - Preencher'!J657</f>
        <v>000025426</v>
      </c>
      <c r="I648" s="6" t="str">
        <f>IF('[1]TCE - ANEXO IV - Preencher'!K657="","",'[1]TCE - ANEXO IV - Preencher'!K657)</f>
        <v>05/03/2026</v>
      </c>
      <c r="J648" s="5" t="str">
        <f>'[1]TCE - ANEXO IV - Preencher'!L657</f>
        <v>25260328454744000103550020000254261805317070</v>
      </c>
      <c r="K648" s="5" t="str">
        <f>IF(F648="B",LEFT('[1]TCE - ANEXO IV - Preencher'!M657,2),IF(F648="S",LEFT('[1]TCE - ANEXO IV - Preencher'!M657,7),IF('[1]TCE - ANEXO IV - Preencher'!H657="","")))</f>
        <v>25</v>
      </c>
      <c r="L648" s="7">
        <f>'[1]TCE - ANEXO IV - Preencher'!N657</f>
        <v>215</v>
      </c>
    </row>
    <row r="649" spans="1:12" s="8" customFormat="1" ht="19.5" customHeight="1" x14ac:dyDescent="0.25">
      <c r="A649" s="3">
        <f>IFERROR(VLOOKUP(B649,'[1]DADOS (OCULTAR)'!$Q$3:$S$136,3,0),"")</f>
        <v>9039744002723</v>
      </c>
      <c r="B649" s="4" t="str">
        <f>'[1]TCE - ANEXO IV - Preencher'!C658</f>
        <v>HOSPITAL PELÓPIDAS SILVEIRA - CG Nº 017/2022</v>
      </c>
      <c r="C649" s="4" t="str">
        <f>'[1]TCE - ANEXO IV - Preencher'!E658</f>
        <v>3.14 - Alimentação Preparada</v>
      </c>
      <c r="D649" s="3" t="str">
        <f>'[1]TCE - ANEXO IV - Preencher'!F658</f>
        <v>28.454.744/0001-03</v>
      </c>
      <c r="E649" s="5" t="str">
        <f>'[1]TCE - ANEXO IV - Preencher'!G658</f>
        <v>RAIZ AGRO HORTIFRUTI COMERCIAL LTDA</v>
      </c>
      <c r="F649" s="5" t="str">
        <f>'[1]TCE - ANEXO IV - Preencher'!H658</f>
        <v>B</v>
      </c>
      <c r="G649" s="5" t="str">
        <f>'[1]TCE - ANEXO IV - Preencher'!I658</f>
        <v>S</v>
      </c>
      <c r="H649" s="5" t="str">
        <f>'[1]TCE - ANEXO IV - Preencher'!J658</f>
        <v>000025572</v>
      </c>
      <c r="I649" s="6" t="str">
        <f>IF('[1]TCE - ANEXO IV - Preencher'!K658="","",'[1]TCE - ANEXO IV - Preencher'!K658)</f>
        <v>12/03/2026</v>
      </c>
      <c r="J649" s="5" t="str">
        <f>'[1]TCE - ANEXO IV - Preencher'!L658</f>
        <v>25260328454744000103550020000255721891679230</v>
      </c>
      <c r="K649" s="5" t="str">
        <f>IF(F649="B",LEFT('[1]TCE - ANEXO IV - Preencher'!M658,2),IF(F649="S",LEFT('[1]TCE - ANEXO IV - Preencher'!M658,7),IF('[1]TCE - ANEXO IV - Preencher'!H658="","")))</f>
        <v>25</v>
      </c>
      <c r="L649" s="7">
        <f>'[1]TCE - ANEXO IV - Preencher'!N658</f>
        <v>580.5</v>
      </c>
    </row>
    <row r="650" spans="1:12" s="8" customFormat="1" ht="19.5" customHeight="1" x14ac:dyDescent="0.25">
      <c r="A650" s="3">
        <f>IFERROR(VLOOKUP(B650,'[1]DADOS (OCULTAR)'!$Q$3:$S$136,3,0),"")</f>
        <v>9039744002723</v>
      </c>
      <c r="B650" s="4" t="str">
        <f>'[1]TCE - ANEXO IV - Preencher'!C659</f>
        <v>HOSPITAL PELÓPIDAS SILVEIRA - CG Nº 017/2022</v>
      </c>
      <c r="C650" s="4" t="str">
        <f>'[1]TCE - ANEXO IV - Preencher'!E659</f>
        <v>3.14 - Alimentação Preparada</v>
      </c>
      <c r="D650" s="3" t="str">
        <f>'[1]TCE - ANEXO IV - Preencher'!F659</f>
        <v>28.454.744/0001-03</v>
      </c>
      <c r="E650" s="5" t="str">
        <f>'[1]TCE - ANEXO IV - Preencher'!G659</f>
        <v>RAIZ AGRO HORTIFRUTI COMERCIAL LTDA</v>
      </c>
      <c r="F650" s="5" t="str">
        <f>'[1]TCE - ANEXO IV - Preencher'!H659</f>
        <v>B</v>
      </c>
      <c r="G650" s="5" t="str">
        <f>'[1]TCE - ANEXO IV - Preencher'!I659</f>
        <v>S</v>
      </c>
      <c r="H650" s="5" t="str">
        <f>'[1]TCE - ANEXO IV - Preencher'!J659</f>
        <v>000025749</v>
      </c>
      <c r="I650" s="6" t="str">
        <f>IF('[1]TCE - ANEXO IV - Preencher'!K659="","",'[1]TCE - ANEXO IV - Preencher'!K659)</f>
        <v>19/03/2026</v>
      </c>
      <c r="J650" s="5" t="str">
        <f>'[1]TCE - ANEXO IV - Preencher'!L659</f>
        <v>25260328454744000103550020000257491162514937</v>
      </c>
      <c r="K650" s="5" t="str">
        <f>IF(F650="B",LEFT('[1]TCE - ANEXO IV - Preencher'!M659,2),IF(F650="S",LEFT('[1]TCE - ANEXO IV - Preencher'!M659,7),IF('[1]TCE - ANEXO IV - Preencher'!H659="","")))</f>
        <v>25</v>
      </c>
      <c r="L650" s="7">
        <f>'[1]TCE - ANEXO IV - Preencher'!N659</f>
        <v>473</v>
      </c>
    </row>
    <row r="651" spans="1:12" s="8" customFormat="1" ht="19.5" customHeight="1" x14ac:dyDescent="0.25">
      <c r="A651" s="3">
        <f>IFERROR(VLOOKUP(B651,'[1]DADOS (OCULTAR)'!$Q$3:$S$136,3,0),"")</f>
        <v>9039744002723</v>
      </c>
      <c r="B651" s="4" t="str">
        <f>'[1]TCE - ANEXO IV - Preencher'!C660</f>
        <v>HOSPITAL PELÓPIDAS SILVEIRA - CG Nº 017/2022</v>
      </c>
      <c r="C651" s="4" t="str">
        <f>'[1]TCE - ANEXO IV - Preencher'!E660</f>
        <v>3.14 - Alimentação Preparada</v>
      </c>
      <c r="D651" s="3" t="str">
        <f>'[1]TCE - ANEXO IV - Preencher'!F660</f>
        <v>28.454.744/0001-03</v>
      </c>
      <c r="E651" s="5" t="str">
        <f>'[1]TCE - ANEXO IV - Preencher'!G660</f>
        <v>RAIZ AGRO HORTIFRUTI COMERCIAL LTDA</v>
      </c>
      <c r="F651" s="5" t="str">
        <f>'[1]TCE - ANEXO IV - Preencher'!H660</f>
        <v>B</v>
      </c>
      <c r="G651" s="5" t="str">
        <f>'[1]TCE - ANEXO IV - Preencher'!I660</f>
        <v>S</v>
      </c>
      <c r="H651" s="5" t="str">
        <f>'[1]TCE - ANEXO IV - Preencher'!J660</f>
        <v>000025992</v>
      </c>
      <c r="I651" s="6" t="str">
        <f>IF('[1]TCE - ANEXO IV - Preencher'!K660="","",'[1]TCE - ANEXO IV - Preencher'!K660)</f>
        <v>31/03/2026</v>
      </c>
      <c r="J651" s="5" t="str">
        <f>'[1]TCE - ANEXO IV - Preencher'!L660</f>
        <v>25260328454744000103550020000259921520765558</v>
      </c>
      <c r="K651" s="5" t="str">
        <f>IF(F651="B",LEFT('[1]TCE - ANEXO IV - Preencher'!M660,2),IF(F651="S",LEFT('[1]TCE - ANEXO IV - Preencher'!M660,7),IF('[1]TCE - ANEXO IV - Preencher'!H660="","")))</f>
        <v>25</v>
      </c>
      <c r="L651" s="7">
        <f>'[1]TCE - ANEXO IV - Preencher'!N660</f>
        <v>344</v>
      </c>
    </row>
    <row r="652" spans="1:12" s="8" customFormat="1" ht="19.5" customHeight="1" x14ac:dyDescent="0.25">
      <c r="A652" s="3">
        <f>IFERROR(VLOOKUP(B652,'[1]DADOS (OCULTAR)'!$Q$3:$S$136,3,0),"")</f>
        <v>9039744002723</v>
      </c>
      <c r="B652" s="4" t="str">
        <f>'[1]TCE - ANEXO IV - Preencher'!C661</f>
        <v>HOSPITAL PELÓPIDAS SILVEIRA - CG Nº 017/2022</v>
      </c>
      <c r="C652" s="4" t="str">
        <f>'[1]TCE - ANEXO IV - Preencher'!E661</f>
        <v>3.14 - Alimentação Preparada</v>
      </c>
      <c r="D652" s="3" t="str">
        <f>'[1]TCE - ANEXO IV - Preencher'!F661</f>
        <v>25.529.293/0001-20</v>
      </c>
      <c r="E652" s="5" t="str">
        <f>'[1]TCE - ANEXO IV - Preencher'!G661</f>
        <v>RECIPOLPA LTDA</v>
      </c>
      <c r="F652" s="5" t="str">
        <f>'[1]TCE - ANEXO IV - Preencher'!H661</f>
        <v>B</v>
      </c>
      <c r="G652" s="5" t="str">
        <f>'[1]TCE - ANEXO IV - Preencher'!I661</f>
        <v>S</v>
      </c>
      <c r="H652" s="5" t="str">
        <f>'[1]TCE - ANEXO IV - Preencher'!J661</f>
        <v>30341</v>
      </c>
      <c r="I652" s="6" t="str">
        <f>IF('[1]TCE - ANEXO IV - Preencher'!K661="","",'[1]TCE - ANEXO IV - Preencher'!K661)</f>
        <v>04/03/2026</v>
      </c>
      <c r="J652" s="5" t="str">
        <f>'[1]TCE - ANEXO IV - Preencher'!L661</f>
        <v>26260325529293000120550010000303411573942447</v>
      </c>
      <c r="K652" s="5" t="str">
        <f>IF(F652="B",LEFT('[1]TCE - ANEXO IV - Preencher'!M661,2),IF(F652="S",LEFT('[1]TCE - ANEXO IV - Preencher'!M661,7),IF('[1]TCE - ANEXO IV - Preencher'!H661="","")))</f>
        <v>26</v>
      </c>
      <c r="L652" s="7">
        <f>'[1]TCE - ANEXO IV - Preencher'!N661</f>
        <v>914.5</v>
      </c>
    </row>
    <row r="653" spans="1:12" s="8" customFormat="1" ht="19.5" customHeight="1" x14ac:dyDescent="0.25">
      <c r="A653" s="3">
        <f>IFERROR(VLOOKUP(B653,'[1]DADOS (OCULTAR)'!$Q$3:$S$136,3,0),"")</f>
        <v>9039744002723</v>
      </c>
      <c r="B653" s="4" t="str">
        <f>'[1]TCE - ANEXO IV - Preencher'!C662</f>
        <v>HOSPITAL PELÓPIDAS SILVEIRA - CG Nº 017/2022</v>
      </c>
      <c r="C653" s="4" t="str">
        <f>'[1]TCE - ANEXO IV - Preencher'!E662</f>
        <v>3.14 - Alimentação Preparada</v>
      </c>
      <c r="D653" s="3" t="str">
        <f>'[1]TCE - ANEXO IV - Preencher'!F662</f>
        <v>25.529.293/0001-20</v>
      </c>
      <c r="E653" s="5" t="str">
        <f>'[1]TCE - ANEXO IV - Preencher'!G662</f>
        <v>RECIPOLPA LTDA</v>
      </c>
      <c r="F653" s="5" t="str">
        <f>'[1]TCE - ANEXO IV - Preencher'!H662</f>
        <v>B</v>
      </c>
      <c r="G653" s="5" t="str">
        <f>'[1]TCE - ANEXO IV - Preencher'!I662</f>
        <v>S</v>
      </c>
      <c r="H653" s="5" t="str">
        <f>'[1]TCE - ANEXO IV - Preencher'!J662</f>
        <v>30395</v>
      </c>
      <c r="I653" s="6" t="str">
        <f>IF('[1]TCE - ANEXO IV - Preencher'!K662="","",'[1]TCE - ANEXO IV - Preencher'!K662)</f>
        <v>11/03/2026</v>
      </c>
      <c r="J653" s="5" t="str">
        <f>'[1]TCE - ANEXO IV - Preencher'!L662</f>
        <v>26260325529293000120550010000303951487763204</v>
      </c>
      <c r="K653" s="5" t="str">
        <f>IF(F653="B",LEFT('[1]TCE - ANEXO IV - Preencher'!M662,2),IF(F653="S",LEFT('[1]TCE - ANEXO IV - Preencher'!M662,7),IF('[1]TCE - ANEXO IV - Preencher'!H662="","")))</f>
        <v>26</v>
      </c>
      <c r="L653" s="7">
        <f>'[1]TCE - ANEXO IV - Preencher'!N662</f>
        <v>851.5</v>
      </c>
    </row>
    <row r="654" spans="1:12" s="8" customFormat="1" ht="19.5" customHeight="1" x14ac:dyDescent="0.25">
      <c r="A654" s="3">
        <f>IFERROR(VLOOKUP(B654,'[1]DADOS (OCULTAR)'!$Q$3:$S$136,3,0),"")</f>
        <v>9039744002723</v>
      </c>
      <c r="B654" s="4" t="str">
        <f>'[1]TCE - ANEXO IV - Preencher'!C663</f>
        <v>HOSPITAL PELÓPIDAS SILVEIRA - CG Nº 017/2022</v>
      </c>
      <c r="C654" s="4" t="str">
        <f>'[1]TCE - ANEXO IV - Preencher'!E663</f>
        <v>3.14 - Alimentação Preparada</v>
      </c>
      <c r="D654" s="3" t="str">
        <f>'[1]TCE - ANEXO IV - Preencher'!F663</f>
        <v>25.529.293/0001-20</v>
      </c>
      <c r="E654" s="5" t="str">
        <f>'[1]TCE - ANEXO IV - Preencher'!G663</f>
        <v>RECIPOLPA LTDA</v>
      </c>
      <c r="F654" s="5" t="str">
        <f>'[1]TCE - ANEXO IV - Preencher'!H663</f>
        <v>B</v>
      </c>
      <c r="G654" s="5" t="str">
        <f>'[1]TCE - ANEXO IV - Preencher'!I663</f>
        <v>S</v>
      </c>
      <c r="H654" s="5" t="str">
        <f>'[1]TCE - ANEXO IV - Preencher'!J663</f>
        <v>30410</v>
      </c>
      <c r="I654" s="6" t="str">
        <f>IF('[1]TCE - ANEXO IV - Preencher'!K663="","",'[1]TCE - ANEXO IV - Preencher'!K663)</f>
        <v>13/03/2026</v>
      </c>
      <c r="J654" s="5" t="str">
        <f>'[1]TCE - ANEXO IV - Preencher'!L663</f>
        <v>26260325529293000120550010000304101367198826</v>
      </c>
      <c r="K654" s="5" t="str">
        <f>IF(F654="B",LEFT('[1]TCE - ANEXO IV - Preencher'!M663,2),IF(F654="S",LEFT('[1]TCE - ANEXO IV - Preencher'!M663,7),IF('[1]TCE - ANEXO IV - Preencher'!H663="","")))</f>
        <v>26</v>
      </c>
      <c r="L654" s="7">
        <f>'[1]TCE - ANEXO IV - Preencher'!N663</f>
        <v>105</v>
      </c>
    </row>
    <row r="655" spans="1:12" s="8" customFormat="1" ht="19.5" customHeight="1" x14ac:dyDescent="0.25">
      <c r="A655" s="3">
        <f>IFERROR(VLOOKUP(B655,'[1]DADOS (OCULTAR)'!$Q$3:$S$136,3,0),"")</f>
        <v>9039744002723</v>
      </c>
      <c r="B655" s="4" t="str">
        <f>'[1]TCE - ANEXO IV - Preencher'!C664</f>
        <v>HOSPITAL PELÓPIDAS SILVEIRA - CG Nº 017/2022</v>
      </c>
      <c r="C655" s="4" t="str">
        <f>'[1]TCE - ANEXO IV - Preencher'!E664</f>
        <v>3.14 - Alimentação Preparada</v>
      </c>
      <c r="D655" s="3" t="str">
        <f>'[1]TCE - ANEXO IV - Preencher'!F664</f>
        <v>25.529.293/0001-20</v>
      </c>
      <c r="E655" s="5" t="str">
        <f>'[1]TCE - ANEXO IV - Preencher'!G664</f>
        <v>RECIPOLPA LTDA</v>
      </c>
      <c r="F655" s="5" t="str">
        <f>'[1]TCE - ANEXO IV - Preencher'!H664</f>
        <v>B</v>
      </c>
      <c r="G655" s="5" t="str">
        <f>'[1]TCE - ANEXO IV - Preencher'!I664</f>
        <v>S</v>
      </c>
      <c r="H655" s="5" t="str">
        <f>'[1]TCE - ANEXO IV - Preencher'!J664</f>
        <v>30463</v>
      </c>
      <c r="I655" s="6" t="str">
        <f>IF('[1]TCE - ANEXO IV - Preencher'!K664="","",'[1]TCE - ANEXO IV - Preencher'!K664)</f>
        <v>18/03/2026</v>
      </c>
      <c r="J655" s="5" t="str">
        <f>'[1]TCE - ANEXO IV - Preencher'!L664</f>
        <v>26260325529293000120550010000304631894378565</v>
      </c>
      <c r="K655" s="5" t="str">
        <f>IF(F655="B",LEFT('[1]TCE - ANEXO IV - Preencher'!M664,2),IF(F655="S",LEFT('[1]TCE - ANEXO IV - Preencher'!M664,7),IF('[1]TCE - ANEXO IV - Preencher'!H664="","")))</f>
        <v>26</v>
      </c>
      <c r="L655" s="7">
        <f>'[1]TCE - ANEXO IV - Preencher'!N664</f>
        <v>1059</v>
      </c>
    </row>
    <row r="656" spans="1:12" s="8" customFormat="1" ht="19.5" customHeight="1" x14ac:dyDescent="0.25">
      <c r="A656" s="3">
        <f>IFERROR(VLOOKUP(B656,'[1]DADOS (OCULTAR)'!$Q$3:$S$136,3,0),"")</f>
        <v>9039744002723</v>
      </c>
      <c r="B656" s="4" t="str">
        <f>'[1]TCE - ANEXO IV - Preencher'!C665</f>
        <v>HOSPITAL PELÓPIDAS SILVEIRA - CG Nº 017/2022</v>
      </c>
      <c r="C656" s="4" t="str">
        <f>'[1]TCE - ANEXO IV - Preencher'!E665</f>
        <v>3.14 - Alimentação Preparada</v>
      </c>
      <c r="D656" s="3" t="str">
        <f>'[1]TCE - ANEXO IV - Preencher'!F665</f>
        <v>25.529.293/0001-20</v>
      </c>
      <c r="E656" s="5" t="str">
        <f>'[1]TCE - ANEXO IV - Preencher'!G665</f>
        <v>RECIPOLPA LTDA</v>
      </c>
      <c r="F656" s="5" t="str">
        <f>'[1]TCE - ANEXO IV - Preencher'!H665</f>
        <v>B</v>
      </c>
      <c r="G656" s="5" t="str">
        <f>'[1]TCE - ANEXO IV - Preencher'!I665</f>
        <v>S</v>
      </c>
      <c r="H656" s="5" t="str">
        <f>'[1]TCE - ANEXO IV - Preencher'!J665</f>
        <v>30531</v>
      </c>
      <c r="I656" s="6" t="str">
        <f>IF('[1]TCE - ANEXO IV - Preencher'!K665="","",'[1]TCE - ANEXO IV - Preencher'!K665)</f>
        <v>25/03/2026</v>
      </c>
      <c r="J656" s="5" t="str">
        <f>'[1]TCE - ANEXO IV - Preencher'!L665</f>
        <v>26260325529293000120550010000305311446725123</v>
      </c>
      <c r="K656" s="5" t="str">
        <f>IF(F656="B",LEFT('[1]TCE - ANEXO IV - Preencher'!M665,2),IF(F656="S",LEFT('[1]TCE - ANEXO IV - Preencher'!M665,7),IF('[1]TCE - ANEXO IV - Preencher'!H665="","")))</f>
        <v>26</v>
      </c>
      <c r="L656" s="7">
        <f>'[1]TCE - ANEXO IV - Preencher'!N665</f>
        <v>1017</v>
      </c>
    </row>
    <row r="657" spans="1:12" s="8" customFormat="1" ht="19.5" customHeight="1" x14ac:dyDescent="0.25">
      <c r="A657" s="3">
        <f>IFERROR(VLOOKUP(B657,'[1]DADOS (OCULTAR)'!$Q$3:$S$136,3,0),"")</f>
        <v>9039744002723</v>
      </c>
      <c r="B657" s="4" t="str">
        <f>'[1]TCE - ANEXO IV - Preencher'!C666</f>
        <v>HOSPITAL PELÓPIDAS SILVEIRA - CG Nº 017/2022</v>
      </c>
      <c r="C657" s="4" t="str">
        <f>'[1]TCE - ANEXO IV - Preencher'!E666</f>
        <v>3.14 - Alimentação Preparada</v>
      </c>
      <c r="D657" s="3" t="str">
        <f>'[1]TCE - ANEXO IV - Preencher'!F666</f>
        <v>30.743.270/0001-53</v>
      </c>
      <c r="E657" s="5" t="str">
        <f>'[1]TCE - ANEXO IV - Preencher'!G666</f>
        <v>TRIUNFO COMERC. DE ALIMENTOS PAPEIS E MAT. DE LIMP. EIRELI</v>
      </c>
      <c r="F657" s="5" t="str">
        <f>'[1]TCE - ANEXO IV - Preencher'!H666</f>
        <v>B</v>
      </c>
      <c r="G657" s="5" t="str">
        <f>'[1]TCE - ANEXO IV - Preencher'!I666</f>
        <v>S</v>
      </c>
      <c r="H657" s="5" t="str">
        <f>'[1]TCE - ANEXO IV - Preencher'!J666</f>
        <v>000037516</v>
      </c>
      <c r="I657" s="6" t="str">
        <f>IF('[1]TCE - ANEXO IV - Preencher'!K666="","",'[1]TCE - ANEXO IV - Preencher'!K666)</f>
        <v>05/03/2026</v>
      </c>
      <c r="J657" s="5" t="str">
        <f>'[1]TCE - ANEXO IV - Preencher'!L666</f>
        <v>26260330743270000153550010000375161744655934</v>
      </c>
      <c r="K657" s="5" t="str">
        <f>IF(F657="B",LEFT('[1]TCE - ANEXO IV - Preencher'!M666,2),IF(F657="S",LEFT('[1]TCE - ANEXO IV - Preencher'!M666,7),IF('[1]TCE - ANEXO IV - Preencher'!H666="","")))</f>
        <v>26</v>
      </c>
      <c r="L657" s="7">
        <f>'[1]TCE - ANEXO IV - Preencher'!N666</f>
        <v>15321.6</v>
      </c>
    </row>
    <row r="658" spans="1:12" s="8" customFormat="1" ht="19.5" customHeight="1" x14ac:dyDescent="0.25">
      <c r="A658" s="3">
        <f>IFERROR(VLOOKUP(B658,'[1]DADOS (OCULTAR)'!$Q$3:$S$136,3,0),"")</f>
        <v>9039744002723</v>
      </c>
      <c r="B658" s="4" t="str">
        <f>'[1]TCE - ANEXO IV - Preencher'!C667</f>
        <v>HOSPITAL PELÓPIDAS SILVEIRA - CG Nº 017/2022</v>
      </c>
      <c r="C658" s="4" t="str">
        <f>'[1]TCE - ANEXO IV - Preencher'!E667</f>
        <v>3.14 - Alimentação Preparada</v>
      </c>
      <c r="D658" s="3" t="str">
        <f>'[1]TCE - ANEXO IV - Preencher'!F667</f>
        <v>30.743.270/0001-53</v>
      </c>
      <c r="E658" s="5" t="str">
        <f>'[1]TCE - ANEXO IV - Preencher'!G667</f>
        <v>TRIUNFO COMERC. DE ALIMENTOS PAPEIS E MAT. DE LIMP. EIRELI</v>
      </c>
      <c r="F658" s="5" t="str">
        <f>'[1]TCE - ANEXO IV - Preencher'!H667</f>
        <v>B</v>
      </c>
      <c r="G658" s="5" t="str">
        <f>'[1]TCE - ANEXO IV - Preencher'!I667</f>
        <v>S</v>
      </c>
      <c r="H658" s="5" t="str">
        <f>'[1]TCE - ANEXO IV - Preencher'!J667</f>
        <v>000037537</v>
      </c>
      <c r="I658" s="6" t="str">
        <f>IF('[1]TCE - ANEXO IV - Preencher'!K667="","",'[1]TCE - ANEXO IV - Preencher'!K667)</f>
        <v>05/03/2026</v>
      </c>
      <c r="J658" s="5" t="str">
        <f>'[1]TCE - ANEXO IV - Preencher'!L667</f>
        <v>26260330743270000153550010000375371407666248</v>
      </c>
      <c r="K658" s="5" t="str">
        <f>IF(F658="B",LEFT('[1]TCE - ANEXO IV - Preencher'!M667,2),IF(F658="S",LEFT('[1]TCE - ANEXO IV - Preencher'!M667,7),IF('[1]TCE - ANEXO IV - Preencher'!H667="","")))</f>
        <v>26</v>
      </c>
      <c r="L658" s="7">
        <f>'[1]TCE - ANEXO IV - Preencher'!N667</f>
        <v>27</v>
      </c>
    </row>
    <row r="659" spans="1:12" s="8" customFormat="1" ht="19.5" customHeight="1" x14ac:dyDescent="0.25">
      <c r="A659" s="3">
        <f>IFERROR(VLOOKUP(B659,'[1]DADOS (OCULTAR)'!$Q$3:$S$136,3,0),"")</f>
        <v>9039744002723</v>
      </c>
      <c r="B659" s="4" t="str">
        <f>'[1]TCE - ANEXO IV - Preencher'!C668</f>
        <v>HOSPITAL PELÓPIDAS SILVEIRA - CG Nº 017/2022</v>
      </c>
      <c r="C659" s="4" t="str">
        <f>'[1]TCE - ANEXO IV - Preencher'!E668</f>
        <v>3.14 - Alimentação Preparada</v>
      </c>
      <c r="D659" s="3" t="str">
        <f>'[1]TCE - ANEXO IV - Preencher'!F668</f>
        <v>30.743.270/0001-53</v>
      </c>
      <c r="E659" s="5" t="str">
        <f>'[1]TCE - ANEXO IV - Preencher'!G668</f>
        <v>TRIUNFO COMERC. DE ALIMENTOS PAPEIS E MAT. DE LIMP. EIRELI</v>
      </c>
      <c r="F659" s="5" t="str">
        <f>'[1]TCE - ANEXO IV - Preencher'!H668</f>
        <v>B</v>
      </c>
      <c r="G659" s="5" t="str">
        <f>'[1]TCE - ANEXO IV - Preencher'!I668</f>
        <v>S</v>
      </c>
      <c r="H659" s="5" t="str">
        <f>'[1]TCE - ANEXO IV - Preencher'!J668</f>
        <v>000037774</v>
      </c>
      <c r="I659" s="6" t="str">
        <f>IF('[1]TCE - ANEXO IV - Preencher'!K668="","",'[1]TCE - ANEXO IV - Preencher'!K668)</f>
        <v>16/03/2026</v>
      </c>
      <c r="J659" s="5" t="str">
        <f>'[1]TCE - ANEXO IV - Preencher'!L668</f>
        <v>26260330743270000153550010000377741208811030</v>
      </c>
      <c r="K659" s="5" t="str">
        <f>IF(F659="B",LEFT('[1]TCE - ANEXO IV - Preencher'!M668,2),IF(F659="S",LEFT('[1]TCE - ANEXO IV - Preencher'!M668,7),IF('[1]TCE - ANEXO IV - Preencher'!H668="","")))</f>
        <v>26</v>
      </c>
      <c r="L659" s="7">
        <f>'[1]TCE - ANEXO IV - Preencher'!N668</f>
        <v>465</v>
      </c>
    </row>
    <row r="660" spans="1:12" s="8" customFormat="1" ht="19.5" customHeight="1" x14ac:dyDescent="0.25">
      <c r="A660" s="3">
        <f>IFERROR(VLOOKUP(B660,'[1]DADOS (OCULTAR)'!$Q$3:$S$136,3,0),"")</f>
        <v>9039744002723</v>
      </c>
      <c r="B660" s="4" t="str">
        <f>'[1]TCE - ANEXO IV - Preencher'!C669</f>
        <v>HOSPITAL PELÓPIDAS SILVEIRA - CG Nº 017/2022</v>
      </c>
      <c r="C660" s="4" t="str">
        <f>'[1]TCE - ANEXO IV - Preencher'!E669</f>
        <v>3.14 - Alimentação Preparada</v>
      </c>
      <c r="D660" s="3" t="str">
        <f>'[1]TCE - ANEXO IV - Preencher'!F669</f>
        <v>30.743.270/0001-53</v>
      </c>
      <c r="E660" s="5" t="str">
        <f>'[1]TCE - ANEXO IV - Preencher'!G669</f>
        <v>TRIUNFO COMERC. DE ALIMENTOS PAPEIS E MAT. DE LIMP. EIRELI</v>
      </c>
      <c r="F660" s="5" t="str">
        <f>'[1]TCE - ANEXO IV - Preencher'!H669</f>
        <v>B</v>
      </c>
      <c r="G660" s="5" t="str">
        <f>'[1]TCE - ANEXO IV - Preencher'!I669</f>
        <v>S</v>
      </c>
      <c r="H660" s="5" t="str">
        <f>'[1]TCE - ANEXO IV - Preencher'!J669</f>
        <v>000038058</v>
      </c>
      <c r="I660" s="6" t="str">
        <f>IF('[1]TCE - ANEXO IV - Preencher'!K669="","",'[1]TCE - ANEXO IV - Preencher'!K669)</f>
        <v>26/03/2026</v>
      </c>
      <c r="J660" s="5" t="str">
        <f>'[1]TCE - ANEXO IV - Preencher'!L669</f>
        <v>26260330743270000153550010000380581431099061</v>
      </c>
      <c r="K660" s="5" t="str">
        <f>IF(F660="B",LEFT('[1]TCE - ANEXO IV - Preencher'!M669,2),IF(F660="S",LEFT('[1]TCE - ANEXO IV - Preencher'!M669,7),IF('[1]TCE - ANEXO IV - Preencher'!H669="","")))</f>
        <v>26</v>
      </c>
      <c r="L660" s="7">
        <f>'[1]TCE - ANEXO IV - Preencher'!N669</f>
        <v>1737.4</v>
      </c>
    </row>
    <row r="661" spans="1:12" s="8" customFormat="1" ht="19.5" customHeight="1" x14ac:dyDescent="0.25">
      <c r="A661" s="3">
        <f>IFERROR(VLOOKUP(B661,'[1]DADOS (OCULTAR)'!$Q$3:$S$136,3,0),"")</f>
        <v>9039744002723</v>
      </c>
      <c r="B661" s="4" t="str">
        <f>'[1]TCE - ANEXO IV - Preencher'!C670</f>
        <v>HOSPITAL PELÓPIDAS SILVEIRA - CG Nº 017/2022</v>
      </c>
      <c r="C661" s="4" t="str">
        <f>'[1]TCE - ANEXO IV - Preencher'!E670</f>
        <v>3.6 - Material de Expediente</v>
      </c>
      <c r="D661" s="3" t="str">
        <f>'[1]TCE - ANEXO IV - Preencher'!F670</f>
        <v>09.383.665/0001-04</v>
      </c>
      <c r="E661" s="5" t="str">
        <f>'[1]TCE - ANEXO IV - Preencher'!G670</f>
        <v>CICERO JOAQUIM ALVES DA SILVA E CIA LTDA</v>
      </c>
      <c r="F661" s="5" t="str">
        <f>'[1]TCE - ANEXO IV - Preencher'!H670</f>
        <v>B</v>
      </c>
      <c r="G661" s="5" t="str">
        <f>'[1]TCE - ANEXO IV - Preencher'!I670</f>
        <v>S</v>
      </c>
      <c r="H661" s="5" t="str">
        <f>'[1]TCE - ANEXO IV - Preencher'!J670</f>
        <v>2600000000057</v>
      </c>
      <c r="I661" s="6" t="str">
        <f>IF('[1]TCE - ANEXO IV - Preencher'!K670="","",'[1]TCE - ANEXO IV - Preencher'!K670)</f>
        <v>26/03/2026</v>
      </c>
      <c r="J661" s="5" t="str">
        <f>'[1]TCE - ANEXO IV - Preencher'!L670</f>
        <v>26060021209383665000104260000000005726032844</v>
      </c>
      <c r="K661" s="5" t="str">
        <f>IF(F661="B",LEFT('[1]TCE - ANEXO IV - Preencher'!M670,2),IF(F661="S",LEFT('[1]TCE - ANEXO IV - Preencher'!M670,7),IF('[1]TCE - ANEXO IV - Preencher'!H670="","")))</f>
        <v>26</v>
      </c>
      <c r="L661" s="7">
        <f>'[1]TCE - ANEXO IV - Preencher'!N670</f>
        <v>6395</v>
      </c>
    </row>
    <row r="662" spans="1:12" s="8" customFormat="1" ht="19.5" customHeight="1" x14ac:dyDescent="0.25">
      <c r="A662" s="3">
        <f>IFERROR(VLOOKUP(B662,'[1]DADOS (OCULTAR)'!$Q$3:$S$136,3,0),"")</f>
        <v>9039744002723</v>
      </c>
      <c r="B662" s="4" t="str">
        <f>'[1]TCE - ANEXO IV - Preencher'!C671</f>
        <v>HOSPITAL PELÓPIDAS SILVEIRA - CG Nº 017/2022</v>
      </c>
      <c r="C662" s="4" t="str">
        <f>'[1]TCE - ANEXO IV - Preencher'!E671</f>
        <v>3.6 - Material de Expediente</v>
      </c>
      <c r="D662" s="3" t="str">
        <f>'[1]TCE - ANEXO IV - Preencher'!F671</f>
        <v>09.383.665/0001-04</v>
      </c>
      <c r="E662" s="5" t="str">
        <f>'[1]TCE - ANEXO IV - Preencher'!G671</f>
        <v>CICERO JOAQUIM ALVES DA SILVA E CIA LTDA</v>
      </c>
      <c r="F662" s="5" t="str">
        <f>'[1]TCE - ANEXO IV - Preencher'!H671</f>
        <v>B</v>
      </c>
      <c r="G662" s="5" t="str">
        <f>'[1]TCE - ANEXO IV - Preencher'!I671</f>
        <v>S</v>
      </c>
      <c r="H662" s="5" t="str">
        <f>'[1]TCE - ANEXO IV - Preencher'!J671</f>
        <v>2600000000061</v>
      </c>
      <c r="I662" s="6" t="str">
        <f>IF('[1]TCE - ANEXO IV - Preencher'!K671="","",'[1]TCE - ANEXO IV - Preencher'!K671)</f>
        <v>31/03/2026</v>
      </c>
      <c r="J662" s="5" t="str">
        <f>'[1]TCE - ANEXO IV - Preencher'!L671</f>
        <v>26060021209383665000104260000000003126031738</v>
      </c>
      <c r="K662" s="5" t="str">
        <f>IF(F662="B",LEFT('[1]TCE - ANEXO IV - Preencher'!M671,2),IF(F662="S",LEFT('[1]TCE - ANEXO IV - Preencher'!M671,7),IF('[1]TCE - ANEXO IV - Preencher'!H671="","")))</f>
        <v>26</v>
      </c>
      <c r="L662" s="7">
        <f>'[1]TCE - ANEXO IV - Preencher'!N671</f>
        <v>1950</v>
      </c>
    </row>
    <row r="663" spans="1:12" s="8" customFormat="1" ht="19.5" customHeight="1" x14ac:dyDescent="0.25">
      <c r="A663" s="3">
        <f>IFERROR(VLOOKUP(B663,'[1]DADOS (OCULTAR)'!$Q$3:$S$136,3,0),"")</f>
        <v>9039744002723</v>
      </c>
      <c r="B663" s="4" t="str">
        <f>'[1]TCE - ANEXO IV - Preencher'!C672</f>
        <v>HOSPITAL PELÓPIDAS SILVEIRA - CG Nº 017/2022</v>
      </c>
      <c r="C663" s="4" t="str">
        <f>'[1]TCE - ANEXO IV - Preencher'!E672</f>
        <v>3.6 - Material de Expediente</v>
      </c>
      <c r="D663" s="3" t="str">
        <f>'[1]TCE - ANEXO IV - Preencher'!F672</f>
        <v>26.221.774/0001-36</v>
      </c>
      <c r="E663" s="5" t="str">
        <f>'[1]TCE - ANEXO IV - Preencher'!G672</f>
        <v>CONCORDIA PLACAS EIRELI</v>
      </c>
      <c r="F663" s="5" t="str">
        <f>'[1]TCE - ANEXO IV - Preencher'!H672</f>
        <v>B</v>
      </c>
      <c r="G663" s="5" t="str">
        <f>'[1]TCE - ANEXO IV - Preencher'!I672</f>
        <v>S</v>
      </c>
      <c r="H663" s="5" t="str">
        <f>'[1]TCE - ANEXO IV - Preencher'!J672</f>
        <v>175</v>
      </c>
      <c r="I663" s="6" t="str">
        <f>IF('[1]TCE - ANEXO IV - Preencher'!K672="","",'[1]TCE - ANEXO IV - Preencher'!K672)</f>
        <v>13/03/2026</v>
      </c>
      <c r="J663" s="5" t="str">
        <f>'[1]TCE - ANEXO IV - Preencher'!L672</f>
        <v>26116062226221774000136000000000017526031910</v>
      </c>
      <c r="K663" s="5" t="str">
        <f>IF(F663="B",LEFT('[1]TCE - ANEXO IV - Preencher'!M672,2),IF(F663="S",LEFT('[1]TCE - ANEXO IV - Preencher'!M672,7),IF('[1]TCE - ANEXO IV - Preencher'!H672="","")))</f>
        <v>26</v>
      </c>
      <c r="L663" s="7">
        <f>'[1]TCE - ANEXO IV - Preencher'!N672</f>
        <v>200</v>
      </c>
    </row>
    <row r="664" spans="1:12" s="8" customFormat="1" ht="19.5" customHeight="1" x14ac:dyDescent="0.25">
      <c r="A664" s="3">
        <f>IFERROR(VLOOKUP(B664,'[1]DADOS (OCULTAR)'!$Q$3:$S$136,3,0),"")</f>
        <v>9039744002723</v>
      </c>
      <c r="B664" s="4" t="str">
        <f>'[1]TCE - ANEXO IV - Preencher'!C673</f>
        <v>HOSPITAL PELÓPIDAS SILVEIRA - CG Nº 017/2022</v>
      </c>
      <c r="C664" s="4" t="str">
        <f>'[1]TCE - ANEXO IV - Preencher'!E673</f>
        <v>3.6 - Material de Expediente</v>
      </c>
      <c r="D664" s="3" t="str">
        <f>'[1]TCE - ANEXO IV - Preencher'!F673</f>
        <v>22.006.201/0001-39</v>
      </c>
      <c r="E664" s="5" t="str">
        <f>'[1]TCE - ANEXO IV - Preencher'!G673</f>
        <v>FORTPEL COMERCIO DE DESCARTAVEIS LTDA</v>
      </c>
      <c r="F664" s="5" t="str">
        <f>'[1]TCE - ANEXO IV - Preencher'!H673</f>
        <v>B</v>
      </c>
      <c r="G664" s="5" t="str">
        <f>'[1]TCE - ANEXO IV - Preencher'!I673</f>
        <v>S</v>
      </c>
      <c r="H664" s="5" t="str">
        <f>'[1]TCE - ANEXO IV - Preencher'!J673</f>
        <v>377450</v>
      </c>
      <c r="I664" s="6" t="str">
        <f>IF('[1]TCE - ANEXO IV - Preencher'!K673="","",'[1]TCE - ANEXO IV - Preencher'!K673)</f>
        <v>30/03/2026</v>
      </c>
      <c r="J664" s="5" t="str">
        <f>'[1]TCE - ANEXO IV - Preencher'!L673</f>
        <v>26260322006201000139550000003774501103774503</v>
      </c>
      <c r="K664" s="5" t="str">
        <f>IF(F664="B",LEFT('[1]TCE - ANEXO IV - Preencher'!M673,2),IF(F664="S",LEFT('[1]TCE - ANEXO IV - Preencher'!M673,7),IF('[1]TCE - ANEXO IV - Preencher'!H673="","")))</f>
        <v>26</v>
      </c>
      <c r="L664" s="7">
        <f>'[1]TCE - ANEXO IV - Preencher'!N673</f>
        <v>569.70000000000005</v>
      </c>
    </row>
    <row r="665" spans="1:12" s="8" customFormat="1" ht="19.5" customHeight="1" x14ac:dyDescent="0.25">
      <c r="A665" s="3">
        <f>IFERROR(VLOOKUP(B665,'[1]DADOS (OCULTAR)'!$Q$3:$S$136,3,0),"")</f>
        <v>9039744002723</v>
      </c>
      <c r="B665" s="4" t="str">
        <f>'[1]TCE - ANEXO IV - Preencher'!C674</f>
        <v>HOSPITAL PELÓPIDAS SILVEIRA - CG Nº 017/2022</v>
      </c>
      <c r="C665" s="4" t="str">
        <f>'[1]TCE - ANEXO IV - Preencher'!E674</f>
        <v>3.6 - Material de Expediente</v>
      </c>
      <c r="D665" s="3" t="str">
        <f>'[1]TCE - ANEXO IV - Preencher'!F674</f>
        <v>24.348.443/0001-36</v>
      </c>
      <c r="E665" s="5" t="str">
        <f>'[1]TCE - ANEXO IV - Preencher'!G674</f>
        <v>FRANCRIS LIVARIA E PAPELARIA LTDA</v>
      </c>
      <c r="F665" s="5" t="str">
        <f>'[1]TCE - ANEXO IV - Preencher'!H674</f>
        <v>B</v>
      </c>
      <c r="G665" s="5" t="str">
        <f>'[1]TCE - ANEXO IV - Preencher'!I674</f>
        <v>S</v>
      </c>
      <c r="H665" s="5" t="str">
        <f>'[1]TCE - ANEXO IV - Preencher'!J674</f>
        <v>000023039</v>
      </c>
      <c r="I665" s="6" t="str">
        <f>IF('[1]TCE - ANEXO IV - Preencher'!K674="","",'[1]TCE - ANEXO IV - Preencher'!K674)</f>
        <v>17/03/2026</v>
      </c>
      <c r="J665" s="5" t="str">
        <f>'[1]TCE - ANEXO IV - Preencher'!L674</f>
        <v>26260324348443000136550010000230391008608353</v>
      </c>
      <c r="K665" s="5" t="str">
        <f>IF(F665="B",LEFT('[1]TCE - ANEXO IV - Preencher'!M674,2),IF(F665="S",LEFT('[1]TCE - ANEXO IV - Preencher'!M674,7),IF('[1]TCE - ANEXO IV - Preencher'!H674="","")))</f>
        <v>26</v>
      </c>
      <c r="L665" s="7">
        <f>'[1]TCE - ANEXO IV - Preencher'!N674</f>
        <v>1078.8599999999999</v>
      </c>
    </row>
    <row r="666" spans="1:12" s="8" customFormat="1" ht="19.5" customHeight="1" x14ac:dyDescent="0.25">
      <c r="A666" s="3">
        <f>IFERROR(VLOOKUP(B666,'[1]DADOS (OCULTAR)'!$Q$3:$S$136,3,0),"")</f>
        <v>9039744002723</v>
      </c>
      <c r="B666" s="4" t="str">
        <f>'[1]TCE - ANEXO IV - Preencher'!C675</f>
        <v>HOSPITAL PELÓPIDAS SILVEIRA - CG Nº 017/2022</v>
      </c>
      <c r="C666" s="4" t="str">
        <f>'[1]TCE - ANEXO IV - Preencher'!E675</f>
        <v>3.6 - Material de Expediente</v>
      </c>
      <c r="D666" s="3" t="str">
        <f>'[1]TCE - ANEXO IV - Preencher'!F675</f>
        <v>39.967.316/0001-92</v>
      </c>
      <c r="E666" s="5" t="str">
        <f>'[1]TCE - ANEXO IV - Preencher'!G675</f>
        <v>GB COMERCIO E SERVICOS LTDA</v>
      </c>
      <c r="F666" s="5" t="str">
        <f>'[1]TCE - ANEXO IV - Preencher'!H675</f>
        <v>B</v>
      </c>
      <c r="G666" s="5" t="str">
        <f>'[1]TCE - ANEXO IV - Preencher'!I675</f>
        <v>S</v>
      </c>
      <c r="H666" s="5" t="str">
        <f>'[1]TCE - ANEXO IV - Preencher'!J675</f>
        <v>000000684</v>
      </c>
      <c r="I666" s="6" t="str">
        <f>IF('[1]TCE - ANEXO IV - Preencher'!K675="","",'[1]TCE - ANEXO IV - Preencher'!K675)</f>
        <v>27/03/2026</v>
      </c>
      <c r="J666" s="5" t="str">
        <f>'[1]TCE - ANEXO IV - Preencher'!L675</f>
        <v>26260339967316000192550010000006841785585361</v>
      </c>
      <c r="K666" s="5" t="str">
        <f>IF(F666="B",LEFT('[1]TCE - ANEXO IV - Preencher'!M675,2),IF(F666="S",LEFT('[1]TCE - ANEXO IV - Preencher'!M675,7),IF('[1]TCE - ANEXO IV - Preencher'!H675="","")))</f>
        <v>26</v>
      </c>
      <c r="L666" s="7">
        <f>'[1]TCE - ANEXO IV - Preencher'!N675</f>
        <v>840</v>
      </c>
    </row>
    <row r="667" spans="1:12" s="8" customFormat="1" ht="19.5" customHeight="1" x14ac:dyDescent="0.25">
      <c r="A667" s="3">
        <f>IFERROR(VLOOKUP(B667,'[1]DADOS (OCULTAR)'!$Q$3:$S$136,3,0),"")</f>
        <v>9039744002723</v>
      </c>
      <c r="B667" s="4" t="str">
        <f>'[1]TCE - ANEXO IV - Preencher'!C676</f>
        <v>HOSPITAL PELÓPIDAS SILVEIRA - CG Nº 017/2022</v>
      </c>
      <c r="C667" s="4" t="str">
        <f>'[1]TCE - ANEXO IV - Preencher'!E676</f>
        <v>3.6 - Material de Expediente</v>
      </c>
      <c r="D667" s="3" t="str">
        <f>'[1]TCE - ANEXO IV - Preencher'!F676</f>
        <v>41.015.210/0001-30</v>
      </c>
      <c r="E667" s="5" t="str">
        <f>'[1]TCE - ANEXO IV - Preencher'!G676</f>
        <v>KAIROS PHARMA PRODUTOS PARA SAUDE LTDA</v>
      </c>
      <c r="F667" s="5" t="str">
        <f>'[1]TCE - ANEXO IV - Preencher'!H676</f>
        <v>B</v>
      </c>
      <c r="G667" s="5" t="str">
        <f>'[1]TCE - ANEXO IV - Preencher'!I676</f>
        <v>S</v>
      </c>
      <c r="H667" s="5" t="str">
        <f>'[1]TCE - ANEXO IV - Preencher'!J676</f>
        <v>002298</v>
      </c>
      <c r="I667" s="6" t="str">
        <f>IF('[1]TCE - ANEXO IV - Preencher'!K676="","",'[1]TCE - ANEXO IV - Preencher'!K676)</f>
        <v>02/03/2026</v>
      </c>
      <c r="J667" s="5" t="str">
        <f>'[1]TCE - ANEXO IV - Preencher'!L676</f>
        <v>33260341015210000130550010000022981252030592</v>
      </c>
      <c r="K667" s="5" t="str">
        <f>IF(F667="B",LEFT('[1]TCE - ANEXO IV - Preencher'!M676,2),IF(F667="S",LEFT('[1]TCE - ANEXO IV - Preencher'!M676,7),IF('[1]TCE - ANEXO IV - Preencher'!H676="","")))</f>
        <v>33</v>
      </c>
      <c r="L667" s="7">
        <f>'[1]TCE - ANEXO IV - Preencher'!N676</f>
        <v>2176</v>
      </c>
    </row>
    <row r="668" spans="1:12" s="8" customFormat="1" ht="19.5" customHeight="1" x14ac:dyDescent="0.25">
      <c r="A668" s="3">
        <f>IFERROR(VLOOKUP(B668,'[1]DADOS (OCULTAR)'!$Q$3:$S$136,3,0),"")</f>
        <v>9039744002723</v>
      </c>
      <c r="B668" s="4" t="str">
        <f>'[1]TCE - ANEXO IV - Preencher'!C677</f>
        <v>HOSPITAL PELÓPIDAS SILVEIRA - CG Nº 017/2022</v>
      </c>
      <c r="C668" s="4" t="str">
        <f>'[1]TCE - ANEXO IV - Preencher'!E677</f>
        <v>3.6 - Material de Expediente</v>
      </c>
      <c r="D668" s="3" t="str">
        <f>'[1]TCE - ANEXO IV - Preencher'!F677</f>
        <v>29.447.408/0001-98</v>
      </c>
      <c r="E668" s="5" t="str">
        <f>'[1]TCE - ANEXO IV - Preencher'!G677</f>
        <v>L F DOS SANTOS GRAFICA</v>
      </c>
      <c r="F668" s="5" t="str">
        <f>'[1]TCE - ANEXO IV - Preencher'!H677</f>
        <v>B</v>
      </c>
      <c r="G668" s="5" t="str">
        <f>'[1]TCE - ANEXO IV - Preencher'!I677</f>
        <v>S</v>
      </c>
      <c r="H668" s="5" t="str">
        <f>'[1]TCE - ANEXO IV - Preencher'!J677</f>
        <v>000003504</v>
      </c>
      <c r="I668" s="6" t="str">
        <f>IF('[1]TCE - ANEXO IV - Preencher'!K677="","",'[1]TCE - ANEXO IV - Preencher'!K677)</f>
        <v>19/03/2026</v>
      </c>
      <c r="J668" s="5" t="str">
        <f>'[1]TCE - ANEXO IV - Preencher'!L677</f>
        <v>26260329447408000198550010000035041122609860</v>
      </c>
      <c r="K668" s="5" t="str">
        <f>IF(F668="B",LEFT('[1]TCE - ANEXO IV - Preencher'!M677,2),IF(F668="S",LEFT('[1]TCE - ANEXO IV - Preencher'!M677,7),IF('[1]TCE - ANEXO IV - Preencher'!H677="","")))</f>
        <v>26</v>
      </c>
      <c r="L668" s="7">
        <f>'[1]TCE - ANEXO IV - Preencher'!N677</f>
        <v>960</v>
      </c>
    </row>
    <row r="669" spans="1:12" s="8" customFormat="1" ht="19.5" customHeight="1" x14ac:dyDescent="0.25">
      <c r="A669" s="3">
        <f>IFERROR(VLOOKUP(B669,'[1]DADOS (OCULTAR)'!$Q$3:$S$136,3,0),"")</f>
        <v>9039744002723</v>
      </c>
      <c r="B669" s="4" t="str">
        <f>'[1]TCE - ANEXO IV - Preencher'!C678</f>
        <v>HOSPITAL PELÓPIDAS SILVEIRA - CG Nº 017/2022</v>
      </c>
      <c r="C669" s="4" t="str">
        <f>'[1]TCE - ANEXO IV - Preencher'!E678</f>
        <v>3.6 - Material de Expediente</v>
      </c>
      <c r="D669" s="3" t="str">
        <f>'[1]TCE - ANEXO IV - Preencher'!F678</f>
        <v>15.610.582/0001-03</v>
      </c>
      <c r="E669" s="5" t="str">
        <f>'[1]TCE - ANEXO IV - Preencher'!G678</f>
        <v>M DE F M FRAGOSO ETIQUETAS</v>
      </c>
      <c r="F669" s="5" t="str">
        <f>'[1]TCE - ANEXO IV - Preencher'!H678</f>
        <v>B</v>
      </c>
      <c r="G669" s="5" t="str">
        <f>'[1]TCE - ANEXO IV - Preencher'!I678</f>
        <v>S</v>
      </c>
      <c r="H669" s="5" t="str">
        <f>'[1]TCE - ANEXO IV - Preencher'!J678</f>
        <v>001758</v>
      </c>
      <c r="I669" s="6" t="str">
        <f>IF('[1]TCE - ANEXO IV - Preencher'!K678="","",'[1]TCE - ANEXO IV - Preencher'!K678)</f>
        <v>04/03/2026</v>
      </c>
      <c r="J669" s="5" t="str">
        <f>'[1]TCE - ANEXO IV - Preencher'!L678</f>
        <v>26260315610582000103550010000017581252277360</v>
      </c>
      <c r="K669" s="5" t="str">
        <f>IF(F669="B",LEFT('[1]TCE - ANEXO IV - Preencher'!M678,2),IF(F669="S",LEFT('[1]TCE - ANEXO IV - Preencher'!M678,7),IF('[1]TCE - ANEXO IV - Preencher'!H678="","")))</f>
        <v>26</v>
      </c>
      <c r="L669" s="7">
        <f>'[1]TCE - ANEXO IV - Preencher'!N678</f>
        <v>264</v>
      </c>
    </row>
    <row r="670" spans="1:12" s="8" customFormat="1" ht="19.5" customHeight="1" x14ac:dyDescent="0.25">
      <c r="A670" s="3">
        <f>IFERROR(VLOOKUP(B670,'[1]DADOS (OCULTAR)'!$Q$3:$S$136,3,0),"")</f>
        <v>9039744002723</v>
      </c>
      <c r="B670" s="4" t="str">
        <f>'[1]TCE - ANEXO IV - Preencher'!C679</f>
        <v>HOSPITAL PELÓPIDAS SILVEIRA - CG Nº 017/2022</v>
      </c>
      <c r="C670" s="4" t="str">
        <f>'[1]TCE - ANEXO IV - Preencher'!E679</f>
        <v>3.6 - Material de Expediente</v>
      </c>
      <c r="D670" s="3" t="str">
        <f>'[1]TCE - ANEXO IV - Preencher'!F679</f>
        <v>15.610.582/0001-03</v>
      </c>
      <c r="E670" s="5" t="str">
        <f>'[1]TCE - ANEXO IV - Preencher'!G679</f>
        <v>M DE F M FRAGOSO ETIQUETAS</v>
      </c>
      <c r="F670" s="5" t="str">
        <f>'[1]TCE - ANEXO IV - Preencher'!H679</f>
        <v>B</v>
      </c>
      <c r="G670" s="5" t="str">
        <f>'[1]TCE - ANEXO IV - Preencher'!I679</f>
        <v>S</v>
      </c>
      <c r="H670" s="5" t="str">
        <f>'[1]TCE - ANEXO IV - Preencher'!J679</f>
        <v>001801</v>
      </c>
      <c r="I670" s="6" t="str">
        <f>IF('[1]TCE - ANEXO IV - Preencher'!K679="","",'[1]TCE - ANEXO IV - Preencher'!K679)</f>
        <v>26/03/2026</v>
      </c>
      <c r="J670" s="5" t="str">
        <f>'[1]TCE - ANEXO IV - Preencher'!L679</f>
        <v>26260315610582000103550010000018011254099810</v>
      </c>
      <c r="K670" s="5" t="str">
        <f>IF(F670="B",LEFT('[1]TCE - ANEXO IV - Preencher'!M679,2),IF(F670="S",LEFT('[1]TCE - ANEXO IV - Preencher'!M679,7),IF('[1]TCE - ANEXO IV - Preencher'!H679="","")))</f>
        <v>26</v>
      </c>
      <c r="L670" s="7">
        <f>'[1]TCE - ANEXO IV - Preencher'!N679</f>
        <v>850</v>
      </c>
    </row>
    <row r="671" spans="1:12" s="8" customFormat="1" ht="19.5" customHeight="1" x14ac:dyDescent="0.25">
      <c r="A671" s="3">
        <f>IFERROR(VLOOKUP(B671,'[1]DADOS (OCULTAR)'!$Q$3:$S$136,3,0),"")</f>
        <v>9039744002723</v>
      </c>
      <c r="B671" s="4" t="str">
        <f>'[1]TCE - ANEXO IV - Preencher'!C680</f>
        <v>HOSPITAL PELÓPIDAS SILVEIRA - CG Nº 017/2022</v>
      </c>
      <c r="C671" s="4" t="str">
        <f>'[1]TCE - ANEXO IV - Preencher'!E680</f>
        <v>3.6 - Material de Expediente</v>
      </c>
      <c r="D671" s="3" t="str">
        <f>'[1]TCE - ANEXO IV - Preencher'!F680</f>
        <v>15.610.582/0001-03</v>
      </c>
      <c r="E671" s="5" t="str">
        <f>'[1]TCE - ANEXO IV - Preencher'!G680</f>
        <v>M DE F M FRAGOSO ETIQUETAS</v>
      </c>
      <c r="F671" s="5" t="str">
        <f>'[1]TCE - ANEXO IV - Preencher'!H680</f>
        <v>B</v>
      </c>
      <c r="G671" s="5" t="str">
        <f>'[1]TCE - ANEXO IV - Preencher'!I680</f>
        <v>S</v>
      </c>
      <c r="H671" s="5" t="str">
        <f>'[1]TCE - ANEXO IV - Preencher'!J680</f>
        <v>001802</v>
      </c>
      <c r="I671" s="6" t="str">
        <f>IF('[1]TCE - ANEXO IV - Preencher'!K680="","",'[1]TCE - ANEXO IV - Preencher'!K680)</f>
        <v>26/03/2026</v>
      </c>
      <c r="J671" s="5" t="str">
        <f>'[1]TCE - ANEXO IV - Preencher'!L680</f>
        <v>26260315610582000103550010000018021254100068</v>
      </c>
      <c r="K671" s="5" t="str">
        <f>IF(F671="B",LEFT('[1]TCE - ANEXO IV - Preencher'!M680,2),IF(F671="S",LEFT('[1]TCE - ANEXO IV - Preencher'!M680,7),IF('[1]TCE - ANEXO IV - Preencher'!H680="","")))</f>
        <v>26</v>
      </c>
      <c r="L671" s="7">
        <f>'[1]TCE - ANEXO IV - Preencher'!N680</f>
        <v>1640</v>
      </c>
    </row>
    <row r="672" spans="1:12" s="8" customFormat="1" ht="19.5" customHeight="1" x14ac:dyDescent="0.25">
      <c r="A672" s="3">
        <f>IFERROR(VLOOKUP(B672,'[1]DADOS (OCULTAR)'!$Q$3:$S$136,3,0),"")</f>
        <v>9039744002723</v>
      </c>
      <c r="B672" s="4" t="str">
        <f>'[1]TCE - ANEXO IV - Preencher'!C681</f>
        <v>HOSPITAL PELÓPIDAS SILVEIRA - CG Nº 017/2022</v>
      </c>
      <c r="C672" s="4" t="str">
        <f>'[1]TCE - ANEXO IV - Preencher'!E681</f>
        <v>3.6 - Material de Expediente</v>
      </c>
      <c r="D672" s="3" t="str">
        <f>'[1]TCE - ANEXO IV - Preencher'!F681</f>
        <v>19.883.896/0001-22</v>
      </c>
      <c r="E672" s="5" t="str">
        <f>'[1]TCE - ANEXO IV - Preencher'!G681</f>
        <v>NORGAF LTDA</v>
      </c>
      <c r="F672" s="5" t="str">
        <f>'[1]TCE - ANEXO IV - Preencher'!H681</f>
        <v>B</v>
      </c>
      <c r="G672" s="5" t="str">
        <f>'[1]TCE - ANEXO IV - Preencher'!I681</f>
        <v>S</v>
      </c>
      <c r="H672" s="5" t="str">
        <f>'[1]TCE - ANEXO IV - Preencher'!J681</f>
        <v>13</v>
      </c>
      <c r="I672" s="6" t="str">
        <f>IF('[1]TCE - ANEXO IV - Preencher'!K681="","",'[1]TCE - ANEXO IV - Preencher'!K681)</f>
        <v>05/03/2026</v>
      </c>
      <c r="J672" s="5" t="str">
        <f>'[1]TCE - ANEXO IV - Preencher'!L681</f>
        <v>26260319883896000122550010000000131100000104</v>
      </c>
      <c r="K672" s="5" t="str">
        <f>IF(F672="B",LEFT('[1]TCE - ANEXO IV - Preencher'!M681,2),IF(F672="S",LEFT('[1]TCE - ANEXO IV - Preencher'!M681,7),IF('[1]TCE - ANEXO IV - Preencher'!H681="","")))</f>
        <v>26</v>
      </c>
      <c r="L672" s="7">
        <f>'[1]TCE - ANEXO IV - Preencher'!N681</f>
        <v>150</v>
      </c>
    </row>
    <row r="673" spans="1:12" s="8" customFormat="1" ht="19.5" customHeight="1" x14ac:dyDescent="0.25">
      <c r="A673" s="3">
        <f>IFERROR(VLOOKUP(B673,'[1]DADOS (OCULTAR)'!$Q$3:$S$136,3,0),"")</f>
        <v>9039744002723</v>
      </c>
      <c r="B673" s="4" t="str">
        <f>'[1]TCE - ANEXO IV - Preencher'!C682</f>
        <v>HOSPITAL PELÓPIDAS SILVEIRA - CG Nº 017/2022</v>
      </c>
      <c r="C673" s="4" t="str">
        <f>'[1]TCE - ANEXO IV - Preencher'!E682</f>
        <v>3.6 - Material de Expediente</v>
      </c>
      <c r="D673" s="3" t="str">
        <f>'[1]TCE - ANEXO IV - Preencher'!F682</f>
        <v>04.004.741/0001-00</v>
      </c>
      <c r="E673" s="5" t="str">
        <f>'[1]TCE - ANEXO IV - Preencher'!G682</f>
        <v>NORLUX LTDA-ME</v>
      </c>
      <c r="F673" s="5" t="str">
        <f>'[1]TCE - ANEXO IV - Preencher'!H682</f>
        <v>B</v>
      </c>
      <c r="G673" s="5" t="str">
        <f>'[1]TCE - ANEXO IV - Preencher'!I682</f>
        <v>S</v>
      </c>
      <c r="H673" s="5" t="str">
        <f>'[1]TCE - ANEXO IV - Preencher'!J682</f>
        <v>000012936</v>
      </c>
      <c r="I673" s="6" t="str">
        <f>IF('[1]TCE - ANEXO IV - Preencher'!K682="","",'[1]TCE - ANEXO IV - Preencher'!K682)</f>
        <v>18/03/2026</v>
      </c>
      <c r="J673" s="5" t="str">
        <f>'[1]TCE - ANEXO IV - Preencher'!L682</f>
        <v>26260304004741000100550010000129361000911130</v>
      </c>
      <c r="K673" s="5" t="str">
        <f>IF(F673="B",LEFT('[1]TCE - ANEXO IV - Preencher'!M682,2),IF(F673="S",LEFT('[1]TCE - ANEXO IV - Preencher'!M682,7),IF('[1]TCE - ANEXO IV - Preencher'!H682="","")))</f>
        <v>26</v>
      </c>
      <c r="L673" s="7">
        <f>'[1]TCE - ANEXO IV - Preencher'!N682</f>
        <v>3811</v>
      </c>
    </row>
    <row r="674" spans="1:12" s="8" customFormat="1" ht="19.5" customHeight="1" x14ac:dyDescent="0.25">
      <c r="A674" s="3">
        <f>IFERROR(VLOOKUP(B674,'[1]DADOS (OCULTAR)'!$Q$3:$S$136,3,0),"")</f>
        <v>9039744002723</v>
      </c>
      <c r="B674" s="4" t="str">
        <f>'[1]TCE - ANEXO IV - Preencher'!C683</f>
        <v>HOSPITAL PELÓPIDAS SILVEIRA - CG Nº 017/2022</v>
      </c>
      <c r="C674" s="4" t="str">
        <f>'[1]TCE - ANEXO IV - Preencher'!E683</f>
        <v>3.6 - Material de Expediente</v>
      </c>
      <c r="D674" s="3" t="str">
        <f>'[1]TCE - ANEXO IV - Preencher'!F683</f>
        <v>04.004.741/0001-00</v>
      </c>
      <c r="E674" s="5" t="str">
        <f>'[1]TCE - ANEXO IV - Preencher'!G683</f>
        <v>NORLUX LTDA-ME</v>
      </c>
      <c r="F674" s="5" t="str">
        <f>'[1]TCE - ANEXO IV - Preencher'!H683</f>
        <v>B</v>
      </c>
      <c r="G674" s="5" t="str">
        <f>'[1]TCE - ANEXO IV - Preencher'!I683</f>
        <v>S</v>
      </c>
      <c r="H674" s="5" t="str">
        <f>'[1]TCE - ANEXO IV - Preencher'!J683</f>
        <v>000012940</v>
      </c>
      <c r="I674" s="6" t="str">
        <f>IF('[1]TCE - ANEXO IV - Preencher'!K683="","",'[1]TCE - ANEXO IV - Preencher'!K683)</f>
        <v>23/03/2026</v>
      </c>
      <c r="J674" s="5" t="str">
        <f>'[1]TCE - ANEXO IV - Preencher'!L683</f>
        <v>26260304004741000100550010000129401000911230</v>
      </c>
      <c r="K674" s="5" t="str">
        <f>IF(F674="B",LEFT('[1]TCE - ANEXO IV - Preencher'!M683,2),IF(F674="S",LEFT('[1]TCE - ANEXO IV - Preencher'!M683,7),IF('[1]TCE - ANEXO IV - Preencher'!H683="","")))</f>
        <v>26</v>
      </c>
      <c r="L674" s="7">
        <f>'[1]TCE - ANEXO IV - Preencher'!N683</f>
        <v>1738</v>
      </c>
    </row>
    <row r="675" spans="1:12" s="8" customFormat="1" ht="19.5" customHeight="1" x14ac:dyDescent="0.25">
      <c r="A675" s="3">
        <f>IFERROR(VLOOKUP(B675,'[1]DADOS (OCULTAR)'!$Q$3:$S$136,3,0),"")</f>
        <v>9039744002723</v>
      </c>
      <c r="B675" s="4" t="str">
        <f>'[1]TCE - ANEXO IV - Preencher'!C684</f>
        <v>HOSPITAL PELÓPIDAS SILVEIRA - CG Nº 017/2022</v>
      </c>
      <c r="C675" s="4" t="str">
        <f>'[1]TCE - ANEXO IV - Preencher'!E684</f>
        <v>3.6 - Material de Expediente</v>
      </c>
      <c r="D675" s="3" t="str">
        <f>'[1]TCE - ANEXO IV - Preencher'!F684</f>
        <v>10.780.790/0001-29</v>
      </c>
      <c r="E675" s="5" t="str">
        <f>'[1]TCE - ANEXO IV - Preencher'!G684</f>
        <v>OPUSPAC IND E COM DE MAQUINAS LTDA</v>
      </c>
      <c r="F675" s="5" t="str">
        <f>'[1]TCE - ANEXO IV - Preencher'!H684</f>
        <v>B</v>
      </c>
      <c r="G675" s="5" t="str">
        <f>'[1]TCE - ANEXO IV - Preencher'!I684</f>
        <v>S</v>
      </c>
      <c r="H675" s="5" t="str">
        <f>'[1]TCE - ANEXO IV - Preencher'!J684</f>
        <v>54484</v>
      </c>
      <c r="I675" s="6" t="str">
        <f>IF('[1]TCE - ANEXO IV - Preencher'!K684="","",'[1]TCE - ANEXO IV - Preencher'!K684)</f>
        <v>16/03/2026</v>
      </c>
      <c r="J675" s="5" t="str">
        <f>'[1]TCE - ANEXO IV - Preencher'!L684</f>
        <v>35260310780790000129550010000544841152828322</v>
      </c>
      <c r="K675" s="5" t="str">
        <f>IF(F675="B",LEFT('[1]TCE - ANEXO IV - Preencher'!M684,2),IF(F675="S",LEFT('[1]TCE - ANEXO IV - Preencher'!M684,7),IF('[1]TCE - ANEXO IV - Preencher'!H684="","")))</f>
        <v>35</v>
      </c>
      <c r="L675" s="7">
        <f>'[1]TCE - ANEXO IV - Preencher'!N684</f>
        <v>43670.27</v>
      </c>
    </row>
    <row r="676" spans="1:12" s="8" customFormat="1" ht="19.5" customHeight="1" x14ac:dyDescent="0.25">
      <c r="A676" s="3">
        <f>IFERROR(VLOOKUP(B676,'[1]DADOS (OCULTAR)'!$Q$3:$S$136,3,0),"")</f>
        <v>9039744002723</v>
      </c>
      <c r="B676" s="4" t="str">
        <f>'[1]TCE - ANEXO IV - Preencher'!C685</f>
        <v>HOSPITAL PELÓPIDAS SILVEIRA - CG Nº 017/2022</v>
      </c>
      <c r="C676" s="4" t="str">
        <f>'[1]TCE - ANEXO IV - Preencher'!E685</f>
        <v>3.6 - Material de Expediente</v>
      </c>
      <c r="D676" s="3" t="str">
        <f>'[1]TCE - ANEXO IV - Preencher'!F685</f>
        <v>24.560.896/0001-21</v>
      </c>
      <c r="E676" s="5" t="str">
        <f>'[1]TCE - ANEXO IV - Preencher'!G685</f>
        <v>ROBERTA M OLIVEIRA DE LIRA COMERCIO E SERVICOS</v>
      </c>
      <c r="F676" s="5" t="str">
        <f>'[1]TCE - ANEXO IV - Preencher'!H685</f>
        <v>B</v>
      </c>
      <c r="G676" s="5" t="str">
        <f>'[1]TCE - ANEXO IV - Preencher'!I685</f>
        <v>S</v>
      </c>
      <c r="H676" s="5" t="str">
        <f>'[1]TCE - ANEXO IV - Preencher'!J685</f>
        <v>000004687</v>
      </c>
      <c r="I676" s="6" t="str">
        <f>IF('[1]TCE - ANEXO IV - Preencher'!K685="","",'[1]TCE - ANEXO IV - Preencher'!K685)</f>
        <v>20/03/2026</v>
      </c>
      <c r="J676" s="5" t="str">
        <f>'[1]TCE - ANEXO IV - Preencher'!L685</f>
        <v>26260324560896000121550010000046871443076622</v>
      </c>
      <c r="K676" s="5" t="str">
        <f>IF(F676="B",LEFT('[1]TCE - ANEXO IV - Preencher'!M685,2),IF(F676="S",LEFT('[1]TCE - ANEXO IV - Preencher'!M685,7),IF('[1]TCE - ANEXO IV - Preencher'!H685="","")))</f>
        <v>26</v>
      </c>
      <c r="L676" s="7">
        <f>'[1]TCE - ANEXO IV - Preencher'!N685</f>
        <v>219</v>
      </c>
    </row>
    <row r="677" spans="1:12" s="8" customFormat="1" ht="19.5" customHeight="1" x14ac:dyDescent="0.25">
      <c r="A677" s="3">
        <f>IFERROR(VLOOKUP(B677,'[1]DADOS (OCULTAR)'!$Q$3:$S$136,3,0),"")</f>
        <v>9039744002723</v>
      </c>
      <c r="B677" s="4" t="str">
        <f>'[1]TCE - ANEXO IV - Preencher'!C686</f>
        <v>HOSPITAL PELÓPIDAS SILVEIRA - CG Nº 017/2022</v>
      </c>
      <c r="C677" s="4" t="str">
        <f>'[1]TCE - ANEXO IV - Preencher'!E686</f>
        <v>3.6 - Material de Expediente</v>
      </c>
      <c r="D677" s="3" t="str">
        <f>'[1]TCE - ANEXO IV - Preencher'!F686</f>
        <v>58.815.571/0001-64</v>
      </c>
      <c r="E677" s="5" t="str">
        <f>'[1]TCE - ANEXO IV - Preencher'!G686</f>
        <v>THF SERVICOS E VENDAS MERCANTIL LTDA</v>
      </c>
      <c r="F677" s="5" t="str">
        <f>'[1]TCE - ANEXO IV - Preencher'!H686</f>
        <v>B</v>
      </c>
      <c r="G677" s="5" t="str">
        <f>'[1]TCE - ANEXO IV - Preencher'!I686</f>
        <v>S</v>
      </c>
      <c r="H677" s="5" t="str">
        <f>'[1]TCE - ANEXO IV - Preencher'!J686</f>
        <v>000000291</v>
      </c>
      <c r="I677" s="6" t="str">
        <f>IF('[1]TCE - ANEXO IV - Preencher'!K686="","",'[1]TCE - ANEXO IV - Preencher'!K686)</f>
        <v>13/03/2026</v>
      </c>
      <c r="J677" s="5" t="str">
        <f>'[1]TCE - ANEXO IV - Preencher'!L686</f>
        <v>26260358815571000164550000000002911000910938</v>
      </c>
      <c r="K677" s="5" t="str">
        <f>IF(F677="B",LEFT('[1]TCE - ANEXO IV - Preencher'!M686,2),IF(F677="S",LEFT('[1]TCE - ANEXO IV - Preencher'!M686,7),IF('[1]TCE - ANEXO IV - Preencher'!H686="","")))</f>
        <v>26</v>
      </c>
      <c r="L677" s="7">
        <f>'[1]TCE - ANEXO IV - Preencher'!N686</f>
        <v>4880</v>
      </c>
    </row>
    <row r="678" spans="1:12" s="8" customFormat="1" ht="19.5" customHeight="1" x14ac:dyDescent="0.25">
      <c r="A678" s="3">
        <f>IFERROR(VLOOKUP(B678,'[1]DADOS (OCULTAR)'!$Q$3:$S$136,3,0),"")</f>
        <v>9039744002723</v>
      </c>
      <c r="B678" s="4" t="str">
        <f>'[1]TCE - ANEXO IV - Preencher'!C687</f>
        <v>HOSPITAL PELÓPIDAS SILVEIRA - CG Nº 017/2022</v>
      </c>
      <c r="C678" s="4" t="str">
        <f>'[1]TCE - ANEXO IV - Preencher'!E687</f>
        <v>3.6 - Material de Expediente</v>
      </c>
      <c r="D678" s="3" t="str">
        <f>'[1]TCE - ANEXO IV - Preencher'!F687</f>
        <v>30.743.270/0001-53</v>
      </c>
      <c r="E678" s="5" t="str">
        <f>'[1]TCE - ANEXO IV - Preencher'!G687</f>
        <v>TRIUNFO COMERC. DE ALIMENTOS PAPEIS E MAT. DE LIMP. EIRELI</v>
      </c>
      <c r="F678" s="5" t="str">
        <f>'[1]TCE - ANEXO IV - Preencher'!H687</f>
        <v>B</v>
      </c>
      <c r="G678" s="5" t="str">
        <f>'[1]TCE - ANEXO IV - Preencher'!I687</f>
        <v>S</v>
      </c>
      <c r="H678" s="5" t="str">
        <f>'[1]TCE - ANEXO IV - Preencher'!J687</f>
        <v>000037780</v>
      </c>
      <c r="I678" s="6" t="str">
        <f>IF('[1]TCE - ANEXO IV - Preencher'!K687="","",'[1]TCE - ANEXO IV - Preencher'!K687)</f>
        <v>16/03/2026</v>
      </c>
      <c r="J678" s="5" t="str">
        <f>'[1]TCE - ANEXO IV - Preencher'!L687</f>
        <v>26260330743270000153550010000377801631447220</v>
      </c>
      <c r="K678" s="5" t="str">
        <f>IF(F678="B",LEFT('[1]TCE - ANEXO IV - Preencher'!M687,2),IF(F678="S",LEFT('[1]TCE - ANEXO IV - Preencher'!M687,7),IF('[1]TCE - ANEXO IV - Preencher'!H687="","")))</f>
        <v>26</v>
      </c>
      <c r="L678" s="7">
        <f>'[1]TCE - ANEXO IV - Preencher'!N687</f>
        <v>4658</v>
      </c>
    </row>
    <row r="679" spans="1:12" s="8" customFormat="1" ht="19.5" customHeight="1" x14ac:dyDescent="0.25">
      <c r="A679" s="3">
        <f>IFERROR(VLOOKUP(B679,'[1]DADOS (OCULTAR)'!$Q$3:$S$136,3,0),"")</f>
        <v>9039744002723</v>
      </c>
      <c r="B679" s="4" t="str">
        <f>'[1]TCE - ANEXO IV - Preencher'!C688</f>
        <v>HOSPITAL PELÓPIDAS SILVEIRA - CG Nº 017/2022</v>
      </c>
      <c r="C679" s="4" t="str">
        <f>'[1]TCE - ANEXO IV - Preencher'!E688</f>
        <v>3.6 - Material de Expediente</v>
      </c>
      <c r="D679" s="3" t="str">
        <f>'[1]TCE - ANEXO IV - Preencher'!F688</f>
        <v>11.101.202/0001-46</v>
      </c>
      <c r="E679" s="5" t="str">
        <f>'[1]TCE - ANEXO IV - Preencher'!G688</f>
        <v>VGC ALVES COMERCIO E SERVIÇOS</v>
      </c>
      <c r="F679" s="5" t="str">
        <f>'[1]TCE - ANEXO IV - Preencher'!H688</f>
        <v>B</v>
      </c>
      <c r="G679" s="5" t="str">
        <f>'[1]TCE - ANEXO IV - Preencher'!I688</f>
        <v>S</v>
      </c>
      <c r="H679" s="5" t="str">
        <f>'[1]TCE - ANEXO IV - Preencher'!J688</f>
        <v>000025634</v>
      </c>
      <c r="I679" s="6" t="str">
        <f>IF('[1]TCE - ANEXO IV - Preencher'!K688="","",'[1]TCE - ANEXO IV - Preencher'!K688)</f>
        <v>03/03/2026</v>
      </c>
      <c r="J679" s="5" t="str">
        <f>'[1]TCE - ANEXO IV - Preencher'!L688</f>
        <v>26260311101202000146550010000256341101308564</v>
      </c>
      <c r="K679" s="5" t="str">
        <f>IF(F679="B",LEFT('[1]TCE - ANEXO IV - Preencher'!M688,2),IF(F679="S",LEFT('[1]TCE - ANEXO IV - Preencher'!M688,7),IF('[1]TCE - ANEXO IV - Preencher'!H688="","")))</f>
        <v>26</v>
      </c>
      <c r="L679" s="7">
        <f>'[1]TCE - ANEXO IV - Preencher'!N688</f>
        <v>305.5</v>
      </c>
    </row>
    <row r="680" spans="1:12" s="8" customFormat="1" ht="19.5" customHeight="1" x14ac:dyDescent="0.25">
      <c r="A680" s="3">
        <f>IFERROR(VLOOKUP(B680,'[1]DADOS (OCULTAR)'!$Q$3:$S$136,3,0),"")</f>
        <v>9039744002723</v>
      </c>
      <c r="B680" s="4" t="str">
        <f>'[1]TCE - ANEXO IV - Preencher'!C689</f>
        <v>HOSPITAL PELÓPIDAS SILVEIRA - CG Nº 017/2022</v>
      </c>
      <c r="C680" s="4" t="str">
        <f>'[1]TCE - ANEXO IV - Preencher'!E689</f>
        <v>3.6 - Material de Expediente</v>
      </c>
      <c r="D680" s="3" t="str">
        <f>'[1]TCE - ANEXO IV - Preencher'!F689</f>
        <v>11.101.202/0001-46</v>
      </c>
      <c r="E680" s="5" t="str">
        <f>'[1]TCE - ANEXO IV - Preencher'!G689</f>
        <v>VGC ALVES COMERCIO E SERVIÇOS</v>
      </c>
      <c r="F680" s="5" t="str">
        <f>'[1]TCE - ANEXO IV - Preencher'!H689</f>
        <v>B</v>
      </c>
      <c r="G680" s="5" t="str">
        <f>'[1]TCE - ANEXO IV - Preencher'!I689</f>
        <v>S</v>
      </c>
      <c r="H680" s="5" t="str">
        <f>'[1]TCE - ANEXO IV - Preencher'!J689</f>
        <v>000025718</v>
      </c>
      <c r="I680" s="6" t="str">
        <f>IF('[1]TCE - ANEXO IV - Preencher'!K689="","",'[1]TCE - ANEXO IV - Preencher'!K689)</f>
        <v>17/03/2026</v>
      </c>
      <c r="J680" s="5" t="str">
        <f>'[1]TCE - ANEXO IV - Preencher'!L689</f>
        <v>26260311101202000146550010000257181992175534</v>
      </c>
      <c r="K680" s="5" t="str">
        <f>IF(F680="B",LEFT('[1]TCE - ANEXO IV - Preencher'!M689,2),IF(F680="S",LEFT('[1]TCE - ANEXO IV - Preencher'!M689,7),IF('[1]TCE - ANEXO IV - Preencher'!H689="","")))</f>
        <v>26</v>
      </c>
      <c r="L680" s="7">
        <f>'[1]TCE - ANEXO IV - Preencher'!N689</f>
        <v>861.6</v>
      </c>
    </row>
    <row r="681" spans="1:12" s="8" customFormat="1" ht="19.5" customHeight="1" x14ac:dyDescent="0.25">
      <c r="A681" s="3">
        <f>IFERROR(VLOOKUP(B681,'[1]DADOS (OCULTAR)'!$Q$3:$S$136,3,0),"")</f>
        <v>9039744002723</v>
      </c>
      <c r="B681" s="4" t="str">
        <f>'[1]TCE - ANEXO IV - Preencher'!C690</f>
        <v>HOSPITAL PELÓPIDAS SILVEIRA - CG Nº 017/2022</v>
      </c>
      <c r="C681" s="4" t="str">
        <f>'[1]TCE - ANEXO IV - Preencher'!E690</f>
        <v>3.6 - Material de Expediente</v>
      </c>
      <c r="D681" s="3" t="str">
        <f>'[1]TCE - ANEXO IV - Preencher'!F690</f>
        <v>11.101.202/0001-46</v>
      </c>
      <c r="E681" s="5" t="str">
        <f>'[1]TCE - ANEXO IV - Preencher'!G690</f>
        <v>VGC ALVES COMERCIO E SERVIÇOS</v>
      </c>
      <c r="F681" s="5" t="str">
        <f>'[1]TCE - ANEXO IV - Preencher'!H690</f>
        <v>B</v>
      </c>
      <c r="G681" s="5" t="str">
        <f>'[1]TCE - ANEXO IV - Preencher'!I690</f>
        <v>S</v>
      </c>
      <c r="H681" s="5" t="str">
        <f>'[1]TCE - ANEXO IV - Preencher'!J690</f>
        <v>000025727</v>
      </c>
      <c r="I681" s="6" t="str">
        <f>IF('[1]TCE - ANEXO IV - Preencher'!K690="","",'[1]TCE - ANEXO IV - Preencher'!K690)</f>
        <v>17/03/2026</v>
      </c>
      <c r="J681" s="5" t="str">
        <f>'[1]TCE - ANEXO IV - Preencher'!L690</f>
        <v>26260311101202000146550010000257271726396205</v>
      </c>
      <c r="K681" s="5" t="str">
        <f>IF(F681="B",LEFT('[1]TCE - ANEXO IV - Preencher'!M690,2),IF(F681="S",LEFT('[1]TCE - ANEXO IV - Preencher'!M690,7),IF('[1]TCE - ANEXO IV - Preencher'!H690="","")))</f>
        <v>26</v>
      </c>
      <c r="L681" s="7">
        <f>'[1]TCE - ANEXO IV - Preencher'!N690</f>
        <v>1048.5</v>
      </c>
    </row>
    <row r="682" spans="1:12" s="8" customFormat="1" ht="19.5" customHeight="1" x14ac:dyDescent="0.25">
      <c r="A682" s="3">
        <f>IFERROR(VLOOKUP(B682,'[1]DADOS (OCULTAR)'!$Q$3:$S$136,3,0),"")</f>
        <v>9039744002723</v>
      </c>
      <c r="B682" s="4" t="str">
        <f>'[1]TCE - ANEXO IV - Preencher'!C691</f>
        <v>HOSPITAL PELÓPIDAS SILVEIRA - CG Nº 017/2022</v>
      </c>
      <c r="C682" s="4" t="str">
        <f>'[1]TCE - ANEXO IV - Preencher'!E691</f>
        <v>3.6 - Material de Expediente</v>
      </c>
      <c r="D682" s="3" t="str">
        <f>'[1]TCE - ANEXO IV - Preencher'!F691</f>
        <v>11.101.202/0001-46</v>
      </c>
      <c r="E682" s="5" t="str">
        <f>'[1]TCE - ANEXO IV - Preencher'!G691</f>
        <v>VGC ALVES COMERCIO E SERVIÇOS</v>
      </c>
      <c r="F682" s="5" t="str">
        <f>'[1]TCE - ANEXO IV - Preencher'!H691</f>
        <v>B</v>
      </c>
      <c r="G682" s="5" t="str">
        <f>'[1]TCE - ANEXO IV - Preencher'!I691</f>
        <v>S</v>
      </c>
      <c r="H682" s="5" t="str">
        <f>'[1]TCE - ANEXO IV - Preencher'!J691</f>
        <v>000025757</v>
      </c>
      <c r="I682" s="6" t="str">
        <f>IF('[1]TCE - ANEXO IV - Preencher'!K691="","",'[1]TCE - ANEXO IV - Preencher'!K691)</f>
        <v>19/03/2026</v>
      </c>
      <c r="J682" s="5" t="str">
        <f>'[1]TCE - ANEXO IV - Preencher'!L691</f>
        <v>26260311101202000146550010000257571660517866</v>
      </c>
      <c r="K682" s="5" t="str">
        <f>IF(F682="B",LEFT('[1]TCE - ANEXO IV - Preencher'!M691,2),IF(F682="S",LEFT('[1]TCE - ANEXO IV - Preencher'!M691,7),IF('[1]TCE - ANEXO IV - Preencher'!H691="","")))</f>
        <v>26</v>
      </c>
      <c r="L682" s="7">
        <f>'[1]TCE - ANEXO IV - Preencher'!N691</f>
        <v>318</v>
      </c>
    </row>
    <row r="683" spans="1:12" s="8" customFormat="1" ht="19.5" customHeight="1" x14ac:dyDescent="0.25">
      <c r="A683" s="3">
        <f>IFERROR(VLOOKUP(B683,'[1]DADOS (OCULTAR)'!$Q$3:$S$136,3,0),"")</f>
        <v>9039744002723</v>
      </c>
      <c r="B683" s="4" t="str">
        <f>'[1]TCE - ANEXO IV - Preencher'!C692</f>
        <v>HOSPITAL PELÓPIDAS SILVEIRA - CG Nº 017/2022</v>
      </c>
      <c r="C683" s="4" t="str">
        <f>'[1]TCE - ANEXO IV - Preencher'!E692</f>
        <v>3.6 - Material de Expediente</v>
      </c>
      <c r="D683" s="3" t="str">
        <f>'[1]TCE - ANEXO IV - Preencher'!F692</f>
        <v>11.101.202/0001-46</v>
      </c>
      <c r="E683" s="5" t="str">
        <f>'[1]TCE - ANEXO IV - Preencher'!G692</f>
        <v>VGC ALVES COMERCIO E SERVIÇOS</v>
      </c>
      <c r="F683" s="5" t="str">
        <f>'[1]TCE - ANEXO IV - Preencher'!H692</f>
        <v>B</v>
      </c>
      <c r="G683" s="5" t="str">
        <f>'[1]TCE - ANEXO IV - Preencher'!I692</f>
        <v>S</v>
      </c>
      <c r="H683" s="5" t="str">
        <f>'[1]TCE - ANEXO IV - Preencher'!J692</f>
        <v>000025811</v>
      </c>
      <c r="I683" s="6" t="str">
        <f>IF('[1]TCE - ANEXO IV - Preencher'!K692="","",'[1]TCE - ANEXO IV - Preencher'!K692)</f>
        <v>30/03/2026</v>
      </c>
      <c r="J683" s="5" t="str">
        <f>'[1]TCE - ANEXO IV - Preencher'!L692</f>
        <v>26260311101202000146550010000258111222080439</v>
      </c>
      <c r="K683" s="5" t="str">
        <f>IF(F683="B",LEFT('[1]TCE - ANEXO IV - Preencher'!M692,2),IF(F683="S",LEFT('[1]TCE - ANEXO IV - Preencher'!M692,7),IF('[1]TCE - ANEXO IV - Preencher'!H692="","")))</f>
        <v>26</v>
      </c>
      <c r="L683" s="7">
        <f>'[1]TCE - ANEXO IV - Preencher'!N692</f>
        <v>177</v>
      </c>
    </row>
    <row r="684" spans="1:12" s="8" customFormat="1" ht="19.5" customHeight="1" x14ac:dyDescent="0.25">
      <c r="A684" s="3">
        <f>IFERROR(VLOOKUP(B684,'[1]DADOS (OCULTAR)'!$Q$3:$S$136,3,0),"")</f>
        <v>9039744002723</v>
      </c>
      <c r="B684" s="4" t="str">
        <f>'[1]TCE - ANEXO IV - Preencher'!C693</f>
        <v>HOSPITAL PELÓPIDAS SILVEIRA - CG Nº 017/2022</v>
      </c>
      <c r="C684" s="4" t="str">
        <f>'[1]TCE - ANEXO IV - Preencher'!E693</f>
        <v>3.6 - Material de Expediente</v>
      </c>
      <c r="D684" s="3" t="str">
        <f>'[1]TCE - ANEXO IV - Preencher'!F693</f>
        <v>11.101.202/0001-46</v>
      </c>
      <c r="E684" s="5" t="str">
        <f>'[1]TCE - ANEXO IV - Preencher'!G693</f>
        <v>VGC ALVES COMERCIO E SERVIÇOS</v>
      </c>
      <c r="F684" s="5" t="str">
        <f>'[1]TCE - ANEXO IV - Preencher'!H693</f>
        <v>B</v>
      </c>
      <c r="G684" s="5" t="str">
        <f>'[1]TCE - ANEXO IV - Preencher'!I693</f>
        <v>S</v>
      </c>
      <c r="H684" s="5" t="str">
        <f>'[1]TCE - ANEXO IV - Preencher'!J693</f>
        <v>000025817</v>
      </c>
      <c r="I684" s="6" t="str">
        <f>IF('[1]TCE - ANEXO IV - Preencher'!K693="","",'[1]TCE - ANEXO IV - Preencher'!K693)</f>
        <v>31/03/2026</v>
      </c>
      <c r="J684" s="5" t="str">
        <f>'[1]TCE - ANEXO IV - Preencher'!L693</f>
        <v>26260311101202000146550010000258171267799444</v>
      </c>
      <c r="K684" s="5" t="str">
        <f>IF(F684="B",LEFT('[1]TCE - ANEXO IV - Preencher'!M693,2),IF(F684="S",LEFT('[1]TCE - ANEXO IV - Preencher'!M693,7),IF('[1]TCE - ANEXO IV - Preencher'!H693="","")))</f>
        <v>26</v>
      </c>
      <c r="L684" s="7">
        <f>'[1]TCE - ANEXO IV - Preencher'!N693</f>
        <v>397.5</v>
      </c>
    </row>
    <row r="685" spans="1:12" s="8" customFormat="1" ht="19.5" customHeight="1" x14ac:dyDescent="0.25">
      <c r="A685" s="3">
        <f>IFERROR(VLOOKUP(B685,'[1]DADOS (OCULTAR)'!$Q$3:$S$136,3,0),"")</f>
        <v>9039744002723</v>
      </c>
      <c r="B685" s="4" t="str">
        <f>'[1]TCE - ANEXO IV - Preencher'!C694</f>
        <v>HOSPITAL PELÓPIDAS SILVEIRA - CG Nº 017/2022</v>
      </c>
      <c r="C685" s="4" t="str">
        <f>'[1]TCE - ANEXO IV - Preencher'!E694</f>
        <v>3.6 - Material de Expediente</v>
      </c>
      <c r="D685" s="3" t="str">
        <f>'[1]TCE - ANEXO IV - Preencher'!F694</f>
        <v>62.545.815/0001-03</v>
      </c>
      <c r="E685" s="5" t="str">
        <f>'[1]TCE - ANEXO IV - Preencher'!G694</f>
        <v>W D N COMERCIO E SERVICOS LTDA</v>
      </c>
      <c r="F685" s="5" t="str">
        <f>'[1]TCE - ANEXO IV - Preencher'!H694</f>
        <v>B</v>
      </c>
      <c r="G685" s="5" t="str">
        <f>'[1]TCE - ANEXO IV - Preencher'!I694</f>
        <v>S</v>
      </c>
      <c r="H685" s="5" t="str">
        <f>'[1]TCE - ANEXO IV - Preencher'!J694</f>
        <v>303</v>
      </c>
      <c r="I685" s="6" t="str">
        <f>IF('[1]TCE - ANEXO IV - Preencher'!K694="","",'[1]TCE - ANEXO IV - Preencher'!K694)</f>
        <v>31/03/2026</v>
      </c>
      <c r="J685" s="5" t="str">
        <f>'[1]TCE - ANEXO IV - Preencher'!L694</f>
        <v>26260362545815000103550010000003031909536853</v>
      </c>
      <c r="K685" s="5" t="str">
        <f>IF(F685="B",LEFT('[1]TCE - ANEXO IV - Preencher'!M694,2),IF(F685="S",LEFT('[1]TCE - ANEXO IV - Preencher'!M694,7),IF('[1]TCE - ANEXO IV - Preencher'!H694="","")))</f>
        <v>26</v>
      </c>
      <c r="L685" s="7">
        <f>'[1]TCE - ANEXO IV - Preencher'!N694</f>
        <v>320</v>
      </c>
    </row>
    <row r="686" spans="1:12" s="8" customFormat="1" ht="19.5" customHeight="1" x14ac:dyDescent="0.25">
      <c r="A686" s="3">
        <f>IFERROR(VLOOKUP(B686,'[1]DADOS (OCULTAR)'!$Q$3:$S$136,3,0),"")</f>
        <v>9039744002723</v>
      </c>
      <c r="B686" s="4" t="str">
        <f>'[1]TCE - ANEXO IV - Preencher'!C695</f>
        <v>HOSPITAL PELÓPIDAS SILVEIRA - CG Nº 017/2022</v>
      </c>
      <c r="C686" s="4" t="str">
        <f>'[1]TCE - ANEXO IV - Preencher'!E695</f>
        <v>3.6 - Material de Expediente</v>
      </c>
      <c r="D686" s="3" t="str">
        <f>'[1]TCE - ANEXO IV - Preencher'!F695</f>
        <v>53.369.089/0001-24</v>
      </c>
      <c r="E686" s="5" t="str">
        <f>'[1]TCE - ANEXO IV - Preencher'!G695</f>
        <v>ZAX VAREJO E ATACADO LTDA</v>
      </c>
      <c r="F686" s="5" t="str">
        <f>'[1]TCE - ANEXO IV - Preencher'!H695</f>
        <v>B</v>
      </c>
      <c r="G686" s="5" t="str">
        <f>'[1]TCE - ANEXO IV - Preencher'!I695</f>
        <v>S</v>
      </c>
      <c r="H686" s="5" t="str">
        <f>'[1]TCE - ANEXO IV - Preencher'!J695</f>
        <v>000001756</v>
      </c>
      <c r="I686" s="6" t="str">
        <f>IF('[1]TCE - ANEXO IV - Preencher'!K695="","",'[1]TCE - ANEXO IV - Preencher'!K695)</f>
        <v>09/03/2026</v>
      </c>
      <c r="J686" s="5" t="str">
        <f>'[1]TCE - ANEXO IV - Preencher'!L695</f>
        <v>26260353369089000124550010000017561128177004</v>
      </c>
      <c r="K686" s="5" t="str">
        <f>IF(F686="B",LEFT('[1]TCE - ANEXO IV - Preencher'!M695,2),IF(F686="S",LEFT('[1]TCE - ANEXO IV - Preencher'!M695,7),IF('[1]TCE - ANEXO IV - Preencher'!H695="","")))</f>
        <v>26</v>
      </c>
      <c r="L686" s="7">
        <f>'[1]TCE - ANEXO IV - Preencher'!N695</f>
        <v>179.2</v>
      </c>
    </row>
    <row r="687" spans="1:12" s="8" customFormat="1" ht="19.5" customHeight="1" x14ac:dyDescent="0.25">
      <c r="A687" s="3">
        <f>IFERROR(VLOOKUP(B687,'[1]DADOS (OCULTAR)'!$Q$3:$S$136,3,0),"")</f>
        <v>9039744002723</v>
      </c>
      <c r="B687" s="4" t="str">
        <f>'[1]TCE - ANEXO IV - Preencher'!C696</f>
        <v>HOSPITAL PELÓPIDAS SILVEIRA - CG Nº 017/2022</v>
      </c>
      <c r="C687" s="4" t="str">
        <f>'[1]TCE - ANEXO IV - Preencher'!E696</f>
        <v>3.6 - Material de Expediente</v>
      </c>
      <c r="D687" s="3" t="str">
        <f>'[1]TCE - ANEXO IV - Preencher'!F696</f>
        <v>53.369.089/0001-24</v>
      </c>
      <c r="E687" s="5" t="str">
        <f>'[1]TCE - ANEXO IV - Preencher'!G696</f>
        <v>ZAX VAREJO E ATACADO LTDA</v>
      </c>
      <c r="F687" s="5" t="str">
        <f>'[1]TCE - ANEXO IV - Preencher'!H696</f>
        <v>B</v>
      </c>
      <c r="G687" s="5" t="str">
        <f>'[1]TCE - ANEXO IV - Preencher'!I696</f>
        <v>S</v>
      </c>
      <c r="H687" s="5" t="str">
        <f>'[1]TCE - ANEXO IV - Preencher'!J696</f>
        <v>000001794</v>
      </c>
      <c r="I687" s="6" t="str">
        <f>IF('[1]TCE - ANEXO IV - Preencher'!K696="","",'[1]TCE - ANEXO IV - Preencher'!K696)</f>
        <v>17/03/2026</v>
      </c>
      <c r="J687" s="5" t="str">
        <f>'[1]TCE - ANEXO IV - Preencher'!L696</f>
        <v>26260353369089000124550010000017941186503289</v>
      </c>
      <c r="K687" s="5" t="str">
        <f>IF(F687="B",LEFT('[1]TCE - ANEXO IV - Preencher'!M696,2),IF(F687="S",LEFT('[1]TCE - ANEXO IV - Preencher'!M696,7),IF('[1]TCE - ANEXO IV - Preencher'!H696="","")))</f>
        <v>26</v>
      </c>
      <c r="L687" s="7">
        <f>'[1]TCE - ANEXO IV - Preencher'!N696</f>
        <v>170</v>
      </c>
    </row>
    <row r="688" spans="1:12" s="8" customFormat="1" ht="19.5" customHeight="1" x14ac:dyDescent="0.25">
      <c r="A688" s="3">
        <f>IFERROR(VLOOKUP(B688,'[1]DADOS (OCULTAR)'!$Q$3:$S$136,3,0),"")</f>
        <v>9039744002723</v>
      </c>
      <c r="B688" s="4" t="str">
        <f>'[1]TCE - ANEXO IV - Preencher'!C697</f>
        <v>HOSPITAL PELÓPIDAS SILVEIRA - CG Nº 017/2022</v>
      </c>
      <c r="C688" s="4" t="str">
        <f>'[1]TCE - ANEXO IV - Preencher'!E697</f>
        <v>3.6 - Material de Expediente</v>
      </c>
      <c r="D688" s="3" t="str">
        <f>'[1]TCE - ANEXO IV - Preencher'!F697</f>
        <v>53.369.089/0001-24</v>
      </c>
      <c r="E688" s="5" t="str">
        <f>'[1]TCE - ANEXO IV - Preencher'!G697</f>
        <v>ZAX VAREJO E ATACADO LTDA</v>
      </c>
      <c r="F688" s="5" t="str">
        <f>'[1]TCE - ANEXO IV - Preencher'!H697</f>
        <v>B</v>
      </c>
      <c r="G688" s="5" t="str">
        <f>'[1]TCE - ANEXO IV - Preencher'!I697</f>
        <v>S</v>
      </c>
      <c r="H688" s="5" t="str">
        <f>'[1]TCE - ANEXO IV - Preencher'!J697</f>
        <v>000001811</v>
      </c>
      <c r="I688" s="6" t="str">
        <f>IF('[1]TCE - ANEXO IV - Preencher'!K697="","",'[1]TCE - ANEXO IV - Preencher'!K697)</f>
        <v>23/03/2026</v>
      </c>
      <c r="J688" s="5" t="str">
        <f>'[1]TCE - ANEXO IV - Preencher'!L697</f>
        <v>26260353369089000124550010000018111599994588</v>
      </c>
      <c r="K688" s="5" t="str">
        <f>IF(F688="B",LEFT('[1]TCE - ANEXO IV - Preencher'!M697,2),IF(F688="S",LEFT('[1]TCE - ANEXO IV - Preencher'!M697,7),IF('[1]TCE - ANEXO IV - Preencher'!H697="","")))</f>
        <v>26</v>
      </c>
      <c r="L688" s="7">
        <f>'[1]TCE - ANEXO IV - Preencher'!N697</f>
        <v>1560</v>
      </c>
    </row>
    <row r="689" spans="1:12" s="8" customFormat="1" ht="19.5" customHeight="1" x14ac:dyDescent="0.25">
      <c r="A689" s="3">
        <f>IFERROR(VLOOKUP(B689,'[1]DADOS (OCULTAR)'!$Q$3:$S$136,3,0),"")</f>
        <v>9039744002723</v>
      </c>
      <c r="B689" s="4" t="str">
        <f>'[1]TCE - ANEXO IV - Preencher'!C698</f>
        <v>HOSPITAL PELÓPIDAS SILVEIRA - CG Nº 017/2022</v>
      </c>
      <c r="C689" s="4" t="str">
        <f>'[1]TCE - ANEXO IV - Preencher'!E698</f>
        <v>3.6 - Material de Expediente</v>
      </c>
      <c r="D689" s="3" t="str">
        <f>'[1]TCE - ANEXO IV - Preencher'!F698</f>
        <v>53.369.089/0001-24</v>
      </c>
      <c r="E689" s="5" t="str">
        <f>'[1]TCE - ANEXO IV - Preencher'!G698</f>
        <v>ZAX VAREJO E ATACADO LTDA</v>
      </c>
      <c r="F689" s="5" t="str">
        <f>'[1]TCE - ANEXO IV - Preencher'!H698</f>
        <v>B</v>
      </c>
      <c r="G689" s="5" t="str">
        <f>'[1]TCE - ANEXO IV - Preencher'!I698</f>
        <v>S</v>
      </c>
      <c r="H689" s="5" t="str">
        <f>'[1]TCE - ANEXO IV - Preencher'!J698</f>
        <v>000001834</v>
      </c>
      <c r="I689" s="6" t="str">
        <f>IF('[1]TCE - ANEXO IV - Preencher'!K698="","",'[1]TCE - ANEXO IV - Preencher'!K698)</f>
        <v>24/03/2026</v>
      </c>
      <c r="J689" s="5" t="str">
        <f>'[1]TCE - ANEXO IV - Preencher'!L698</f>
        <v>26260353369089000124550010000018341298189869</v>
      </c>
      <c r="K689" s="5" t="str">
        <f>IF(F689="B",LEFT('[1]TCE - ANEXO IV - Preencher'!M698,2),IF(F689="S",LEFT('[1]TCE - ANEXO IV - Preencher'!M698,7),IF('[1]TCE - ANEXO IV - Preencher'!H698="","")))</f>
        <v>26</v>
      </c>
      <c r="L689" s="7">
        <f>'[1]TCE - ANEXO IV - Preencher'!N698</f>
        <v>2392</v>
      </c>
    </row>
    <row r="690" spans="1:12" s="8" customFormat="1" ht="19.5" customHeight="1" x14ac:dyDescent="0.25">
      <c r="A690" s="3">
        <f>IFERROR(VLOOKUP(B690,'[1]DADOS (OCULTAR)'!$Q$3:$S$136,3,0),"")</f>
        <v>9039744002723</v>
      </c>
      <c r="B690" s="4" t="str">
        <f>'[1]TCE - ANEXO IV - Preencher'!C699</f>
        <v>HOSPITAL PELÓPIDAS SILVEIRA - CG Nº 017/2022</v>
      </c>
      <c r="C690" s="4" t="str">
        <f>'[1]TCE - ANEXO IV - Preencher'!E699</f>
        <v>3.6 - Material de Expediente</v>
      </c>
      <c r="D690" s="3" t="str">
        <f>'[1]TCE - ANEXO IV - Preencher'!F699</f>
        <v>53.369.089/0001-24</v>
      </c>
      <c r="E690" s="5" t="str">
        <f>'[1]TCE - ANEXO IV - Preencher'!G699</f>
        <v>ZAX VAREJO E ATACADO LTDA</v>
      </c>
      <c r="F690" s="5" t="str">
        <f>'[1]TCE - ANEXO IV - Preencher'!H699</f>
        <v>B</v>
      </c>
      <c r="G690" s="5" t="str">
        <f>'[1]TCE - ANEXO IV - Preencher'!I699</f>
        <v>S</v>
      </c>
      <c r="H690" s="5" t="str">
        <f>'[1]TCE - ANEXO IV - Preencher'!J699</f>
        <v>000001852</v>
      </c>
      <c r="I690" s="6" t="str">
        <f>IF('[1]TCE - ANEXO IV - Preencher'!K699="","",'[1]TCE - ANEXO IV - Preencher'!K699)</f>
        <v>27/03/2026</v>
      </c>
      <c r="J690" s="5" t="str">
        <f>'[1]TCE - ANEXO IV - Preencher'!L699</f>
        <v>26260353369089000124550010000018521648235331</v>
      </c>
      <c r="K690" s="5" t="str">
        <f>IF(F690="B",LEFT('[1]TCE - ANEXO IV - Preencher'!M699,2),IF(F690="S",LEFT('[1]TCE - ANEXO IV - Preencher'!M699,7),IF('[1]TCE - ANEXO IV - Preencher'!H699="","")))</f>
        <v>26</v>
      </c>
      <c r="L690" s="7">
        <f>'[1]TCE - ANEXO IV - Preencher'!N699</f>
        <v>448</v>
      </c>
    </row>
    <row r="691" spans="1:12" s="8" customFormat="1" ht="19.5" customHeight="1" x14ac:dyDescent="0.25">
      <c r="A691" s="3">
        <f>IFERROR(VLOOKUP(B691,'[1]DADOS (OCULTAR)'!$Q$3:$S$136,3,0),"")</f>
        <v>9039744002723</v>
      </c>
      <c r="B691" s="4" t="str">
        <f>'[1]TCE - ANEXO IV - Preencher'!C700</f>
        <v>HOSPITAL PELÓPIDAS SILVEIRA - CG Nº 017/2022</v>
      </c>
      <c r="C691" s="4" t="str">
        <f>'[1]TCE - ANEXO IV - Preencher'!E700</f>
        <v>3.1 - Combustíveis e Lubrificantes Automotivos</v>
      </c>
      <c r="D691" s="3" t="str">
        <f>'[1]TCE - ANEXO IV - Preencher'!F700</f>
        <v>40.893.858/0001-47</v>
      </c>
      <c r="E691" s="5" t="str">
        <f>'[1]TCE - ANEXO IV - Preencher'!G700</f>
        <v>FINFLEX INSTITUICAO DE PAGAMENTO LTDA</v>
      </c>
      <c r="F691" s="5" t="str">
        <f>'[1]TCE - ANEXO IV - Preencher'!H700</f>
        <v>B</v>
      </c>
      <c r="G691" s="5" t="str">
        <f>'[1]TCE - ANEXO IV - Preencher'!I700</f>
        <v>S</v>
      </c>
      <c r="H691" s="5" t="str">
        <f>'[1]TCE - ANEXO IV - Preencher'!J700</f>
        <v>22411</v>
      </c>
      <c r="I691" s="6" t="str">
        <f>IF('[1]TCE - ANEXO IV - Preencher'!K700="","",'[1]TCE - ANEXO IV - Preencher'!K700)</f>
        <v>24/03/2026</v>
      </c>
      <c r="J691" s="5" t="str">
        <f>'[1]TCE - ANEXO IV - Preencher'!L700</f>
        <v>31702062240893858000147000000002241126031830</v>
      </c>
      <c r="K691" s="5" t="str">
        <f>IF(F691="B",LEFT('[1]TCE - ANEXO IV - Preencher'!M700,2),IF(F691="S",LEFT('[1]TCE - ANEXO IV - Preencher'!M700,7),IF('[1]TCE - ANEXO IV - Preencher'!H700="","")))</f>
        <v>31</v>
      </c>
      <c r="L691" s="7">
        <f>'[1]TCE - ANEXO IV - Preencher'!N700</f>
        <v>14000</v>
      </c>
    </row>
    <row r="692" spans="1:12" s="8" customFormat="1" ht="19.5" customHeight="1" x14ac:dyDescent="0.25">
      <c r="A692" s="3">
        <f>IFERROR(VLOOKUP(B692,'[1]DADOS (OCULTAR)'!$Q$3:$S$136,3,0),"")</f>
        <v>9039744002723</v>
      </c>
      <c r="B692" s="4" t="str">
        <f>'[1]TCE - ANEXO IV - Preencher'!C701</f>
        <v>HOSPITAL PELÓPIDAS SILVEIRA - CG Nº 017/2022</v>
      </c>
      <c r="C692" s="4" t="str">
        <f>'[1]TCE - ANEXO IV - Preencher'!E701</f>
        <v xml:space="preserve">3.9 - Material para Manutenção de Bens Imóveis </v>
      </c>
      <c r="D692" s="3" t="str">
        <f>'[1]TCE - ANEXO IV - Preencher'!F701</f>
        <v>24.556.839/0001-79</v>
      </c>
      <c r="E692" s="5" t="str">
        <f>'[1]TCE - ANEXO IV - Preencher'!G701</f>
        <v>ARMAZEM COMERCIAL NOVO LAR LTDA</v>
      </c>
      <c r="F692" s="5" t="str">
        <f>'[1]TCE - ANEXO IV - Preencher'!H701</f>
        <v>B</v>
      </c>
      <c r="G692" s="5" t="str">
        <f>'[1]TCE - ANEXO IV - Preencher'!I701</f>
        <v>S</v>
      </c>
      <c r="H692" s="5" t="str">
        <f>'[1]TCE - ANEXO IV - Preencher'!J701</f>
        <v>000014152</v>
      </c>
      <c r="I692" s="6" t="str">
        <f>IF('[1]TCE - ANEXO IV - Preencher'!K701="","",'[1]TCE - ANEXO IV - Preencher'!K701)</f>
        <v>17/03/2026</v>
      </c>
      <c r="J692" s="5" t="str">
        <f>'[1]TCE - ANEXO IV - Preencher'!L701</f>
        <v>26260324556839000179550010000141521410789363</v>
      </c>
      <c r="K692" s="5" t="str">
        <f>IF(F692="B",LEFT('[1]TCE - ANEXO IV - Preencher'!M701,2),IF(F692="S",LEFT('[1]TCE - ANEXO IV - Preencher'!M701,7),IF('[1]TCE - ANEXO IV - Preencher'!H701="","")))</f>
        <v>26</v>
      </c>
      <c r="L692" s="7">
        <f>'[1]TCE - ANEXO IV - Preencher'!N701</f>
        <v>1891</v>
      </c>
    </row>
    <row r="693" spans="1:12" s="8" customFormat="1" ht="19.5" customHeight="1" x14ac:dyDescent="0.25">
      <c r="A693" s="3">
        <f>IFERROR(VLOOKUP(B693,'[1]DADOS (OCULTAR)'!$Q$3:$S$136,3,0),"")</f>
        <v>9039744002723</v>
      </c>
      <c r="B693" s="4" t="str">
        <f>'[1]TCE - ANEXO IV - Preencher'!C702</f>
        <v>HOSPITAL PELÓPIDAS SILVEIRA - CG Nº 017/2022</v>
      </c>
      <c r="C693" s="4" t="str">
        <f>'[1]TCE - ANEXO IV - Preencher'!E702</f>
        <v xml:space="preserve">3.9 - Material para Manutenção de Bens Imóveis </v>
      </c>
      <c r="D693" s="3" t="str">
        <f>'[1]TCE - ANEXO IV - Preencher'!F702</f>
        <v>24.556.839/0001-79</v>
      </c>
      <c r="E693" s="5" t="str">
        <f>'[1]TCE - ANEXO IV - Preencher'!G702</f>
        <v>ARMAZEM COMERCIAL NOVO LAR LTDA</v>
      </c>
      <c r="F693" s="5" t="str">
        <f>'[1]TCE - ANEXO IV - Preencher'!H702</f>
        <v>B</v>
      </c>
      <c r="G693" s="5" t="str">
        <f>'[1]TCE - ANEXO IV - Preencher'!I702</f>
        <v>S</v>
      </c>
      <c r="H693" s="5" t="str">
        <f>'[1]TCE - ANEXO IV - Preencher'!J702</f>
        <v>000014200</v>
      </c>
      <c r="I693" s="6" t="str">
        <f>IF('[1]TCE - ANEXO IV - Preencher'!K702="","",'[1]TCE - ANEXO IV - Preencher'!K702)</f>
        <v>25/03/2026</v>
      </c>
      <c r="J693" s="5" t="str">
        <f>'[1]TCE - ANEXO IV - Preencher'!L702</f>
        <v>26260324556839000179550010000142001968125180</v>
      </c>
      <c r="K693" s="5" t="str">
        <f>IF(F693="B",LEFT('[1]TCE - ANEXO IV - Preencher'!M702,2),IF(F693="S",LEFT('[1]TCE - ANEXO IV - Preencher'!M702,7),IF('[1]TCE - ANEXO IV - Preencher'!H702="","")))</f>
        <v>26</v>
      </c>
      <c r="L693" s="7">
        <f>'[1]TCE - ANEXO IV - Preencher'!N702</f>
        <v>1893.6</v>
      </c>
    </row>
    <row r="694" spans="1:12" s="8" customFormat="1" ht="19.5" customHeight="1" x14ac:dyDescent="0.25">
      <c r="A694" s="3">
        <f>IFERROR(VLOOKUP(B694,'[1]DADOS (OCULTAR)'!$Q$3:$S$136,3,0),"")</f>
        <v>9039744002723</v>
      </c>
      <c r="B694" s="4" t="str">
        <f>'[1]TCE - ANEXO IV - Preencher'!C703</f>
        <v>HOSPITAL PELÓPIDAS SILVEIRA - CG Nº 017/2022</v>
      </c>
      <c r="C694" s="4" t="str">
        <f>'[1]TCE - ANEXO IV - Preencher'!E703</f>
        <v xml:space="preserve">3.9 - Material para Manutenção de Bens Imóveis </v>
      </c>
      <c r="D694" s="3" t="str">
        <f>'[1]TCE - ANEXO IV - Preencher'!F703</f>
        <v>11.623.188/0012-01</v>
      </c>
      <c r="E694" s="5" t="str">
        <f>'[1]TCE - ANEXO IV - Preencher'!G703</f>
        <v>ARMAZEM CORAL LTDA</v>
      </c>
      <c r="F694" s="5" t="str">
        <f>'[1]TCE - ANEXO IV - Preencher'!H703</f>
        <v>B</v>
      </c>
      <c r="G694" s="5" t="str">
        <f>'[1]TCE - ANEXO IV - Preencher'!I703</f>
        <v>S</v>
      </c>
      <c r="H694" s="5" t="str">
        <f>'[1]TCE - ANEXO IV - Preencher'!J703</f>
        <v>000102189</v>
      </c>
      <c r="I694" s="6" t="str">
        <f>IF('[1]TCE - ANEXO IV - Preencher'!K703="","",'[1]TCE - ANEXO IV - Preencher'!K703)</f>
        <v>14/03/2026</v>
      </c>
      <c r="J694" s="5" t="str">
        <f>'[1]TCE - ANEXO IV - Preencher'!L703</f>
        <v>26260311623188001201550010001021891001021807</v>
      </c>
      <c r="K694" s="5" t="str">
        <f>IF(F694="B",LEFT('[1]TCE - ANEXO IV - Preencher'!M703,2),IF(F694="S",LEFT('[1]TCE - ANEXO IV - Preencher'!M703,7),IF('[1]TCE - ANEXO IV - Preencher'!H703="","")))</f>
        <v>26</v>
      </c>
      <c r="L694" s="7">
        <f>'[1]TCE - ANEXO IV - Preencher'!N703</f>
        <v>92.7</v>
      </c>
    </row>
    <row r="695" spans="1:12" s="8" customFormat="1" ht="19.5" customHeight="1" x14ac:dyDescent="0.25">
      <c r="A695" s="3">
        <f>IFERROR(VLOOKUP(B695,'[1]DADOS (OCULTAR)'!$Q$3:$S$136,3,0),"")</f>
        <v>9039744002723</v>
      </c>
      <c r="B695" s="4" t="str">
        <f>'[1]TCE - ANEXO IV - Preencher'!C704</f>
        <v>HOSPITAL PELÓPIDAS SILVEIRA - CG Nº 017/2022</v>
      </c>
      <c r="C695" s="4" t="str">
        <f>'[1]TCE - ANEXO IV - Preencher'!E704</f>
        <v xml:space="preserve">3.9 - Material para Manutenção de Bens Imóveis </v>
      </c>
      <c r="D695" s="3" t="str">
        <f>'[1]TCE - ANEXO IV - Preencher'!F704</f>
        <v>11.623.188/0020-03</v>
      </c>
      <c r="E695" s="5" t="str">
        <f>'[1]TCE - ANEXO IV - Preencher'!G704</f>
        <v>ARMAZEM CORAL LTDA</v>
      </c>
      <c r="F695" s="5" t="str">
        <f>'[1]TCE - ANEXO IV - Preencher'!H704</f>
        <v>B</v>
      </c>
      <c r="G695" s="5" t="str">
        <f>'[1]TCE - ANEXO IV - Preencher'!I704</f>
        <v>S</v>
      </c>
      <c r="H695" s="5" t="str">
        <f>'[1]TCE - ANEXO IV - Preencher'!J704</f>
        <v>000130553</v>
      </c>
      <c r="I695" s="6" t="str">
        <f>IF('[1]TCE - ANEXO IV - Preencher'!K704="","",'[1]TCE - ANEXO IV - Preencher'!K704)</f>
        <v>13/03/2026</v>
      </c>
      <c r="J695" s="5" t="str">
        <f>'[1]TCE - ANEXO IV - Preencher'!L704</f>
        <v>26260311623188002003550010001305531001305542</v>
      </c>
      <c r="K695" s="5" t="str">
        <f>IF(F695="B",LEFT('[1]TCE - ANEXO IV - Preencher'!M704,2),IF(F695="S",LEFT('[1]TCE - ANEXO IV - Preencher'!M704,7),IF('[1]TCE - ANEXO IV - Preencher'!H704="","")))</f>
        <v>26</v>
      </c>
      <c r="L695" s="7">
        <f>'[1]TCE - ANEXO IV - Preencher'!N704</f>
        <v>7.8</v>
      </c>
    </row>
    <row r="696" spans="1:12" s="8" customFormat="1" ht="19.5" customHeight="1" x14ac:dyDescent="0.25">
      <c r="A696" s="3">
        <f>IFERROR(VLOOKUP(B696,'[1]DADOS (OCULTAR)'!$Q$3:$S$136,3,0),"")</f>
        <v>9039744002723</v>
      </c>
      <c r="B696" s="4" t="str">
        <f>'[1]TCE - ANEXO IV - Preencher'!C705</f>
        <v>HOSPITAL PELÓPIDAS SILVEIRA - CG Nº 017/2022</v>
      </c>
      <c r="C696" s="4" t="str">
        <f>'[1]TCE - ANEXO IV - Preencher'!E705</f>
        <v xml:space="preserve">3.9 - Material para Manutenção de Bens Imóveis </v>
      </c>
      <c r="D696" s="3" t="str">
        <f>'[1]TCE - ANEXO IV - Preencher'!F705</f>
        <v>35.519.545/0001-93</v>
      </c>
      <c r="E696" s="5" t="str">
        <f>'[1]TCE - ANEXO IV - Preencher'!G705</f>
        <v>ATACADO DA CONSTRUCAO LTDA</v>
      </c>
      <c r="F696" s="5" t="str">
        <f>'[1]TCE - ANEXO IV - Preencher'!H705</f>
        <v>B</v>
      </c>
      <c r="G696" s="5" t="str">
        <f>'[1]TCE - ANEXO IV - Preencher'!I705</f>
        <v>S</v>
      </c>
      <c r="H696" s="5" t="str">
        <f>'[1]TCE - ANEXO IV - Preencher'!J705</f>
        <v>000261504</v>
      </c>
      <c r="I696" s="6" t="str">
        <f>IF('[1]TCE - ANEXO IV - Preencher'!K705="","",'[1]TCE - ANEXO IV - Preencher'!K705)</f>
        <v>27/03/2026</v>
      </c>
      <c r="J696" s="5" t="str">
        <f>'[1]TCE - ANEXO IV - Preencher'!L705</f>
        <v>26260335519545000193650520002615041003030982</v>
      </c>
      <c r="K696" s="5" t="str">
        <f>IF(F696="B",LEFT('[1]TCE - ANEXO IV - Preencher'!M705,2),IF(F696="S",LEFT('[1]TCE - ANEXO IV - Preencher'!M705,7),IF('[1]TCE - ANEXO IV - Preencher'!H705="","")))</f>
        <v>26</v>
      </c>
      <c r="L696" s="7">
        <f>'[1]TCE - ANEXO IV - Preencher'!N705</f>
        <v>466.99</v>
      </c>
    </row>
    <row r="697" spans="1:12" s="8" customFormat="1" ht="19.5" customHeight="1" x14ac:dyDescent="0.25">
      <c r="A697" s="3">
        <f>IFERROR(VLOOKUP(B697,'[1]DADOS (OCULTAR)'!$Q$3:$S$136,3,0),"")</f>
        <v>9039744002723</v>
      </c>
      <c r="B697" s="4" t="str">
        <f>'[1]TCE - ANEXO IV - Preencher'!C706</f>
        <v>HOSPITAL PELÓPIDAS SILVEIRA - CG Nº 017/2022</v>
      </c>
      <c r="C697" s="4" t="str">
        <f>'[1]TCE - ANEXO IV - Preencher'!E706</f>
        <v xml:space="preserve">3.9 - Material para Manutenção de Bens Imóveis </v>
      </c>
      <c r="D697" s="3" t="str">
        <f>'[1]TCE - ANEXO IV - Preencher'!F706</f>
        <v>09.515.628/0003-66</v>
      </c>
      <c r="E697" s="5" t="str">
        <f>'[1]TCE - ANEXO IV - Preencher'!G706</f>
        <v>ATACADO DOS PRESENTES LTDA</v>
      </c>
      <c r="F697" s="5" t="str">
        <f>'[1]TCE - ANEXO IV - Preencher'!H706</f>
        <v>B</v>
      </c>
      <c r="G697" s="5" t="str">
        <f>'[1]TCE - ANEXO IV - Preencher'!I706</f>
        <v>S</v>
      </c>
      <c r="H697" s="5" t="str">
        <f>'[1]TCE - ANEXO IV - Preencher'!J706</f>
        <v>000000488</v>
      </c>
      <c r="I697" s="6" t="str">
        <f>IF('[1]TCE - ANEXO IV - Preencher'!K706="","",'[1]TCE - ANEXO IV - Preencher'!K706)</f>
        <v>17/03/2026</v>
      </c>
      <c r="J697" s="5" t="str">
        <f>'[1]TCE - ANEXO IV - Preencher'!L706</f>
        <v>26260309515628000366651200000004881000186325</v>
      </c>
      <c r="K697" s="5" t="str">
        <f>IF(F697="B",LEFT('[1]TCE - ANEXO IV - Preencher'!M706,2),IF(F697="S",LEFT('[1]TCE - ANEXO IV - Preencher'!M706,7),IF('[1]TCE - ANEXO IV - Preencher'!H706="","")))</f>
        <v>26</v>
      </c>
      <c r="L697" s="7">
        <f>'[1]TCE - ANEXO IV - Preencher'!N706</f>
        <v>213.99</v>
      </c>
    </row>
    <row r="698" spans="1:12" s="8" customFormat="1" ht="19.5" customHeight="1" x14ac:dyDescent="0.25">
      <c r="A698" s="3">
        <f>IFERROR(VLOOKUP(B698,'[1]DADOS (OCULTAR)'!$Q$3:$S$136,3,0),"")</f>
        <v>9039744002723</v>
      </c>
      <c r="B698" s="4" t="str">
        <f>'[1]TCE - ANEXO IV - Preencher'!C707</f>
        <v>HOSPITAL PELÓPIDAS SILVEIRA - CG Nº 017/2022</v>
      </c>
      <c r="C698" s="4" t="str">
        <f>'[1]TCE - ANEXO IV - Preencher'!E707</f>
        <v xml:space="preserve">3.9 - Material para Manutenção de Bens Imóveis </v>
      </c>
      <c r="D698" s="3" t="str">
        <f>'[1]TCE - ANEXO IV - Preencher'!F707</f>
        <v>09.570.284/0001-26</v>
      </c>
      <c r="E698" s="5" t="str">
        <f>'[1]TCE - ANEXO IV - Preencher'!G707</f>
        <v>CAMPOS FRIO REFRIGERACAO LTDA</v>
      </c>
      <c r="F698" s="5" t="str">
        <f>'[1]TCE - ANEXO IV - Preencher'!H707</f>
        <v>B</v>
      </c>
      <c r="G698" s="5" t="str">
        <f>'[1]TCE - ANEXO IV - Preencher'!I707</f>
        <v>S</v>
      </c>
      <c r="H698" s="5" t="str">
        <f>'[1]TCE - ANEXO IV - Preencher'!J707</f>
        <v>000053044</v>
      </c>
      <c r="I698" s="6" t="str">
        <f>IF('[1]TCE - ANEXO IV - Preencher'!K707="","",'[1]TCE - ANEXO IV - Preencher'!K707)</f>
        <v>13/03/2026</v>
      </c>
      <c r="J698" s="5" t="str">
        <f>'[1]TCE - ANEXO IV - Preencher'!L707</f>
        <v>26260309570284000126550010000530441001384248</v>
      </c>
      <c r="K698" s="5" t="str">
        <f>IF(F698="B",LEFT('[1]TCE - ANEXO IV - Preencher'!M707,2),IF(F698="S",LEFT('[1]TCE - ANEXO IV - Preencher'!M707,7),IF('[1]TCE - ANEXO IV - Preencher'!H707="","")))</f>
        <v>26</v>
      </c>
      <c r="L698" s="7">
        <f>'[1]TCE - ANEXO IV - Preencher'!N707</f>
        <v>1800</v>
      </c>
    </row>
    <row r="699" spans="1:12" s="8" customFormat="1" ht="19.5" customHeight="1" x14ac:dyDescent="0.25">
      <c r="A699" s="3">
        <f>IFERROR(VLOOKUP(B699,'[1]DADOS (OCULTAR)'!$Q$3:$S$136,3,0),"")</f>
        <v>9039744002723</v>
      </c>
      <c r="B699" s="4" t="str">
        <f>'[1]TCE - ANEXO IV - Preencher'!C708</f>
        <v>HOSPITAL PELÓPIDAS SILVEIRA - CG Nº 017/2022</v>
      </c>
      <c r="C699" s="4" t="str">
        <f>'[1]TCE - ANEXO IV - Preencher'!E708</f>
        <v xml:space="preserve">3.9 - Material para Manutenção de Bens Imóveis </v>
      </c>
      <c r="D699" s="3" t="str">
        <f>'[1]TCE - ANEXO IV - Preencher'!F708</f>
        <v>09.570.284/0001-26</v>
      </c>
      <c r="E699" s="5" t="str">
        <f>'[1]TCE - ANEXO IV - Preencher'!G708</f>
        <v>CAMPOS FRIO REFRIGERACAO LTDA</v>
      </c>
      <c r="F699" s="5" t="str">
        <f>'[1]TCE - ANEXO IV - Preencher'!H708</f>
        <v>B</v>
      </c>
      <c r="G699" s="5" t="str">
        <f>'[1]TCE - ANEXO IV - Preencher'!I708</f>
        <v>S</v>
      </c>
      <c r="H699" s="5" t="str">
        <f>'[1]TCE - ANEXO IV - Preencher'!J708</f>
        <v>000053121</v>
      </c>
      <c r="I699" s="6" t="str">
        <f>IF('[1]TCE - ANEXO IV - Preencher'!K708="","",'[1]TCE - ANEXO IV - Preencher'!K708)</f>
        <v>18/03/2026</v>
      </c>
      <c r="J699" s="5" t="str">
        <f>'[1]TCE - ANEXO IV - Preencher'!L708</f>
        <v>26260309570284000126550010000531211001385130</v>
      </c>
      <c r="K699" s="5" t="str">
        <f>IF(F699="B",LEFT('[1]TCE - ANEXO IV - Preencher'!M708,2),IF(F699="S",LEFT('[1]TCE - ANEXO IV - Preencher'!M708,7),IF('[1]TCE - ANEXO IV - Preencher'!H708="","")))</f>
        <v>26</v>
      </c>
      <c r="L699" s="7">
        <f>'[1]TCE - ANEXO IV - Preencher'!N708</f>
        <v>1150</v>
      </c>
    </row>
    <row r="700" spans="1:12" s="8" customFormat="1" ht="19.5" customHeight="1" x14ac:dyDescent="0.25">
      <c r="A700" s="3">
        <f>IFERROR(VLOOKUP(B700,'[1]DADOS (OCULTAR)'!$Q$3:$S$136,3,0),"")</f>
        <v>9039744002723</v>
      </c>
      <c r="B700" s="4" t="str">
        <f>'[1]TCE - ANEXO IV - Preencher'!C709</f>
        <v>HOSPITAL PELÓPIDAS SILVEIRA - CG Nº 017/2022</v>
      </c>
      <c r="C700" s="4" t="str">
        <f>'[1]TCE - ANEXO IV - Preencher'!E709</f>
        <v xml:space="preserve">3.9 - Material para Manutenção de Bens Imóveis </v>
      </c>
      <c r="D700" s="3" t="str">
        <f>'[1]TCE - ANEXO IV - Preencher'!F709</f>
        <v>09.570.284/0001-26</v>
      </c>
      <c r="E700" s="5" t="str">
        <f>'[1]TCE - ANEXO IV - Preencher'!G709</f>
        <v>CAMPOS FRIO REFRIGERACAO LTDA</v>
      </c>
      <c r="F700" s="5" t="str">
        <f>'[1]TCE - ANEXO IV - Preencher'!H709</f>
        <v>B</v>
      </c>
      <c r="G700" s="5" t="str">
        <f>'[1]TCE - ANEXO IV - Preencher'!I709</f>
        <v>S</v>
      </c>
      <c r="H700" s="5" t="str">
        <f>'[1]TCE - ANEXO IV - Preencher'!J709</f>
        <v>000053178</v>
      </c>
      <c r="I700" s="6" t="str">
        <f>IF('[1]TCE - ANEXO IV - Preencher'!K709="","",'[1]TCE - ANEXO IV - Preencher'!K709)</f>
        <v>19/03/2026</v>
      </c>
      <c r="J700" s="5" t="str">
        <f>'[1]TCE - ANEXO IV - Preencher'!L709</f>
        <v>26260309570284000126550010000531781001385850</v>
      </c>
      <c r="K700" s="5" t="str">
        <f>IF(F700="B",LEFT('[1]TCE - ANEXO IV - Preencher'!M709,2),IF(F700="S",LEFT('[1]TCE - ANEXO IV - Preencher'!M709,7),IF('[1]TCE - ANEXO IV - Preencher'!H709="","")))</f>
        <v>26</v>
      </c>
      <c r="L700" s="7">
        <f>'[1]TCE - ANEXO IV - Preencher'!N709</f>
        <v>2400</v>
      </c>
    </row>
    <row r="701" spans="1:12" s="8" customFormat="1" ht="19.5" customHeight="1" x14ac:dyDescent="0.25">
      <c r="A701" s="3">
        <f>IFERROR(VLOOKUP(B701,'[1]DADOS (OCULTAR)'!$Q$3:$S$136,3,0),"")</f>
        <v>9039744002723</v>
      </c>
      <c r="B701" s="4" t="str">
        <f>'[1]TCE - ANEXO IV - Preencher'!C710</f>
        <v>HOSPITAL PELÓPIDAS SILVEIRA - CG Nº 017/2022</v>
      </c>
      <c r="C701" s="4" t="str">
        <f>'[1]TCE - ANEXO IV - Preencher'!E710</f>
        <v xml:space="preserve">3.9 - Material para Manutenção de Bens Imóveis </v>
      </c>
      <c r="D701" s="3" t="str">
        <f>'[1]TCE - ANEXO IV - Preencher'!F710</f>
        <v>08.982.191/0001-46</v>
      </c>
      <c r="E701" s="5" t="str">
        <f>'[1]TCE - ANEXO IV - Preencher'!G710</f>
        <v>CAOLIM COMERCIO E ENGENHARIA LTDA</v>
      </c>
      <c r="F701" s="5" t="str">
        <f>'[1]TCE - ANEXO IV - Preencher'!H710</f>
        <v>B</v>
      </c>
      <c r="G701" s="5" t="str">
        <f>'[1]TCE - ANEXO IV - Preencher'!I710</f>
        <v>S</v>
      </c>
      <c r="H701" s="5" t="str">
        <f>'[1]TCE - ANEXO IV - Preencher'!J710</f>
        <v>000000201</v>
      </c>
      <c r="I701" s="6" t="str">
        <f>IF('[1]TCE - ANEXO IV - Preencher'!K710="","",'[1]TCE - ANEXO IV - Preencher'!K710)</f>
        <v>30/03/2026</v>
      </c>
      <c r="J701" s="5" t="str">
        <f>'[1]TCE - ANEXO IV - Preencher'!L710</f>
        <v>26260308982191000146550010000002011104800009</v>
      </c>
      <c r="K701" s="5" t="str">
        <f>IF(F701="B",LEFT('[1]TCE - ANEXO IV - Preencher'!M710,2),IF(F701="S",LEFT('[1]TCE - ANEXO IV - Preencher'!M710,7),IF('[1]TCE - ANEXO IV - Preencher'!H710="","")))</f>
        <v>26</v>
      </c>
      <c r="L701" s="7">
        <f>'[1]TCE - ANEXO IV - Preencher'!N710</f>
        <v>55.9</v>
      </c>
    </row>
    <row r="702" spans="1:12" s="8" customFormat="1" ht="19.5" customHeight="1" x14ac:dyDescent="0.25">
      <c r="A702" s="3">
        <f>IFERROR(VLOOKUP(B702,'[1]DADOS (OCULTAR)'!$Q$3:$S$136,3,0),"")</f>
        <v>9039744002723</v>
      </c>
      <c r="B702" s="4" t="str">
        <f>'[1]TCE - ANEXO IV - Preencher'!C711</f>
        <v>HOSPITAL PELÓPIDAS SILVEIRA - CG Nº 017/2022</v>
      </c>
      <c r="C702" s="4" t="str">
        <f>'[1]TCE - ANEXO IV - Preencher'!E711</f>
        <v xml:space="preserve">3.9 - Material para Manutenção de Bens Imóveis </v>
      </c>
      <c r="D702" s="3" t="str">
        <f>'[1]TCE - ANEXO IV - Preencher'!F711</f>
        <v>53.858.056/0001-48</v>
      </c>
      <c r="E702" s="5" t="str">
        <f>'[1]TCE - ANEXO IV - Preencher'!G711</f>
        <v>CERAMICA SAO LUIZ INDUSTRIA E COMERCIO LTDA</v>
      </c>
      <c r="F702" s="5" t="str">
        <f>'[1]TCE - ANEXO IV - Preencher'!H711</f>
        <v>B</v>
      </c>
      <c r="G702" s="5" t="str">
        <f>'[1]TCE - ANEXO IV - Preencher'!I711</f>
        <v>S</v>
      </c>
      <c r="H702" s="5" t="str">
        <f>'[1]TCE - ANEXO IV - Preencher'!J711</f>
        <v>000001775</v>
      </c>
      <c r="I702" s="6" t="str">
        <f>IF('[1]TCE - ANEXO IV - Preencher'!K711="","",'[1]TCE - ANEXO IV - Preencher'!K711)</f>
        <v>06/03/2026</v>
      </c>
      <c r="J702" s="5" t="str">
        <f>'[1]TCE - ANEXO IV - Preencher'!L711</f>
        <v>35260353858056000148550010000017751193304231</v>
      </c>
      <c r="K702" s="5" t="str">
        <f>IF(F702="B",LEFT('[1]TCE - ANEXO IV - Preencher'!M711,2),IF(F702="S",LEFT('[1]TCE - ANEXO IV - Preencher'!M711,7),IF('[1]TCE - ANEXO IV - Preencher'!H711="","")))</f>
        <v>35</v>
      </c>
      <c r="L702" s="7">
        <f>'[1]TCE - ANEXO IV - Preencher'!N711</f>
        <v>3424.53</v>
      </c>
    </row>
    <row r="703" spans="1:12" s="8" customFormat="1" ht="19.5" customHeight="1" x14ac:dyDescent="0.25">
      <c r="A703" s="3">
        <f>IFERROR(VLOOKUP(B703,'[1]DADOS (OCULTAR)'!$Q$3:$S$136,3,0),"")</f>
        <v>9039744002723</v>
      </c>
      <c r="B703" s="4" t="str">
        <f>'[1]TCE - ANEXO IV - Preencher'!C712</f>
        <v>HOSPITAL PELÓPIDAS SILVEIRA - CG Nº 017/2022</v>
      </c>
      <c r="C703" s="4" t="str">
        <f>'[1]TCE - ANEXO IV - Preencher'!E712</f>
        <v xml:space="preserve">3.9 - Material para Manutenção de Bens Imóveis </v>
      </c>
      <c r="D703" s="3" t="str">
        <f>'[1]TCE - ANEXO IV - Preencher'!F712</f>
        <v>13.441.051/0002-81</v>
      </c>
      <c r="E703" s="5" t="str">
        <f>'[1]TCE - ANEXO IV - Preencher'!G712</f>
        <v>CL COMERCIO DE MATERIAIS MEDICOS HOSPITALARES LTDA</v>
      </c>
      <c r="F703" s="5" t="str">
        <f>'[1]TCE - ANEXO IV - Preencher'!H712</f>
        <v>B</v>
      </c>
      <c r="G703" s="5" t="str">
        <f>'[1]TCE - ANEXO IV - Preencher'!I712</f>
        <v>S</v>
      </c>
      <c r="H703" s="5" t="str">
        <f>'[1]TCE - ANEXO IV - Preencher'!J712</f>
        <v>000025896</v>
      </c>
      <c r="I703" s="6" t="str">
        <f>IF('[1]TCE - ANEXO IV - Preencher'!K712="","",'[1]TCE - ANEXO IV - Preencher'!K712)</f>
        <v>16/03/2026</v>
      </c>
      <c r="J703" s="5" t="str">
        <f>'[1]TCE - ANEXO IV - Preencher'!L712</f>
        <v>26250313441051000281550010000258961518005125</v>
      </c>
      <c r="K703" s="5" t="str">
        <f>IF(F703="B",LEFT('[1]TCE - ANEXO IV - Preencher'!M712,2),IF(F703="S",LEFT('[1]TCE - ANEXO IV - Preencher'!M712,7),IF('[1]TCE - ANEXO IV - Preencher'!H712="","")))</f>
        <v>26</v>
      </c>
      <c r="L703" s="7">
        <f>'[1]TCE - ANEXO IV - Preencher'!N712</f>
        <v>58.4</v>
      </c>
    </row>
    <row r="704" spans="1:12" s="8" customFormat="1" ht="19.5" customHeight="1" x14ac:dyDescent="0.25">
      <c r="A704" s="3">
        <f>IFERROR(VLOOKUP(B704,'[1]DADOS (OCULTAR)'!$Q$3:$S$136,3,0),"")</f>
        <v>9039744002723</v>
      </c>
      <c r="B704" s="4" t="str">
        <f>'[1]TCE - ANEXO IV - Preencher'!C713</f>
        <v>HOSPITAL PELÓPIDAS SILVEIRA - CG Nº 017/2022</v>
      </c>
      <c r="C704" s="4" t="str">
        <f>'[1]TCE - ANEXO IV - Preencher'!E713</f>
        <v xml:space="preserve">3.9 - Material para Manutenção de Bens Imóveis </v>
      </c>
      <c r="D704" s="3" t="str">
        <f>'[1]TCE - ANEXO IV - Preencher'!F713</f>
        <v>39.953.513/0001-52</v>
      </c>
      <c r="E704" s="5" t="str">
        <f>'[1]TCE - ANEXO IV - Preencher'!G713</f>
        <v>COMERCIAL RECIFE LTDA</v>
      </c>
      <c r="F704" s="5" t="str">
        <f>'[1]TCE - ANEXO IV - Preencher'!H713</f>
        <v>B</v>
      </c>
      <c r="G704" s="5" t="str">
        <f>'[1]TCE - ANEXO IV - Preencher'!I713</f>
        <v>S</v>
      </c>
      <c r="H704" s="5" t="str">
        <f>'[1]TCE - ANEXO IV - Preencher'!J713</f>
        <v>640</v>
      </c>
      <c r="I704" s="6" t="str">
        <f>IF('[1]TCE - ANEXO IV - Preencher'!K713="","",'[1]TCE - ANEXO IV - Preencher'!K713)</f>
        <v>31/03/2026</v>
      </c>
      <c r="J704" s="5" t="str">
        <f>'[1]TCE - ANEXO IV - Preencher'!L713</f>
        <v>26260339953513000152550010000006401100006404</v>
      </c>
      <c r="K704" s="5" t="str">
        <f>IF(F704="B",LEFT('[1]TCE - ANEXO IV - Preencher'!M713,2),IF(F704="S",LEFT('[1]TCE - ANEXO IV - Preencher'!M713,7),IF('[1]TCE - ANEXO IV - Preencher'!H713="","")))</f>
        <v>26</v>
      </c>
      <c r="L704" s="7">
        <f>'[1]TCE - ANEXO IV - Preencher'!N713</f>
        <v>2040</v>
      </c>
    </row>
    <row r="705" spans="1:12" s="8" customFormat="1" ht="19.5" customHeight="1" x14ac:dyDescent="0.25">
      <c r="A705" s="3">
        <f>IFERROR(VLOOKUP(B705,'[1]DADOS (OCULTAR)'!$Q$3:$S$136,3,0),"")</f>
        <v>9039744002723</v>
      </c>
      <c r="B705" s="4" t="str">
        <f>'[1]TCE - ANEXO IV - Preencher'!C714</f>
        <v>HOSPITAL PELÓPIDAS SILVEIRA - CG Nº 017/2022</v>
      </c>
      <c r="C705" s="4" t="str">
        <f>'[1]TCE - ANEXO IV - Preencher'!E714</f>
        <v xml:space="preserve">3.9 - Material para Manutenção de Bens Imóveis </v>
      </c>
      <c r="D705" s="3" t="str">
        <f>'[1]TCE - ANEXO IV - Preencher'!F714</f>
        <v>06.913.480/0008-34</v>
      </c>
      <c r="E705" s="5" t="str">
        <f>'[1]TCE - ANEXO IV - Preencher'!G714</f>
        <v>DIMENSIONAL BRASIL SOLUCOES LTDA</v>
      </c>
      <c r="F705" s="5" t="str">
        <f>'[1]TCE - ANEXO IV - Preencher'!H714</f>
        <v>B</v>
      </c>
      <c r="G705" s="5" t="str">
        <f>'[1]TCE - ANEXO IV - Preencher'!I714</f>
        <v>S</v>
      </c>
      <c r="H705" s="5" t="str">
        <f>'[1]TCE - ANEXO IV - Preencher'!J714</f>
        <v>0114675</v>
      </c>
      <c r="I705" s="6" t="str">
        <f>IF('[1]TCE - ANEXO IV - Preencher'!K714="","",'[1]TCE - ANEXO IV - Preencher'!K714)</f>
        <v>05/03/2026</v>
      </c>
      <c r="J705" s="5" t="str">
        <f>'[1]TCE - ANEXO IV - Preencher'!L714</f>
        <v>26260306913480000834550020001146751919144701</v>
      </c>
      <c r="K705" s="5" t="str">
        <f>IF(F705="B",LEFT('[1]TCE - ANEXO IV - Preencher'!M714,2),IF(F705="S",LEFT('[1]TCE - ANEXO IV - Preencher'!M714,7),IF('[1]TCE - ANEXO IV - Preencher'!H714="","")))</f>
        <v>26</v>
      </c>
      <c r="L705" s="7">
        <f>'[1]TCE - ANEXO IV - Preencher'!N714</f>
        <v>1410</v>
      </c>
    </row>
    <row r="706" spans="1:12" s="8" customFormat="1" ht="19.5" customHeight="1" x14ac:dyDescent="0.25">
      <c r="A706" s="3">
        <f>IFERROR(VLOOKUP(B706,'[1]DADOS (OCULTAR)'!$Q$3:$S$136,3,0),"")</f>
        <v>9039744002723</v>
      </c>
      <c r="B706" s="4" t="str">
        <f>'[1]TCE - ANEXO IV - Preencher'!C715</f>
        <v>HOSPITAL PELÓPIDAS SILVEIRA - CG Nº 017/2022</v>
      </c>
      <c r="C706" s="4" t="str">
        <f>'[1]TCE - ANEXO IV - Preencher'!E715</f>
        <v xml:space="preserve">3.9 - Material para Manutenção de Bens Imóveis </v>
      </c>
      <c r="D706" s="3" t="str">
        <f>'[1]TCE - ANEXO IV - Preencher'!F715</f>
        <v>92.660.406/0006-23</v>
      </c>
      <c r="E706" s="5" t="str">
        <f>'[1]TCE - ANEXO IV - Preencher'!G715</f>
        <v>FRIGELAR COMERCIO E DISTRIBUICAO SA</v>
      </c>
      <c r="F706" s="5" t="str">
        <f>'[1]TCE - ANEXO IV - Preencher'!H715</f>
        <v>B</v>
      </c>
      <c r="G706" s="5" t="str">
        <f>'[1]TCE - ANEXO IV - Preencher'!I715</f>
        <v>S</v>
      </c>
      <c r="H706" s="5" t="str">
        <f>'[1]TCE - ANEXO IV - Preencher'!J715</f>
        <v>000973410</v>
      </c>
      <c r="I706" s="6" t="str">
        <f>IF('[1]TCE - ANEXO IV - Preencher'!K715="","",'[1]TCE - ANEXO IV - Preencher'!K715)</f>
        <v>25/03/2026</v>
      </c>
      <c r="J706" s="5" t="str">
        <f>'[1]TCE - ANEXO IV - Preencher'!L715</f>
        <v>26260392660406000623550050009734101000322799</v>
      </c>
      <c r="K706" s="5" t="str">
        <f>IF(F706="B",LEFT('[1]TCE - ANEXO IV - Preencher'!M715,2),IF(F706="S",LEFT('[1]TCE - ANEXO IV - Preencher'!M715,7),IF('[1]TCE - ANEXO IV - Preencher'!H715="","")))</f>
        <v>26</v>
      </c>
      <c r="L706" s="7">
        <f>'[1]TCE - ANEXO IV - Preencher'!N715</f>
        <v>431.78</v>
      </c>
    </row>
    <row r="707" spans="1:12" s="8" customFormat="1" ht="19.5" customHeight="1" x14ac:dyDescent="0.25">
      <c r="A707" s="3">
        <f>IFERROR(VLOOKUP(B707,'[1]DADOS (OCULTAR)'!$Q$3:$S$136,3,0),"")</f>
        <v>9039744002723</v>
      </c>
      <c r="B707" s="4" t="str">
        <f>'[1]TCE - ANEXO IV - Preencher'!C716</f>
        <v>HOSPITAL PELÓPIDAS SILVEIRA - CG Nº 017/2022</v>
      </c>
      <c r="C707" s="4" t="str">
        <f>'[1]TCE - ANEXO IV - Preencher'!E716</f>
        <v xml:space="preserve">3.9 - Material para Manutenção de Bens Imóveis </v>
      </c>
      <c r="D707" s="3" t="str">
        <f>'[1]TCE - ANEXO IV - Preencher'!F716</f>
        <v>37.955.238/0001-80</v>
      </c>
      <c r="E707" s="5" t="str">
        <f>'[1]TCE - ANEXO IV - Preencher'!G716</f>
        <v>FUSION PRODUTOS HOSPITALARES E SAUDE LTDA</v>
      </c>
      <c r="F707" s="5" t="str">
        <f>'[1]TCE - ANEXO IV - Preencher'!H716</f>
        <v>B</v>
      </c>
      <c r="G707" s="5" t="str">
        <f>'[1]TCE - ANEXO IV - Preencher'!I716</f>
        <v>S</v>
      </c>
      <c r="H707" s="5" t="str">
        <f>'[1]TCE - ANEXO IV - Preencher'!J716</f>
        <v>000002868</v>
      </c>
      <c r="I707" s="6" t="str">
        <f>IF('[1]TCE - ANEXO IV - Preencher'!K716="","",'[1]TCE - ANEXO IV - Preencher'!K716)</f>
        <v>20/03/2026</v>
      </c>
      <c r="J707" s="5" t="str">
        <f>'[1]TCE - ANEXO IV - Preencher'!L716</f>
        <v>35260337955238000180550010000028681004059041</v>
      </c>
      <c r="K707" s="5" t="str">
        <f>IF(F707="B",LEFT('[1]TCE - ANEXO IV - Preencher'!M716,2),IF(F707="S",LEFT('[1]TCE - ANEXO IV - Preencher'!M716,7),IF('[1]TCE - ANEXO IV - Preencher'!H716="","")))</f>
        <v>35</v>
      </c>
      <c r="L707" s="7">
        <f>'[1]TCE - ANEXO IV - Preencher'!N716</f>
        <v>2871</v>
      </c>
    </row>
    <row r="708" spans="1:12" s="8" customFormat="1" ht="19.5" customHeight="1" x14ac:dyDescent="0.25">
      <c r="A708" s="3">
        <f>IFERROR(VLOOKUP(B708,'[1]DADOS (OCULTAR)'!$Q$3:$S$136,3,0),"")</f>
        <v>9039744002723</v>
      </c>
      <c r="B708" s="4" t="str">
        <f>'[1]TCE - ANEXO IV - Preencher'!C717</f>
        <v>HOSPITAL PELÓPIDAS SILVEIRA - CG Nº 017/2022</v>
      </c>
      <c r="C708" s="4" t="str">
        <f>'[1]TCE - ANEXO IV - Preencher'!E717</f>
        <v xml:space="preserve">3.9 - Material para Manutenção de Bens Imóveis </v>
      </c>
      <c r="D708" s="3" t="str">
        <f>'[1]TCE - ANEXO IV - Preencher'!F717</f>
        <v>17.801.543/0001-00</v>
      </c>
      <c r="E708" s="5" t="str">
        <f>'[1]TCE - ANEXO IV - Preencher'!G717</f>
        <v>GILSON CRISTOVAO DE AGUIAR</v>
      </c>
      <c r="F708" s="5" t="str">
        <f>'[1]TCE - ANEXO IV - Preencher'!H717</f>
        <v>B</v>
      </c>
      <c r="G708" s="5" t="str">
        <f>'[1]TCE - ANEXO IV - Preencher'!I717</f>
        <v>S</v>
      </c>
      <c r="H708" s="5" t="str">
        <f>'[1]TCE - ANEXO IV - Preencher'!J717</f>
        <v>003809</v>
      </c>
      <c r="I708" s="6" t="str">
        <f>IF('[1]TCE - ANEXO IV - Preencher'!K717="","",'[1]TCE - ANEXO IV - Preencher'!K717)</f>
        <v>17/03/2026</v>
      </c>
      <c r="J708" s="5" t="str">
        <f>'[1]TCE - ANEXO IV - Preencher'!L717</f>
        <v>26260317801543000100550010000038091253364152</v>
      </c>
      <c r="K708" s="5" t="str">
        <f>IF(F708="B",LEFT('[1]TCE - ANEXO IV - Preencher'!M717,2),IF(F708="S",LEFT('[1]TCE - ANEXO IV - Preencher'!M717,7),IF('[1]TCE - ANEXO IV - Preencher'!H717="","")))</f>
        <v>26</v>
      </c>
      <c r="L708" s="7">
        <f>'[1]TCE - ANEXO IV - Preencher'!N717</f>
        <v>142.19999999999999</v>
      </c>
    </row>
    <row r="709" spans="1:12" s="8" customFormat="1" ht="19.5" customHeight="1" x14ac:dyDescent="0.25">
      <c r="A709" s="3">
        <f>IFERROR(VLOOKUP(B709,'[1]DADOS (OCULTAR)'!$Q$3:$S$136,3,0),"")</f>
        <v>9039744002723</v>
      </c>
      <c r="B709" s="4" t="str">
        <f>'[1]TCE - ANEXO IV - Preencher'!C718</f>
        <v>HOSPITAL PELÓPIDAS SILVEIRA - CG Nº 017/2022</v>
      </c>
      <c r="C709" s="4" t="str">
        <f>'[1]TCE - ANEXO IV - Preencher'!E718</f>
        <v xml:space="preserve">3.9 - Material para Manutenção de Bens Imóveis </v>
      </c>
      <c r="D709" s="3" t="str">
        <f>'[1]TCE - ANEXO IV - Preencher'!F718</f>
        <v>04.146.529/0001-79</v>
      </c>
      <c r="E709" s="5" t="str">
        <f>'[1]TCE - ANEXO IV - Preencher'!G718</f>
        <v>MADALENA FERRAGENS LTDA - ME</v>
      </c>
      <c r="F709" s="5" t="str">
        <f>'[1]TCE - ANEXO IV - Preencher'!H718</f>
        <v>B</v>
      </c>
      <c r="G709" s="5" t="str">
        <f>'[1]TCE - ANEXO IV - Preencher'!I718</f>
        <v>S</v>
      </c>
      <c r="H709" s="5" t="str">
        <f>'[1]TCE - ANEXO IV - Preencher'!J718</f>
        <v>112550</v>
      </c>
      <c r="I709" s="6" t="str">
        <f>IF('[1]TCE - ANEXO IV - Preencher'!K718="","",'[1]TCE - ANEXO IV - Preencher'!K718)</f>
        <v>19/03/2026</v>
      </c>
      <c r="J709" s="5" t="str">
        <f>'[1]TCE - ANEXO IV - Preencher'!L718</f>
        <v>26260304146529000179650010001125501387037627</v>
      </c>
      <c r="K709" s="5" t="str">
        <f>IF(F709="B",LEFT('[1]TCE - ANEXO IV - Preencher'!M718,2),IF(F709="S",LEFT('[1]TCE - ANEXO IV - Preencher'!M718,7),IF('[1]TCE - ANEXO IV - Preencher'!H718="","")))</f>
        <v>26</v>
      </c>
      <c r="L709" s="7">
        <f>'[1]TCE - ANEXO IV - Preencher'!N718</f>
        <v>27.2</v>
      </c>
    </row>
    <row r="710" spans="1:12" s="8" customFormat="1" ht="19.5" customHeight="1" x14ac:dyDescent="0.25">
      <c r="A710" s="3">
        <f>IFERROR(VLOOKUP(B710,'[1]DADOS (OCULTAR)'!$Q$3:$S$136,3,0),"")</f>
        <v>9039744002723</v>
      </c>
      <c r="B710" s="4" t="str">
        <f>'[1]TCE - ANEXO IV - Preencher'!C719</f>
        <v>HOSPITAL PELÓPIDAS SILVEIRA - CG Nº 017/2022</v>
      </c>
      <c r="C710" s="4" t="str">
        <f>'[1]TCE - ANEXO IV - Preencher'!E719</f>
        <v xml:space="preserve">3.9 - Material para Manutenção de Bens Imóveis </v>
      </c>
      <c r="D710" s="3" t="str">
        <f>'[1]TCE - ANEXO IV - Preencher'!F719</f>
        <v>10.545.416/0001-49</v>
      </c>
      <c r="E710" s="5" t="str">
        <f>'[1]TCE - ANEXO IV - Preencher'!G719</f>
        <v>MAVI REFRIGERACAO LTDA</v>
      </c>
      <c r="F710" s="5" t="str">
        <f>'[1]TCE - ANEXO IV - Preencher'!H719</f>
        <v>B</v>
      </c>
      <c r="G710" s="5" t="str">
        <f>'[1]TCE - ANEXO IV - Preencher'!I719</f>
        <v>S</v>
      </c>
      <c r="H710" s="5" t="str">
        <f>'[1]TCE - ANEXO IV - Preencher'!J719</f>
        <v>000128111</v>
      </c>
      <c r="I710" s="6" t="str">
        <f>IF('[1]TCE - ANEXO IV - Preencher'!K719="","",'[1]TCE - ANEXO IV - Preencher'!K719)</f>
        <v>18/03/2026</v>
      </c>
      <c r="J710" s="5" t="str">
        <f>'[1]TCE - ANEXO IV - Preencher'!L719</f>
        <v>26260310545416000149650010001281111001023300</v>
      </c>
      <c r="K710" s="5" t="str">
        <f>IF(F710="B",LEFT('[1]TCE - ANEXO IV - Preencher'!M719,2),IF(F710="S",LEFT('[1]TCE - ANEXO IV - Preencher'!M719,7),IF('[1]TCE - ANEXO IV - Preencher'!H719="","")))</f>
        <v>26</v>
      </c>
      <c r="L710" s="7">
        <f>'[1]TCE - ANEXO IV - Preencher'!N719</f>
        <v>70</v>
      </c>
    </row>
    <row r="711" spans="1:12" s="8" customFormat="1" ht="19.5" customHeight="1" x14ac:dyDescent="0.25">
      <c r="A711" s="3">
        <f>IFERROR(VLOOKUP(B711,'[1]DADOS (OCULTAR)'!$Q$3:$S$136,3,0),"")</f>
        <v>9039744002723</v>
      </c>
      <c r="B711" s="4" t="str">
        <f>'[1]TCE - ANEXO IV - Preencher'!C720</f>
        <v>HOSPITAL PELÓPIDAS SILVEIRA - CG Nº 017/2022</v>
      </c>
      <c r="C711" s="4" t="str">
        <f>'[1]TCE - ANEXO IV - Preencher'!E720</f>
        <v xml:space="preserve">3.9 - Material para Manutenção de Bens Imóveis </v>
      </c>
      <c r="D711" s="3" t="str">
        <f>'[1]TCE - ANEXO IV - Preencher'!F720</f>
        <v>34.351.431/0001-14</v>
      </c>
      <c r="E711" s="5" t="str">
        <f>'[1]TCE - ANEXO IV - Preencher'!G720</f>
        <v>MIL COMERCIO DE MATERIA DE CONSTR EIRELI</v>
      </c>
      <c r="F711" s="5" t="str">
        <f>'[1]TCE - ANEXO IV - Preencher'!H720</f>
        <v>B</v>
      </c>
      <c r="G711" s="5" t="str">
        <f>'[1]TCE - ANEXO IV - Preencher'!I720</f>
        <v>S</v>
      </c>
      <c r="H711" s="5" t="str">
        <f>'[1]TCE - ANEXO IV - Preencher'!J720</f>
        <v>3900</v>
      </c>
      <c r="I711" s="6" t="str">
        <f>IF('[1]TCE - ANEXO IV - Preencher'!K720="","",'[1]TCE - ANEXO IV - Preencher'!K720)</f>
        <v>13/03/2026</v>
      </c>
      <c r="J711" s="5" t="str">
        <f>'[1]TCE - ANEXO IV - Preencher'!L720</f>
        <v>26260334351431000114550010000039001552764587</v>
      </c>
      <c r="K711" s="5" t="str">
        <f>IF(F711="B",LEFT('[1]TCE - ANEXO IV - Preencher'!M720,2),IF(F711="S",LEFT('[1]TCE - ANEXO IV - Preencher'!M720,7),IF('[1]TCE - ANEXO IV - Preencher'!H720="","")))</f>
        <v>26</v>
      </c>
      <c r="L711" s="7">
        <f>'[1]TCE - ANEXO IV - Preencher'!N720</f>
        <v>1488.43</v>
      </c>
    </row>
    <row r="712" spans="1:12" s="8" customFormat="1" ht="19.5" customHeight="1" x14ac:dyDescent="0.25">
      <c r="A712" s="3">
        <f>IFERROR(VLOOKUP(B712,'[1]DADOS (OCULTAR)'!$Q$3:$S$136,3,0),"")</f>
        <v>9039744002723</v>
      </c>
      <c r="B712" s="4" t="str">
        <f>'[1]TCE - ANEXO IV - Preencher'!C721</f>
        <v>HOSPITAL PELÓPIDAS SILVEIRA - CG Nº 017/2022</v>
      </c>
      <c r="C712" s="4" t="str">
        <f>'[1]TCE - ANEXO IV - Preencher'!E721</f>
        <v xml:space="preserve">3.9 - Material para Manutenção de Bens Imóveis </v>
      </c>
      <c r="D712" s="3" t="str">
        <f>'[1]TCE - ANEXO IV - Preencher'!F721</f>
        <v>34.351.431/0001-14</v>
      </c>
      <c r="E712" s="5" t="str">
        <f>'[1]TCE - ANEXO IV - Preencher'!G721</f>
        <v>MIL COMERCIO DE MATERIA DE CONSTR EIRELI</v>
      </c>
      <c r="F712" s="5" t="str">
        <f>'[1]TCE - ANEXO IV - Preencher'!H721</f>
        <v>B</v>
      </c>
      <c r="G712" s="5" t="str">
        <f>'[1]TCE - ANEXO IV - Preencher'!I721</f>
        <v>S</v>
      </c>
      <c r="H712" s="5" t="str">
        <f>'[1]TCE - ANEXO IV - Preencher'!J721</f>
        <v>3915</v>
      </c>
      <c r="I712" s="6" t="str">
        <f>IF('[1]TCE - ANEXO IV - Preencher'!K721="","",'[1]TCE - ANEXO IV - Preencher'!K721)</f>
        <v>24/03/2026</v>
      </c>
      <c r="J712" s="5" t="str">
        <f>'[1]TCE - ANEXO IV - Preencher'!L721</f>
        <v>26260334351431000114550010000039151216987420</v>
      </c>
      <c r="K712" s="5" t="str">
        <f>IF(F712="B",LEFT('[1]TCE - ANEXO IV - Preencher'!M721,2),IF(F712="S",LEFT('[1]TCE - ANEXO IV - Preencher'!M721,7),IF('[1]TCE - ANEXO IV - Preencher'!H721="","")))</f>
        <v>26</v>
      </c>
      <c r="L712" s="7">
        <f>'[1]TCE - ANEXO IV - Preencher'!N721</f>
        <v>562.28</v>
      </c>
    </row>
    <row r="713" spans="1:12" s="8" customFormat="1" ht="19.5" customHeight="1" x14ac:dyDescent="0.25">
      <c r="A713" s="3">
        <f>IFERROR(VLOOKUP(B713,'[1]DADOS (OCULTAR)'!$Q$3:$S$136,3,0),"")</f>
        <v>9039744002723</v>
      </c>
      <c r="B713" s="4" t="str">
        <f>'[1]TCE - ANEXO IV - Preencher'!C722</f>
        <v>HOSPITAL PELÓPIDAS SILVEIRA - CG Nº 017/2022</v>
      </c>
      <c r="C713" s="4" t="str">
        <f>'[1]TCE - ANEXO IV - Preencher'!E722</f>
        <v xml:space="preserve">3.9 - Material para Manutenção de Bens Imóveis </v>
      </c>
      <c r="D713" s="3" t="str">
        <f>'[1]TCE - ANEXO IV - Preencher'!F722</f>
        <v>34.351.431/0001-14</v>
      </c>
      <c r="E713" s="5" t="str">
        <f>'[1]TCE - ANEXO IV - Preencher'!G722</f>
        <v>MIL COMERCIO DE MATERIA DE CONSTR EIRELI</v>
      </c>
      <c r="F713" s="5" t="str">
        <f>'[1]TCE - ANEXO IV - Preencher'!H722</f>
        <v>B</v>
      </c>
      <c r="G713" s="5" t="str">
        <f>'[1]TCE - ANEXO IV - Preencher'!I722</f>
        <v>S</v>
      </c>
      <c r="H713" s="5" t="str">
        <f>'[1]TCE - ANEXO IV - Preencher'!J722</f>
        <v>3918</v>
      </c>
      <c r="I713" s="6" t="str">
        <f>IF('[1]TCE - ANEXO IV - Preencher'!K722="","",'[1]TCE - ANEXO IV - Preencher'!K722)</f>
        <v>25/03/2026</v>
      </c>
      <c r="J713" s="5" t="str">
        <f>'[1]TCE - ANEXO IV - Preencher'!L722</f>
        <v>26260334351431000114550010000039181781589826</v>
      </c>
      <c r="K713" s="5" t="str">
        <f>IF(F713="B",LEFT('[1]TCE - ANEXO IV - Preencher'!M722,2),IF(F713="S",LEFT('[1]TCE - ANEXO IV - Preencher'!M722,7),IF('[1]TCE - ANEXO IV - Preencher'!H722="","")))</f>
        <v>26</v>
      </c>
      <c r="L713" s="7">
        <f>'[1]TCE - ANEXO IV - Preencher'!N722</f>
        <v>2520.4299999999998</v>
      </c>
    </row>
    <row r="714" spans="1:12" s="8" customFormat="1" ht="19.5" customHeight="1" x14ac:dyDescent="0.25">
      <c r="A714" s="3">
        <f>IFERROR(VLOOKUP(B714,'[1]DADOS (OCULTAR)'!$Q$3:$S$136,3,0),"")</f>
        <v>9039744002723</v>
      </c>
      <c r="B714" s="4" t="str">
        <f>'[1]TCE - ANEXO IV - Preencher'!C723</f>
        <v>HOSPITAL PELÓPIDAS SILVEIRA - CG Nº 017/2022</v>
      </c>
      <c r="C714" s="4" t="str">
        <f>'[1]TCE - ANEXO IV - Preencher'!E723</f>
        <v xml:space="preserve">3.9 - Material para Manutenção de Bens Imóveis </v>
      </c>
      <c r="D714" s="3" t="str">
        <f>'[1]TCE - ANEXO IV - Preencher'!F723</f>
        <v>03.443.105/0001-03</v>
      </c>
      <c r="E714" s="5" t="str">
        <f>'[1]TCE - ANEXO IV - Preencher'!G723</f>
        <v>MJS FERNANDES-ME</v>
      </c>
      <c r="F714" s="5" t="str">
        <f>'[1]TCE - ANEXO IV - Preencher'!H723</f>
        <v>B</v>
      </c>
      <c r="G714" s="5" t="str">
        <f>'[1]TCE - ANEXO IV - Preencher'!I723</f>
        <v>S</v>
      </c>
      <c r="H714" s="5" t="str">
        <f>'[1]TCE - ANEXO IV - Preencher'!J723</f>
        <v>000000422</v>
      </c>
      <c r="I714" s="6" t="str">
        <f>IF('[1]TCE - ANEXO IV - Preencher'!K723="","",'[1]TCE - ANEXO IV - Preencher'!K723)</f>
        <v>13/03/2026</v>
      </c>
      <c r="J714" s="5" t="str">
        <f>'[1]TCE - ANEXO IV - Preencher'!L723</f>
        <v>26260303443105000103550020000004221016664013</v>
      </c>
      <c r="K714" s="5" t="str">
        <f>IF(F714="B",LEFT('[1]TCE - ANEXO IV - Preencher'!M723,2),IF(F714="S",LEFT('[1]TCE - ANEXO IV - Preencher'!M723,7),IF('[1]TCE - ANEXO IV - Preencher'!H723="","")))</f>
        <v>26</v>
      </c>
      <c r="L714" s="7">
        <f>'[1]TCE - ANEXO IV - Preencher'!N723</f>
        <v>480</v>
      </c>
    </row>
    <row r="715" spans="1:12" s="8" customFormat="1" ht="19.5" customHeight="1" x14ac:dyDescent="0.25">
      <c r="A715" s="3">
        <f>IFERROR(VLOOKUP(B715,'[1]DADOS (OCULTAR)'!$Q$3:$S$136,3,0),"")</f>
        <v>9039744002723</v>
      </c>
      <c r="B715" s="4" t="str">
        <f>'[1]TCE - ANEXO IV - Preencher'!C724</f>
        <v>HOSPITAL PELÓPIDAS SILVEIRA - CG Nº 017/2022</v>
      </c>
      <c r="C715" s="4" t="str">
        <f>'[1]TCE - ANEXO IV - Preencher'!E724</f>
        <v xml:space="preserve">3.9 - Material para Manutenção de Bens Imóveis </v>
      </c>
      <c r="D715" s="3" t="str">
        <f>'[1]TCE - ANEXO IV - Preencher'!F724</f>
        <v>08.197.964/0001-83</v>
      </c>
      <c r="E715" s="5" t="str">
        <f>'[1]TCE - ANEXO IV - Preencher'!G724</f>
        <v>PAFESA</v>
      </c>
      <c r="F715" s="5" t="str">
        <f>'[1]TCE - ANEXO IV - Preencher'!H724</f>
        <v>B</v>
      </c>
      <c r="G715" s="5" t="str">
        <f>'[1]TCE - ANEXO IV - Preencher'!I724</f>
        <v>S</v>
      </c>
      <c r="H715" s="5" t="str">
        <f>'[1]TCE - ANEXO IV - Preencher'!J724</f>
        <v>18017</v>
      </c>
      <c r="I715" s="6" t="str">
        <f>IF('[1]TCE - ANEXO IV - Preencher'!K724="","",'[1]TCE - ANEXO IV - Preencher'!K724)</f>
        <v>27/03/2026</v>
      </c>
      <c r="J715" s="5" t="str">
        <f>'[1]TCE - ANEXO IV - Preencher'!L724</f>
        <v>26260308197964000183650010000180171000837210</v>
      </c>
      <c r="K715" s="5" t="str">
        <f>IF(F715="B",LEFT('[1]TCE - ANEXO IV - Preencher'!M724,2),IF(F715="S",LEFT('[1]TCE - ANEXO IV - Preencher'!M724,7),IF('[1]TCE - ANEXO IV - Preencher'!H724="","")))</f>
        <v>26</v>
      </c>
      <c r="L715" s="7">
        <f>'[1]TCE - ANEXO IV - Preencher'!N724</f>
        <v>20</v>
      </c>
    </row>
    <row r="716" spans="1:12" s="8" customFormat="1" ht="19.5" customHeight="1" x14ac:dyDescent="0.25">
      <c r="A716" s="3">
        <f>IFERROR(VLOOKUP(B716,'[1]DADOS (OCULTAR)'!$Q$3:$S$136,3,0),"")</f>
        <v>9039744002723</v>
      </c>
      <c r="B716" s="4" t="str">
        <f>'[1]TCE - ANEXO IV - Preencher'!C725</f>
        <v>HOSPITAL PELÓPIDAS SILVEIRA - CG Nº 017/2022</v>
      </c>
      <c r="C716" s="4" t="str">
        <f>'[1]TCE - ANEXO IV - Preencher'!E725</f>
        <v xml:space="preserve">3.9 - Material para Manutenção de Bens Imóveis </v>
      </c>
      <c r="D716" s="3" t="str">
        <f>'[1]TCE - ANEXO IV - Preencher'!F725</f>
        <v>02.683.153/0004-59</v>
      </c>
      <c r="E716" s="5" t="str">
        <f>'[1]TCE - ANEXO IV - Preencher'!G725</f>
        <v>PALMA MAQUINAS E FERRAMENTAS LTDA</v>
      </c>
      <c r="F716" s="5" t="str">
        <f>'[1]TCE - ANEXO IV - Preencher'!H725</f>
        <v>B</v>
      </c>
      <c r="G716" s="5" t="str">
        <f>'[1]TCE - ANEXO IV - Preencher'!I725</f>
        <v>S</v>
      </c>
      <c r="H716" s="5" t="str">
        <f>'[1]TCE - ANEXO IV - Preencher'!J725</f>
        <v>000020318</v>
      </c>
      <c r="I716" s="6" t="str">
        <f>IF('[1]TCE - ANEXO IV - Preencher'!K725="","",'[1]TCE - ANEXO IV - Preencher'!K725)</f>
        <v>16/03/2026</v>
      </c>
      <c r="J716" s="5" t="str">
        <f>'[1]TCE - ANEXO IV - Preencher'!L725</f>
        <v>26260302683153000459550010000203181533300286</v>
      </c>
      <c r="K716" s="5" t="str">
        <f>IF(F716="B",LEFT('[1]TCE - ANEXO IV - Preencher'!M725,2),IF(F716="S",LEFT('[1]TCE - ANEXO IV - Preencher'!M725,7),IF('[1]TCE - ANEXO IV - Preencher'!H725="","")))</f>
        <v>26</v>
      </c>
      <c r="L716" s="7">
        <f>'[1]TCE - ANEXO IV - Preencher'!N725</f>
        <v>72</v>
      </c>
    </row>
    <row r="717" spans="1:12" s="8" customFormat="1" ht="19.5" customHeight="1" x14ac:dyDescent="0.25">
      <c r="A717" s="3">
        <f>IFERROR(VLOOKUP(B717,'[1]DADOS (OCULTAR)'!$Q$3:$S$136,3,0),"")</f>
        <v>9039744002723</v>
      </c>
      <c r="B717" s="4" t="str">
        <f>'[1]TCE - ANEXO IV - Preencher'!C726</f>
        <v>HOSPITAL PELÓPIDAS SILVEIRA - CG Nº 017/2022</v>
      </c>
      <c r="C717" s="4" t="str">
        <f>'[1]TCE - ANEXO IV - Preencher'!E726</f>
        <v xml:space="preserve">3.9 - Material para Manutenção de Bens Imóveis </v>
      </c>
      <c r="D717" s="3" t="str">
        <f>'[1]TCE - ANEXO IV - Preencher'!F726</f>
        <v>02.683.153/0004-59</v>
      </c>
      <c r="E717" s="5" t="str">
        <f>'[1]TCE - ANEXO IV - Preencher'!G726</f>
        <v>PALMA MAQUINAS E FERRAMENTAS LTDA</v>
      </c>
      <c r="F717" s="5" t="str">
        <f>'[1]TCE - ANEXO IV - Preencher'!H726</f>
        <v>B</v>
      </c>
      <c r="G717" s="5" t="str">
        <f>'[1]TCE - ANEXO IV - Preencher'!I726</f>
        <v>S</v>
      </c>
      <c r="H717" s="5" t="str">
        <f>'[1]TCE - ANEXO IV - Preencher'!J726</f>
        <v>40863</v>
      </c>
      <c r="I717" s="6" t="str">
        <f>IF('[1]TCE - ANEXO IV - Preencher'!K726="","",'[1]TCE - ANEXO IV - Preencher'!K726)</f>
        <v>19/02/2026</v>
      </c>
      <c r="J717" s="5" t="str">
        <f>'[1]TCE - ANEXO IV - Preencher'!L726</f>
        <v>26260202683153000459650020000408631829150250</v>
      </c>
      <c r="K717" s="5" t="str">
        <f>IF(F717="B",LEFT('[1]TCE - ANEXO IV - Preencher'!M726,2),IF(F717="S",LEFT('[1]TCE - ANEXO IV - Preencher'!M726,7),IF('[1]TCE - ANEXO IV - Preencher'!H726="","")))</f>
        <v>26</v>
      </c>
      <c r="L717" s="7">
        <f>'[1]TCE - ANEXO IV - Preencher'!N726</f>
        <v>24.9</v>
      </c>
    </row>
    <row r="718" spans="1:12" s="8" customFormat="1" ht="19.5" customHeight="1" x14ac:dyDescent="0.25">
      <c r="A718" s="3">
        <f>IFERROR(VLOOKUP(B718,'[1]DADOS (OCULTAR)'!$Q$3:$S$136,3,0),"")</f>
        <v>9039744002723</v>
      </c>
      <c r="B718" s="4" t="str">
        <f>'[1]TCE - ANEXO IV - Preencher'!C727</f>
        <v>HOSPITAL PELÓPIDAS SILVEIRA - CG Nº 017/2022</v>
      </c>
      <c r="C718" s="4" t="str">
        <f>'[1]TCE - ANEXO IV - Preencher'!E727</f>
        <v xml:space="preserve">3.9 - Material para Manutenção de Bens Imóveis </v>
      </c>
      <c r="D718" s="3" t="str">
        <f>'[1]TCE - ANEXO IV - Preencher'!F727</f>
        <v>51.413.651/0001-44</v>
      </c>
      <c r="E718" s="5" t="str">
        <f>'[1]TCE - ANEXO IV - Preencher'!G727</f>
        <v>PROSPEQTUS LTDA</v>
      </c>
      <c r="F718" s="5" t="str">
        <f>'[1]TCE - ANEXO IV - Preencher'!H727</f>
        <v>B</v>
      </c>
      <c r="G718" s="5" t="str">
        <f>'[1]TCE - ANEXO IV - Preencher'!I727</f>
        <v>S</v>
      </c>
      <c r="H718" s="5" t="str">
        <f>'[1]TCE - ANEXO IV - Preencher'!J727</f>
        <v>000001757</v>
      </c>
      <c r="I718" s="6" t="str">
        <f>IF('[1]TCE - ANEXO IV - Preencher'!K727="","",'[1]TCE - ANEXO IV - Preencher'!K727)</f>
        <v>25/03/2026</v>
      </c>
      <c r="J718" s="5" t="str">
        <f>'[1]TCE - ANEXO IV - Preencher'!L727</f>
        <v>26260351413651000144550010000017571475860702</v>
      </c>
      <c r="K718" s="5" t="str">
        <f>IF(F718="B",LEFT('[1]TCE - ANEXO IV - Preencher'!M727,2),IF(F718="S",LEFT('[1]TCE - ANEXO IV - Preencher'!M727,7),IF('[1]TCE - ANEXO IV - Preencher'!H727="","")))</f>
        <v>26</v>
      </c>
      <c r="L718" s="7">
        <f>'[1]TCE - ANEXO IV - Preencher'!N727</f>
        <v>1104.57</v>
      </c>
    </row>
    <row r="719" spans="1:12" s="8" customFormat="1" ht="19.5" customHeight="1" x14ac:dyDescent="0.25">
      <c r="A719" s="3">
        <f>IFERROR(VLOOKUP(B719,'[1]DADOS (OCULTAR)'!$Q$3:$S$136,3,0),"")</f>
        <v>9039744002723</v>
      </c>
      <c r="B719" s="4" t="str">
        <f>'[1]TCE - ANEXO IV - Preencher'!C728</f>
        <v>HOSPITAL PELÓPIDAS SILVEIRA - CG Nº 017/2022</v>
      </c>
      <c r="C719" s="4" t="str">
        <f>'[1]TCE - ANEXO IV - Preencher'!E728</f>
        <v xml:space="preserve">3.9 - Material para Manutenção de Bens Imóveis </v>
      </c>
      <c r="D719" s="3" t="str">
        <f>'[1]TCE - ANEXO IV - Preencher'!F728</f>
        <v>24.560.896/0001-21</v>
      </c>
      <c r="E719" s="5" t="str">
        <f>'[1]TCE - ANEXO IV - Preencher'!G728</f>
        <v>ROBERTA M OLIVEIRA DE LIRA COMERCIO E SERVICOS</v>
      </c>
      <c r="F719" s="5" t="str">
        <f>'[1]TCE - ANEXO IV - Preencher'!H728</f>
        <v>B</v>
      </c>
      <c r="G719" s="5" t="str">
        <f>'[1]TCE - ANEXO IV - Preencher'!I728</f>
        <v>S</v>
      </c>
      <c r="H719" s="5" t="str">
        <f>'[1]TCE - ANEXO IV - Preencher'!J728</f>
        <v>000004586</v>
      </c>
      <c r="I719" s="6" t="str">
        <f>IF('[1]TCE - ANEXO IV - Preencher'!K728="","",'[1]TCE - ANEXO IV - Preencher'!K728)</f>
        <v>05/03/2026</v>
      </c>
      <c r="J719" s="5" t="str">
        <f>'[1]TCE - ANEXO IV - Preencher'!L728</f>
        <v>26260324560896000121550010000045861559167885</v>
      </c>
      <c r="K719" s="5" t="str">
        <f>IF(F719="B",LEFT('[1]TCE - ANEXO IV - Preencher'!M728,2),IF(F719="S",LEFT('[1]TCE - ANEXO IV - Preencher'!M728,7),IF('[1]TCE - ANEXO IV - Preencher'!H728="","")))</f>
        <v>26</v>
      </c>
      <c r="L719" s="7">
        <f>'[1]TCE - ANEXO IV - Preencher'!N728</f>
        <v>1341.6</v>
      </c>
    </row>
    <row r="720" spans="1:12" s="8" customFormat="1" ht="19.5" customHeight="1" x14ac:dyDescent="0.25">
      <c r="A720" s="3">
        <f>IFERROR(VLOOKUP(B720,'[1]DADOS (OCULTAR)'!$Q$3:$S$136,3,0),"")</f>
        <v>9039744002723</v>
      </c>
      <c r="B720" s="4" t="str">
        <f>'[1]TCE - ANEXO IV - Preencher'!C729</f>
        <v>HOSPITAL PELÓPIDAS SILVEIRA - CG Nº 017/2022</v>
      </c>
      <c r="C720" s="4" t="str">
        <f>'[1]TCE - ANEXO IV - Preencher'!E729</f>
        <v xml:space="preserve">3.9 - Material para Manutenção de Bens Imóveis </v>
      </c>
      <c r="D720" s="3" t="str">
        <f>'[1]TCE - ANEXO IV - Preencher'!F729</f>
        <v>24.560.896/0001-21</v>
      </c>
      <c r="E720" s="5" t="str">
        <f>'[1]TCE - ANEXO IV - Preencher'!G729</f>
        <v>ROBERTA M OLIVEIRA DE LIRA COMERCIO E SERVICOS</v>
      </c>
      <c r="F720" s="5" t="str">
        <f>'[1]TCE - ANEXO IV - Preencher'!H729</f>
        <v>B</v>
      </c>
      <c r="G720" s="5" t="str">
        <f>'[1]TCE - ANEXO IV - Preencher'!I729</f>
        <v>S</v>
      </c>
      <c r="H720" s="5" t="str">
        <f>'[1]TCE - ANEXO IV - Preencher'!J729</f>
        <v>000004676</v>
      </c>
      <c r="I720" s="6" t="str">
        <f>IF('[1]TCE - ANEXO IV - Preencher'!K729="","",'[1]TCE - ANEXO IV - Preencher'!K729)</f>
        <v>17/03/2026</v>
      </c>
      <c r="J720" s="5" t="str">
        <f>'[1]TCE - ANEXO IV - Preencher'!L729</f>
        <v>26260324560896000121550010000046761587456453</v>
      </c>
      <c r="K720" s="5" t="str">
        <f>IF(F720="B",LEFT('[1]TCE - ANEXO IV - Preencher'!M729,2),IF(F720="S",LEFT('[1]TCE - ANEXO IV - Preencher'!M729,7),IF('[1]TCE - ANEXO IV - Preencher'!H729="","")))</f>
        <v>26</v>
      </c>
      <c r="L720" s="7">
        <f>'[1]TCE - ANEXO IV - Preencher'!N729</f>
        <v>292</v>
      </c>
    </row>
    <row r="721" spans="1:12" s="8" customFormat="1" ht="19.5" customHeight="1" x14ac:dyDescent="0.25">
      <c r="A721" s="3">
        <f>IFERROR(VLOOKUP(B721,'[1]DADOS (OCULTAR)'!$Q$3:$S$136,3,0),"")</f>
        <v>9039744002723</v>
      </c>
      <c r="B721" s="4" t="str">
        <f>'[1]TCE - ANEXO IV - Preencher'!C730</f>
        <v>HOSPITAL PELÓPIDAS SILVEIRA - CG Nº 017/2022</v>
      </c>
      <c r="C721" s="4" t="str">
        <f>'[1]TCE - ANEXO IV - Preencher'!E730</f>
        <v xml:space="preserve">3.9 - Material para Manutenção de Bens Imóveis </v>
      </c>
      <c r="D721" s="3" t="str">
        <f>'[1]TCE - ANEXO IV - Preencher'!F730</f>
        <v>11.035.397/0001-73</v>
      </c>
      <c r="E721" s="5" t="str">
        <f>'[1]TCE - ANEXO IV - Preencher'!G730</f>
        <v>ROBERTO MERINO RODRIGUES DOS SANTOS</v>
      </c>
      <c r="F721" s="5" t="str">
        <f>'[1]TCE - ANEXO IV - Preencher'!H730</f>
        <v>B</v>
      </c>
      <c r="G721" s="5" t="str">
        <f>'[1]TCE - ANEXO IV - Preencher'!I730</f>
        <v>S</v>
      </c>
      <c r="H721" s="5" t="str">
        <f>'[1]TCE - ANEXO IV - Preencher'!J730</f>
        <v>000007118</v>
      </c>
      <c r="I721" s="6" t="str">
        <f>IF('[1]TCE - ANEXO IV - Preencher'!K730="","",'[1]TCE - ANEXO IV - Preencher'!K730)</f>
        <v>12/02/2026</v>
      </c>
      <c r="J721" s="5" t="str">
        <f>'[1]TCE - ANEXO IV - Preencher'!L730</f>
        <v>35260211035397000173550010000071181200070165</v>
      </c>
      <c r="K721" s="5" t="str">
        <f>IF(F721="B",LEFT('[1]TCE - ANEXO IV - Preencher'!M730,2),IF(F721="S",LEFT('[1]TCE - ANEXO IV - Preencher'!M730,7),IF('[1]TCE - ANEXO IV - Preencher'!H730="","")))</f>
        <v>35</v>
      </c>
      <c r="L721" s="7">
        <f>'[1]TCE - ANEXO IV - Preencher'!N730</f>
        <v>2491</v>
      </c>
    </row>
    <row r="722" spans="1:12" s="8" customFormat="1" ht="19.5" customHeight="1" x14ac:dyDescent="0.25">
      <c r="A722" s="3">
        <f>IFERROR(VLOOKUP(B722,'[1]DADOS (OCULTAR)'!$Q$3:$S$136,3,0),"")</f>
        <v>9039744002723</v>
      </c>
      <c r="B722" s="4" t="str">
        <f>'[1]TCE - ANEXO IV - Preencher'!C731</f>
        <v>HOSPITAL PELÓPIDAS SILVEIRA - CG Nº 017/2022</v>
      </c>
      <c r="C722" s="4" t="str">
        <f>'[1]TCE - ANEXO IV - Preencher'!E731</f>
        <v xml:space="preserve">3.9 - Material para Manutenção de Bens Imóveis </v>
      </c>
      <c r="D722" s="3" t="str">
        <f>'[1]TCE - ANEXO IV - Preencher'!F731</f>
        <v>21.107.174/0001-28</v>
      </c>
      <c r="E722" s="5" t="str">
        <f>'[1]TCE - ANEXO IV - Preencher'!G731</f>
        <v>RUIMAR MAIA LEITE JUNIOR</v>
      </c>
      <c r="F722" s="5" t="str">
        <f>'[1]TCE - ANEXO IV - Preencher'!H731</f>
        <v>B</v>
      </c>
      <c r="G722" s="5" t="str">
        <f>'[1]TCE - ANEXO IV - Preencher'!I731</f>
        <v>S</v>
      </c>
      <c r="H722" s="5" t="str">
        <f>'[1]TCE - ANEXO IV - Preencher'!J731</f>
        <v>00002273</v>
      </c>
      <c r="I722" s="6" t="str">
        <f>IF('[1]TCE - ANEXO IV - Preencher'!K731="","",'[1]TCE - ANEXO IV - Preencher'!K731)</f>
        <v>26/03/2026</v>
      </c>
      <c r="J722" s="5" t="str">
        <f>'[1]TCE - ANEXO IV - Preencher'!L731</f>
        <v>26260321107174000128550010000022731141764464</v>
      </c>
      <c r="K722" s="5" t="str">
        <f>IF(F722="B",LEFT('[1]TCE - ANEXO IV - Preencher'!M731,2),IF(F722="S",LEFT('[1]TCE - ANEXO IV - Preencher'!M731,7),IF('[1]TCE - ANEXO IV - Preencher'!H731="","")))</f>
        <v>26</v>
      </c>
      <c r="L722" s="7">
        <f>'[1]TCE - ANEXO IV - Preencher'!N731</f>
        <v>1188</v>
      </c>
    </row>
    <row r="723" spans="1:12" s="8" customFormat="1" ht="19.5" customHeight="1" x14ac:dyDescent="0.25">
      <c r="A723" s="3">
        <f>IFERROR(VLOOKUP(B723,'[1]DADOS (OCULTAR)'!$Q$3:$S$136,3,0),"")</f>
        <v>9039744002723</v>
      </c>
      <c r="B723" s="4" t="str">
        <f>'[1]TCE - ANEXO IV - Preencher'!C732</f>
        <v>HOSPITAL PELÓPIDAS SILVEIRA - CG Nº 017/2022</v>
      </c>
      <c r="C723" s="4" t="str">
        <f>'[1]TCE - ANEXO IV - Preencher'!E732</f>
        <v xml:space="preserve">3.9 - Material para Manutenção de Bens Imóveis </v>
      </c>
      <c r="D723" s="3" t="str">
        <f>'[1]TCE - ANEXO IV - Preencher'!F732</f>
        <v>10.948.651/0001-61</v>
      </c>
      <c r="E723" s="5" t="str">
        <f>'[1]TCE - ANEXO IV - Preencher'!G732</f>
        <v>SPRINGER CARRIER LTDA</v>
      </c>
      <c r="F723" s="5" t="str">
        <f>'[1]TCE - ANEXO IV - Preencher'!H732</f>
        <v>B</v>
      </c>
      <c r="G723" s="5" t="str">
        <f>'[1]TCE - ANEXO IV - Preencher'!I732</f>
        <v>S</v>
      </c>
      <c r="H723" s="5" t="str">
        <f>'[1]TCE - ANEXO IV - Preencher'!J732</f>
        <v>000976351</v>
      </c>
      <c r="I723" s="6" t="str">
        <f>IF('[1]TCE - ANEXO IV - Preencher'!K732="","",'[1]TCE - ANEXO IV - Preencher'!K732)</f>
        <v>13/03/2026</v>
      </c>
      <c r="J723" s="5" t="str">
        <f>'[1]TCE - ANEXO IV - Preencher'!L732</f>
        <v>43260310948651000161550010009763511126313323</v>
      </c>
      <c r="K723" s="5" t="str">
        <f>IF(F723="B",LEFT('[1]TCE - ANEXO IV - Preencher'!M732,2),IF(F723="S",LEFT('[1]TCE - ANEXO IV - Preencher'!M732,7),IF('[1]TCE - ANEXO IV - Preencher'!H732="","")))</f>
        <v>43</v>
      </c>
      <c r="L723" s="7">
        <f>'[1]TCE - ANEXO IV - Preencher'!N732</f>
        <v>2199.9899999999998</v>
      </c>
    </row>
    <row r="724" spans="1:12" s="8" customFormat="1" ht="19.5" customHeight="1" x14ac:dyDescent="0.25">
      <c r="A724" s="3">
        <f>IFERROR(VLOOKUP(B724,'[1]DADOS (OCULTAR)'!$Q$3:$S$136,3,0),"")</f>
        <v>9039744002723</v>
      </c>
      <c r="B724" s="4" t="str">
        <f>'[1]TCE - ANEXO IV - Preencher'!C733</f>
        <v>HOSPITAL PELÓPIDAS SILVEIRA - CG Nº 017/2022</v>
      </c>
      <c r="C724" s="4" t="str">
        <f>'[1]TCE - ANEXO IV - Preencher'!E733</f>
        <v xml:space="preserve">3.9 - Material para Manutenção de Bens Imóveis </v>
      </c>
      <c r="D724" s="3" t="str">
        <f>'[1]TCE - ANEXO IV - Preencher'!F733</f>
        <v>00.279.531/0003-27</v>
      </c>
      <c r="E724" s="5" t="str">
        <f>'[1]TCE - ANEXO IV - Preencher'!G733</f>
        <v>TUPAN CONSTRUCOES LTDA</v>
      </c>
      <c r="F724" s="5" t="str">
        <f>'[1]TCE - ANEXO IV - Preencher'!H733</f>
        <v>B</v>
      </c>
      <c r="G724" s="5" t="str">
        <f>'[1]TCE - ANEXO IV - Preencher'!I733</f>
        <v>S</v>
      </c>
      <c r="H724" s="5" t="str">
        <f>'[1]TCE - ANEXO IV - Preencher'!J733</f>
        <v>726215</v>
      </c>
      <c r="I724" s="6" t="str">
        <f>IF('[1]TCE - ANEXO IV - Preencher'!K733="","",'[1]TCE - ANEXO IV - Preencher'!K733)</f>
        <v>11/03/2026</v>
      </c>
      <c r="J724" s="5" t="str">
        <f>'[1]TCE - ANEXO IV - Preencher'!L733</f>
        <v>26260300279531000327550020007262151101875014</v>
      </c>
      <c r="K724" s="5" t="str">
        <f>IF(F724="B",LEFT('[1]TCE - ANEXO IV - Preencher'!M733,2),IF(F724="S",LEFT('[1]TCE - ANEXO IV - Preencher'!M733,7),IF('[1]TCE - ANEXO IV - Preencher'!H733="","")))</f>
        <v>26</v>
      </c>
      <c r="L724" s="7">
        <f>'[1]TCE - ANEXO IV - Preencher'!N733</f>
        <v>134.97</v>
      </c>
    </row>
    <row r="725" spans="1:12" s="8" customFormat="1" ht="19.5" customHeight="1" x14ac:dyDescent="0.25">
      <c r="A725" s="3">
        <f>IFERROR(VLOOKUP(B725,'[1]DADOS (OCULTAR)'!$Q$3:$S$136,3,0),"")</f>
        <v>9039744002723</v>
      </c>
      <c r="B725" s="4" t="str">
        <f>'[1]TCE - ANEXO IV - Preencher'!C734</f>
        <v>HOSPITAL PELÓPIDAS SILVEIRA - CG Nº 017/2022</v>
      </c>
      <c r="C725" s="4" t="str">
        <f>'[1]TCE - ANEXO IV - Preencher'!E734</f>
        <v xml:space="preserve">3.9 - Material para Manutenção de Bens Imóveis </v>
      </c>
      <c r="D725" s="3" t="str">
        <f>'[1]TCE - ANEXO IV - Preencher'!F734</f>
        <v>00.279.531/0003-27</v>
      </c>
      <c r="E725" s="5" t="str">
        <f>'[1]TCE - ANEXO IV - Preencher'!G734</f>
        <v>TUPAN CONSTRUCOES LTDA</v>
      </c>
      <c r="F725" s="5" t="str">
        <f>'[1]TCE - ANEXO IV - Preencher'!H734</f>
        <v>B</v>
      </c>
      <c r="G725" s="5" t="str">
        <f>'[1]TCE - ANEXO IV - Preencher'!I734</f>
        <v>S</v>
      </c>
      <c r="H725" s="5" t="str">
        <f>'[1]TCE - ANEXO IV - Preencher'!J734</f>
        <v>726504</v>
      </c>
      <c r="I725" s="6" t="str">
        <f>IF('[1]TCE - ANEXO IV - Preencher'!K734="","",'[1]TCE - ANEXO IV - Preencher'!K734)</f>
        <v>13/03/2026</v>
      </c>
      <c r="J725" s="5" t="str">
        <f>'[1]TCE - ANEXO IV - Preencher'!L734</f>
        <v>26260300279531000327550020007265041172382129</v>
      </c>
      <c r="K725" s="5" t="str">
        <f>IF(F725="B",LEFT('[1]TCE - ANEXO IV - Preencher'!M734,2),IF(F725="S",LEFT('[1]TCE - ANEXO IV - Preencher'!M734,7),IF('[1]TCE - ANEXO IV - Preencher'!H734="","")))</f>
        <v>26</v>
      </c>
      <c r="L725" s="7">
        <f>'[1]TCE - ANEXO IV - Preencher'!N734</f>
        <v>94.95</v>
      </c>
    </row>
    <row r="726" spans="1:12" s="8" customFormat="1" ht="19.5" customHeight="1" x14ac:dyDescent="0.25">
      <c r="A726" s="3">
        <f>IFERROR(VLOOKUP(B726,'[1]DADOS (OCULTAR)'!$Q$3:$S$136,3,0),"")</f>
        <v>9039744002723</v>
      </c>
      <c r="B726" s="4" t="str">
        <f>'[1]TCE - ANEXO IV - Preencher'!C735</f>
        <v>HOSPITAL PELÓPIDAS SILVEIRA - CG Nº 017/2022</v>
      </c>
      <c r="C726" s="4" t="str">
        <f>'[1]TCE - ANEXO IV - Preencher'!E735</f>
        <v xml:space="preserve">3.9 - Material para Manutenção de Bens Imóveis </v>
      </c>
      <c r="D726" s="3" t="str">
        <f>'[1]TCE - ANEXO IV - Preencher'!F735</f>
        <v>62.545.815/0001-03</v>
      </c>
      <c r="E726" s="5" t="str">
        <f>'[1]TCE - ANEXO IV - Preencher'!G735</f>
        <v>W D N COMERCIO E SERVICOS LTDA</v>
      </c>
      <c r="F726" s="5" t="str">
        <f>'[1]TCE - ANEXO IV - Preencher'!H735</f>
        <v>B</v>
      </c>
      <c r="G726" s="5" t="str">
        <f>'[1]TCE - ANEXO IV - Preencher'!I735</f>
        <v>S</v>
      </c>
      <c r="H726" s="5" t="str">
        <f>'[1]TCE - ANEXO IV - Preencher'!J735</f>
        <v>296</v>
      </c>
      <c r="I726" s="6" t="str">
        <f>IF('[1]TCE - ANEXO IV - Preencher'!K735="","",'[1]TCE - ANEXO IV - Preencher'!K735)</f>
        <v>27/03/2026</v>
      </c>
      <c r="J726" s="5" t="str">
        <f>'[1]TCE - ANEXO IV - Preencher'!L735</f>
        <v>26260362545815000103550010000002961787786668</v>
      </c>
      <c r="K726" s="5" t="str">
        <f>IF(F726="B",LEFT('[1]TCE - ANEXO IV - Preencher'!M735,2),IF(F726="S",LEFT('[1]TCE - ANEXO IV - Preencher'!M735,7),IF('[1]TCE - ANEXO IV - Preencher'!H735="","")))</f>
        <v>26</v>
      </c>
      <c r="L726" s="7">
        <f>'[1]TCE - ANEXO IV - Preencher'!N735</f>
        <v>182.24</v>
      </c>
    </row>
    <row r="727" spans="1:12" s="8" customFormat="1" ht="19.5" customHeight="1" x14ac:dyDescent="0.25">
      <c r="A727" s="3">
        <f>IFERROR(VLOOKUP(B727,'[1]DADOS (OCULTAR)'!$Q$3:$S$136,3,0),"")</f>
        <v>9039744002723</v>
      </c>
      <c r="B727" s="4" t="str">
        <f>'[1]TCE - ANEXO IV - Preencher'!C736</f>
        <v>HOSPITAL PELÓPIDAS SILVEIRA - CG Nº 017/2022</v>
      </c>
      <c r="C727" s="4" t="str">
        <f>'[1]TCE - ANEXO IV - Preencher'!E736</f>
        <v xml:space="preserve">3.9 - Material para Manutenção de Bens Imóveis </v>
      </c>
      <c r="D727" s="3" t="str">
        <f>'[1]TCE - ANEXO IV - Preencher'!F736</f>
        <v>29.049.538/0001-72</v>
      </c>
      <c r="E727" s="5" t="str">
        <f>'[1]TCE - ANEXO IV - Preencher'!G736</f>
        <v>WT SISTEMAS E MANUTENCOES LTDA</v>
      </c>
      <c r="F727" s="5" t="str">
        <f>'[1]TCE - ANEXO IV - Preencher'!H736</f>
        <v>B</v>
      </c>
      <c r="G727" s="5" t="str">
        <f>'[1]TCE - ANEXO IV - Preencher'!I736</f>
        <v>S</v>
      </c>
      <c r="H727" s="5" t="str">
        <f>'[1]TCE - ANEXO IV - Preencher'!J736</f>
        <v>000001263</v>
      </c>
      <c r="I727" s="6" t="str">
        <f>IF('[1]TCE - ANEXO IV - Preencher'!K736="","",'[1]TCE - ANEXO IV - Preencher'!K736)</f>
        <v>20/02/2026</v>
      </c>
      <c r="J727" s="5" t="str">
        <f>'[1]TCE - ANEXO IV - Preencher'!L736</f>
        <v>26260229049538000172550010000012631156682972</v>
      </c>
      <c r="K727" s="5" t="str">
        <f>IF(F727="B",LEFT('[1]TCE - ANEXO IV - Preencher'!M736,2),IF(F727="S",LEFT('[1]TCE - ANEXO IV - Preencher'!M736,7),IF('[1]TCE - ANEXO IV - Preencher'!H736="","")))</f>
        <v>26</v>
      </c>
      <c r="L727" s="7">
        <f>'[1]TCE - ANEXO IV - Preencher'!N736</f>
        <v>2522.1799999999998</v>
      </c>
    </row>
    <row r="728" spans="1:12" s="8" customFormat="1" ht="19.5" customHeight="1" x14ac:dyDescent="0.25">
      <c r="A728" s="3">
        <f>IFERROR(VLOOKUP(B728,'[1]DADOS (OCULTAR)'!$Q$3:$S$136,3,0),"")</f>
        <v>9039744002723</v>
      </c>
      <c r="B728" s="4" t="str">
        <f>'[1]TCE - ANEXO IV - Preencher'!C737</f>
        <v>HOSPITAL PELÓPIDAS SILVEIRA - CG Nº 017/2022</v>
      </c>
      <c r="C728" s="4" t="str">
        <f>'[1]TCE - ANEXO IV - Preencher'!E737</f>
        <v xml:space="preserve">3.9 - Material para Manutenção de Bens Imóveis </v>
      </c>
      <c r="D728" s="3" t="str">
        <f>'[1]TCE - ANEXO IV - Preencher'!F737</f>
        <v>53.369.089/0001-24</v>
      </c>
      <c r="E728" s="5" t="str">
        <f>'[1]TCE - ANEXO IV - Preencher'!G737</f>
        <v>ZAX VAREJO E ATACADO LTDA</v>
      </c>
      <c r="F728" s="5" t="str">
        <f>'[1]TCE - ANEXO IV - Preencher'!H737</f>
        <v>B</v>
      </c>
      <c r="G728" s="5" t="str">
        <f>'[1]TCE - ANEXO IV - Preencher'!I737</f>
        <v>S</v>
      </c>
      <c r="H728" s="5" t="str">
        <f>'[1]TCE - ANEXO IV - Preencher'!J737</f>
        <v>000001752</v>
      </c>
      <c r="I728" s="6" t="str">
        <f>IF('[1]TCE - ANEXO IV - Preencher'!K737="","",'[1]TCE - ANEXO IV - Preencher'!K737)</f>
        <v>09/03/2026</v>
      </c>
      <c r="J728" s="5" t="str">
        <f>'[1]TCE - ANEXO IV - Preencher'!L737</f>
        <v>26260353369089000124550010000017521650685866</v>
      </c>
      <c r="K728" s="5" t="str">
        <f>IF(F728="B",LEFT('[1]TCE - ANEXO IV - Preencher'!M737,2),IF(F728="S",LEFT('[1]TCE - ANEXO IV - Preencher'!M737,7),IF('[1]TCE - ANEXO IV - Preencher'!H737="","")))</f>
        <v>26</v>
      </c>
      <c r="L728" s="7">
        <f>'[1]TCE - ANEXO IV - Preencher'!N737</f>
        <v>119.8</v>
      </c>
    </row>
    <row r="729" spans="1:12" s="8" customFormat="1" ht="19.5" customHeight="1" x14ac:dyDescent="0.25">
      <c r="A729" s="3">
        <f>IFERROR(VLOOKUP(B729,'[1]DADOS (OCULTAR)'!$Q$3:$S$136,3,0),"")</f>
        <v>9039744002723</v>
      </c>
      <c r="B729" s="4" t="str">
        <f>'[1]TCE - ANEXO IV - Preencher'!C738</f>
        <v>HOSPITAL PELÓPIDAS SILVEIRA - CG Nº 017/2022</v>
      </c>
      <c r="C729" s="4" t="str">
        <f>'[1]TCE - ANEXO IV - Preencher'!E738</f>
        <v xml:space="preserve">3.9 - Material para Manutenção de Bens Imóveis </v>
      </c>
      <c r="D729" s="3" t="str">
        <f>'[1]TCE - ANEXO IV - Preencher'!F738</f>
        <v>53.369.089/0001-24</v>
      </c>
      <c r="E729" s="5" t="str">
        <f>'[1]TCE - ANEXO IV - Preencher'!G738</f>
        <v>ZAX VAREJO E ATACADO LTDA</v>
      </c>
      <c r="F729" s="5" t="str">
        <f>'[1]TCE - ANEXO IV - Preencher'!H738</f>
        <v>B</v>
      </c>
      <c r="G729" s="5" t="str">
        <f>'[1]TCE - ANEXO IV - Preencher'!I738</f>
        <v>S</v>
      </c>
      <c r="H729" s="5" t="str">
        <f>'[1]TCE - ANEXO IV - Preencher'!J738</f>
        <v>000001795</v>
      </c>
      <c r="I729" s="6" t="str">
        <f>IF('[1]TCE - ANEXO IV - Preencher'!K738="","",'[1]TCE - ANEXO IV - Preencher'!K738)</f>
        <v>17/03/2026</v>
      </c>
      <c r="J729" s="5" t="str">
        <f>'[1]TCE - ANEXO IV - Preencher'!L738</f>
        <v>26260353369089000124550010000017951188813193</v>
      </c>
      <c r="K729" s="5" t="str">
        <f>IF(F729="B",LEFT('[1]TCE - ANEXO IV - Preencher'!M738,2),IF(F729="S",LEFT('[1]TCE - ANEXO IV - Preencher'!M738,7),IF('[1]TCE - ANEXO IV - Preencher'!H738="","")))</f>
        <v>26</v>
      </c>
      <c r="L729" s="7">
        <f>'[1]TCE - ANEXO IV - Preencher'!N738</f>
        <v>3877</v>
      </c>
    </row>
    <row r="730" spans="1:12" s="8" customFormat="1" ht="19.5" customHeight="1" x14ac:dyDescent="0.25">
      <c r="A730" s="3">
        <f>IFERROR(VLOOKUP(B730,'[1]DADOS (OCULTAR)'!$Q$3:$S$136,3,0),"")</f>
        <v>9039744002723</v>
      </c>
      <c r="B730" s="4" t="str">
        <f>'[1]TCE - ANEXO IV - Preencher'!C739</f>
        <v>HOSPITAL PELÓPIDAS SILVEIRA - CG Nº 017/2022</v>
      </c>
      <c r="C730" s="4" t="str">
        <f>'[1]TCE - ANEXO IV - Preencher'!E739</f>
        <v xml:space="preserve">3.9 - Material para Manutenção de Bens Imóveis </v>
      </c>
      <c r="D730" s="3" t="str">
        <f>'[1]TCE - ANEXO IV - Preencher'!F739</f>
        <v>53.369.089/0001-24</v>
      </c>
      <c r="E730" s="5" t="str">
        <f>'[1]TCE - ANEXO IV - Preencher'!G739</f>
        <v>ZAX VAREJO E ATACADO LTDA</v>
      </c>
      <c r="F730" s="5" t="str">
        <f>'[1]TCE - ANEXO IV - Preencher'!H739</f>
        <v>B</v>
      </c>
      <c r="G730" s="5" t="str">
        <f>'[1]TCE - ANEXO IV - Preencher'!I739</f>
        <v>S</v>
      </c>
      <c r="H730" s="5" t="str">
        <f>'[1]TCE - ANEXO IV - Preencher'!J739</f>
        <v>000001796</v>
      </c>
      <c r="I730" s="6" t="str">
        <f>IF('[1]TCE - ANEXO IV - Preencher'!K739="","",'[1]TCE - ANEXO IV - Preencher'!K739)</f>
        <v>17/03/2026</v>
      </c>
      <c r="J730" s="5" t="str">
        <f>'[1]TCE - ANEXO IV - Preencher'!L739</f>
        <v>26260353369089000124550010000017961469210473</v>
      </c>
      <c r="K730" s="5" t="str">
        <f>IF(F730="B",LEFT('[1]TCE - ANEXO IV - Preencher'!M739,2),IF(F730="S",LEFT('[1]TCE - ANEXO IV - Preencher'!M739,7),IF('[1]TCE - ANEXO IV - Preencher'!H739="","")))</f>
        <v>26</v>
      </c>
      <c r="L730" s="7">
        <f>'[1]TCE - ANEXO IV - Preencher'!N739</f>
        <v>299.5</v>
      </c>
    </row>
    <row r="731" spans="1:12" s="8" customFormat="1" ht="19.5" customHeight="1" x14ac:dyDescent="0.25">
      <c r="A731" s="3">
        <f>IFERROR(VLOOKUP(B731,'[1]DADOS (OCULTAR)'!$Q$3:$S$136,3,0),"")</f>
        <v>9039744002723</v>
      </c>
      <c r="B731" s="4" t="str">
        <f>'[1]TCE - ANEXO IV - Preencher'!C740</f>
        <v>HOSPITAL PELÓPIDAS SILVEIRA - CG Nº 017/2022</v>
      </c>
      <c r="C731" s="4" t="str">
        <f>'[1]TCE - ANEXO IV - Preencher'!E740</f>
        <v xml:space="preserve">3.9 - Material para Manutenção de Bens Imóveis </v>
      </c>
      <c r="D731" s="3" t="str">
        <f>'[1]TCE - ANEXO IV - Preencher'!F740</f>
        <v>53.369.089/0001-24</v>
      </c>
      <c r="E731" s="5" t="str">
        <f>'[1]TCE - ANEXO IV - Preencher'!G740</f>
        <v>ZAX VAREJO E ATACADO LTDA</v>
      </c>
      <c r="F731" s="5" t="str">
        <f>'[1]TCE - ANEXO IV - Preencher'!H740</f>
        <v>B</v>
      </c>
      <c r="G731" s="5" t="str">
        <f>'[1]TCE - ANEXO IV - Preencher'!I740</f>
        <v>S</v>
      </c>
      <c r="H731" s="5" t="str">
        <f>'[1]TCE - ANEXO IV - Preencher'!J740</f>
        <v>000001836</v>
      </c>
      <c r="I731" s="6" t="str">
        <f>IF('[1]TCE - ANEXO IV - Preencher'!K740="","",'[1]TCE - ANEXO IV - Preencher'!K740)</f>
        <v>25/03/2026</v>
      </c>
      <c r="J731" s="5" t="str">
        <f>'[1]TCE - ANEXO IV - Preencher'!L740</f>
        <v>26260353369089000124550010000018361207546919</v>
      </c>
      <c r="K731" s="5" t="str">
        <f>IF(F731="B",LEFT('[1]TCE - ANEXO IV - Preencher'!M740,2),IF(F731="S",LEFT('[1]TCE - ANEXO IV - Preencher'!M740,7),IF('[1]TCE - ANEXO IV - Preencher'!H740="","")))</f>
        <v>26</v>
      </c>
      <c r="L731" s="7">
        <f>'[1]TCE - ANEXO IV - Preencher'!N740</f>
        <v>396</v>
      </c>
    </row>
    <row r="732" spans="1:12" s="8" customFormat="1" ht="19.5" customHeight="1" x14ac:dyDescent="0.25">
      <c r="A732" s="3">
        <f>IFERROR(VLOOKUP(B732,'[1]DADOS (OCULTAR)'!$Q$3:$S$136,3,0),"")</f>
        <v>9039744002723</v>
      </c>
      <c r="B732" s="4" t="str">
        <f>'[1]TCE - ANEXO IV - Preencher'!C741</f>
        <v>HOSPITAL PELÓPIDAS SILVEIRA - CG Nº 017/2022</v>
      </c>
      <c r="C732" s="4" t="str">
        <f>'[1]TCE - ANEXO IV - Preencher'!E741</f>
        <v xml:space="preserve">3.9 - Material para Manutenção de Bens Imóveis </v>
      </c>
      <c r="D732" s="3" t="str">
        <f>'[1]TCE - ANEXO IV - Preencher'!F741</f>
        <v>53.369.089/0001-24</v>
      </c>
      <c r="E732" s="5" t="str">
        <f>'[1]TCE - ANEXO IV - Preencher'!G741</f>
        <v>ZAX VAREJO E ATACADO LTDA</v>
      </c>
      <c r="F732" s="5" t="str">
        <f>'[1]TCE - ANEXO IV - Preencher'!H741</f>
        <v>B</v>
      </c>
      <c r="G732" s="5" t="str">
        <f>'[1]TCE - ANEXO IV - Preencher'!I741</f>
        <v>S</v>
      </c>
      <c r="H732" s="5" t="str">
        <f>'[1]TCE - ANEXO IV - Preencher'!J741</f>
        <v>000001845</v>
      </c>
      <c r="I732" s="6" t="str">
        <f>IF('[1]TCE - ANEXO IV - Preencher'!K741="","",'[1]TCE - ANEXO IV - Preencher'!K741)</f>
        <v>27/03/2026</v>
      </c>
      <c r="J732" s="5" t="str">
        <f>'[1]TCE - ANEXO IV - Preencher'!L741</f>
        <v>26260353369089000124550010000018451783615029</v>
      </c>
      <c r="K732" s="5" t="str">
        <f>IF(F732="B",LEFT('[1]TCE - ANEXO IV - Preencher'!M741,2),IF(F732="S",LEFT('[1]TCE - ANEXO IV - Preencher'!M741,7),IF('[1]TCE - ANEXO IV - Preencher'!H741="","")))</f>
        <v>26</v>
      </c>
      <c r="L732" s="7">
        <f>'[1]TCE - ANEXO IV - Preencher'!N741</f>
        <v>139.80000000000001</v>
      </c>
    </row>
    <row r="733" spans="1:12" s="8" customFormat="1" ht="19.5" customHeight="1" x14ac:dyDescent="0.25">
      <c r="A733" s="3">
        <f>IFERROR(VLOOKUP(B733,'[1]DADOS (OCULTAR)'!$Q$3:$S$136,3,0),"")</f>
        <v>9039744002723</v>
      </c>
      <c r="B733" s="4" t="str">
        <f>'[1]TCE - ANEXO IV - Preencher'!C742</f>
        <v>HOSPITAL PELÓPIDAS SILVEIRA - CG Nº 017/2022</v>
      </c>
      <c r="C733" s="4" t="str">
        <f>'[1]TCE - ANEXO IV - Preencher'!E742</f>
        <v xml:space="preserve">3.10 - Material para Manutenção de Bens Móveis </v>
      </c>
      <c r="D733" s="3" t="str">
        <f>'[1]TCE - ANEXO IV - Preencher'!F742</f>
        <v>11.101.202/0001-46</v>
      </c>
      <c r="E733" s="5" t="str">
        <f>'[1]TCE - ANEXO IV - Preencher'!G742</f>
        <v>VGC ALVES COMERCIO E SERVIÇOS</v>
      </c>
      <c r="F733" s="5" t="str">
        <f>'[1]TCE - ANEXO IV - Preencher'!H742</f>
        <v>B</v>
      </c>
      <c r="G733" s="5" t="str">
        <f>'[1]TCE - ANEXO IV - Preencher'!I742</f>
        <v>S</v>
      </c>
      <c r="H733" s="5" t="str">
        <f>'[1]TCE - ANEXO IV - Preencher'!J742</f>
        <v>000025700</v>
      </c>
      <c r="I733" s="6" t="str">
        <f>IF('[1]TCE - ANEXO IV - Preencher'!K742="","",'[1]TCE - ANEXO IV - Preencher'!K742)</f>
        <v>13/03/2026</v>
      </c>
      <c r="J733" s="5" t="str">
        <f>'[1]TCE - ANEXO IV - Preencher'!L742</f>
        <v>26260311101202000146550010000257001161866013</v>
      </c>
      <c r="K733" s="5" t="str">
        <f>IF(F733="B",LEFT('[1]TCE - ANEXO IV - Preencher'!M742,2),IF(F733="S",LEFT('[1]TCE - ANEXO IV - Preencher'!M742,7),IF('[1]TCE - ANEXO IV - Preencher'!H742="","")))</f>
        <v>26</v>
      </c>
      <c r="L733" s="7">
        <f>'[1]TCE - ANEXO IV - Preencher'!N742</f>
        <v>199.2</v>
      </c>
    </row>
    <row r="734" spans="1:12" s="8" customFormat="1" ht="19.5" customHeight="1" x14ac:dyDescent="0.25">
      <c r="A734" s="3">
        <f>IFERROR(VLOOKUP(B734,'[1]DADOS (OCULTAR)'!$Q$3:$S$136,3,0),"")</f>
        <v>9039744002723</v>
      </c>
      <c r="B734" s="4" t="str">
        <f>'[1]TCE - ANEXO IV - Preencher'!C743</f>
        <v>HOSPITAL PELÓPIDAS SILVEIRA - CG Nº 017/2022</v>
      </c>
      <c r="C734" s="4" t="str">
        <f>'[1]TCE - ANEXO IV - Preencher'!E743</f>
        <v xml:space="preserve">3.10 - Material para Manutenção de Bens Móveis </v>
      </c>
      <c r="D734" s="3" t="str">
        <f>'[1]TCE - ANEXO IV - Preencher'!F743</f>
        <v>30.769.219/0001-10</v>
      </c>
      <c r="E734" s="5" t="str">
        <f>'[1]TCE - ANEXO IV - Preencher'!G743</f>
        <v>MEDICAL VENETUS SP COMERC PROD HOSPIT</v>
      </c>
      <c r="F734" s="5" t="str">
        <f>'[1]TCE - ANEXO IV - Preencher'!H743</f>
        <v>B</v>
      </c>
      <c r="G734" s="5" t="str">
        <f>'[1]TCE - ANEXO IV - Preencher'!I743</f>
        <v>S</v>
      </c>
      <c r="H734" s="5" t="str">
        <f>'[1]TCE - ANEXO IV - Preencher'!J743</f>
        <v>000005679</v>
      </c>
      <c r="I734" s="6" t="str">
        <f>IF('[1]TCE - ANEXO IV - Preencher'!K743="","",'[1]TCE - ANEXO IV - Preencher'!K743)</f>
        <v>09/03/2026</v>
      </c>
      <c r="J734" s="5" t="str">
        <f>'[1]TCE - ANEXO IV - Preencher'!L743</f>
        <v>35260330769219000110550010000056791005111108</v>
      </c>
      <c r="K734" s="5" t="str">
        <f>IF(F734="B",LEFT('[1]TCE - ANEXO IV - Preencher'!M743,2),IF(F734="S",LEFT('[1]TCE - ANEXO IV - Preencher'!M743,7),IF('[1]TCE - ANEXO IV - Preencher'!H743="","")))</f>
        <v>35</v>
      </c>
      <c r="L734" s="7">
        <f>'[1]TCE - ANEXO IV - Preencher'!N743</f>
        <v>55435.86</v>
      </c>
    </row>
    <row r="735" spans="1:12" s="8" customFormat="1" ht="19.5" customHeight="1" x14ac:dyDescent="0.25">
      <c r="A735" s="3">
        <f>IFERROR(VLOOKUP(B735,'[1]DADOS (OCULTAR)'!$Q$3:$S$136,3,0),"")</f>
        <v>9039744002723</v>
      </c>
      <c r="B735" s="4" t="str">
        <f>'[1]TCE - ANEXO IV - Preencher'!C744</f>
        <v>HOSPITAL PELÓPIDAS SILVEIRA - CG Nº 017/2022</v>
      </c>
      <c r="C735" s="4" t="str">
        <f>'[1]TCE - ANEXO IV - Preencher'!E744</f>
        <v xml:space="preserve">3.10 - Material para Manutenção de Bens Móveis </v>
      </c>
      <c r="D735" s="3" t="str">
        <f>'[1]TCE - ANEXO IV - Preencher'!F744</f>
        <v>30.769.219/0001-10</v>
      </c>
      <c r="E735" s="5" t="str">
        <f>'[1]TCE - ANEXO IV - Preencher'!G744</f>
        <v>MEDICAL VENETUS SP COMERC PROD HOSPIT</v>
      </c>
      <c r="F735" s="5" t="str">
        <f>'[1]TCE - ANEXO IV - Preencher'!H744</f>
        <v>B</v>
      </c>
      <c r="G735" s="5" t="str">
        <f>'[1]TCE - ANEXO IV - Preencher'!I744</f>
        <v>S</v>
      </c>
      <c r="H735" s="5" t="str">
        <f>'[1]TCE - ANEXO IV - Preencher'!J744</f>
        <v>000005838</v>
      </c>
      <c r="I735" s="6" t="str">
        <f>IF('[1]TCE - ANEXO IV - Preencher'!K744="","",'[1]TCE - ANEXO IV - Preencher'!K744)</f>
        <v>24/03/2026</v>
      </c>
      <c r="J735" s="5" t="str">
        <f>'[1]TCE - ANEXO IV - Preencher'!L744</f>
        <v>35260330769219000110550010000058381014011224</v>
      </c>
      <c r="K735" s="5" t="str">
        <f>IF(F735="B",LEFT('[1]TCE - ANEXO IV - Preencher'!M744,2),IF(F735="S",LEFT('[1]TCE - ANEXO IV - Preencher'!M744,7),IF('[1]TCE - ANEXO IV - Preencher'!H744="","")))</f>
        <v>35</v>
      </c>
      <c r="L735" s="7">
        <f>'[1]TCE - ANEXO IV - Preencher'!N744</f>
        <v>1282.6600000000001</v>
      </c>
    </row>
    <row r="736" spans="1:12" s="8" customFormat="1" ht="19.5" customHeight="1" x14ac:dyDescent="0.25">
      <c r="A736" s="3">
        <f>IFERROR(VLOOKUP(B736,'[1]DADOS (OCULTAR)'!$Q$3:$S$136,3,0),"")</f>
        <v>9039744002723</v>
      </c>
      <c r="B736" s="4" t="str">
        <f>'[1]TCE - ANEXO IV - Preencher'!C745</f>
        <v>HOSPITAL PELÓPIDAS SILVEIRA - CG Nº 017/2022</v>
      </c>
      <c r="C736" s="4" t="str">
        <f>'[1]TCE - ANEXO IV - Preencher'!E745</f>
        <v xml:space="preserve">3.10 - Material para Manutenção de Bens Móveis </v>
      </c>
      <c r="D736" s="3" t="str">
        <f>'[1]TCE - ANEXO IV - Preencher'!F745</f>
        <v>27.306.243/0001-09</v>
      </c>
      <c r="E736" s="5" t="str">
        <f>'[1]TCE - ANEXO IV - Preencher'!G745</f>
        <v>ENBEX HOSPITALAR LTDA</v>
      </c>
      <c r="F736" s="5" t="str">
        <f>'[1]TCE - ANEXO IV - Preencher'!H745</f>
        <v>B</v>
      </c>
      <c r="G736" s="5" t="str">
        <f>'[1]TCE - ANEXO IV - Preencher'!I745</f>
        <v>S</v>
      </c>
      <c r="H736" s="5" t="str">
        <f>'[1]TCE - ANEXO IV - Preencher'!J745</f>
        <v>8683</v>
      </c>
      <c r="I736" s="6" t="str">
        <f>IF('[1]TCE - ANEXO IV - Preencher'!K745="","",'[1]TCE - ANEXO IV - Preencher'!K745)</f>
        <v>27/02/2026</v>
      </c>
      <c r="J736" s="5" t="str">
        <f>'[1]TCE - ANEXO IV - Preencher'!L745</f>
        <v>31260227306243000109550010000086831202048423</v>
      </c>
      <c r="K736" s="5" t="str">
        <f>IF(F736="B",LEFT('[1]TCE - ANEXO IV - Preencher'!M745,2),IF(F736="S",LEFT('[1]TCE - ANEXO IV - Preencher'!M745,7),IF('[1]TCE - ANEXO IV - Preencher'!H745="","")))</f>
        <v>31</v>
      </c>
      <c r="L736" s="7">
        <f>'[1]TCE - ANEXO IV - Preencher'!N745</f>
        <v>11000</v>
      </c>
    </row>
    <row r="737" spans="1:12" s="8" customFormat="1" ht="19.5" customHeight="1" x14ac:dyDescent="0.25">
      <c r="A737" s="3">
        <f>IFERROR(VLOOKUP(B737,'[1]DADOS (OCULTAR)'!$Q$3:$S$136,3,0),"")</f>
        <v>9039744002723</v>
      </c>
      <c r="B737" s="4" t="str">
        <f>'[1]TCE - ANEXO IV - Preencher'!C746</f>
        <v>HOSPITAL PELÓPIDAS SILVEIRA - CG Nº 017/2022</v>
      </c>
      <c r="C737" s="4" t="str">
        <f>'[1]TCE - ANEXO IV - Preencher'!E746</f>
        <v xml:space="preserve">3.10 - Material para Manutenção de Bens Móveis </v>
      </c>
      <c r="D737" s="3" t="str">
        <f>'[1]TCE - ANEXO IV - Preencher'!F746</f>
        <v>32.311.246/0001-70</v>
      </c>
      <c r="E737" s="5" t="str">
        <f>'[1]TCE - ANEXO IV - Preencher'!G746</f>
        <v>HIPROMED-MORIAH COMERCIO, IMPORTACAO E SERVICOS LTDA</v>
      </c>
      <c r="F737" s="5" t="str">
        <f>'[1]TCE - ANEXO IV - Preencher'!H746</f>
        <v>B</v>
      </c>
      <c r="G737" s="5" t="str">
        <f>'[1]TCE - ANEXO IV - Preencher'!I746</f>
        <v>S</v>
      </c>
      <c r="H737" s="5" t="str">
        <f>'[1]TCE - ANEXO IV - Preencher'!J746</f>
        <v>000016340</v>
      </c>
      <c r="I737" s="6" t="str">
        <f>IF('[1]TCE - ANEXO IV - Preencher'!K746="","",'[1]TCE - ANEXO IV - Preencher'!K746)</f>
        <v>20/03/2026</v>
      </c>
      <c r="J737" s="5" t="str">
        <f>'[1]TCE - ANEXO IV - Preencher'!L746</f>
        <v>31260332311246000170558030000163401623544477</v>
      </c>
      <c r="K737" s="5" t="str">
        <f>IF(F737="B",LEFT('[1]TCE - ANEXO IV - Preencher'!M746,2),IF(F737="S",LEFT('[1]TCE - ANEXO IV - Preencher'!M746,7),IF('[1]TCE - ANEXO IV - Preencher'!H746="","")))</f>
        <v>31</v>
      </c>
      <c r="L737" s="7">
        <f>'[1]TCE - ANEXO IV - Preencher'!N746</f>
        <v>1080</v>
      </c>
    </row>
    <row r="738" spans="1:12" s="8" customFormat="1" ht="19.5" customHeight="1" x14ac:dyDescent="0.25">
      <c r="A738" s="3">
        <f>IFERROR(VLOOKUP(B738,'[1]DADOS (OCULTAR)'!$Q$3:$S$136,3,0),"")</f>
        <v>9039744002723</v>
      </c>
      <c r="B738" s="4" t="str">
        <f>'[1]TCE - ANEXO IV - Preencher'!C747</f>
        <v>HOSPITAL PELÓPIDAS SILVEIRA - CG Nº 017/2022</v>
      </c>
      <c r="C738" s="4" t="str">
        <f>'[1]TCE - ANEXO IV - Preencher'!E747</f>
        <v xml:space="preserve">3.10 - Material para Manutenção de Bens Móveis </v>
      </c>
      <c r="D738" s="3" t="str">
        <f>'[1]TCE - ANEXO IV - Preencher'!F747</f>
        <v>54.565.478/0001-98</v>
      </c>
      <c r="E738" s="5" t="str">
        <f>'[1]TCE - ANEXO IV - Preencher'!G747</f>
        <v>SISPACK MEDICAL LTDA</v>
      </c>
      <c r="F738" s="5" t="str">
        <f>'[1]TCE - ANEXO IV - Preencher'!H747</f>
        <v>B</v>
      </c>
      <c r="G738" s="5" t="str">
        <f>'[1]TCE - ANEXO IV - Preencher'!I747</f>
        <v>S</v>
      </c>
      <c r="H738" s="5" t="str">
        <f>'[1]TCE - ANEXO IV - Preencher'!J747</f>
        <v>000182196</v>
      </c>
      <c r="I738" s="6" t="str">
        <f>IF('[1]TCE - ANEXO IV - Preencher'!K747="","",'[1]TCE - ANEXO IV - Preencher'!K747)</f>
        <v>12/03/2026</v>
      </c>
      <c r="J738" s="5" t="str">
        <f>'[1]TCE - ANEXO IV - Preencher'!L747</f>
        <v>35260354565478000198550010001821961320816221</v>
      </c>
      <c r="K738" s="5" t="str">
        <f>IF(F738="B",LEFT('[1]TCE - ANEXO IV - Preencher'!M747,2),IF(F738="S",LEFT('[1]TCE - ANEXO IV - Preencher'!M747,7),IF('[1]TCE - ANEXO IV - Preencher'!H747="","")))</f>
        <v>35</v>
      </c>
      <c r="L738" s="7">
        <f>'[1]TCE - ANEXO IV - Preencher'!N747</f>
        <v>2641.2</v>
      </c>
    </row>
    <row r="739" spans="1:12" s="8" customFormat="1" ht="19.5" customHeight="1" x14ac:dyDescent="0.25">
      <c r="A739" s="3">
        <f>IFERROR(VLOOKUP(B739,'[1]DADOS (OCULTAR)'!$Q$3:$S$136,3,0),"")</f>
        <v>9039744002723</v>
      </c>
      <c r="B739" s="4" t="str">
        <f>'[1]TCE - ANEXO IV - Preencher'!C748</f>
        <v>HOSPITAL PELÓPIDAS SILVEIRA - CG Nº 017/2022</v>
      </c>
      <c r="C739" s="4" t="str">
        <f>'[1]TCE - ANEXO IV - Preencher'!E748</f>
        <v xml:space="preserve">3.8 - Uniformes, Tecidos e Aviamentos </v>
      </c>
      <c r="D739" s="3" t="str">
        <f>'[1]TCE - ANEXO IV - Preencher'!F748</f>
        <v>26.012.135/0001-60</v>
      </c>
      <c r="E739" s="5" t="str">
        <f>'[1]TCE - ANEXO IV - Preencher'!G748</f>
        <v>ACB SEGURANCA EM EPI LTDA</v>
      </c>
      <c r="F739" s="5" t="str">
        <f>'[1]TCE - ANEXO IV - Preencher'!H748</f>
        <v>B</v>
      </c>
      <c r="G739" s="5" t="str">
        <f>'[1]TCE - ANEXO IV - Preencher'!I748</f>
        <v>S</v>
      </c>
      <c r="H739" s="5" t="str">
        <f>'[1]TCE - ANEXO IV - Preencher'!J748</f>
        <v>000021016</v>
      </c>
      <c r="I739" s="6" t="str">
        <f>IF('[1]TCE - ANEXO IV - Preencher'!K748="","",'[1]TCE - ANEXO IV - Preencher'!K748)</f>
        <v>09/03/2026</v>
      </c>
      <c r="J739" s="5" t="str">
        <f>'[1]TCE - ANEXO IV - Preencher'!L748</f>
        <v>26260326012135000160550000000210161810499696</v>
      </c>
      <c r="K739" s="5" t="str">
        <f>IF(F739="B",LEFT('[1]TCE - ANEXO IV - Preencher'!M748,2),IF(F739="S",LEFT('[1]TCE - ANEXO IV - Preencher'!M748,7),IF('[1]TCE - ANEXO IV - Preencher'!H748="","")))</f>
        <v>26</v>
      </c>
      <c r="L739" s="7">
        <f>'[1]TCE - ANEXO IV - Preencher'!N748</f>
        <v>1100</v>
      </c>
    </row>
    <row r="740" spans="1:12" s="8" customFormat="1" ht="19.5" customHeight="1" x14ac:dyDescent="0.25">
      <c r="A740" s="3">
        <f>IFERROR(VLOOKUP(B740,'[1]DADOS (OCULTAR)'!$Q$3:$S$136,3,0),"")</f>
        <v>9039744002723</v>
      </c>
      <c r="B740" s="4" t="str">
        <f>'[1]TCE - ANEXO IV - Preencher'!C749</f>
        <v>HOSPITAL PELÓPIDAS SILVEIRA - CG Nº 017/2022</v>
      </c>
      <c r="C740" s="4" t="str">
        <f>'[1]TCE - ANEXO IV - Preencher'!E749</f>
        <v xml:space="preserve">3.8 - Uniformes, Tecidos e Aviamentos </v>
      </c>
      <c r="D740" s="3" t="str">
        <f>'[1]TCE - ANEXO IV - Preencher'!F749</f>
        <v>26.012.135/0001-60</v>
      </c>
      <c r="E740" s="5" t="str">
        <f>'[1]TCE - ANEXO IV - Preencher'!G749</f>
        <v>ACB SEGURANCA EM EPI LTDA</v>
      </c>
      <c r="F740" s="5" t="str">
        <f>'[1]TCE - ANEXO IV - Preencher'!H749</f>
        <v>B</v>
      </c>
      <c r="G740" s="5" t="str">
        <f>'[1]TCE - ANEXO IV - Preencher'!I749</f>
        <v>S</v>
      </c>
      <c r="H740" s="5" t="str">
        <f>'[1]TCE - ANEXO IV - Preencher'!J749</f>
        <v>000021146</v>
      </c>
      <c r="I740" s="6" t="str">
        <f>IF('[1]TCE - ANEXO IV - Preencher'!K749="","",'[1]TCE - ANEXO IV - Preencher'!K749)</f>
        <v>23/03/2026</v>
      </c>
      <c r="J740" s="5" t="str">
        <f>'[1]TCE - ANEXO IV - Preencher'!L749</f>
        <v>26260326012135000160550000000211461173054863</v>
      </c>
      <c r="K740" s="5" t="str">
        <f>IF(F740="B",LEFT('[1]TCE - ANEXO IV - Preencher'!M749,2),IF(F740="S",LEFT('[1]TCE - ANEXO IV - Preencher'!M749,7),IF('[1]TCE - ANEXO IV - Preencher'!H749="","")))</f>
        <v>26</v>
      </c>
      <c r="L740" s="7">
        <f>'[1]TCE - ANEXO IV - Preencher'!N749</f>
        <v>2844</v>
      </c>
    </row>
    <row r="741" spans="1:12" s="8" customFormat="1" ht="19.5" customHeight="1" x14ac:dyDescent="0.25">
      <c r="A741" s="3">
        <f>IFERROR(VLOOKUP(B741,'[1]DADOS (OCULTAR)'!$Q$3:$S$136,3,0),"")</f>
        <v>9039744002723</v>
      </c>
      <c r="B741" s="4" t="str">
        <f>'[1]TCE - ANEXO IV - Preencher'!C750</f>
        <v>HOSPITAL PELÓPIDAS SILVEIRA - CG Nº 017/2022</v>
      </c>
      <c r="C741" s="4" t="str">
        <f>'[1]TCE - ANEXO IV - Preencher'!E750</f>
        <v xml:space="preserve">3.8 - Uniformes, Tecidos e Aviamentos </v>
      </c>
      <c r="D741" s="3" t="str">
        <f>'[1]TCE - ANEXO IV - Preencher'!F750</f>
        <v>26.012.135/0001-60</v>
      </c>
      <c r="E741" s="5" t="str">
        <f>'[1]TCE - ANEXO IV - Preencher'!G750</f>
        <v>ACB SEGURANCA EM EPI LTDA</v>
      </c>
      <c r="F741" s="5" t="str">
        <f>'[1]TCE - ANEXO IV - Preencher'!H750</f>
        <v>B</v>
      </c>
      <c r="G741" s="5" t="str">
        <f>'[1]TCE - ANEXO IV - Preencher'!I750</f>
        <v>S</v>
      </c>
      <c r="H741" s="5" t="str">
        <f>'[1]TCE - ANEXO IV - Preencher'!J750</f>
        <v>000021209</v>
      </c>
      <c r="I741" s="6" t="str">
        <f>IF('[1]TCE - ANEXO IV - Preencher'!K750="","",'[1]TCE - ANEXO IV - Preencher'!K750)</f>
        <v>30/03/2026</v>
      </c>
      <c r="J741" s="5" t="str">
        <f>'[1]TCE - ANEXO IV - Preencher'!L750</f>
        <v>26260326012135000160550000000212091254276388</v>
      </c>
      <c r="K741" s="5" t="str">
        <f>IF(F741="B",LEFT('[1]TCE - ANEXO IV - Preencher'!M750,2),IF(F741="S",LEFT('[1]TCE - ANEXO IV - Preencher'!M750,7),IF('[1]TCE - ANEXO IV - Preencher'!H750="","")))</f>
        <v>26</v>
      </c>
      <c r="L741" s="7">
        <f>'[1]TCE - ANEXO IV - Preencher'!N750</f>
        <v>784</v>
      </c>
    </row>
    <row r="742" spans="1:12" s="8" customFormat="1" ht="19.5" customHeight="1" x14ac:dyDescent="0.25">
      <c r="A742" s="3">
        <f>IFERROR(VLOOKUP(B742,'[1]DADOS (OCULTAR)'!$Q$3:$S$136,3,0),"")</f>
        <v>9039744002723</v>
      </c>
      <c r="B742" s="4" t="str">
        <f>'[1]TCE - ANEXO IV - Preencher'!C751</f>
        <v>HOSPITAL PELÓPIDAS SILVEIRA - CG Nº 017/2022</v>
      </c>
      <c r="C742" s="4" t="str">
        <f>'[1]TCE - ANEXO IV - Preencher'!E751</f>
        <v xml:space="preserve">3.8 - Uniformes, Tecidos e Aviamentos </v>
      </c>
      <c r="D742" s="3" t="str">
        <f>'[1]TCE - ANEXO IV - Preencher'!F751</f>
        <v>39.953.513/0001-52</v>
      </c>
      <c r="E742" s="5" t="str">
        <f>'[1]TCE - ANEXO IV - Preencher'!G751</f>
        <v>COMERCIAL RECIFE LTDA</v>
      </c>
      <c r="F742" s="5" t="str">
        <f>'[1]TCE - ANEXO IV - Preencher'!H751</f>
        <v>B</v>
      </c>
      <c r="G742" s="5" t="str">
        <f>'[1]TCE - ANEXO IV - Preencher'!I751</f>
        <v>S</v>
      </c>
      <c r="H742" s="5" t="str">
        <f>'[1]TCE - ANEXO IV - Preencher'!J751</f>
        <v>609</v>
      </c>
      <c r="I742" s="6" t="str">
        <f>IF('[1]TCE - ANEXO IV - Preencher'!K751="","",'[1]TCE - ANEXO IV - Preencher'!K751)</f>
        <v>25/03/2026</v>
      </c>
      <c r="J742" s="5" t="str">
        <f>'[1]TCE - ANEXO IV - Preencher'!L751</f>
        <v>26260339953513000152550010000006091100006099</v>
      </c>
      <c r="K742" s="5" t="str">
        <f>IF(F742="B",LEFT('[1]TCE - ANEXO IV - Preencher'!M751,2),IF(F742="S",LEFT('[1]TCE - ANEXO IV - Preencher'!M751,7),IF('[1]TCE - ANEXO IV - Preencher'!H751="","")))</f>
        <v>26</v>
      </c>
      <c r="L742" s="7">
        <f>'[1]TCE - ANEXO IV - Preencher'!N751</f>
        <v>219</v>
      </c>
    </row>
    <row r="743" spans="1:12" s="8" customFormat="1" ht="19.5" customHeight="1" x14ac:dyDescent="0.25">
      <c r="A743" s="3">
        <f>IFERROR(VLOOKUP(B743,'[1]DADOS (OCULTAR)'!$Q$3:$S$136,3,0),"")</f>
        <v>9039744002723</v>
      </c>
      <c r="B743" s="4" t="str">
        <f>'[1]TCE - ANEXO IV - Preencher'!C752</f>
        <v>HOSPITAL PELÓPIDAS SILVEIRA - CG Nº 017/2022</v>
      </c>
      <c r="C743" s="4" t="str">
        <f>'[1]TCE - ANEXO IV - Preencher'!E752</f>
        <v xml:space="preserve">3.8 - Uniformes, Tecidos e Aviamentos </v>
      </c>
      <c r="D743" s="3" t="str">
        <f>'[1]TCE - ANEXO IV - Preencher'!F752</f>
        <v>39.953.513/0001-52</v>
      </c>
      <c r="E743" s="5" t="str">
        <f>'[1]TCE - ANEXO IV - Preencher'!G752</f>
        <v>COMERCIAL RECIFE LTDA</v>
      </c>
      <c r="F743" s="5" t="str">
        <f>'[1]TCE - ANEXO IV - Preencher'!H752</f>
        <v>B</v>
      </c>
      <c r="G743" s="5" t="str">
        <f>'[1]TCE - ANEXO IV - Preencher'!I752</f>
        <v>S</v>
      </c>
      <c r="H743" s="5" t="str">
        <f>'[1]TCE - ANEXO IV - Preencher'!J752</f>
        <v>615</v>
      </c>
      <c r="I743" s="6" t="str">
        <f>IF('[1]TCE - ANEXO IV - Preencher'!K752="","",'[1]TCE - ANEXO IV - Preencher'!K752)</f>
        <v>25/03/2026</v>
      </c>
      <c r="J743" s="5" t="str">
        <f>'[1]TCE - ANEXO IV - Preencher'!L752</f>
        <v>26260339953513000152550010000006151100006150</v>
      </c>
      <c r="K743" s="5" t="str">
        <f>IF(F743="B",LEFT('[1]TCE - ANEXO IV - Preencher'!M752,2),IF(F743="S",LEFT('[1]TCE - ANEXO IV - Preencher'!M752,7),IF('[1]TCE - ANEXO IV - Preencher'!H752="","")))</f>
        <v>26</v>
      </c>
      <c r="L743" s="7">
        <f>'[1]TCE - ANEXO IV - Preencher'!N752</f>
        <v>1502</v>
      </c>
    </row>
    <row r="744" spans="1:12" s="8" customFormat="1" ht="19.5" customHeight="1" x14ac:dyDescent="0.25">
      <c r="A744" s="3">
        <f>IFERROR(VLOOKUP(B744,'[1]DADOS (OCULTAR)'!$Q$3:$S$136,3,0),"")</f>
        <v>9039744002723</v>
      </c>
      <c r="B744" s="4" t="str">
        <f>'[1]TCE - ANEXO IV - Preencher'!C753</f>
        <v>HOSPITAL PELÓPIDAS SILVEIRA - CG Nº 017/2022</v>
      </c>
      <c r="C744" s="4" t="str">
        <f>'[1]TCE - ANEXO IV - Preencher'!E753</f>
        <v xml:space="preserve">3.8 - Uniformes, Tecidos e Aviamentos </v>
      </c>
      <c r="D744" s="3" t="str">
        <f>'[1]TCE - ANEXO IV - Preencher'!F753</f>
        <v>22.006.201/0001-39</v>
      </c>
      <c r="E744" s="5" t="str">
        <f>'[1]TCE - ANEXO IV - Preencher'!G753</f>
        <v>FORTPEL COMERCIO DE DESCARTAVEIS LTDA</v>
      </c>
      <c r="F744" s="5" t="str">
        <f>'[1]TCE - ANEXO IV - Preencher'!H753</f>
        <v>B</v>
      </c>
      <c r="G744" s="5" t="str">
        <f>'[1]TCE - ANEXO IV - Preencher'!I753</f>
        <v>S</v>
      </c>
      <c r="H744" s="5" t="str">
        <f>'[1]TCE - ANEXO IV - Preencher'!J753</f>
        <v>376390</v>
      </c>
      <c r="I744" s="6" t="str">
        <f>IF('[1]TCE - ANEXO IV - Preencher'!K753="","",'[1]TCE - ANEXO IV - Preencher'!K753)</f>
        <v>25/03/2026</v>
      </c>
      <c r="J744" s="5" t="str">
        <f>'[1]TCE - ANEXO IV - Preencher'!L753</f>
        <v>26260322006201000139550000003763901103763906</v>
      </c>
      <c r="K744" s="5" t="str">
        <f>IF(F744="B",LEFT('[1]TCE - ANEXO IV - Preencher'!M753,2),IF(F744="S",LEFT('[1]TCE - ANEXO IV - Preencher'!M753,7),IF('[1]TCE - ANEXO IV - Preencher'!H753="","")))</f>
        <v>26</v>
      </c>
      <c r="L744" s="7">
        <f>'[1]TCE - ANEXO IV - Preencher'!N753</f>
        <v>1049.7</v>
      </c>
    </row>
    <row r="745" spans="1:12" s="8" customFormat="1" ht="19.5" customHeight="1" x14ac:dyDescent="0.25">
      <c r="A745" s="3">
        <f>IFERROR(VLOOKUP(B745,'[1]DADOS (OCULTAR)'!$Q$3:$S$136,3,0),"")</f>
        <v>9039744002723</v>
      </c>
      <c r="B745" s="4" t="str">
        <f>'[1]TCE - ANEXO IV - Preencher'!C754</f>
        <v>HOSPITAL PELÓPIDAS SILVEIRA - CG Nº 017/2022</v>
      </c>
      <c r="C745" s="4" t="str">
        <f>'[1]TCE - ANEXO IV - Preencher'!E754</f>
        <v xml:space="preserve">3.8 - Uniformes, Tecidos e Aviamentos </v>
      </c>
      <c r="D745" s="3" t="str">
        <f>'[1]TCE - ANEXO IV - Preencher'!F754</f>
        <v>23.985.569/0001-59</v>
      </c>
      <c r="E745" s="5" t="str">
        <f>'[1]TCE - ANEXO IV - Preencher'!G754</f>
        <v>ISNALDO DE SOUZA BONFIM</v>
      </c>
      <c r="F745" s="5" t="str">
        <f>'[1]TCE - ANEXO IV - Preencher'!H754</f>
        <v>B</v>
      </c>
      <c r="G745" s="5" t="str">
        <f>'[1]TCE - ANEXO IV - Preencher'!I754</f>
        <v>S</v>
      </c>
      <c r="H745" s="5" t="str">
        <f>'[1]TCE - ANEXO IV - Preencher'!J754</f>
        <v>000033</v>
      </c>
      <c r="I745" s="6" t="str">
        <f>IF('[1]TCE - ANEXO IV - Preencher'!K754="","",'[1]TCE - ANEXO IV - Preencher'!K754)</f>
        <v>18/03/2026</v>
      </c>
      <c r="J745" s="5" t="str">
        <f>'[1]TCE - ANEXO IV - Preencher'!L754</f>
        <v>26260323985569000159650030000000331253502243</v>
      </c>
      <c r="K745" s="5" t="str">
        <f>IF(F745="B",LEFT('[1]TCE - ANEXO IV - Preencher'!M754,2),IF(F745="S",LEFT('[1]TCE - ANEXO IV - Preencher'!M754,7),IF('[1]TCE - ANEXO IV - Preencher'!H754="","")))</f>
        <v>26</v>
      </c>
      <c r="L745" s="7">
        <f>'[1]TCE - ANEXO IV - Preencher'!N754</f>
        <v>182</v>
      </c>
    </row>
    <row r="746" spans="1:12" s="8" customFormat="1" ht="19.5" customHeight="1" x14ac:dyDescent="0.25">
      <c r="A746" s="3">
        <f>IFERROR(VLOOKUP(B746,'[1]DADOS (OCULTAR)'!$Q$3:$S$136,3,0),"")</f>
        <v>9039744002723</v>
      </c>
      <c r="B746" s="4" t="str">
        <f>'[1]TCE - ANEXO IV - Preencher'!C755</f>
        <v>HOSPITAL PELÓPIDAS SILVEIRA - CG Nº 017/2022</v>
      </c>
      <c r="C746" s="4" t="str">
        <f>'[1]TCE - ANEXO IV - Preencher'!E755</f>
        <v xml:space="preserve">3.8 - Uniformes, Tecidos e Aviamentos </v>
      </c>
      <c r="D746" s="3" t="str">
        <f>'[1]TCE - ANEXO IV - Preencher'!F755</f>
        <v>46.027.222/0001-07</v>
      </c>
      <c r="E746" s="5" t="str">
        <f>'[1]TCE - ANEXO IV - Preencher'!G755</f>
        <v>REGINALDO DE OLIVEIRA SILVA 04943436480</v>
      </c>
      <c r="F746" s="5" t="str">
        <f>'[1]TCE - ANEXO IV - Preencher'!H755</f>
        <v>B</v>
      </c>
      <c r="G746" s="5" t="str">
        <f>'[1]TCE - ANEXO IV - Preencher'!I755</f>
        <v>S</v>
      </c>
      <c r="H746" s="5" t="str">
        <f>'[1]TCE - ANEXO IV - Preencher'!J755</f>
        <v>123</v>
      </c>
      <c r="I746" s="6" t="str">
        <f>IF('[1]TCE - ANEXO IV - Preencher'!K755="","",'[1]TCE - ANEXO IV - Preencher'!K755)</f>
        <v>17/03/2026</v>
      </c>
      <c r="J746" s="5" t="str">
        <f>'[1]TCE - ANEXO IV - Preencher'!L755</f>
        <v>26107072246027222000107000000000012326037357</v>
      </c>
      <c r="K746" s="5" t="str">
        <f>IF(F746="B",LEFT('[1]TCE - ANEXO IV - Preencher'!M755,2),IF(F746="S",LEFT('[1]TCE - ANEXO IV - Preencher'!M755,7),IF('[1]TCE - ANEXO IV - Preencher'!H755="","")))</f>
        <v>26</v>
      </c>
      <c r="L746" s="7">
        <f>'[1]TCE - ANEXO IV - Preencher'!N755</f>
        <v>495</v>
      </c>
    </row>
    <row r="747" spans="1:12" s="8" customFormat="1" ht="19.5" customHeight="1" x14ac:dyDescent="0.25">
      <c r="A747" s="3">
        <f>IFERROR(VLOOKUP(B747,'[1]DADOS (OCULTAR)'!$Q$3:$S$136,3,0),"")</f>
        <v>9039744002723</v>
      </c>
      <c r="B747" s="4" t="str">
        <f>'[1]TCE - ANEXO IV - Preencher'!C756</f>
        <v>HOSPITAL PELÓPIDAS SILVEIRA - CG Nº 017/2022</v>
      </c>
      <c r="C747" s="4" t="str">
        <f>'[1]TCE - ANEXO IV - Preencher'!E756</f>
        <v xml:space="preserve">3.8 - Uniformes, Tecidos e Aviamentos </v>
      </c>
      <c r="D747" s="3" t="str">
        <f>'[1]TCE - ANEXO IV - Preencher'!F756</f>
        <v>10.891.852/0001-70</v>
      </c>
      <c r="E747" s="5" t="str">
        <f>'[1]TCE - ANEXO IV - Preencher'!G756</f>
        <v>SMART SUPRIMENTOS DIST DE PROD DE HIGIENE E LIMPEZA LTDA</v>
      </c>
      <c r="F747" s="5" t="str">
        <f>'[1]TCE - ANEXO IV - Preencher'!H756</f>
        <v>B</v>
      </c>
      <c r="G747" s="5" t="str">
        <f>'[1]TCE - ANEXO IV - Preencher'!I756</f>
        <v>S</v>
      </c>
      <c r="H747" s="5" t="str">
        <f>'[1]TCE - ANEXO IV - Preencher'!J756</f>
        <v>000059321</v>
      </c>
      <c r="I747" s="6" t="str">
        <f>IF('[1]TCE - ANEXO IV - Preencher'!K756="","",'[1]TCE - ANEXO IV - Preencher'!K756)</f>
        <v>20/03/2026</v>
      </c>
      <c r="J747" s="5" t="str">
        <f>'[1]TCE - ANEXO IV - Preencher'!L756</f>
        <v>26260310891852000170550010000593211260593210</v>
      </c>
      <c r="K747" s="5" t="str">
        <f>IF(F747="B",LEFT('[1]TCE - ANEXO IV - Preencher'!M756,2),IF(F747="S",LEFT('[1]TCE - ANEXO IV - Preencher'!M756,7),IF('[1]TCE - ANEXO IV - Preencher'!H756="","")))</f>
        <v>26</v>
      </c>
      <c r="L747" s="7">
        <f>'[1]TCE - ANEXO IV - Preencher'!N756</f>
        <v>527.70000000000005</v>
      </c>
    </row>
    <row r="748" spans="1:12" s="8" customFormat="1" ht="19.5" customHeight="1" x14ac:dyDescent="0.25">
      <c r="A748" s="3">
        <f>IFERROR(VLOOKUP(B748,'[1]DADOS (OCULTAR)'!$Q$3:$S$136,3,0),"")</f>
        <v>9039744002723</v>
      </c>
      <c r="B748" s="4" t="str">
        <f>'[1]TCE - ANEXO IV - Preencher'!C757</f>
        <v>HOSPITAL PELÓPIDAS SILVEIRA - CG Nº 017/2022</v>
      </c>
      <c r="C748" s="4" t="str">
        <f>'[1]TCE - ANEXO IV - Preencher'!E757</f>
        <v xml:space="preserve">3.8 - Uniformes, Tecidos e Aviamentos </v>
      </c>
      <c r="D748" s="3" t="str">
        <f>'[1]TCE - ANEXO IV - Preencher'!F757</f>
        <v>39.967.316/0001-92</v>
      </c>
      <c r="E748" s="5" t="str">
        <f>'[1]TCE - ANEXO IV - Preencher'!G757</f>
        <v>GB COMERCIO E SERVICOS LTDA</v>
      </c>
      <c r="F748" s="5" t="str">
        <f>'[1]TCE - ANEXO IV - Preencher'!H757</f>
        <v>B</v>
      </c>
      <c r="G748" s="5" t="str">
        <f>'[1]TCE - ANEXO IV - Preencher'!I757</f>
        <v>S</v>
      </c>
      <c r="H748" s="5" t="str">
        <f>'[1]TCE - ANEXO IV - Preencher'!J757</f>
        <v>000000673</v>
      </c>
      <c r="I748" s="6" t="str">
        <f>IF('[1]TCE - ANEXO IV - Preencher'!K757="","",'[1]TCE - ANEXO IV - Preencher'!K757)</f>
        <v>12/03/2026</v>
      </c>
      <c r="J748" s="5" t="str">
        <f>'[1]TCE - ANEXO IV - Preencher'!L757</f>
        <v>26260339967316000192550010000006731927789197</v>
      </c>
      <c r="K748" s="5" t="str">
        <f>IF(F748="B",LEFT('[1]TCE - ANEXO IV - Preencher'!M757,2),IF(F748="S",LEFT('[1]TCE - ANEXO IV - Preencher'!M757,7),IF('[1]TCE - ANEXO IV - Preencher'!H757="","")))</f>
        <v>26</v>
      </c>
      <c r="L748" s="7">
        <f>'[1]TCE - ANEXO IV - Preencher'!N757</f>
        <v>4611.2</v>
      </c>
    </row>
    <row r="749" spans="1:12" s="8" customFormat="1" ht="19.5" customHeight="1" x14ac:dyDescent="0.25">
      <c r="A749" s="3">
        <f>IFERROR(VLOOKUP(B749,'[1]DADOS (OCULTAR)'!$Q$3:$S$136,3,0),"")</f>
        <v>9039744002723</v>
      </c>
      <c r="B749" s="4" t="str">
        <f>'[1]TCE - ANEXO IV - Preencher'!C758</f>
        <v>HOSPITAL PELÓPIDAS SILVEIRA - CG Nº 017/2022</v>
      </c>
      <c r="C749" s="4" t="str">
        <f>'[1]TCE - ANEXO IV - Preencher'!E758</f>
        <v xml:space="preserve">3.8 - Uniformes, Tecidos e Aviamentos </v>
      </c>
      <c r="D749" s="3" t="str">
        <f>'[1]TCE - ANEXO IV - Preencher'!F758</f>
        <v>39.967.316/0001-92</v>
      </c>
      <c r="E749" s="5" t="str">
        <f>'[1]TCE - ANEXO IV - Preencher'!G758</f>
        <v>GB COMERCIO E SERVICOS LTDA</v>
      </c>
      <c r="F749" s="5" t="str">
        <f>'[1]TCE - ANEXO IV - Preencher'!H758</f>
        <v>B</v>
      </c>
      <c r="G749" s="5" t="str">
        <f>'[1]TCE - ANEXO IV - Preencher'!I758</f>
        <v>S</v>
      </c>
      <c r="H749" s="5" t="str">
        <f>'[1]TCE - ANEXO IV - Preencher'!J758</f>
        <v>000000684</v>
      </c>
      <c r="I749" s="6" t="str">
        <f>IF('[1]TCE - ANEXO IV - Preencher'!K758="","",'[1]TCE - ANEXO IV - Preencher'!K758)</f>
        <v>27/03/2026</v>
      </c>
      <c r="J749" s="5" t="str">
        <f>'[1]TCE - ANEXO IV - Preencher'!L758</f>
        <v>26260339967316000192550010000006841785585361</v>
      </c>
      <c r="K749" s="5" t="str">
        <f>IF(F749="B",LEFT('[1]TCE - ANEXO IV - Preencher'!M758,2),IF(F749="S",LEFT('[1]TCE - ANEXO IV - Preencher'!M758,7),IF('[1]TCE - ANEXO IV - Preencher'!H758="","")))</f>
        <v>26</v>
      </c>
      <c r="L749" s="7">
        <f>'[1]TCE - ANEXO IV - Preencher'!N758</f>
        <v>10489.5</v>
      </c>
    </row>
    <row r="750" spans="1:12" s="8" customFormat="1" ht="19.5" customHeight="1" x14ac:dyDescent="0.25">
      <c r="A750" s="3">
        <f>IFERROR(VLOOKUP(B750,'[1]DADOS (OCULTAR)'!$Q$3:$S$136,3,0),"")</f>
        <v>9039744002723</v>
      </c>
      <c r="B750" s="4" t="str">
        <f>'[1]TCE - ANEXO IV - Preencher'!C759</f>
        <v>HOSPITAL PELÓPIDAS SILVEIRA - CG Nº 017/2022</v>
      </c>
      <c r="C750" s="4" t="str">
        <f>'[1]TCE - ANEXO IV - Preencher'!E759</f>
        <v xml:space="preserve">3.8 - Uniformes, Tecidos e Aviamentos </v>
      </c>
      <c r="D750" s="3" t="str">
        <f>'[1]TCE - ANEXO IV - Preencher'!F759</f>
        <v>32.691.277/0001-02</v>
      </c>
      <c r="E750" s="5" t="str">
        <f>'[1]TCE - ANEXO IV - Preencher'!G759</f>
        <v>LM MAGAZINE LTDA</v>
      </c>
      <c r="F750" s="5" t="str">
        <f>'[1]TCE - ANEXO IV - Preencher'!H759</f>
        <v>B</v>
      </c>
      <c r="G750" s="5" t="str">
        <f>'[1]TCE - ANEXO IV - Preencher'!I759</f>
        <v>S</v>
      </c>
      <c r="H750" s="5" t="str">
        <f>'[1]TCE - ANEXO IV - Preencher'!J759</f>
        <v>000000134</v>
      </c>
      <c r="I750" s="6" t="str">
        <f>IF('[1]TCE - ANEXO IV - Preencher'!K759="","",'[1]TCE - ANEXO IV - Preencher'!K759)</f>
        <v>09/03/2026</v>
      </c>
      <c r="J750" s="5" t="str">
        <f>'[1]TCE - ANEXO IV - Preencher'!L759</f>
        <v>26260332691277000102550010000001341965328724</v>
      </c>
      <c r="K750" s="5" t="str">
        <f>IF(F750="B",LEFT('[1]TCE - ANEXO IV - Preencher'!M759,2),IF(F750="S",LEFT('[1]TCE - ANEXO IV - Preencher'!M759,7),IF('[1]TCE - ANEXO IV - Preencher'!H759="","")))</f>
        <v>26</v>
      </c>
      <c r="L750" s="7">
        <f>'[1]TCE - ANEXO IV - Preencher'!N759</f>
        <v>1248</v>
      </c>
    </row>
    <row r="751" spans="1:12" s="8" customFormat="1" ht="19.5" customHeight="1" x14ac:dyDescent="0.25">
      <c r="A751" s="3">
        <f>IFERROR(VLOOKUP(B751,'[1]DADOS (OCULTAR)'!$Q$3:$S$136,3,0),"")</f>
        <v>9039744002723</v>
      </c>
      <c r="B751" s="4" t="str">
        <f>'[1]TCE - ANEXO IV - Preencher'!C760</f>
        <v>HOSPITAL PELÓPIDAS SILVEIRA - CG Nº 017/2022</v>
      </c>
      <c r="C751" s="4" t="str">
        <f>'[1]TCE - ANEXO IV - Preencher'!E760</f>
        <v xml:space="preserve">3.8 - Uniformes, Tecidos e Aviamentos </v>
      </c>
      <c r="D751" s="3" t="str">
        <f>'[1]TCE - ANEXO IV - Preencher'!F760</f>
        <v>48.832.623/0001-57</v>
      </c>
      <c r="E751" s="5" t="str">
        <f>'[1]TCE - ANEXO IV - Preencher'!G760</f>
        <v>MEDCORP SOCIEDADE UNIPESSOAL LTDA</v>
      </c>
      <c r="F751" s="5" t="str">
        <f>'[1]TCE - ANEXO IV - Preencher'!H760</f>
        <v>B</v>
      </c>
      <c r="G751" s="5" t="str">
        <f>'[1]TCE - ANEXO IV - Preencher'!I760</f>
        <v>S</v>
      </c>
      <c r="H751" s="5" t="str">
        <f>'[1]TCE - ANEXO IV - Preencher'!J760</f>
        <v>000888</v>
      </c>
      <c r="I751" s="6" t="str">
        <f>IF('[1]TCE - ANEXO IV - Preencher'!K760="","",'[1]TCE - ANEXO IV - Preencher'!K760)</f>
        <v>13/03/2026</v>
      </c>
      <c r="J751" s="5" t="str">
        <f>'[1]TCE - ANEXO IV - Preencher'!L760</f>
        <v>26260348832623000157550010000008881253077934</v>
      </c>
      <c r="K751" s="5" t="str">
        <f>IF(F751="B",LEFT('[1]TCE - ANEXO IV - Preencher'!M760,2),IF(F751="S",LEFT('[1]TCE - ANEXO IV - Preencher'!M760,7),IF('[1]TCE - ANEXO IV - Preencher'!H760="","")))</f>
        <v>26</v>
      </c>
      <c r="L751" s="7">
        <f>'[1]TCE - ANEXO IV - Preencher'!N760</f>
        <v>13200</v>
      </c>
    </row>
    <row r="752" spans="1:12" s="8" customFormat="1" ht="19.5" customHeight="1" x14ac:dyDescent="0.25">
      <c r="A752" s="3">
        <f>IFERROR(VLOOKUP(B752,'[1]DADOS (OCULTAR)'!$Q$3:$S$136,3,0),"")</f>
        <v>9039744002723</v>
      </c>
      <c r="B752" s="4" t="str">
        <f>'[1]TCE - ANEXO IV - Preencher'!C761</f>
        <v>HOSPITAL PELÓPIDAS SILVEIRA - CG Nº 017/2022</v>
      </c>
      <c r="C752" s="4" t="str">
        <f>'[1]TCE - ANEXO IV - Preencher'!E761</f>
        <v xml:space="preserve">3.8 - Uniformes, Tecidos e Aviamentos </v>
      </c>
      <c r="D752" s="3" t="str">
        <f>'[1]TCE - ANEXO IV - Preencher'!F761</f>
        <v>24.560.896/0001-21</v>
      </c>
      <c r="E752" s="5" t="str">
        <f>'[1]TCE - ANEXO IV - Preencher'!G761</f>
        <v>ROBERTA M OLIVEIRA DE LIRA COMERCIO E SERVICOS</v>
      </c>
      <c r="F752" s="5" t="str">
        <f>'[1]TCE - ANEXO IV - Preencher'!H761</f>
        <v>B</v>
      </c>
      <c r="G752" s="5" t="str">
        <f>'[1]TCE - ANEXO IV - Preencher'!I761</f>
        <v>S</v>
      </c>
      <c r="H752" s="5" t="str">
        <f>'[1]TCE - ANEXO IV - Preencher'!J761</f>
        <v>000004687</v>
      </c>
      <c r="I752" s="6" t="str">
        <f>IF('[1]TCE - ANEXO IV - Preencher'!K761="","",'[1]TCE - ANEXO IV - Preencher'!K761)</f>
        <v>20/03/2026</v>
      </c>
      <c r="J752" s="5" t="str">
        <f>'[1]TCE - ANEXO IV - Preencher'!L761</f>
        <v>26260324560896000121550010000046871443076622</v>
      </c>
      <c r="K752" s="5" t="str">
        <f>IF(F752="B",LEFT('[1]TCE - ANEXO IV - Preencher'!M761,2),IF(F752="S",LEFT('[1]TCE - ANEXO IV - Preencher'!M761,7),IF('[1]TCE - ANEXO IV - Preencher'!H761="","")))</f>
        <v>26</v>
      </c>
      <c r="L752" s="7">
        <f>'[1]TCE - ANEXO IV - Preencher'!N761</f>
        <v>1119</v>
      </c>
    </row>
    <row r="753" spans="1:12" s="8" customFormat="1" ht="19.5" customHeight="1" x14ac:dyDescent="0.25">
      <c r="A753" s="3">
        <f>IFERROR(VLOOKUP(B753,'[1]DADOS (OCULTAR)'!$Q$3:$S$136,3,0),"")</f>
        <v>9039744002723</v>
      </c>
      <c r="B753" s="4" t="str">
        <f>'[1]TCE - ANEXO IV - Preencher'!C762</f>
        <v>HOSPITAL PELÓPIDAS SILVEIRA - CG Nº 017/2022</v>
      </c>
      <c r="C753" s="4" t="str">
        <f>'[1]TCE - ANEXO IV - Preencher'!E762</f>
        <v xml:space="preserve">3.8 - Uniformes, Tecidos e Aviamentos </v>
      </c>
      <c r="D753" s="3" t="str">
        <f>'[1]TCE - ANEXO IV - Preencher'!F762</f>
        <v>53.369.089/0001-24</v>
      </c>
      <c r="E753" s="5" t="str">
        <f>'[1]TCE - ANEXO IV - Preencher'!G762</f>
        <v>ZAX VAREJO E ATACADO LTDA</v>
      </c>
      <c r="F753" s="5" t="str">
        <f>'[1]TCE - ANEXO IV - Preencher'!H762</f>
        <v>B</v>
      </c>
      <c r="G753" s="5" t="str">
        <f>'[1]TCE - ANEXO IV - Preencher'!I762</f>
        <v>S</v>
      </c>
      <c r="H753" s="5" t="str">
        <f>'[1]TCE - ANEXO IV - Preencher'!J762</f>
        <v>000001735</v>
      </c>
      <c r="I753" s="6" t="str">
        <f>IF('[1]TCE - ANEXO IV - Preencher'!K762="","",'[1]TCE - ANEXO IV - Preencher'!K762)</f>
        <v>04/03/2026</v>
      </c>
      <c r="J753" s="5" t="str">
        <f>'[1]TCE - ANEXO IV - Preencher'!L762</f>
        <v>26260353369089000124550010000017351984409866</v>
      </c>
      <c r="K753" s="5" t="str">
        <f>IF(F753="B",LEFT('[1]TCE - ANEXO IV - Preencher'!M762,2),IF(F753="S",LEFT('[1]TCE - ANEXO IV - Preencher'!M762,7),IF('[1]TCE - ANEXO IV - Preencher'!H762="","")))</f>
        <v>26</v>
      </c>
      <c r="L753" s="7">
        <f>'[1]TCE - ANEXO IV - Preencher'!N762</f>
        <v>66.150000000000006</v>
      </c>
    </row>
    <row r="754" spans="1:12" s="8" customFormat="1" ht="19.5" customHeight="1" x14ac:dyDescent="0.25">
      <c r="A754" s="3">
        <f>IFERROR(VLOOKUP(B754,'[1]DADOS (OCULTAR)'!$Q$3:$S$136,3,0),"")</f>
        <v>9039744002723</v>
      </c>
      <c r="B754" s="4" t="str">
        <f>'[1]TCE - ANEXO IV - Preencher'!C763</f>
        <v>HOSPITAL PELÓPIDAS SILVEIRA - CG Nº 017/2022</v>
      </c>
      <c r="C754" s="4" t="str">
        <f>'[1]TCE - ANEXO IV - Preencher'!E763</f>
        <v xml:space="preserve">5.21 - Seguros em geral </v>
      </c>
      <c r="D754" s="3" t="str">
        <f>'[1]TCE - ANEXO IV - Preencher'!F763</f>
        <v xml:space="preserve">61.573.796/0001-66 </v>
      </c>
      <c r="E754" s="5" t="str">
        <f>'[1]TCE - ANEXO IV - Preencher'!G763</f>
        <v>ALLIANZ SEGUROS S/A</v>
      </c>
      <c r="F754" s="5" t="str">
        <f>'[1]TCE - ANEXO IV - Preencher'!H763</f>
        <v>S</v>
      </c>
      <c r="G754" s="5" t="str">
        <f>'[1]TCE - ANEXO IV - Preencher'!I763</f>
        <v>N</v>
      </c>
      <c r="H754" s="5">
        <f>'[1]TCE - ANEXO IV - Preencher'!J763</f>
        <v>0</v>
      </c>
      <c r="I754" s="6">
        <f>IF('[1]TCE - ANEXO IV - Preencher'!K763="","",'[1]TCE - ANEXO IV - Preencher'!K763)</f>
        <v>46082</v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>3550308</v>
      </c>
      <c r="L754" s="7">
        <f>'[1]TCE - ANEXO IV - Preencher'!N763</f>
        <v>454.56</v>
      </c>
    </row>
    <row r="755" spans="1:12" s="8" customFormat="1" ht="19.5" customHeight="1" x14ac:dyDescent="0.25">
      <c r="A755" s="3">
        <f>IFERROR(VLOOKUP(B755,'[1]DADOS (OCULTAR)'!$Q$3:$S$136,3,0),"")</f>
        <v>9039744002723</v>
      </c>
      <c r="B755" s="4" t="str">
        <f>'[1]TCE - ANEXO IV - Preencher'!C764</f>
        <v>HOSPITAL PELÓPIDAS SILVEIRA - CG Nº 017/2022</v>
      </c>
      <c r="C755" s="4" t="str">
        <f>'[1]TCE - ANEXO IV - Preencher'!E764</f>
        <v>5.99 - Outros Serviços de Terceiros Pessoa Jurídica</v>
      </c>
      <c r="D755" s="3" t="str">
        <f>'[1]TCE - ANEXO IV - Preencher'!F764</f>
        <v xml:space="preserve">18.335.922/0001-15 </v>
      </c>
      <c r="E755" s="5" t="str">
        <f>'[1]TCE - ANEXO IV - Preencher'!G764</f>
        <v>FERM-PJPE</v>
      </c>
      <c r="F755" s="5" t="str">
        <f>'[1]TCE - ANEXO IV - Preencher'!H764</f>
        <v>S</v>
      </c>
      <c r="G755" s="5" t="str">
        <f>'[1]TCE - ANEXO IV - Preencher'!I764</f>
        <v>N</v>
      </c>
      <c r="H755" s="5">
        <f>'[1]TCE - ANEXO IV - Preencher'!J764</f>
        <v>0</v>
      </c>
      <c r="I755" s="6">
        <f>IF('[1]TCE - ANEXO IV - Preencher'!K764="","",'[1]TCE - ANEXO IV - Preencher'!K764)</f>
        <v>46082</v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>2611606</v>
      </c>
      <c r="L755" s="7">
        <f>'[1]TCE - ANEXO IV - Preencher'!N764</f>
        <v>123.08</v>
      </c>
    </row>
    <row r="756" spans="1:12" s="8" customFormat="1" ht="19.5" customHeight="1" x14ac:dyDescent="0.25">
      <c r="A756" s="3">
        <f>IFERROR(VLOOKUP(B756,'[1]DADOS (OCULTAR)'!$Q$3:$S$136,3,0),"")</f>
        <v>9039744002723</v>
      </c>
      <c r="B756" s="4" t="str">
        <f>'[1]TCE - ANEXO IV - Preencher'!C765</f>
        <v>HOSPITAL PELÓPIDAS SILVEIRA - CG Nº 017/2022</v>
      </c>
      <c r="C756" s="4" t="str">
        <f>'[1]TCE - ANEXO IV - Preencher'!E765</f>
        <v>5.99 - Outros Serviços de Terceiros Pessoa Jurídica</v>
      </c>
      <c r="D756" s="3" t="str">
        <f>'[1]TCE - ANEXO IV - Preencher'!F765</f>
        <v xml:space="preserve">18.335.922/0001-15 </v>
      </c>
      <c r="E756" s="5" t="str">
        <f>'[1]TCE - ANEXO IV - Preencher'!G765</f>
        <v>FERM-PJPE</v>
      </c>
      <c r="F756" s="5" t="str">
        <f>'[1]TCE - ANEXO IV - Preencher'!H765</f>
        <v>S</v>
      </c>
      <c r="G756" s="5" t="str">
        <f>'[1]TCE - ANEXO IV - Preencher'!I765</f>
        <v>N</v>
      </c>
      <c r="H756" s="5">
        <f>'[1]TCE - ANEXO IV - Preencher'!J765</f>
        <v>0</v>
      </c>
      <c r="I756" s="6">
        <f>IF('[1]TCE - ANEXO IV - Preencher'!K765="","",'[1]TCE - ANEXO IV - Preencher'!K765)</f>
        <v>46082</v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>2611606</v>
      </c>
      <c r="L756" s="7">
        <f>'[1]TCE - ANEXO IV - Preencher'!N765</f>
        <v>123.08</v>
      </c>
    </row>
    <row r="757" spans="1:12" s="8" customFormat="1" ht="19.5" customHeight="1" x14ac:dyDescent="0.25">
      <c r="A757" s="3">
        <f>IFERROR(VLOOKUP(B757,'[1]DADOS (OCULTAR)'!$Q$3:$S$136,3,0),"")</f>
        <v>9039744002723</v>
      </c>
      <c r="B757" s="4" t="str">
        <f>'[1]TCE - ANEXO IV - Preencher'!C766</f>
        <v>HOSPITAL PELÓPIDAS SILVEIRA - CG Nº 017/2022</v>
      </c>
      <c r="C757" s="4" t="str">
        <f>'[1]TCE - ANEXO IV - Preencher'!E766</f>
        <v xml:space="preserve">5.25 - Serviços Bancários </v>
      </c>
      <c r="D757" s="3" t="str">
        <f>'[1]TCE - ANEXO IV - Preencher'!F766</f>
        <v xml:space="preserve">60.746.948/0286-37 </v>
      </c>
      <c r="E757" s="5" t="str">
        <f>'[1]TCE - ANEXO IV - Preencher'!G766</f>
        <v>BRADESCO</v>
      </c>
      <c r="F757" s="5" t="str">
        <f>'[1]TCE - ANEXO IV - Preencher'!H766</f>
        <v>S</v>
      </c>
      <c r="G757" s="5" t="str">
        <f>'[1]TCE - ANEXO IV - Preencher'!I766</f>
        <v>N</v>
      </c>
      <c r="H757" s="5">
        <f>'[1]TCE - ANEXO IV - Preencher'!J766</f>
        <v>0</v>
      </c>
      <c r="I757" s="6">
        <f>IF('[1]TCE - ANEXO IV - Preencher'!K766="","",'[1]TCE - ANEXO IV - Preencher'!K766)</f>
        <v>46082</v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>2611606</v>
      </c>
      <c r="L757" s="7">
        <f>'[1]TCE - ANEXO IV - Preencher'!N766</f>
        <v>371.56</v>
      </c>
    </row>
    <row r="758" spans="1:12" s="8" customFormat="1" ht="19.5" customHeight="1" x14ac:dyDescent="0.25">
      <c r="A758" s="3">
        <f>IFERROR(VLOOKUP(B758,'[1]DADOS (OCULTAR)'!$Q$3:$S$136,3,0),"")</f>
        <v>9039744002723</v>
      </c>
      <c r="B758" s="4" t="str">
        <f>'[1]TCE - ANEXO IV - Preencher'!C767</f>
        <v>HOSPITAL PELÓPIDAS SILVEIRA - CG Nº 017/2022</v>
      </c>
      <c r="C758" s="4" t="str">
        <f>'[1]TCE - ANEXO IV - Preencher'!E767</f>
        <v>5.9 - Telefonia Móvel</v>
      </c>
      <c r="D758" s="3" t="str">
        <f>'[1]TCE - ANEXO IV - Preencher'!F767</f>
        <v xml:space="preserve">02.558.157/0008-39 </v>
      </c>
      <c r="E758" s="5" t="str">
        <f>'[1]TCE - ANEXO IV - Preencher'!G767</f>
        <v>TELEFONICA BRASIL S.A</v>
      </c>
      <c r="F758" s="5" t="str">
        <f>'[1]TCE - ANEXO IV - Preencher'!H767</f>
        <v>S</v>
      </c>
      <c r="G758" s="5" t="str">
        <f>'[1]TCE - ANEXO IV - Preencher'!I767</f>
        <v>N</v>
      </c>
      <c r="H758" s="5" t="str">
        <f>'[1]TCE - ANEXO IV - Preencher'!J767</f>
        <v>04/2026</v>
      </c>
      <c r="I758" s="6">
        <f>IF('[1]TCE - ANEXO IV - Preencher'!K767="","",'[1]TCE - ANEXO IV - Preencher'!K767)</f>
        <v>46083</v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>2611606</v>
      </c>
      <c r="L758" s="7">
        <f>'[1]TCE - ANEXO IV - Preencher'!N767</f>
        <v>288.35000000000002</v>
      </c>
    </row>
    <row r="759" spans="1:12" s="8" customFormat="1" ht="19.5" customHeight="1" x14ac:dyDescent="0.25">
      <c r="A759" s="3">
        <f>IFERROR(VLOOKUP(B759,'[1]DADOS (OCULTAR)'!$Q$3:$S$136,3,0),"")</f>
        <v>9039744002723</v>
      </c>
      <c r="B759" s="4" t="str">
        <f>'[1]TCE - ANEXO IV - Preencher'!C768</f>
        <v>HOSPITAL PELÓPIDAS SILVEIRA - CG Nº 017/2022</v>
      </c>
      <c r="C759" s="4" t="str">
        <f>'[1]TCE - ANEXO IV - Preencher'!E768</f>
        <v>5.13 - Água e Esgoto</v>
      </c>
      <c r="D759" s="3" t="str">
        <f>'[1]TCE - ANEXO IV - Preencher'!F768</f>
        <v xml:space="preserve">03.088.114/0001-23 </v>
      </c>
      <c r="E759" s="5" t="str">
        <f>'[1]TCE - ANEXO IV - Preencher'!G768</f>
        <v>AGUA IDEAL LTDA</v>
      </c>
      <c r="F759" s="5" t="str">
        <f>'[1]TCE - ANEXO IV - Preencher'!H768</f>
        <v>S</v>
      </c>
      <c r="G759" s="5" t="str">
        <f>'[1]TCE - ANEXO IV - Preencher'!I768</f>
        <v>S</v>
      </c>
      <c r="H759" s="5" t="str">
        <f>'[1]TCE - ANEXO IV - Preencher'!J768</f>
        <v>000002951</v>
      </c>
      <c r="I759" s="6">
        <f>IF('[1]TCE - ANEXO IV - Preencher'!K768="","",'[1]TCE - ANEXO IV - Preencher'!K768)</f>
        <v>46118</v>
      </c>
      <c r="J759" s="5" t="str">
        <f>'[1]TCE - ANEXO IV - Preencher'!L768</f>
        <v>26260403088114000123550010000029511000029521</v>
      </c>
      <c r="K759" s="5" t="str">
        <f>IF(F759="B",LEFT('[1]TCE - ANEXO IV - Preencher'!M768,2),IF(F759="S",LEFT('[1]TCE - ANEXO IV - Preencher'!M768,7),IF('[1]TCE - ANEXO IV - Preencher'!H768="","")))</f>
        <v>2609600</v>
      </c>
      <c r="L759" s="7">
        <f>'[1]TCE - ANEXO IV - Preencher'!N768</f>
        <v>2370</v>
      </c>
    </row>
    <row r="760" spans="1:12" s="8" customFormat="1" ht="19.5" customHeight="1" x14ac:dyDescent="0.25">
      <c r="A760" s="3">
        <f>IFERROR(VLOOKUP(B760,'[1]DADOS (OCULTAR)'!$Q$3:$S$136,3,0),"")</f>
        <v>9039744002723</v>
      </c>
      <c r="B760" s="4" t="str">
        <f>'[1]TCE - ANEXO IV - Preencher'!C769</f>
        <v>HOSPITAL PELÓPIDAS SILVEIRA - CG Nº 017/2022</v>
      </c>
      <c r="C760" s="4" t="str">
        <f>'[1]TCE - ANEXO IV - Preencher'!E769</f>
        <v>5.13 - Água e Esgoto</v>
      </c>
      <c r="D760" s="3" t="str">
        <f>'[1]TCE - ANEXO IV - Preencher'!F769</f>
        <v xml:space="preserve">09.769.035/0001-64 </v>
      </c>
      <c r="E760" s="5" t="str">
        <f>'[1]TCE - ANEXO IV - Preencher'!G769</f>
        <v xml:space="preserve">COMPESA </v>
      </c>
      <c r="F760" s="5" t="str">
        <f>'[1]TCE - ANEXO IV - Preencher'!H769</f>
        <v>S</v>
      </c>
      <c r="G760" s="5" t="str">
        <f>'[1]TCE - ANEXO IV - Preencher'!I769</f>
        <v>N</v>
      </c>
      <c r="H760" s="5" t="str">
        <f>'[1]TCE - ANEXO IV - Preencher'!J769</f>
        <v>03/2026</v>
      </c>
      <c r="I760" s="6">
        <f>IF('[1]TCE - ANEXO IV - Preencher'!K769="","",'[1]TCE - ANEXO IV - Preencher'!K769)</f>
        <v>46098</v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>2611606</v>
      </c>
      <c r="L760" s="7">
        <f>'[1]TCE - ANEXO IV - Preencher'!N769</f>
        <v>53353.9</v>
      </c>
    </row>
    <row r="761" spans="1:12" s="8" customFormat="1" ht="19.5" customHeight="1" x14ac:dyDescent="0.25">
      <c r="A761" s="3">
        <f>IFERROR(VLOOKUP(B761,'[1]DADOS (OCULTAR)'!$Q$3:$S$136,3,0),"")</f>
        <v>9039744002723</v>
      </c>
      <c r="B761" s="4" t="str">
        <f>'[1]TCE - ANEXO IV - Preencher'!C770</f>
        <v>HOSPITAL PELÓPIDAS SILVEIRA - CG Nº 017/2022</v>
      </c>
      <c r="C761" s="4" t="str">
        <f>'[1]TCE - ANEXO IV - Preencher'!E770</f>
        <v>5.3 - Locação de Máquinas e Equipamentos</v>
      </c>
      <c r="D761" s="3" t="str">
        <f>'[1]TCE - ANEXO IV - Preencher'!F770</f>
        <v xml:space="preserve">01.368.293/0001-27 </v>
      </c>
      <c r="E761" s="5" t="str">
        <f>'[1]TCE - ANEXO IV - Preencher'!G770</f>
        <v>AIR TECH COMERCIO VAREJISTA E SERVICOS DE AR CORNDICIONADO LTDA</v>
      </c>
      <c r="F761" s="5" t="str">
        <f>'[1]TCE - ANEXO IV - Preencher'!H770</f>
        <v>S</v>
      </c>
      <c r="G761" s="5" t="str">
        <f>'[1]TCE - ANEXO IV - Preencher'!I770</f>
        <v>N</v>
      </c>
      <c r="H761" s="5" t="str">
        <f>'[1]TCE - ANEXO IV - Preencher'!J770</f>
        <v>39/2025</v>
      </c>
      <c r="I761" s="6">
        <f>IF('[1]TCE - ANEXO IV - Preencher'!K770="","",'[1]TCE - ANEXO IV - Preencher'!K770)</f>
        <v>46108</v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>2611606</v>
      </c>
      <c r="L761" s="7">
        <f>'[1]TCE - ANEXO IV - Preencher'!N770</f>
        <v>7132.4</v>
      </c>
    </row>
    <row r="762" spans="1:12" s="8" customFormat="1" ht="19.5" customHeight="1" x14ac:dyDescent="0.25">
      <c r="A762" s="3">
        <f>IFERROR(VLOOKUP(B762,'[1]DADOS (OCULTAR)'!$Q$3:$S$136,3,0),"")</f>
        <v>9039744002723</v>
      </c>
      <c r="B762" s="4" t="str">
        <f>'[1]TCE - ANEXO IV - Preencher'!C771</f>
        <v>HOSPITAL PELÓPIDAS SILVEIRA - CG Nº 017/2022</v>
      </c>
      <c r="C762" s="4" t="str">
        <f>'[1]TCE - ANEXO IV - Preencher'!E771</f>
        <v>5.3 - Locação de Máquinas e Equipamentos</v>
      </c>
      <c r="D762" s="3" t="str">
        <f>'[1]TCE - ANEXO IV - Preencher'!F771</f>
        <v xml:space="preserve">24.801.362/0001-40 </v>
      </c>
      <c r="E762" s="5" t="str">
        <f>'[1]TCE - ANEXO IV - Preencher'!G771</f>
        <v>AMD TECNOLOGIA DA INFORMACÃO E SISTEMAS</v>
      </c>
      <c r="F762" s="5" t="str">
        <f>'[1]TCE - ANEXO IV - Preencher'!H771</f>
        <v>S</v>
      </c>
      <c r="G762" s="5" t="str">
        <f>'[1]TCE - ANEXO IV - Preencher'!I771</f>
        <v>N</v>
      </c>
      <c r="H762" s="5" t="str">
        <f>'[1]TCE - ANEXO IV - Preencher'!J771</f>
        <v>2510</v>
      </c>
      <c r="I762" s="6">
        <f>IF('[1]TCE - ANEXO IV - Preencher'!K771="","",'[1]TCE - ANEXO IV - Preencher'!K771)</f>
        <v>46113</v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>2611606</v>
      </c>
      <c r="L762" s="7">
        <f>'[1]TCE - ANEXO IV - Preencher'!N771</f>
        <v>14934</v>
      </c>
    </row>
    <row r="763" spans="1:12" s="8" customFormat="1" ht="19.5" customHeight="1" x14ac:dyDescent="0.25">
      <c r="A763" s="3">
        <f>IFERROR(VLOOKUP(B763,'[1]DADOS (OCULTAR)'!$Q$3:$S$136,3,0),"")</f>
        <v>9039744002723</v>
      </c>
      <c r="B763" s="4" t="str">
        <f>'[1]TCE - ANEXO IV - Preencher'!C772</f>
        <v>HOSPITAL PELÓPIDAS SILVEIRA - CG Nº 017/2022</v>
      </c>
      <c r="C763" s="4" t="str">
        <f>'[1]TCE - ANEXO IV - Preencher'!E772</f>
        <v>5.3 - Locação de Máquinas e Equipamentos</v>
      </c>
      <c r="D763" s="3" t="str">
        <f>'[1]TCE - ANEXO IV - Preencher'!F772</f>
        <v xml:space="preserve">24.801.362/0001-40 </v>
      </c>
      <c r="E763" s="5" t="str">
        <f>'[1]TCE - ANEXO IV - Preencher'!G772</f>
        <v>AMD TECNOLOGIA DA INFORMACÃO E SISTEMAS</v>
      </c>
      <c r="F763" s="5" t="str">
        <f>'[1]TCE - ANEXO IV - Preencher'!H772</f>
        <v>S</v>
      </c>
      <c r="G763" s="5" t="str">
        <f>'[1]TCE - ANEXO IV - Preencher'!I772</f>
        <v>N</v>
      </c>
      <c r="H763" s="5" t="str">
        <f>'[1]TCE - ANEXO IV - Preencher'!J772</f>
        <v>2527</v>
      </c>
      <c r="I763" s="6">
        <f>IF('[1]TCE - ANEXO IV - Preencher'!K772="","",'[1]TCE - ANEXO IV - Preencher'!K772)</f>
        <v>46113</v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>2611606</v>
      </c>
      <c r="L763" s="7">
        <f>'[1]TCE - ANEXO IV - Preencher'!N772</f>
        <v>3735</v>
      </c>
    </row>
    <row r="764" spans="1:12" s="8" customFormat="1" ht="19.5" customHeight="1" x14ac:dyDescent="0.25">
      <c r="A764" s="3">
        <f>IFERROR(VLOOKUP(B764,'[1]DADOS (OCULTAR)'!$Q$3:$S$136,3,0),"")</f>
        <v>9039744002723</v>
      </c>
      <c r="B764" s="4" t="str">
        <f>'[1]TCE - ANEXO IV - Preencher'!C773</f>
        <v>HOSPITAL PELÓPIDAS SILVEIRA - CG Nº 017/2022</v>
      </c>
      <c r="C764" s="4" t="str">
        <f>'[1]TCE - ANEXO IV - Preencher'!E773</f>
        <v>5.3 - Locação de Máquinas e Equipamentos</v>
      </c>
      <c r="D764" s="3" t="str">
        <f>'[1]TCE - ANEXO IV - Preencher'!F773</f>
        <v xml:space="preserve">24.801.362/0001-40 </v>
      </c>
      <c r="E764" s="5" t="str">
        <f>'[1]TCE - ANEXO IV - Preencher'!G773</f>
        <v>AMD TECNOLOGIA DA INFORMACÃO E SISTEMAS</v>
      </c>
      <c r="F764" s="5" t="str">
        <f>'[1]TCE - ANEXO IV - Preencher'!H773</f>
        <v>S</v>
      </c>
      <c r="G764" s="5" t="str">
        <f>'[1]TCE - ANEXO IV - Preencher'!I773</f>
        <v>N</v>
      </c>
      <c r="H764" s="5" t="str">
        <f>'[1]TCE - ANEXO IV - Preencher'!J773</f>
        <v>2539</v>
      </c>
      <c r="I764" s="6">
        <f>IF('[1]TCE - ANEXO IV - Preencher'!K773="","",'[1]TCE - ANEXO IV - Preencher'!K773)</f>
        <v>46113</v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>2611606</v>
      </c>
      <c r="L764" s="7">
        <f>'[1]TCE - ANEXO IV - Preencher'!N773</f>
        <v>998</v>
      </c>
    </row>
    <row r="765" spans="1:12" s="8" customFormat="1" ht="19.5" customHeight="1" x14ac:dyDescent="0.25">
      <c r="A765" s="3">
        <f>IFERROR(VLOOKUP(B765,'[1]DADOS (OCULTAR)'!$Q$3:$S$136,3,0),"")</f>
        <v>9039744002723</v>
      </c>
      <c r="B765" s="4" t="str">
        <f>'[1]TCE - ANEXO IV - Preencher'!C774</f>
        <v>HOSPITAL PELÓPIDAS SILVEIRA - CG Nº 017/2022</v>
      </c>
      <c r="C765" s="4" t="str">
        <f>'[1]TCE - ANEXO IV - Preencher'!E774</f>
        <v>5.3 - Locação de Máquinas e Equipamentos</v>
      </c>
      <c r="D765" s="3" t="str">
        <f>'[1]TCE - ANEXO IV - Preencher'!F774</f>
        <v xml:space="preserve">24.801.362/0001-40 </v>
      </c>
      <c r="E765" s="5" t="str">
        <f>'[1]TCE - ANEXO IV - Preencher'!G774</f>
        <v>AMD TECNOLOGIA DA INFORMACÃO E SISTEMAS</v>
      </c>
      <c r="F765" s="5" t="str">
        <f>'[1]TCE - ANEXO IV - Preencher'!H774</f>
        <v>S</v>
      </c>
      <c r="G765" s="5" t="str">
        <f>'[1]TCE - ANEXO IV - Preencher'!I774</f>
        <v>N</v>
      </c>
      <c r="H765" s="5" t="str">
        <f>'[1]TCE - ANEXO IV - Preencher'!J774</f>
        <v>2554</v>
      </c>
      <c r="I765" s="6">
        <f>IF('[1]TCE - ANEXO IV - Preencher'!K774="","",'[1]TCE - ANEXO IV - Preencher'!K774)</f>
        <v>46113</v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>2611606</v>
      </c>
      <c r="L765" s="7">
        <f>'[1]TCE - ANEXO IV - Preencher'!N774</f>
        <v>5256</v>
      </c>
    </row>
    <row r="766" spans="1:12" s="8" customFormat="1" ht="19.5" customHeight="1" x14ac:dyDescent="0.25">
      <c r="A766" s="3">
        <f>IFERROR(VLOOKUP(B766,'[1]DADOS (OCULTAR)'!$Q$3:$S$136,3,0),"")</f>
        <v>9039744002723</v>
      </c>
      <c r="B766" s="4" t="str">
        <f>'[1]TCE - ANEXO IV - Preencher'!C775</f>
        <v>HOSPITAL PELÓPIDAS SILVEIRA - CG Nº 017/2022</v>
      </c>
      <c r="C766" s="4" t="str">
        <f>'[1]TCE - ANEXO IV - Preencher'!E775</f>
        <v>5.3 - Locação de Máquinas e Equipamentos</v>
      </c>
      <c r="D766" s="3" t="str">
        <f>'[1]TCE - ANEXO IV - Preencher'!F775</f>
        <v xml:space="preserve">24.801.362/0001-40 </v>
      </c>
      <c r="E766" s="5" t="str">
        <f>'[1]TCE - ANEXO IV - Preencher'!G775</f>
        <v>AMD TECNOLOGIA DA INFORMACÃO E SISTEMAS</v>
      </c>
      <c r="F766" s="5" t="str">
        <f>'[1]TCE - ANEXO IV - Preencher'!H775</f>
        <v>S</v>
      </c>
      <c r="G766" s="5" t="str">
        <f>'[1]TCE - ANEXO IV - Preencher'!I775</f>
        <v>N</v>
      </c>
      <c r="H766" s="5" t="str">
        <f>'[1]TCE - ANEXO IV - Preencher'!J775</f>
        <v>2557</v>
      </c>
      <c r="I766" s="6">
        <f>IF('[1]TCE - ANEXO IV - Preencher'!K775="","",'[1]TCE - ANEXO IV - Preencher'!K775)</f>
        <v>46113</v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>2611606</v>
      </c>
      <c r="L766" s="7">
        <f>'[1]TCE - ANEXO IV - Preencher'!N775</f>
        <v>4080</v>
      </c>
    </row>
    <row r="767" spans="1:12" s="8" customFormat="1" ht="19.5" customHeight="1" x14ac:dyDescent="0.25">
      <c r="A767" s="3">
        <f>IFERROR(VLOOKUP(B767,'[1]DADOS (OCULTAR)'!$Q$3:$S$136,3,0),"")</f>
        <v>9039744002723</v>
      </c>
      <c r="B767" s="4" t="str">
        <f>'[1]TCE - ANEXO IV - Preencher'!C776</f>
        <v>HOSPITAL PELÓPIDAS SILVEIRA - CG Nº 017/2022</v>
      </c>
      <c r="C767" s="4" t="str">
        <f>'[1]TCE - ANEXO IV - Preencher'!E776</f>
        <v>5.3 - Locação de Máquinas e Equipamentos</v>
      </c>
      <c r="D767" s="3" t="str">
        <f>'[1]TCE - ANEXO IV - Preencher'!F776</f>
        <v>05.097.661/0001-09</v>
      </c>
      <c r="E767" s="5" t="str">
        <f>'[1]TCE - ANEXO IV - Preencher'!G776</f>
        <v>CONTAGE CONSULTORIA EM TELECOMUNICACOES E MONITORAMENTO LTDA</v>
      </c>
      <c r="F767" s="5" t="str">
        <f>'[1]TCE - ANEXO IV - Preencher'!H776</f>
        <v>S</v>
      </c>
      <c r="G767" s="5" t="str">
        <f>'[1]TCE - ANEXO IV - Preencher'!I776</f>
        <v>S</v>
      </c>
      <c r="H767" s="5" t="str">
        <f>'[1]TCE - ANEXO IV - Preencher'!J776</f>
        <v>112293</v>
      </c>
      <c r="I767" s="6">
        <f>IF('[1]TCE - ANEXO IV - Preencher'!K776="","",'[1]TCE - ANEXO IV - Preencher'!K776)</f>
        <v>46114</v>
      </c>
      <c r="J767" s="5" t="str">
        <f>'[1]TCE - ANEXO IV - Preencher'!L776</f>
        <v>26116062205097661000109000000000019626020682844860</v>
      </c>
      <c r="K767" s="5" t="str">
        <f>IF(F767="B",LEFT('[1]TCE - ANEXO IV - Preencher'!M776,2),IF(F767="S",LEFT('[1]TCE - ANEXO IV - Preencher'!M776,7),IF('[1]TCE - ANEXO IV - Preencher'!H776="","")))</f>
        <v>2611606</v>
      </c>
      <c r="L767" s="7">
        <f>'[1]TCE - ANEXO IV - Preencher'!N776</f>
        <v>1595</v>
      </c>
    </row>
    <row r="768" spans="1:12" s="8" customFormat="1" ht="19.5" customHeight="1" x14ac:dyDescent="0.25">
      <c r="A768" s="3">
        <f>IFERROR(VLOOKUP(B768,'[1]DADOS (OCULTAR)'!$Q$3:$S$136,3,0),"")</f>
        <v>9039744002723</v>
      </c>
      <c r="B768" s="4" t="str">
        <f>'[1]TCE - ANEXO IV - Preencher'!C777</f>
        <v>HOSPITAL PELÓPIDAS SILVEIRA - CG Nº 017/2022</v>
      </c>
      <c r="C768" s="4" t="str">
        <f>'[1]TCE - ANEXO IV - Preencher'!E777</f>
        <v>5.3 - Locação de Máquinas e Equipamentos</v>
      </c>
      <c r="D768" s="3" t="str">
        <f>'[1]TCE - ANEXO IV - Preencher'!F777</f>
        <v xml:space="preserve">20.265.080/0001-14 </v>
      </c>
      <c r="E768" s="5" t="str">
        <f>'[1]TCE - ANEXO IV - Preencher'!G777</f>
        <v>JM SILVA MAQUINAS E EQUIPAMENTOS LTDA</v>
      </c>
      <c r="F768" s="5" t="str">
        <f>'[1]TCE - ANEXO IV - Preencher'!H777</f>
        <v>S</v>
      </c>
      <c r="G768" s="5" t="str">
        <f>'[1]TCE - ANEXO IV - Preencher'!I777</f>
        <v>S</v>
      </c>
      <c r="H768" s="5" t="str">
        <f>'[1]TCE - ANEXO IV - Preencher'!J777</f>
        <v>269</v>
      </c>
      <c r="I768" s="6">
        <f>IF('[1]TCE - ANEXO IV - Preencher'!K777="","",'[1]TCE - ANEXO IV - Preencher'!K777)</f>
        <v>46117</v>
      </c>
      <c r="J768" s="5" t="str">
        <f>'[1]TCE - ANEXO IV - Preencher'!L777</f>
        <v>261160622202650800001140000000000269260046922647722</v>
      </c>
      <c r="K768" s="5" t="str">
        <f>IF(F768="B",LEFT('[1]TCE - ANEXO IV - Preencher'!M777,2),IF(F768="S",LEFT('[1]TCE - ANEXO IV - Preencher'!M777,7),IF('[1]TCE - ANEXO IV - Preencher'!H777="","")))</f>
        <v>2611606</v>
      </c>
      <c r="L768" s="7">
        <f>'[1]TCE - ANEXO IV - Preencher'!N777</f>
        <v>3910</v>
      </c>
    </row>
    <row r="769" spans="1:12" s="8" customFormat="1" ht="19.5" customHeight="1" x14ac:dyDescent="0.25">
      <c r="A769" s="3">
        <f>IFERROR(VLOOKUP(B769,'[1]DADOS (OCULTAR)'!$Q$3:$S$136,3,0),"")</f>
        <v>9039744002723</v>
      </c>
      <c r="B769" s="4" t="str">
        <f>'[1]TCE - ANEXO IV - Preencher'!C778</f>
        <v>HOSPITAL PELÓPIDAS SILVEIRA - CG Nº 017/2022</v>
      </c>
      <c r="C769" s="4" t="str">
        <f>'[1]TCE - ANEXO IV - Preencher'!E778</f>
        <v>5.3 - Locação de Máquinas e Equipamentos</v>
      </c>
      <c r="D769" s="3" t="str">
        <f>'[1]TCE - ANEXO IV - Preencher'!F778</f>
        <v xml:space="preserve">41.628.548/0001-68 </v>
      </c>
      <c r="E769" s="5" t="str">
        <f>'[1]TCE - ANEXO IV - Preencher'!G778</f>
        <v>EXITO SOLUCOES EM SAUDE COMERCIO E SERVICO LTDA</v>
      </c>
      <c r="F769" s="5" t="str">
        <f>'[1]TCE - ANEXO IV - Preencher'!H778</f>
        <v>S</v>
      </c>
      <c r="G769" s="5" t="str">
        <f>'[1]TCE - ANEXO IV - Preencher'!I778</f>
        <v>S</v>
      </c>
      <c r="H769" s="5" t="str">
        <f>'[1]TCE - ANEXO IV - Preencher'!J778</f>
        <v>0035</v>
      </c>
      <c r="I769" s="6">
        <f>IF('[1]TCE - ANEXO IV - Preencher'!K778="","",'[1]TCE - ANEXO IV - Preencher'!K778)</f>
        <v>46113</v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>2611606</v>
      </c>
      <c r="L769" s="7">
        <f>'[1]TCE - ANEXO IV - Preencher'!N778</f>
        <v>1800</v>
      </c>
    </row>
    <row r="770" spans="1:12" s="8" customFormat="1" ht="19.5" customHeight="1" x14ac:dyDescent="0.25">
      <c r="A770" s="3">
        <f>IFERROR(VLOOKUP(B770,'[1]DADOS (OCULTAR)'!$Q$3:$S$136,3,0),"")</f>
        <v>9039744002723</v>
      </c>
      <c r="B770" s="4" t="str">
        <f>'[1]TCE - ANEXO IV - Preencher'!C779</f>
        <v>HOSPITAL PELÓPIDAS SILVEIRA - CG Nº 017/2022</v>
      </c>
      <c r="C770" s="4" t="str">
        <f>'[1]TCE - ANEXO IV - Preencher'!E779</f>
        <v>5.3 - Locação de Máquinas e Equipamentos</v>
      </c>
      <c r="D770" s="3" t="str">
        <f>'[1]TCE - ANEXO IV - Preencher'!F779</f>
        <v xml:space="preserve">10.279.299/0001-19 </v>
      </c>
      <c r="E770" s="5" t="str">
        <f>'[1]TCE - ANEXO IV - Preencher'!G779</f>
        <v>RGRAPH COMERCIO E SERVICOS LTDA</v>
      </c>
      <c r="F770" s="5" t="str">
        <f>'[1]TCE - ANEXO IV - Preencher'!H779</f>
        <v>S</v>
      </c>
      <c r="G770" s="5" t="str">
        <f>'[1]TCE - ANEXO IV - Preencher'!I779</f>
        <v>S</v>
      </c>
      <c r="H770" s="5" t="str">
        <f>'[1]TCE - ANEXO IV - Preencher'!J779</f>
        <v>10620</v>
      </c>
      <c r="I770" s="6">
        <f>IF('[1]TCE - ANEXO IV - Preencher'!K779="","",'[1]TCE - ANEXO IV - Preencher'!K779)</f>
        <v>46119</v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>2611606</v>
      </c>
      <c r="L770" s="7">
        <f>'[1]TCE - ANEXO IV - Preencher'!N779</f>
        <v>660</v>
      </c>
    </row>
    <row r="771" spans="1:12" s="8" customFormat="1" ht="19.5" customHeight="1" x14ac:dyDescent="0.25">
      <c r="A771" s="3">
        <f>IFERROR(VLOOKUP(B771,'[1]DADOS (OCULTAR)'!$Q$3:$S$136,3,0),"")</f>
        <v>9039744002723</v>
      </c>
      <c r="B771" s="4" t="str">
        <f>'[1]TCE - ANEXO IV - Preencher'!C780</f>
        <v>HOSPITAL PELÓPIDAS SILVEIRA - CG Nº 017/2022</v>
      </c>
      <c r="C771" s="4" t="str">
        <f>'[1]TCE - ANEXO IV - Preencher'!E780</f>
        <v>5.3 - Locação de Máquinas e Equipamentos</v>
      </c>
      <c r="D771" s="3" t="str">
        <f>'[1]TCE - ANEXO IV - Preencher'!F780</f>
        <v xml:space="preserve">10.279.299/0001-19 </v>
      </c>
      <c r="E771" s="5" t="str">
        <f>'[1]TCE - ANEXO IV - Preencher'!G780</f>
        <v>RGRAPH COMERCIO E SERVICOS LTDA</v>
      </c>
      <c r="F771" s="5" t="str">
        <f>'[1]TCE - ANEXO IV - Preencher'!H780</f>
        <v>S</v>
      </c>
      <c r="G771" s="5" t="str">
        <f>'[1]TCE - ANEXO IV - Preencher'!I780</f>
        <v>N</v>
      </c>
      <c r="H771" s="5" t="str">
        <f>'[1]TCE - ANEXO IV - Preencher'!J780</f>
        <v>10621</v>
      </c>
      <c r="I771" s="6">
        <f>IF('[1]TCE - ANEXO IV - Preencher'!K780="","",'[1]TCE - ANEXO IV - Preencher'!K780)</f>
        <v>46119</v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>2611606</v>
      </c>
      <c r="L771" s="7">
        <f>'[1]TCE - ANEXO IV - Preencher'!N780</f>
        <v>3060</v>
      </c>
    </row>
    <row r="772" spans="1:12" s="8" customFormat="1" ht="19.5" customHeight="1" x14ac:dyDescent="0.25">
      <c r="A772" s="3">
        <f>IFERROR(VLOOKUP(B772,'[1]DADOS (OCULTAR)'!$Q$3:$S$136,3,0),"")</f>
        <v>9039744002723</v>
      </c>
      <c r="B772" s="4" t="str">
        <f>'[1]TCE - ANEXO IV - Preencher'!C781</f>
        <v>HOSPITAL PELÓPIDAS SILVEIRA - CG Nº 017/2022</v>
      </c>
      <c r="C772" s="4" t="str">
        <f>'[1]TCE - ANEXO IV - Preencher'!E781</f>
        <v>5.3 - Locação de Máquinas e Equipamentos</v>
      </c>
      <c r="D772" s="3" t="str">
        <f>'[1]TCE - ANEXO IV - Preencher'!F781</f>
        <v xml:space="preserve">40.904.492/0001-64 </v>
      </c>
      <c r="E772" s="5" t="str">
        <f>'[1]TCE - ANEXO IV - Preencher'!G781</f>
        <v>SOLIVETTI COMERCIO E SERVICOS LTDA</v>
      </c>
      <c r="F772" s="5" t="str">
        <f>'[1]TCE - ANEXO IV - Preencher'!H781</f>
        <v>S</v>
      </c>
      <c r="G772" s="5" t="str">
        <f>'[1]TCE - ANEXO IV - Preencher'!I781</f>
        <v>N</v>
      </c>
      <c r="H772" s="5" t="str">
        <f>'[1]TCE - ANEXO IV - Preencher'!J781</f>
        <v>103674</v>
      </c>
      <c r="I772" s="6">
        <f>IF('[1]TCE - ANEXO IV - Preencher'!K781="","",'[1]TCE - ANEXO IV - Preencher'!K781)</f>
        <v>46113</v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>2609600</v>
      </c>
      <c r="L772" s="7">
        <f>'[1]TCE - ANEXO IV - Preencher'!N781</f>
        <v>16851.73</v>
      </c>
    </row>
    <row r="773" spans="1:12" s="8" customFormat="1" ht="19.5" customHeight="1" x14ac:dyDescent="0.25">
      <c r="A773" s="3">
        <f>IFERROR(VLOOKUP(B773,'[1]DADOS (OCULTAR)'!$Q$3:$S$136,3,0),"")</f>
        <v>9039744002723</v>
      </c>
      <c r="B773" s="4" t="str">
        <f>'[1]TCE - ANEXO IV - Preencher'!C782</f>
        <v>HOSPITAL PELÓPIDAS SILVEIRA - CG Nº 017/2022</v>
      </c>
      <c r="C773" s="4" t="str">
        <f>'[1]TCE - ANEXO IV - Preencher'!E782</f>
        <v>5.3 - Locação de Máquinas e Equipamentos</v>
      </c>
      <c r="D773" s="3" t="str">
        <f>'[1]TCE - ANEXO IV - Preencher'!F782</f>
        <v xml:space="preserve">40.904.492/0001-64 </v>
      </c>
      <c r="E773" s="5" t="str">
        <f>'[1]TCE - ANEXO IV - Preencher'!G782</f>
        <v>SOLIVETTI COMERCIO E SERVICOS LTDA</v>
      </c>
      <c r="F773" s="5" t="str">
        <f>'[1]TCE - ANEXO IV - Preencher'!H782</f>
        <v>S</v>
      </c>
      <c r="G773" s="5" t="str">
        <f>'[1]TCE - ANEXO IV - Preencher'!I782</f>
        <v>N</v>
      </c>
      <c r="H773" s="5" t="str">
        <f>'[1]TCE - ANEXO IV - Preencher'!J782</f>
        <v>103677</v>
      </c>
      <c r="I773" s="6">
        <f>IF('[1]TCE - ANEXO IV - Preencher'!K782="","",'[1]TCE - ANEXO IV - Preencher'!K782)</f>
        <v>46113</v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>2609600</v>
      </c>
      <c r="L773" s="7">
        <f>'[1]TCE - ANEXO IV - Preencher'!N782</f>
        <v>3380</v>
      </c>
    </row>
    <row r="774" spans="1:12" s="8" customFormat="1" ht="19.5" customHeight="1" x14ac:dyDescent="0.25">
      <c r="A774" s="3">
        <f>IFERROR(VLOOKUP(B774,'[1]DADOS (OCULTAR)'!$Q$3:$S$136,3,0),"")</f>
        <v>9039744002723</v>
      </c>
      <c r="B774" s="4" t="str">
        <f>'[1]TCE - ANEXO IV - Preencher'!C783</f>
        <v>HOSPITAL PELÓPIDAS SILVEIRA - CG Nº 017/2022</v>
      </c>
      <c r="C774" s="4" t="str">
        <f>'[1]TCE - ANEXO IV - Preencher'!E783</f>
        <v>5.3 - Locação de Máquinas e Equipamentos</v>
      </c>
      <c r="D774" s="3" t="str">
        <f>'[1]TCE - ANEXO IV - Preencher'!F783</f>
        <v xml:space="preserve">30.111.712/0001-49 </v>
      </c>
      <c r="E774" s="5" t="str">
        <f>'[1]TCE - ANEXO IV - Preencher'!G783</f>
        <v>VIVA TECHNOLOGY LTDA</v>
      </c>
      <c r="F774" s="5" t="str">
        <f>'[1]TCE - ANEXO IV - Preencher'!H783</f>
        <v>S</v>
      </c>
      <c r="G774" s="5" t="str">
        <f>'[1]TCE - ANEXO IV - Preencher'!I783</f>
        <v>S</v>
      </c>
      <c r="H774" s="5" t="str">
        <f>'[1]TCE - ANEXO IV - Preencher'!J783</f>
        <v>114</v>
      </c>
      <c r="I774" s="6">
        <f>IF('[1]TCE - ANEXO IV - Preencher'!K783="","",'[1]TCE - ANEXO IV - Preencher'!K783)</f>
        <v>46128</v>
      </c>
      <c r="J774" s="5" t="str">
        <f>'[1]TCE - ANEXO IV - Preencher'!L783</f>
        <v>26116062230111712000149000000000011426044849715648</v>
      </c>
      <c r="K774" s="5" t="str">
        <f>IF(F774="B",LEFT('[1]TCE - ANEXO IV - Preencher'!M783,2),IF(F774="S",LEFT('[1]TCE - ANEXO IV - Preencher'!M783,7),IF('[1]TCE - ANEXO IV - Preencher'!H783="","")))</f>
        <v>2611606</v>
      </c>
      <c r="L774" s="7">
        <f>'[1]TCE - ANEXO IV - Preencher'!N783</f>
        <v>839.84</v>
      </c>
    </row>
    <row r="775" spans="1:12" s="8" customFormat="1" ht="19.5" customHeight="1" x14ac:dyDescent="0.25">
      <c r="A775" s="3">
        <f>IFERROR(VLOOKUP(B775,'[1]DADOS (OCULTAR)'!$Q$3:$S$136,3,0),"")</f>
        <v>9039744002723</v>
      </c>
      <c r="B775" s="4" t="str">
        <f>'[1]TCE - ANEXO IV - Preencher'!C784</f>
        <v>HOSPITAL PELÓPIDAS SILVEIRA - CG Nº 017/2022</v>
      </c>
      <c r="C775" s="4" t="str">
        <f>'[1]TCE - ANEXO IV - Preencher'!E784</f>
        <v>5.3 - Locação de Máquinas e Equipamentos</v>
      </c>
      <c r="D775" s="3" t="str">
        <f>'[1]TCE - ANEXO IV - Preencher'!F784</f>
        <v xml:space="preserve">44.475.062/0001-25 </v>
      </c>
      <c r="E775" s="5" t="str">
        <f>'[1]TCE - ANEXO IV - Preencher'!G784</f>
        <v>DES ARRUDA ALUGUEL DE EQUIPAMENTOS LTDA</v>
      </c>
      <c r="F775" s="5" t="str">
        <f>'[1]TCE - ANEXO IV - Preencher'!H784</f>
        <v>S</v>
      </c>
      <c r="G775" s="5" t="str">
        <f>'[1]TCE - ANEXO IV - Preencher'!I784</f>
        <v>S</v>
      </c>
      <c r="H775" s="5" t="str">
        <f>'[1]TCE - ANEXO IV - Preencher'!J784</f>
        <v>25883</v>
      </c>
      <c r="I775" s="6">
        <f>IF('[1]TCE - ANEXO IV - Preencher'!K784="","",'[1]TCE - ANEXO IV - Preencher'!K784)</f>
        <v>46112</v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>2611606</v>
      </c>
      <c r="L775" s="7">
        <f>'[1]TCE - ANEXO IV - Preencher'!N784</f>
        <v>1614.5</v>
      </c>
    </row>
    <row r="776" spans="1:12" s="8" customFormat="1" ht="19.5" customHeight="1" x14ac:dyDescent="0.25">
      <c r="A776" s="3">
        <f>IFERROR(VLOOKUP(B776,'[1]DADOS (OCULTAR)'!$Q$3:$S$136,3,0),"")</f>
        <v>9039744002723</v>
      </c>
      <c r="B776" s="4" t="str">
        <f>'[1]TCE - ANEXO IV - Preencher'!C785</f>
        <v>HOSPITAL PELÓPIDAS SILVEIRA - CG Nº 017/2022</v>
      </c>
      <c r="C776" s="4" t="str">
        <f>'[1]TCE - ANEXO IV - Preencher'!E785</f>
        <v>5.3 - Locação de Máquinas e Equipamentos</v>
      </c>
      <c r="D776" s="3" t="str">
        <f>'[1]TCE - ANEXO IV - Preencher'!F785</f>
        <v>52.307.023/0001-47</v>
      </c>
      <c r="E776" s="5" t="str">
        <f>'[1]TCE - ANEXO IV - Preencher'!G785</f>
        <v>MESTRE DA OBRA LOCACOES E EQUIPAMENTOS</v>
      </c>
      <c r="F776" s="5" t="str">
        <f>'[1]TCE - ANEXO IV - Preencher'!H785</f>
        <v>S</v>
      </c>
      <c r="G776" s="5" t="str">
        <f>'[1]TCE - ANEXO IV - Preencher'!I785</f>
        <v>S</v>
      </c>
      <c r="H776" s="5" t="str">
        <f>'[1]TCE - ANEXO IV - Preencher'!J785</f>
        <v>007274</v>
      </c>
      <c r="I776" s="6">
        <f>IF('[1]TCE - ANEXO IV - Preencher'!K785="","",'[1]TCE - ANEXO IV - Preencher'!K785)</f>
        <v>46090</v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>2611606</v>
      </c>
      <c r="L776" s="7">
        <f>'[1]TCE - ANEXO IV - Preencher'!N785</f>
        <v>96</v>
      </c>
    </row>
    <row r="777" spans="1:12" s="8" customFormat="1" ht="19.5" customHeight="1" x14ac:dyDescent="0.25">
      <c r="A777" s="3">
        <f>IFERROR(VLOOKUP(B777,'[1]DADOS (OCULTAR)'!$Q$3:$S$136,3,0),"")</f>
        <v>9039744002723</v>
      </c>
      <c r="B777" s="4" t="str">
        <f>'[1]TCE - ANEXO IV - Preencher'!C786</f>
        <v>HOSPITAL PELÓPIDAS SILVEIRA - CG Nº 017/2022</v>
      </c>
      <c r="C777" s="4" t="str">
        <f>'[1]TCE - ANEXO IV - Preencher'!E786</f>
        <v>5.1 - Locação de Equipamentos Médicos-Hospitalares</v>
      </c>
      <c r="D777" s="3" t="str">
        <f>'[1]TCE - ANEXO IV - Preencher'!F786</f>
        <v xml:space="preserve">00.331.788/0024-05 </v>
      </c>
      <c r="E777" s="5" t="str">
        <f>'[1]TCE - ANEXO IV - Preencher'!G786</f>
        <v xml:space="preserve">AIR LIQUIDE BRASIL LTDA </v>
      </c>
      <c r="F777" s="5" t="str">
        <f>'[1]TCE - ANEXO IV - Preencher'!H786</f>
        <v>S</v>
      </c>
      <c r="G777" s="5" t="str">
        <f>'[1]TCE - ANEXO IV - Preencher'!I786</f>
        <v>N</v>
      </c>
      <c r="H777" s="5" t="str">
        <f>'[1]TCE - ANEXO IV - Preencher'!J786</f>
        <v>0059527</v>
      </c>
      <c r="I777" s="6">
        <f>IF('[1]TCE - ANEXO IV - Preencher'!K786="","",'[1]TCE - ANEXO IV - Preencher'!K786)</f>
        <v>46112</v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>2602902</v>
      </c>
      <c r="L777" s="7">
        <f>'[1]TCE - ANEXO IV - Preencher'!N786</f>
        <v>16004.72</v>
      </c>
    </row>
    <row r="778" spans="1:12" s="8" customFormat="1" ht="19.5" customHeight="1" x14ac:dyDescent="0.25">
      <c r="A778" s="3">
        <f>IFERROR(VLOOKUP(B778,'[1]DADOS (OCULTAR)'!$Q$3:$S$136,3,0),"")</f>
        <v>9039744002723</v>
      </c>
      <c r="B778" s="4" t="str">
        <f>'[1]TCE - ANEXO IV - Preencher'!C787</f>
        <v>HOSPITAL PELÓPIDAS SILVEIRA - CG Nº 017/2022</v>
      </c>
      <c r="C778" s="4" t="str">
        <f>'[1]TCE - ANEXO IV - Preencher'!E787</f>
        <v>5.1 - Locação de Equipamentos Médicos-Hospitalares</v>
      </c>
      <c r="D778" s="3" t="str">
        <f>'[1]TCE - ANEXO IV - Preencher'!F787</f>
        <v>481468040001-20</v>
      </c>
      <c r="E778" s="5" t="str">
        <f>'[1]TCE - ANEXO IV - Preencher'!G787</f>
        <v>LUMIX HEALTHCARE LTDA</v>
      </c>
      <c r="F778" s="5" t="str">
        <f>'[1]TCE - ANEXO IV - Preencher'!H787</f>
        <v>S</v>
      </c>
      <c r="G778" s="5" t="str">
        <f>'[1]TCE - ANEXO IV - Preencher'!I787</f>
        <v>N</v>
      </c>
      <c r="H778" s="5" t="str">
        <f>'[1]TCE - ANEXO IV - Preencher'!J787</f>
        <v>009/025/2026</v>
      </c>
      <c r="I778" s="6">
        <f>IF('[1]TCE - ANEXO IV - Preencher'!K787="","",'[1]TCE - ANEXO IV - Preencher'!K787)</f>
        <v>46086</v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>4211900</v>
      </c>
      <c r="L778" s="7">
        <f>'[1]TCE - ANEXO IV - Preencher'!N787</f>
        <v>8300</v>
      </c>
    </row>
    <row r="779" spans="1:12" s="8" customFormat="1" ht="19.5" customHeight="1" x14ac:dyDescent="0.25">
      <c r="A779" s="3">
        <f>IFERROR(VLOOKUP(B779,'[1]DADOS (OCULTAR)'!$Q$3:$S$136,3,0),"")</f>
        <v>9039744002723</v>
      </c>
      <c r="B779" s="4" t="str">
        <f>'[1]TCE - ANEXO IV - Preencher'!C788</f>
        <v>HOSPITAL PELÓPIDAS SILVEIRA - CG Nº 017/2022</v>
      </c>
      <c r="C779" s="4" t="str">
        <f>'[1]TCE - ANEXO IV - Preencher'!E788</f>
        <v>5.1 - Locação de Equipamentos Médicos-Hospitalares</v>
      </c>
      <c r="D779" s="3" t="str">
        <f>'[1]TCE - ANEXO IV - Preencher'!F788</f>
        <v xml:space="preserve">24.380.578/0020-41 </v>
      </c>
      <c r="E779" s="5" t="str">
        <f>'[1]TCE - ANEXO IV - Preencher'!G788</f>
        <v>WHITE MARTINS GASES IND NE LTDA</v>
      </c>
      <c r="F779" s="5" t="str">
        <f>'[1]TCE - ANEXO IV - Preencher'!H788</f>
        <v>S</v>
      </c>
      <c r="G779" s="5" t="str">
        <f>'[1]TCE - ANEXO IV - Preencher'!I788</f>
        <v>N</v>
      </c>
      <c r="H779" s="5" t="str">
        <f>'[1]TCE - ANEXO IV - Preencher'!J788</f>
        <v>0100215269</v>
      </c>
      <c r="I779" s="6">
        <f>IF('[1]TCE - ANEXO IV - Preencher'!K788="","",'[1]TCE - ANEXO IV - Preencher'!K788)</f>
        <v>46099</v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>2602902</v>
      </c>
      <c r="L779" s="7">
        <f>'[1]TCE - ANEXO IV - Preencher'!N788</f>
        <v>2608.23</v>
      </c>
    </row>
    <row r="780" spans="1:12" s="8" customFormat="1" ht="19.5" customHeight="1" x14ac:dyDescent="0.25">
      <c r="A780" s="3">
        <f>IFERROR(VLOOKUP(B780,'[1]DADOS (OCULTAR)'!$Q$3:$S$136,3,0),"")</f>
        <v>9039744002723</v>
      </c>
      <c r="B780" s="4" t="str">
        <f>'[1]TCE - ANEXO IV - Preencher'!C789</f>
        <v>HOSPITAL PELÓPIDAS SILVEIRA - CG Nº 017/2022</v>
      </c>
      <c r="C780" s="4" t="str">
        <f>'[1]TCE - ANEXO IV - Preencher'!E789</f>
        <v>5.8 - Locação de Veículos Automotores</v>
      </c>
      <c r="D780" s="3" t="str">
        <f>'[1]TCE - ANEXO IV - Preencher'!F789</f>
        <v xml:space="preserve">04.488.986/0001-41 </v>
      </c>
      <c r="E780" s="5" t="str">
        <f>'[1]TCE - ANEXO IV - Preencher'!G789</f>
        <v>C P PAULISTA LOCACAO DE VEICULOS EIRELI</v>
      </c>
      <c r="F780" s="5" t="str">
        <f>'[1]TCE - ANEXO IV - Preencher'!H789</f>
        <v>S</v>
      </c>
      <c r="G780" s="5" t="str">
        <f>'[1]TCE - ANEXO IV - Preencher'!I789</f>
        <v>N</v>
      </c>
      <c r="H780" s="5" t="str">
        <f>'[1]TCE - ANEXO IV - Preencher'!J789</f>
        <v>004052</v>
      </c>
      <c r="I780" s="6">
        <f>IF('[1]TCE - ANEXO IV - Preencher'!K789="","",'[1]TCE - ANEXO IV - Preencher'!K789)</f>
        <v>46105</v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>2611606</v>
      </c>
      <c r="L780" s="7">
        <f>'[1]TCE - ANEXO IV - Preencher'!N789</f>
        <v>12963.54</v>
      </c>
    </row>
    <row r="781" spans="1:12" s="8" customFormat="1" ht="19.5" customHeight="1" x14ac:dyDescent="0.25">
      <c r="A781" s="3">
        <f>IFERROR(VLOOKUP(B781,'[1]DADOS (OCULTAR)'!$Q$3:$S$136,3,0),"")</f>
        <v>9039744002723</v>
      </c>
      <c r="B781" s="4" t="str">
        <f>'[1]TCE - ANEXO IV - Preencher'!C790</f>
        <v>HOSPITAL PELÓPIDAS SILVEIRA - CG Nº 017/2022</v>
      </c>
      <c r="C781" s="4" t="str">
        <f>'[1]TCE - ANEXO IV - Preencher'!E790</f>
        <v>5.20 - Serviços Judicíarios e Cartoriais</v>
      </c>
      <c r="D781" s="3" t="str">
        <f>'[1]TCE - ANEXO IV - Preencher'!F790</f>
        <v>02.566.224/0001-90</v>
      </c>
      <c r="E781" s="5" t="str">
        <f>'[1]TCE - ANEXO IV - Preencher'!G790</f>
        <v>TRIBUNAL REGIONAL DO TRABALHO DA 6A REGIAO</v>
      </c>
      <c r="F781" s="5" t="str">
        <f>'[1]TCE - ANEXO IV - Preencher'!H790</f>
        <v>S</v>
      </c>
      <c r="G781" s="5" t="str">
        <f>'[1]TCE - ANEXO IV - Preencher'!I790</f>
        <v>N</v>
      </c>
      <c r="H781" s="5">
        <f>'[1]TCE - ANEXO IV - Preencher'!J790</f>
        <v>0</v>
      </c>
      <c r="I781" s="6">
        <f>IF('[1]TCE - ANEXO IV - Preencher'!K790="","",'[1]TCE - ANEXO IV - Preencher'!K790)</f>
        <v>46082</v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>2611606</v>
      </c>
      <c r="L781" s="7">
        <f>'[1]TCE - ANEXO IV - Preencher'!N790</f>
        <v>2833.07</v>
      </c>
    </row>
    <row r="782" spans="1:12" s="8" customFormat="1" ht="19.5" customHeight="1" x14ac:dyDescent="0.25">
      <c r="A782" s="3">
        <f>IFERROR(VLOOKUP(B782,'[1]DADOS (OCULTAR)'!$Q$3:$S$136,3,0),"")</f>
        <v>9039744002723</v>
      </c>
      <c r="B782" s="4" t="str">
        <f>'[1]TCE - ANEXO IV - Preencher'!C791</f>
        <v>HOSPITAL PELÓPIDAS SILVEIRA - CG Nº 017/2022</v>
      </c>
      <c r="C782" s="4" t="str">
        <f>'[1]TCE - ANEXO IV - Preencher'!E791</f>
        <v>5.20 - Serviços Judicíarios e Cartoriais</v>
      </c>
      <c r="D782" s="3" t="str">
        <f>'[1]TCE - ANEXO IV - Preencher'!F791</f>
        <v>02.566.224/0001-90</v>
      </c>
      <c r="E782" s="5" t="str">
        <f>'[1]TCE - ANEXO IV - Preencher'!G791</f>
        <v>TRIBUNAL REGIONAL DO TRABALHO DA 6A REGIAO</v>
      </c>
      <c r="F782" s="5" t="str">
        <f>'[1]TCE - ANEXO IV - Preencher'!H791</f>
        <v>S</v>
      </c>
      <c r="G782" s="5" t="str">
        <f>'[1]TCE - ANEXO IV - Preencher'!I791</f>
        <v>N</v>
      </c>
      <c r="H782" s="5">
        <f>'[1]TCE - ANEXO IV - Preencher'!J791</f>
        <v>0</v>
      </c>
      <c r="I782" s="6">
        <f>IF('[1]TCE - ANEXO IV - Preencher'!K791="","",'[1]TCE - ANEXO IV - Preencher'!K791)</f>
        <v>46082</v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>2611606</v>
      </c>
      <c r="L782" s="7">
        <f>'[1]TCE - ANEXO IV - Preencher'!N791</f>
        <v>2388.63</v>
      </c>
    </row>
    <row r="783" spans="1:12" s="8" customFormat="1" ht="19.5" customHeight="1" x14ac:dyDescent="0.25">
      <c r="A783" s="3">
        <f>IFERROR(VLOOKUP(B783,'[1]DADOS (OCULTAR)'!$Q$3:$S$136,3,0),"")</f>
        <v>9039744002723</v>
      </c>
      <c r="B783" s="4" t="str">
        <f>'[1]TCE - ANEXO IV - Preencher'!C792</f>
        <v>HOSPITAL PELÓPIDAS SILVEIRA - CG Nº 017/2022</v>
      </c>
      <c r="C783" s="4" t="str">
        <f>'[1]TCE - ANEXO IV - Preencher'!E792</f>
        <v>5.20 - Serviços Judicíarios e Cartoriais</v>
      </c>
      <c r="D783" s="3" t="str">
        <f>'[1]TCE - ANEXO IV - Preencher'!F792</f>
        <v>771.112.734-00</v>
      </c>
      <c r="E783" s="5" t="str">
        <f>'[1]TCE - ANEXO IV - Preencher'!G792</f>
        <v>ITAMAR DE SOUZA SILVA</v>
      </c>
      <c r="F783" s="5" t="str">
        <f>'[1]TCE - ANEXO IV - Preencher'!H792</f>
        <v>S</v>
      </c>
      <c r="G783" s="5" t="str">
        <f>'[1]TCE - ANEXO IV - Preencher'!I792</f>
        <v>N</v>
      </c>
      <c r="H783" s="5">
        <f>'[1]TCE - ANEXO IV - Preencher'!J792</f>
        <v>0</v>
      </c>
      <c r="I783" s="6">
        <f>IF('[1]TCE - ANEXO IV - Preencher'!K792="","",'[1]TCE - ANEXO IV - Preencher'!K792)</f>
        <v>46082</v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>2611606</v>
      </c>
      <c r="L783" s="7">
        <f>'[1]TCE - ANEXO IV - Preencher'!N792</f>
        <v>340.69</v>
      </c>
    </row>
    <row r="784" spans="1:12" s="8" customFormat="1" ht="19.5" customHeight="1" x14ac:dyDescent="0.25">
      <c r="A784" s="3">
        <f>IFERROR(VLOOKUP(B784,'[1]DADOS (OCULTAR)'!$Q$3:$S$136,3,0),"")</f>
        <v>9039744002723</v>
      </c>
      <c r="B784" s="4" t="str">
        <f>'[1]TCE - ANEXO IV - Preencher'!C793</f>
        <v>HOSPITAL PELÓPIDAS SILVEIRA - CG Nº 017/2022</v>
      </c>
      <c r="C784" s="4" t="str">
        <f>'[1]TCE - ANEXO IV - Preencher'!E793</f>
        <v>5.20 - Serviços Judicíarios e Cartoriais</v>
      </c>
      <c r="D784" s="3" t="str">
        <f>'[1]TCE - ANEXO IV - Preencher'!F793</f>
        <v>061.063.974-90</v>
      </c>
      <c r="E784" s="5" t="str">
        <f>'[1]TCE - ANEXO IV - Preencher'!G793</f>
        <v>FELIPE DA COSTA PINTO RODRIGUES</v>
      </c>
      <c r="F784" s="5" t="str">
        <f>'[1]TCE - ANEXO IV - Preencher'!H793</f>
        <v>S</v>
      </c>
      <c r="G784" s="5" t="str">
        <f>'[1]TCE - ANEXO IV - Preencher'!I793</f>
        <v>N</v>
      </c>
      <c r="H784" s="5">
        <f>'[1]TCE - ANEXO IV - Preencher'!J793</f>
        <v>0</v>
      </c>
      <c r="I784" s="6">
        <f>IF('[1]TCE - ANEXO IV - Preencher'!K793="","",'[1]TCE - ANEXO IV - Preencher'!K793)</f>
        <v>46082</v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>2611606</v>
      </c>
      <c r="L784" s="7">
        <f>'[1]TCE - ANEXO IV - Preencher'!N793</f>
        <v>199.61</v>
      </c>
    </row>
    <row r="785" spans="1:12" s="8" customFormat="1" ht="19.5" customHeight="1" x14ac:dyDescent="0.25">
      <c r="A785" s="3">
        <f>IFERROR(VLOOKUP(B785,'[1]DADOS (OCULTAR)'!$Q$3:$S$136,3,0),"")</f>
        <v>9039744002723</v>
      </c>
      <c r="B785" s="4" t="str">
        <f>'[1]TCE - ANEXO IV - Preencher'!C794</f>
        <v>HOSPITAL PELÓPIDAS SILVEIRA - CG Nº 017/2022</v>
      </c>
      <c r="C785" s="4" t="str">
        <f>'[1]TCE - ANEXO IV - Preencher'!E794</f>
        <v>5.99 - Outros Serviços de Terceiros Pessoa Jurídica</v>
      </c>
      <c r="D785" s="3" t="str">
        <f>'[1]TCE - ANEXO IV - Preencher'!F794</f>
        <v xml:space="preserve">09.039.744/0027-23 </v>
      </c>
      <c r="E785" s="5" t="str">
        <f>'[1]TCE - ANEXO IV - Preencher'!G794</f>
        <v>JUROS NO PERIODO</v>
      </c>
      <c r="F785" s="5" t="str">
        <f>'[1]TCE - ANEXO IV - Preencher'!H794</f>
        <v>S</v>
      </c>
      <c r="G785" s="5" t="str">
        <f>'[1]TCE - ANEXO IV - Preencher'!I794</f>
        <v>N</v>
      </c>
      <c r="H785" s="5">
        <f>'[1]TCE - ANEXO IV - Preencher'!J794</f>
        <v>0</v>
      </c>
      <c r="I785" s="6">
        <f>IF('[1]TCE - ANEXO IV - Preencher'!K794="","",'[1]TCE - ANEXO IV - Preencher'!K794)</f>
        <v>46082</v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>2611606</v>
      </c>
      <c r="L785" s="7">
        <f>'[1]TCE - ANEXO IV - Preencher'!N794</f>
        <v>25733.71</v>
      </c>
    </row>
    <row r="786" spans="1:12" s="8" customFormat="1" ht="19.5" customHeight="1" x14ac:dyDescent="0.25">
      <c r="A786" s="3">
        <f>IFERROR(VLOOKUP(B786,'[1]DADOS (OCULTAR)'!$Q$3:$S$136,3,0),"")</f>
        <v>9039744002723</v>
      </c>
      <c r="B786" s="4" t="str">
        <f>'[1]TCE - ANEXO IV - Preencher'!C795</f>
        <v>HOSPITAL PELÓPIDAS SILVEIRA - CG Nº 017/2022</v>
      </c>
      <c r="C786" s="4" t="str">
        <f>'[1]TCE - ANEXO IV - Preencher'!E795</f>
        <v>5.99 - Outros Serviços de Terceiros Pessoa Jurídica</v>
      </c>
      <c r="D786" s="3" t="str">
        <f>'[1]TCE - ANEXO IV - Preencher'!F795</f>
        <v xml:space="preserve">10.473.437/0001-04 </v>
      </c>
      <c r="E786" s="5" t="str">
        <f>'[1]TCE - ANEXO IV - Preencher'!G795</f>
        <v>FOTO BELEZA ARTES COMERCIO LTDA</v>
      </c>
      <c r="F786" s="5" t="str">
        <f>'[1]TCE - ANEXO IV - Preencher'!H795</f>
        <v>S</v>
      </c>
      <c r="G786" s="5" t="str">
        <f>'[1]TCE - ANEXO IV - Preencher'!I795</f>
        <v>S</v>
      </c>
      <c r="H786" s="5" t="str">
        <f>'[1]TCE - ANEXO IV - Preencher'!J795</f>
        <v>213</v>
      </c>
      <c r="I786" s="6">
        <f>IF('[1]TCE - ANEXO IV - Preencher'!K795="","",'[1]TCE - ANEXO IV - Preencher'!K795)</f>
        <v>46114</v>
      </c>
      <c r="J786" s="5" t="str">
        <f>'[1]TCE - ANEXO IV - Preencher'!L795</f>
        <v>26116062210473437000104000000000021326046957169279</v>
      </c>
      <c r="K786" s="5" t="str">
        <f>IF(F786="B",LEFT('[1]TCE - ANEXO IV - Preencher'!M795,2),IF(F786="S",LEFT('[1]TCE - ANEXO IV - Preencher'!M795,7),IF('[1]TCE - ANEXO IV - Preencher'!H795="","")))</f>
        <v>2611606</v>
      </c>
      <c r="L786" s="7">
        <f>'[1]TCE - ANEXO IV - Preencher'!N795</f>
        <v>296</v>
      </c>
    </row>
    <row r="787" spans="1:12" s="8" customFormat="1" ht="19.5" customHeight="1" x14ac:dyDescent="0.25">
      <c r="A787" s="3">
        <f>IFERROR(VLOOKUP(B787,'[1]DADOS (OCULTAR)'!$Q$3:$S$136,3,0),"")</f>
        <v>9039744002723</v>
      </c>
      <c r="B787" s="4" t="str">
        <f>'[1]TCE - ANEXO IV - Preencher'!C796</f>
        <v>HOSPITAL PELÓPIDAS SILVEIRA - CG Nº 017/2022</v>
      </c>
      <c r="C787" s="4" t="str">
        <f>'[1]TCE - ANEXO IV - Preencher'!E796</f>
        <v>5.99 - Outros Serviços de Terceiros Pessoa Jurídica</v>
      </c>
      <c r="D787" s="3" t="str">
        <f>'[1]TCE - ANEXO IV - Preencher'!F796</f>
        <v xml:space="preserve">03.284.947/0001-60 </v>
      </c>
      <c r="E787" s="5" t="str">
        <f>'[1]TCE - ANEXO IV - Preencher'!G796</f>
        <v>GERMANDO GUERRA ME</v>
      </c>
      <c r="F787" s="5" t="str">
        <f>'[1]TCE - ANEXO IV - Preencher'!H796</f>
        <v>S</v>
      </c>
      <c r="G787" s="5" t="str">
        <f>'[1]TCE - ANEXO IV - Preencher'!I796</f>
        <v>N</v>
      </c>
      <c r="H787" s="5" t="str">
        <f>'[1]TCE - ANEXO IV - Preencher'!J796</f>
        <v>423941</v>
      </c>
      <c r="I787" s="6">
        <f>IF('[1]TCE - ANEXO IV - Preencher'!K796="","",'[1]TCE - ANEXO IV - Preencher'!K796)</f>
        <v>46113</v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>2611606</v>
      </c>
      <c r="L787" s="7">
        <f>'[1]TCE - ANEXO IV - Preencher'!N796</f>
        <v>1037.4100000000001</v>
      </c>
    </row>
    <row r="788" spans="1:12" s="8" customFormat="1" ht="19.5" customHeight="1" x14ac:dyDescent="0.25">
      <c r="A788" s="3">
        <f>IFERROR(VLOOKUP(B788,'[1]DADOS (OCULTAR)'!$Q$3:$S$136,3,0),"")</f>
        <v>9039744002723</v>
      </c>
      <c r="B788" s="4" t="str">
        <f>'[1]TCE - ANEXO IV - Preencher'!C797</f>
        <v>HOSPITAL PELÓPIDAS SILVEIRA - CG Nº 017/2022</v>
      </c>
      <c r="C788" s="4" t="str">
        <f>'[1]TCE - ANEXO IV - Preencher'!E797</f>
        <v>5.99 - Outros Serviços de Terceiros Pessoa Jurídica</v>
      </c>
      <c r="D788" s="3" t="str">
        <f>'[1]TCE - ANEXO IV - Preencher'!F797</f>
        <v xml:space="preserve">00.126.621/0001-16 </v>
      </c>
      <c r="E788" s="5" t="str">
        <f>'[1]TCE - ANEXO IV - Preencher'!G797</f>
        <v>TRANS SERVI TRANSPORTE E SERVICOS LTDA ME</v>
      </c>
      <c r="F788" s="5" t="str">
        <f>'[1]TCE - ANEXO IV - Preencher'!H797</f>
        <v>S</v>
      </c>
      <c r="G788" s="5" t="str">
        <f>'[1]TCE - ANEXO IV - Preencher'!I797</f>
        <v>S</v>
      </c>
      <c r="H788" s="5" t="str">
        <f>'[1]TCE - ANEXO IV - Preencher'!J797</f>
        <v>632</v>
      </c>
      <c r="I788" s="6">
        <f>IF('[1]TCE - ANEXO IV - Preencher'!K797="","",'[1]TCE - ANEXO IV - Preencher'!K797)</f>
        <v>46129</v>
      </c>
      <c r="J788" s="5" t="str">
        <f>'[1]TCE - ANEXO IV - Preencher'!L797</f>
        <v>261160622001266221000116000000000063226049471130198</v>
      </c>
      <c r="K788" s="5" t="str">
        <f>IF(F788="B",LEFT('[1]TCE - ANEXO IV - Preencher'!M797,2),IF(F788="S",LEFT('[1]TCE - ANEXO IV - Preencher'!M797,7),IF('[1]TCE - ANEXO IV - Preencher'!H797="","")))</f>
        <v>2611606</v>
      </c>
      <c r="L788" s="7">
        <f>'[1]TCE - ANEXO IV - Preencher'!N797</f>
        <v>1736.96</v>
      </c>
    </row>
    <row r="789" spans="1:12" s="8" customFormat="1" ht="19.5" customHeight="1" x14ac:dyDescent="0.25">
      <c r="A789" s="3">
        <f>IFERROR(VLOOKUP(B789,'[1]DADOS (OCULTAR)'!$Q$3:$S$136,3,0),"")</f>
        <v>9039744002723</v>
      </c>
      <c r="B789" s="4" t="str">
        <f>'[1]TCE - ANEXO IV - Preencher'!C798</f>
        <v>HOSPITAL PELÓPIDAS SILVEIRA - CG Nº 017/2022</v>
      </c>
      <c r="C789" s="4" t="str">
        <f>'[1]TCE - ANEXO IV - Preencher'!E798</f>
        <v>5.16 - Serviços Médico-Hospitalares, Odotonlogia e Laboratoriais</v>
      </c>
      <c r="D789" s="3" t="str">
        <f>'[1]TCE - ANEXO IV - Preencher'!F798</f>
        <v xml:space="preserve">55.408.944/0001-94 </v>
      </c>
      <c r="E789" s="5" t="str">
        <f>'[1]TCE - ANEXO IV - Preencher'!G798</f>
        <v>ALEXANDRE HERCULANO SERVIÇOS MEDICOS LTDA</v>
      </c>
      <c r="F789" s="5" t="str">
        <f>'[1]TCE - ANEXO IV - Preencher'!H798</f>
        <v>S</v>
      </c>
      <c r="G789" s="5" t="str">
        <f>'[1]TCE - ANEXO IV - Preencher'!I798</f>
        <v>S</v>
      </c>
      <c r="H789" s="5" t="str">
        <f>'[1]TCE - ANEXO IV - Preencher'!J798</f>
        <v>10</v>
      </c>
      <c r="I789" s="6">
        <f>IF('[1]TCE - ANEXO IV - Preencher'!K798="","",'[1]TCE - ANEXO IV - Preencher'!K798)</f>
        <v>46120</v>
      </c>
      <c r="J789" s="5" t="str">
        <f>'[1]TCE - ANEXO IV - Preencher'!L798</f>
        <v>26116062255408944000194000000000001026044942948233</v>
      </c>
      <c r="K789" s="5" t="str">
        <f>IF(F789="B",LEFT('[1]TCE - ANEXO IV - Preencher'!M798,2),IF(F789="S",LEFT('[1]TCE - ANEXO IV - Preencher'!M798,7),IF('[1]TCE - ANEXO IV - Preencher'!H798="","")))</f>
        <v>2611606</v>
      </c>
      <c r="L789" s="7">
        <f>'[1]TCE - ANEXO IV - Preencher'!N798</f>
        <v>16868.34</v>
      </c>
    </row>
    <row r="790" spans="1:12" s="8" customFormat="1" ht="19.5" customHeight="1" x14ac:dyDescent="0.25">
      <c r="A790" s="3">
        <f>IFERROR(VLOOKUP(B790,'[1]DADOS (OCULTAR)'!$Q$3:$S$136,3,0),"")</f>
        <v>9039744002723</v>
      </c>
      <c r="B790" s="4" t="str">
        <f>'[1]TCE - ANEXO IV - Preencher'!C799</f>
        <v>HOSPITAL PELÓPIDAS SILVEIRA - CG Nº 017/2022</v>
      </c>
      <c r="C790" s="4" t="str">
        <f>'[1]TCE - ANEXO IV - Preencher'!E799</f>
        <v>5.16 - Serviços Médico-Hospitalares, Odotonlogia e Laboratoriais</v>
      </c>
      <c r="D790" s="3" t="str">
        <f>'[1]TCE - ANEXO IV - Preencher'!F799</f>
        <v xml:space="preserve">11.723.230/0001-03 </v>
      </c>
      <c r="E790" s="5" t="str">
        <f>'[1]TCE - ANEXO IV - Preencher'!G799</f>
        <v>CARDIOMED SERVICOS MEDICOS LTDA</v>
      </c>
      <c r="F790" s="5" t="str">
        <f>'[1]TCE - ANEXO IV - Preencher'!H799</f>
        <v>S</v>
      </c>
      <c r="G790" s="5" t="str">
        <f>'[1]TCE - ANEXO IV - Preencher'!I799</f>
        <v>S</v>
      </c>
      <c r="H790" s="5" t="str">
        <f>'[1]TCE - ANEXO IV - Preencher'!J799</f>
        <v>12</v>
      </c>
      <c r="I790" s="6">
        <f>IF('[1]TCE - ANEXO IV - Preencher'!K799="","",'[1]TCE - ANEXO IV - Preencher'!K799)</f>
        <v>46113</v>
      </c>
      <c r="J790" s="5" t="str">
        <f>'[1]TCE - ANEXO IV - Preencher'!L799</f>
        <v>26116062211723230000103000000000001226046451679117</v>
      </c>
      <c r="K790" s="5" t="str">
        <f>IF(F790="B",LEFT('[1]TCE - ANEXO IV - Preencher'!M799,2),IF(F790="S",LEFT('[1]TCE - ANEXO IV - Preencher'!M799,7),IF('[1]TCE - ANEXO IV - Preencher'!H799="","")))</f>
        <v>2611606</v>
      </c>
      <c r="L790" s="7">
        <f>'[1]TCE - ANEXO IV - Preencher'!N799</f>
        <v>11153.1</v>
      </c>
    </row>
    <row r="791" spans="1:12" s="8" customFormat="1" ht="19.5" customHeight="1" x14ac:dyDescent="0.25">
      <c r="A791" s="3">
        <f>IFERROR(VLOOKUP(B791,'[1]DADOS (OCULTAR)'!$Q$3:$S$136,3,0),"")</f>
        <v>9039744002723</v>
      </c>
      <c r="B791" s="4" t="str">
        <f>'[1]TCE - ANEXO IV - Preencher'!C800</f>
        <v>HOSPITAL PELÓPIDAS SILVEIRA - CG Nº 017/2022</v>
      </c>
      <c r="C791" s="4" t="str">
        <f>'[1]TCE - ANEXO IV - Preencher'!E800</f>
        <v>5.16 - Serviços Médico-Hospitalares, Odotonlogia e Laboratoriais</v>
      </c>
      <c r="D791" s="3" t="str">
        <f>'[1]TCE - ANEXO IV - Preencher'!F800</f>
        <v xml:space="preserve">46.199.773/0001-40 </v>
      </c>
      <c r="E791" s="5" t="str">
        <f>'[1]TCE - ANEXO IV - Preencher'!G800</f>
        <v>CASADO E FRAGOSO MED SERVIÇOS MEDICOS LTDA</v>
      </c>
      <c r="F791" s="5" t="str">
        <f>'[1]TCE - ANEXO IV - Preencher'!H800</f>
        <v>S</v>
      </c>
      <c r="G791" s="5" t="str">
        <f>'[1]TCE - ANEXO IV - Preencher'!I800</f>
        <v>S</v>
      </c>
      <c r="H791" s="5" t="str">
        <f>'[1]TCE - ANEXO IV - Preencher'!J800</f>
        <v>180</v>
      </c>
      <c r="I791" s="6">
        <f>IF('[1]TCE - ANEXO IV - Preencher'!K800="","",'[1]TCE - ANEXO IV - Preencher'!K800)</f>
        <v>46120</v>
      </c>
      <c r="J791" s="5" t="str">
        <f>'[1]TCE - ANEXO IV - Preencher'!L800</f>
        <v>2611606224199773000140000000000018026041243124445</v>
      </c>
      <c r="K791" s="5" t="str">
        <f>IF(F791="B",LEFT('[1]TCE - ANEXO IV - Preencher'!M800,2),IF(F791="S",LEFT('[1]TCE - ANEXO IV - Preencher'!M800,7),IF('[1]TCE - ANEXO IV - Preencher'!H800="","")))</f>
        <v>2611606</v>
      </c>
      <c r="L791" s="7">
        <f>'[1]TCE - ANEXO IV - Preencher'!N800</f>
        <v>28515.02</v>
      </c>
    </row>
    <row r="792" spans="1:12" s="8" customFormat="1" ht="19.5" customHeight="1" x14ac:dyDescent="0.25">
      <c r="A792" s="3">
        <f>IFERROR(VLOOKUP(B792,'[1]DADOS (OCULTAR)'!$Q$3:$S$136,3,0),"")</f>
        <v>9039744002723</v>
      </c>
      <c r="B792" s="4" t="str">
        <f>'[1]TCE - ANEXO IV - Preencher'!C801</f>
        <v>HOSPITAL PELÓPIDAS SILVEIRA - CG Nº 017/2022</v>
      </c>
      <c r="C792" s="4" t="str">
        <f>'[1]TCE - ANEXO IV - Preencher'!E801</f>
        <v>5.16 - Serviços Médico-Hospitalares, Odotonlogia e Laboratoriais</v>
      </c>
      <c r="D792" s="3" t="str">
        <f>'[1]TCE - ANEXO IV - Preencher'!F801</f>
        <v xml:space="preserve">39.885.799/0001-86 </v>
      </c>
      <c r="E792" s="5" t="str">
        <f>'[1]TCE - ANEXO IV - Preencher'!G801</f>
        <v>CASSIMED LTDA</v>
      </c>
      <c r="F792" s="5" t="str">
        <f>'[1]TCE - ANEXO IV - Preencher'!H801</f>
        <v>S</v>
      </c>
      <c r="G792" s="5" t="str">
        <f>'[1]TCE - ANEXO IV - Preencher'!I801</f>
        <v>S</v>
      </c>
      <c r="H792" s="5" t="str">
        <f>'[1]TCE - ANEXO IV - Preencher'!J801</f>
        <v>80</v>
      </c>
      <c r="I792" s="6">
        <f>IF('[1]TCE - ANEXO IV - Preencher'!K801="","",'[1]TCE - ANEXO IV - Preencher'!K801)</f>
        <v>46119</v>
      </c>
      <c r="J792" s="5" t="str">
        <f>'[1]TCE - ANEXO IV - Preencher'!L801</f>
        <v>26153001239885799000186000000000008026040000004309</v>
      </c>
      <c r="K792" s="5" t="str">
        <f>IF(F792="B",LEFT('[1]TCE - ANEXO IV - Preencher'!M801,2),IF(F792="S",LEFT('[1]TCE - ANEXO IV - Preencher'!M801,7),IF('[1]TCE - ANEXO IV - Preencher'!H801="","")))</f>
        <v>2615300</v>
      </c>
      <c r="L792" s="7">
        <f>'[1]TCE - ANEXO IV - Preencher'!N801</f>
        <v>6009.36</v>
      </c>
    </row>
    <row r="793" spans="1:12" s="8" customFormat="1" ht="19.5" customHeight="1" x14ac:dyDescent="0.25">
      <c r="A793" s="3">
        <f>IFERROR(VLOOKUP(B793,'[1]DADOS (OCULTAR)'!$Q$3:$S$136,3,0),"")</f>
        <v>9039744002723</v>
      </c>
      <c r="B793" s="4" t="str">
        <f>'[1]TCE - ANEXO IV - Preencher'!C802</f>
        <v>HOSPITAL PELÓPIDAS SILVEIRA - CG Nº 017/2022</v>
      </c>
      <c r="C793" s="4" t="str">
        <f>'[1]TCE - ANEXO IV - Preencher'!E802</f>
        <v>5.16 - Serviços Médico-Hospitalares, Odotonlogia e Laboratoriais</v>
      </c>
      <c r="D793" s="3" t="str">
        <f>'[1]TCE - ANEXO IV - Preencher'!F802</f>
        <v xml:space="preserve">38.823.495/0001-21 </v>
      </c>
      <c r="E793" s="5" t="str">
        <f>'[1]TCE - ANEXO IV - Preencher'!G802</f>
        <v>CENTRALMED ATIVIDADES MEDICAS LTDA</v>
      </c>
      <c r="F793" s="5" t="str">
        <f>'[1]TCE - ANEXO IV - Preencher'!H802</f>
        <v>S</v>
      </c>
      <c r="G793" s="5" t="str">
        <f>'[1]TCE - ANEXO IV - Preencher'!I802</f>
        <v>S</v>
      </c>
      <c r="H793" s="5" t="str">
        <f>'[1]TCE - ANEXO IV - Preencher'!J802</f>
        <v>321</v>
      </c>
      <c r="I793" s="6">
        <f>IF('[1]TCE - ANEXO IV - Preencher'!K802="","",'[1]TCE - ANEXO IV - Preencher'!K802)</f>
        <v>46125</v>
      </c>
      <c r="J793" s="5" t="str">
        <f>'[1]TCE - ANEXO IV - Preencher'!L802</f>
        <v>26116062238823495000121000000000032126040696896509</v>
      </c>
      <c r="K793" s="5" t="str">
        <f>IF(F793="B",LEFT('[1]TCE - ANEXO IV - Preencher'!M802,2),IF(F793="S",LEFT('[1]TCE - ANEXO IV - Preencher'!M802,7),IF('[1]TCE - ANEXO IV - Preencher'!H802="","")))</f>
        <v>2611606</v>
      </c>
      <c r="L793" s="7">
        <f>'[1]TCE - ANEXO IV - Preencher'!N802</f>
        <v>10603.62</v>
      </c>
    </row>
    <row r="794" spans="1:12" s="8" customFormat="1" ht="19.5" customHeight="1" x14ac:dyDescent="0.25">
      <c r="A794" s="3">
        <f>IFERROR(VLOOKUP(B794,'[1]DADOS (OCULTAR)'!$Q$3:$S$136,3,0),"")</f>
        <v>9039744002723</v>
      </c>
      <c r="B794" s="4" t="str">
        <f>'[1]TCE - ANEXO IV - Preencher'!C803</f>
        <v>HOSPITAL PELÓPIDAS SILVEIRA - CG Nº 017/2022</v>
      </c>
      <c r="C794" s="4" t="str">
        <f>'[1]TCE - ANEXO IV - Preencher'!E803</f>
        <v>5.16 - Serviços Médico-Hospitalares, Odotonlogia e Laboratoriais</v>
      </c>
      <c r="D794" s="3" t="str">
        <f>'[1]TCE - ANEXO IV - Preencher'!F803</f>
        <v xml:space="preserve">04.669.465/0001-90 </v>
      </c>
      <c r="E794" s="5" t="str">
        <f>'[1]TCE - ANEXO IV - Preencher'!G803</f>
        <v>CLÍNICA MÉDICA MARQUES MOREIRA LTDA</v>
      </c>
      <c r="F794" s="5" t="str">
        <f>'[1]TCE - ANEXO IV - Preencher'!H803</f>
        <v>S</v>
      </c>
      <c r="G794" s="5" t="str">
        <f>'[1]TCE - ANEXO IV - Preencher'!I803</f>
        <v>S</v>
      </c>
      <c r="H794" s="5" t="str">
        <f>'[1]TCE - ANEXO IV - Preencher'!J803</f>
        <v>27</v>
      </c>
      <c r="I794" s="6">
        <f>IF('[1]TCE - ANEXO IV - Preencher'!K803="","",'[1]TCE - ANEXO IV - Preencher'!K803)</f>
        <v>46136</v>
      </c>
      <c r="J794" s="5" t="str">
        <f>'[1]TCE - ANEXO IV - Preencher'!L803</f>
        <v>26116062204669465000190000000000002726045456443849</v>
      </c>
      <c r="K794" s="5" t="str">
        <f>IF(F794="B",LEFT('[1]TCE - ANEXO IV - Preencher'!M803,2),IF(F794="S",LEFT('[1]TCE - ANEXO IV - Preencher'!M803,7),IF('[1]TCE - ANEXO IV - Preencher'!H803="","")))</f>
        <v>2611606</v>
      </c>
      <c r="L794" s="7">
        <f>'[1]TCE - ANEXO IV - Preencher'!N803</f>
        <v>60965</v>
      </c>
    </row>
    <row r="795" spans="1:12" s="8" customFormat="1" ht="19.5" customHeight="1" x14ac:dyDescent="0.25">
      <c r="A795" s="3">
        <f>IFERROR(VLOOKUP(B795,'[1]DADOS (OCULTAR)'!$Q$3:$S$136,3,0),"")</f>
        <v>9039744002723</v>
      </c>
      <c r="B795" s="4" t="str">
        <f>'[1]TCE - ANEXO IV - Preencher'!C804</f>
        <v>HOSPITAL PELÓPIDAS SILVEIRA - CG Nº 017/2022</v>
      </c>
      <c r="C795" s="4" t="str">
        <f>'[1]TCE - ANEXO IV - Preencher'!E804</f>
        <v>5.16 - Serviços Médico-Hospitalares, Odotonlogia e Laboratoriais</v>
      </c>
      <c r="D795" s="3" t="str">
        <f>'[1]TCE - ANEXO IV - Preencher'!F804</f>
        <v xml:space="preserve">43.135.817/0001-80 </v>
      </c>
      <c r="E795" s="5" t="str">
        <f>'[1]TCE - ANEXO IV - Preencher'!G804</f>
        <v>CS MEDIC SERVIÇOS DE SAUDE LTDA</v>
      </c>
      <c r="F795" s="5" t="str">
        <f>'[1]TCE - ANEXO IV - Preencher'!H804</f>
        <v>S</v>
      </c>
      <c r="G795" s="5" t="str">
        <f>'[1]TCE - ANEXO IV - Preencher'!I804</f>
        <v>S</v>
      </c>
      <c r="H795" s="5" t="str">
        <f>'[1]TCE - ANEXO IV - Preencher'!J804</f>
        <v>2600000000074</v>
      </c>
      <c r="I795" s="6">
        <f>IF('[1]TCE - ANEXO IV - Preencher'!K804="","",'[1]TCE - ANEXO IV - Preencher'!K804)</f>
        <v>46118</v>
      </c>
      <c r="J795" s="5" t="str">
        <f>'[1]TCE - ANEXO IV - Preencher'!L804</f>
        <v>26096001243135817000180260000000007426049652026245</v>
      </c>
      <c r="K795" s="5" t="str">
        <f>IF(F795="B",LEFT('[1]TCE - ANEXO IV - Preencher'!M804,2),IF(F795="S",LEFT('[1]TCE - ANEXO IV - Preencher'!M804,7),IF('[1]TCE - ANEXO IV - Preencher'!H804="","")))</f>
        <v>2609600</v>
      </c>
      <c r="L795" s="7">
        <f>'[1]TCE - ANEXO IV - Preencher'!N804</f>
        <v>13011.95</v>
      </c>
    </row>
    <row r="796" spans="1:12" s="8" customFormat="1" ht="19.5" customHeight="1" x14ac:dyDescent="0.25">
      <c r="A796" s="3">
        <f>IFERROR(VLOOKUP(B796,'[1]DADOS (OCULTAR)'!$Q$3:$S$136,3,0),"")</f>
        <v>9039744002723</v>
      </c>
      <c r="B796" s="4" t="str">
        <f>'[1]TCE - ANEXO IV - Preencher'!C805</f>
        <v>HOSPITAL PELÓPIDAS SILVEIRA - CG Nº 017/2022</v>
      </c>
      <c r="C796" s="4" t="str">
        <f>'[1]TCE - ANEXO IV - Preencher'!E805</f>
        <v>5.16 - Serviços Médico-Hospitalares, Odotonlogia e Laboratoriais</v>
      </c>
      <c r="D796" s="3" t="str">
        <f>'[1]TCE - ANEXO IV - Preencher'!F805</f>
        <v xml:space="preserve">34.758.148/0001-01 </v>
      </c>
      <c r="E796" s="5" t="str">
        <f>'[1]TCE - ANEXO IV - Preencher'!G805</f>
        <v>EMESP ASSISTENCIA MEDICA LTDA</v>
      </c>
      <c r="F796" s="5" t="str">
        <f>'[1]TCE - ANEXO IV - Preencher'!H805</f>
        <v>S</v>
      </c>
      <c r="G796" s="5" t="str">
        <f>'[1]TCE - ANEXO IV - Preencher'!I805</f>
        <v>S</v>
      </c>
      <c r="H796" s="5" t="str">
        <f>'[1]TCE - ANEXO IV - Preencher'!J805</f>
        <v>2600000000098</v>
      </c>
      <c r="I796" s="6">
        <f>IF('[1]TCE - ANEXO IV - Preencher'!K805="","",'[1]TCE - ANEXO IV - Preencher'!K805)</f>
        <v>46120</v>
      </c>
      <c r="J796" s="5" t="str">
        <f>'[1]TCE - ANEXO IV - Preencher'!L805</f>
        <v>26096001234758148000101260000000009826047552048980</v>
      </c>
      <c r="K796" s="5" t="str">
        <f>IF(F796="B",LEFT('[1]TCE - ANEXO IV - Preencher'!M805,2),IF(F796="S",LEFT('[1]TCE - ANEXO IV - Preencher'!M805,7),IF('[1]TCE - ANEXO IV - Preencher'!H805="","")))</f>
        <v>2609600</v>
      </c>
      <c r="L796" s="7">
        <f>'[1]TCE - ANEXO IV - Preencher'!N805</f>
        <v>16024.96</v>
      </c>
    </row>
    <row r="797" spans="1:12" s="8" customFormat="1" ht="19.5" customHeight="1" x14ac:dyDescent="0.25">
      <c r="A797" s="3">
        <f>IFERROR(VLOOKUP(B797,'[1]DADOS (OCULTAR)'!$Q$3:$S$136,3,0),"")</f>
        <v>9039744002723</v>
      </c>
      <c r="B797" s="4" t="str">
        <f>'[1]TCE - ANEXO IV - Preencher'!C806</f>
        <v>HOSPITAL PELÓPIDAS SILVEIRA - CG Nº 017/2022</v>
      </c>
      <c r="C797" s="4" t="str">
        <f>'[1]TCE - ANEXO IV - Preencher'!E806</f>
        <v>5.16 - Serviços Médico-Hospitalares, Odotonlogia e Laboratoriais</v>
      </c>
      <c r="D797" s="3" t="str">
        <f>'[1]TCE - ANEXO IV - Preencher'!F806</f>
        <v xml:space="preserve">48.539.793/0001-48 </v>
      </c>
      <c r="E797" s="5" t="str">
        <f>'[1]TCE - ANEXO IV - Preencher'!G806</f>
        <v>EMEDI ESPECIALIDADES MEDICAS E DIAGNOSTICO POR IMAGEM</v>
      </c>
      <c r="F797" s="5" t="str">
        <f>'[1]TCE - ANEXO IV - Preencher'!H806</f>
        <v>S</v>
      </c>
      <c r="G797" s="5" t="str">
        <f>'[1]TCE - ANEXO IV - Preencher'!I806</f>
        <v>S</v>
      </c>
      <c r="H797" s="5" t="str">
        <f>'[1]TCE - ANEXO IV - Preencher'!J806</f>
        <v>47</v>
      </c>
      <c r="I797" s="6">
        <f>IF('[1]TCE - ANEXO IV - Preencher'!K806="","",'[1]TCE - ANEXO IV - Preencher'!K806)</f>
        <v>46127</v>
      </c>
      <c r="J797" s="5" t="str">
        <f>'[1]TCE - ANEXO IV - Preencher'!L806</f>
        <v>26116062248539793000148000000000004726040229559319</v>
      </c>
      <c r="K797" s="5" t="str">
        <f>IF(F797="B",LEFT('[1]TCE - ANEXO IV - Preencher'!M806,2),IF(F797="S",LEFT('[1]TCE - ANEXO IV - Preencher'!M806,7),IF('[1]TCE - ANEXO IV - Preencher'!H806="","")))</f>
        <v>2611606</v>
      </c>
      <c r="L797" s="7">
        <f>'[1]TCE - ANEXO IV - Preencher'!N806</f>
        <v>2625</v>
      </c>
    </row>
    <row r="798" spans="1:12" s="8" customFormat="1" ht="19.5" customHeight="1" x14ac:dyDescent="0.25">
      <c r="A798" s="3">
        <f>IFERROR(VLOOKUP(B798,'[1]DADOS (OCULTAR)'!$Q$3:$S$136,3,0),"")</f>
        <v>9039744002723</v>
      </c>
      <c r="B798" s="4" t="str">
        <f>'[1]TCE - ANEXO IV - Preencher'!C807</f>
        <v>HOSPITAL PELÓPIDAS SILVEIRA - CG Nº 017/2022</v>
      </c>
      <c r="C798" s="4" t="str">
        <f>'[1]TCE - ANEXO IV - Preencher'!E807</f>
        <v>5.16 - Serviços Médico-Hospitalares, Odotonlogia e Laboratoriais</v>
      </c>
      <c r="D798" s="3" t="str">
        <f>'[1]TCE - ANEXO IV - Preencher'!F807</f>
        <v xml:space="preserve">45.554.568/0001-92 </v>
      </c>
      <c r="E798" s="5" t="str">
        <f>'[1]TCE - ANEXO IV - Preencher'!G807</f>
        <v>FORTEMED ATIVIDADES MEDICAS LTDA</v>
      </c>
      <c r="F798" s="5" t="str">
        <f>'[1]TCE - ANEXO IV - Preencher'!H807</f>
        <v>S</v>
      </c>
      <c r="G798" s="5" t="str">
        <f>'[1]TCE - ANEXO IV - Preencher'!I807</f>
        <v>S</v>
      </c>
      <c r="H798" s="5" t="str">
        <f>'[1]TCE - ANEXO IV - Preencher'!J807</f>
        <v>390</v>
      </c>
      <c r="I798" s="6">
        <f>IF('[1]TCE - ANEXO IV - Preencher'!K807="","",'[1]TCE - ANEXO IV - Preencher'!K807)</f>
        <v>46125</v>
      </c>
      <c r="J798" s="5" t="str">
        <f>'[1]TCE - ANEXO IV - Preencher'!L807</f>
        <v>26116062245554568000192000000000039026049355035990</v>
      </c>
      <c r="K798" s="5" t="str">
        <f>IF(F798="B",LEFT('[1]TCE - ANEXO IV - Preencher'!M807,2),IF(F798="S",LEFT('[1]TCE - ANEXO IV - Preencher'!M807,7),IF('[1]TCE - ANEXO IV - Preencher'!H807="","")))</f>
        <v>2611606</v>
      </c>
      <c r="L798" s="7">
        <f>'[1]TCE - ANEXO IV - Preencher'!N807</f>
        <v>11504.6</v>
      </c>
    </row>
    <row r="799" spans="1:12" s="8" customFormat="1" ht="19.5" customHeight="1" x14ac:dyDescent="0.25">
      <c r="A799" s="3">
        <f>IFERROR(VLOOKUP(B799,'[1]DADOS (OCULTAR)'!$Q$3:$S$136,3,0),"")</f>
        <v>9039744002723</v>
      </c>
      <c r="B799" s="4" t="str">
        <f>'[1]TCE - ANEXO IV - Preencher'!C808</f>
        <v>HOSPITAL PELÓPIDAS SILVEIRA - CG Nº 017/2022</v>
      </c>
      <c r="C799" s="4" t="str">
        <f>'[1]TCE - ANEXO IV - Preencher'!E808</f>
        <v>5.16 - Serviços Médico-Hospitalares, Odotonlogia e Laboratoriais</v>
      </c>
      <c r="D799" s="3" t="str">
        <f>'[1]TCE - ANEXO IV - Preencher'!F808</f>
        <v xml:space="preserve">45.810.372/0001-11 </v>
      </c>
      <c r="E799" s="5" t="str">
        <f>'[1]TCE - ANEXO IV - Preencher'!G808</f>
        <v>FREIRE SANTANA SERVIÇOS MÉDICOS LTDA</v>
      </c>
      <c r="F799" s="5" t="str">
        <f>'[1]TCE - ANEXO IV - Preencher'!H808</f>
        <v>S</v>
      </c>
      <c r="G799" s="5" t="str">
        <f>'[1]TCE - ANEXO IV - Preencher'!I808</f>
        <v>S</v>
      </c>
      <c r="H799" s="5" t="str">
        <f>'[1]TCE - ANEXO IV - Preencher'!J808</f>
        <v>18</v>
      </c>
      <c r="I799" s="6">
        <f>IF('[1]TCE - ANEXO IV - Preencher'!K808="","",'[1]TCE - ANEXO IV - Preencher'!K808)</f>
        <v>46115</v>
      </c>
      <c r="J799" s="5" t="str">
        <f>'[1]TCE - ANEXO IV - Preencher'!L808</f>
        <v>26116062245810672000111000000000001826043992072861</v>
      </c>
      <c r="K799" s="5" t="str">
        <f>IF(F799="B",LEFT('[1]TCE - ANEXO IV - Preencher'!M808,2),IF(F799="S",LEFT('[1]TCE - ANEXO IV - Preencher'!M808,7),IF('[1]TCE - ANEXO IV - Preencher'!H808="","")))</f>
        <v>2611606</v>
      </c>
      <c r="L799" s="7">
        <f>'[1]TCE - ANEXO IV - Preencher'!N808</f>
        <v>14870.8</v>
      </c>
    </row>
    <row r="800" spans="1:12" s="8" customFormat="1" ht="19.5" customHeight="1" x14ac:dyDescent="0.25">
      <c r="A800" s="3">
        <f>IFERROR(VLOOKUP(B800,'[1]DADOS (OCULTAR)'!$Q$3:$S$136,3,0),"")</f>
        <v>9039744002723</v>
      </c>
      <c r="B800" s="4" t="str">
        <f>'[1]TCE - ANEXO IV - Preencher'!C809</f>
        <v>HOSPITAL PELÓPIDAS SILVEIRA - CG Nº 017/2022</v>
      </c>
      <c r="C800" s="4" t="str">
        <f>'[1]TCE - ANEXO IV - Preencher'!E809</f>
        <v>5.16 - Serviços Médico-Hospitalares, Odotonlogia e Laboratoriais</v>
      </c>
      <c r="D800" s="3" t="str">
        <f>'[1]TCE - ANEXO IV - Preencher'!F809</f>
        <v xml:space="preserve">46.812.946/0001-53 </v>
      </c>
      <c r="E800" s="5" t="str">
        <f>'[1]TCE - ANEXO IV - Preencher'!G809</f>
        <v>G4MED SOLUÇÕES EM SAUDE LTDA</v>
      </c>
      <c r="F800" s="5" t="str">
        <f>'[1]TCE - ANEXO IV - Preencher'!H809</f>
        <v>S</v>
      </c>
      <c r="G800" s="5" t="str">
        <f>'[1]TCE - ANEXO IV - Preencher'!I809</f>
        <v>S</v>
      </c>
      <c r="H800" s="5" t="str">
        <f>'[1]TCE - ANEXO IV - Preencher'!J809</f>
        <v>134</v>
      </c>
      <c r="I800" s="6">
        <f>IF('[1]TCE - ANEXO IV - Preencher'!K809="","",'[1]TCE - ANEXO IV - Preencher'!K809)</f>
        <v>46120</v>
      </c>
      <c r="J800" s="5" t="str">
        <f>'[1]TCE - ANEXO IV - Preencher'!L809</f>
        <v>26116062246812946000153000000000013426043493320053</v>
      </c>
      <c r="K800" s="5" t="str">
        <f>IF(F800="B",LEFT('[1]TCE - ANEXO IV - Preencher'!M809,2),IF(F800="S",LEFT('[1]TCE - ANEXO IV - Preencher'!M809,7),IF('[1]TCE - ANEXO IV - Preencher'!H809="","")))</f>
        <v>2611606</v>
      </c>
      <c r="L800" s="7">
        <f>'[1]TCE - ANEXO IV - Preencher'!N809</f>
        <v>12021.04</v>
      </c>
    </row>
    <row r="801" spans="1:12" s="8" customFormat="1" ht="19.5" customHeight="1" x14ac:dyDescent="0.25">
      <c r="A801" s="3">
        <f>IFERROR(VLOOKUP(B801,'[1]DADOS (OCULTAR)'!$Q$3:$S$136,3,0),"")</f>
        <v>9039744002723</v>
      </c>
      <c r="B801" s="4" t="str">
        <f>'[1]TCE - ANEXO IV - Preencher'!C810</f>
        <v>HOSPITAL PELÓPIDAS SILVEIRA - CG Nº 017/2022</v>
      </c>
      <c r="C801" s="4" t="str">
        <f>'[1]TCE - ANEXO IV - Preencher'!E810</f>
        <v>5.16 - Serviços Médico-Hospitalares, Odotonlogia e Laboratoriais</v>
      </c>
      <c r="D801" s="3" t="str">
        <f>'[1]TCE - ANEXO IV - Preencher'!F810</f>
        <v xml:space="preserve">45.735.127/0001-97 </v>
      </c>
      <c r="E801" s="5" t="str">
        <f>'[1]TCE - ANEXO IV - Preencher'!G810</f>
        <v>GLOBALMED ATIVIDADES MÉDICAS LTDA</v>
      </c>
      <c r="F801" s="5" t="str">
        <f>'[1]TCE - ANEXO IV - Preencher'!H810</f>
        <v>S</v>
      </c>
      <c r="G801" s="5" t="str">
        <f>'[1]TCE - ANEXO IV - Preencher'!I810</f>
        <v>S</v>
      </c>
      <c r="H801" s="5" t="str">
        <f>'[1]TCE - ANEXO IV - Preencher'!J810</f>
        <v>2600000000222</v>
      </c>
      <c r="I801" s="6">
        <f>IF('[1]TCE - ANEXO IV - Preencher'!K810="","",'[1]TCE - ANEXO IV - Preencher'!K810)</f>
        <v>46121</v>
      </c>
      <c r="J801" s="5" t="str">
        <f>'[1]TCE - ANEXO IV - Preencher'!L810</f>
        <v>26096001245735127000197260000000022226049393519570</v>
      </c>
      <c r="K801" s="5" t="str">
        <f>IF(F801="B",LEFT('[1]TCE - ANEXO IV - Preencher'!M810,2),IF(F801="S",LEFT('[1]TCE - ANEXO IV - Preencher'!M810,7),IF('[1]TCE - ANEXO IV - Preencher'!H810="","")))</f>
        <v>2609600</v>
      </c>
      <c r="L801" s="7">
        <f>'[1]TCE - ANEXO IV - Preencher'!N810</f>
        <v>28619.46</v>
      </c>
    </row>
    <row r="802" spans="1:12" s="8" customFormat="1" ht="19.5" customHeight="1" x14ac:dyDescent="0.25">
      <c r="A802" s="3">
        <f>IFERROR(VLOOKUP(B802,'[1]DADOS (OCULTAR)'!$Q$3:$S$136,3,0),"")</f>
        <v>9039744002723</v>
      </c>
      <c r="B802" s="4" t="str">
        <f>'[1]TCE - ANEXO IV - Preencher'!C811</f>
        <v>HOSPITAL PELÓPIDAS SILVEIRA - CG Nº 017/2022</v>
      </c>
      <c r="C802" s="4" t="str">
        <f>'[1]TCE - ANEXO IV - Preencher'!E811</f>
        <v>5.16 - Serviços Médico-Hospitalares, Odotonlogia e Laboratoriais</v>
      </c>
      <c r="D802" s="3" t="str">
        <f>'[1]TCE - ANEXO IV - Preencher'!F811</f>
        <v xml:space="preserve">37.573.362/0001-81 </v>
      </c>
      <c r="E802" s="5" t="str">
        <f>'[1]TCE - ANEXO IV - Preencher'!G811</f>
        <v>HEALTH CLINIC SERVICOS MEDICOS LTDA</v>
      </c>
      <c r="F802" s="5" t="str">
        <f>'[1]TCE - ANEXO IV - Preencher'!H811</f>
        <v>S</v>
      </c>
      <c r="G802" s="5" t="str">
        <f>'[1]TCE - ANEXO IV - Preencher'!I811</f>
        <v>S</v>
      </c>
      <c r="H802" s="5" t="str">
        <f>'[1]TCE - ANEXO IV - Preencher'!J811</f>
        <v>2600000000080</v>
      </c>
      <c r="I802" s="6">
        <f>IF('[1]TCE - ANEXO IV - Preencher'!K811="","",'[1]TCE - ANEXO IV - Preencher'!K811)</f>
        <v>46120</v>
      </c>
      <c r="J802" s="5" t="str">
        <f>'[1]TCE - ANEXO IV - Preencher'!L811</f>
        <v>26096001237573362000181260000000008026045782603133</v>
      </c>
      <c r="K802" s="5" t="str">
        <f>IF(F802="B",LEFT('[1]TCE - ANEXO IV - Preencher'!M811,2),IF(F802="S",LEFT('[1]TCE - ANEXO IV - Preencher'!M811,7),IF('[1]TCE - ANEXO IV - Preencher'!H811="","")))</f>
        <v>2609600</v>
      </c>
      <c r="L802" s="7">
        <f>'[1]TCE - ANEXO IV - Preencher'!N811</f>
        <v>2340</v>
      </c>
    </row>
    <row r="803" spans="1:12" s="8" customFormat="1" ht="19.5" customHeight="1" x14ac:dyDescent="0.25">
      <c r="A803" s="3">
        <f>IFERROR(VLOOKUP(B803,'[1]DADOS (OCULTAR)'!$Q$3:$S$136,3,0),"")</f>
        <v>9039744002723</v>
      </c>
      <c r="B803" s="4" t="str">
        <f>'[1]TCE - ANEXO IV - Preencher'!C812</f>
        <v>HOSPITAL PELÓPIDAS SILVEIRA - CG Nº 017/2022</v>
      </c>
      <c r="C803" s="4" t="str">
        <f>'[1]TCE - ANEXO IV - Preencher'!E812</f>
        <v>5.16 - Serviços Médico-Hospitalares, Odotonlogia e Laboratoriais</v>
      </c>
      <c r="D803" s="3" t="str">
        <f>'[1]TCE - ANEXO IV - Preencher'!F812</f>
        <v>37.055.071/0001-00</v>
      </c>
      <c r="E803" s="5" t="str">
        <f>'[1]TCE - ANEXO IV - Preencher'!G812</f>
        <v>INDIK SERVICOS MEDICOS DE SAUDE LTDA</v>
      </c>
      <c r="F803" s="5" t="str">
        <f>'[1]TCE - ANEXO IV - Preencher'!H812</f>
        <v>S</v>
      </c>
      <c r="G803" s="5" t="str">
        <f>'[1]TCE - ANEXO IV - Preencher'!I812</f>
        <v>S</v>
      </c>
      <c r="H803" s="5" t="str">
        <f>'[1]TCE - ANEXO IV - Preencher'!J812</f>
        <v>2600000000199</v>
      </c>
      <c r="I803" s="6">
        <f>IF('[1]TCE - ANEXO IV - Preencher'!K812="","",'[1]TCE - ANEXO IV - Preencher'!K812)</f>
        <v>46120</v>
      </c>
      <c r="J803" s="5" t="str">
        <f>'[1]TCE - ANEXO IV - Preencher'!L812</f>
        <v>260960012370550771000100260000000019926049106282715</v>
      </c>
      <c r="K803" s="5" t="str">
        <f>IF(F803="B",LEFT('[1]TCE - ANEXO IV - Preencher'!M812,2),IF(F803="S",LEFT('[1]TCE - ANEXO IV - Preencher'!M812,7),IF('[1]TCE - ANEXO IV - Preencher'!H812="","")))</f>
        <v>2609600</v>
      </c>
      <c r="L803" s="7">
        <f>'[1]TCE - ANEXO IV - Preencher'!N812</f>
        <v>3360</v>
      </c>
    </row>
    <row r="804" spans="1:12" s="8" customFormat="1" ht="19.5" customHeight="1" x14ac:dyDescent="0.25">
      <c r="A804" s="3">
        <f>IFERROR(VLOOKUP(B804,'[1]DADOS (OCULTAR)'!$Q$3:$S$136,3,0),"")</f>
        <v>9039744002723</v>
      </c>
      <c r="B804" s="4" t="str">
        <f>'[1]TCE - ANEXO IV - Preencher'!C813</f>
        <v>HOSPITAL PELÓPIDAS SILVEIRA - CG Nº 017/2022</v>
      </c>
      <c r="C804" s="4" t="str">
        <f>'[1]TCE - ANEXO IV - Preencher'!E813</f>
        <v>5.16 - Serviços Médico-Hospitalares, Odotonlogia e Laboratoriais</v>
      </c>
      <c r="D804" s="3" t="str">
        <f>'[1]TCE - ANEXO IV - Preencher'!F813</f>
        <v xml:space="preserve">54.592.497/0001-03 </v>
      </c>
      <c r="E804" s="5" t="str">
        <f>'[1]TCE - ANEXO IV - Preencher'!G813</f>
        <v>IDEAR SAUDE : REABILITAÇÃO POS-UTI E CUIDADOS PALIATIVOS LTDA</v>
      </c>
      <c r="F804" s="5" t="str">
        <f>'[1]TCE - ANEXO IV - Preencher'!H813</f>
        <v>S</v>
      </c>
      <c r="G804" s="5" t="str">
        <f>'[1]TCE - ANEXO IV - Preencher'!I813</f>
        <v>S</v>
      </c>
      <c r="H804" s="5" t="str">
        <f>'[1]TCE - ANEXO IV - Preencher'!J813</f>
        <v>29</v>
      </c>
      <c r="I804" s="6">
        <f>IF('[1]TCE - ANEXO IV - Preencher'!K813="","",'[1]TCE - ANEXO IV - Preencher'!K813)</f>
        <v>46120</v>
      </c>
      <c r="J804" s="5" t="str">
        <f>'[1]TCE - ANEXO IV - Preencher'!L813</f>
        <v>26116062254592497000103000000000002926042334947690</v>
      </c>
      <c r="K804" s="5" t="str">
        <f>IF(F804="B",LEFT('[1]TCE - ANEXO IV - Preencher'!M813,2),IF(F804="S",LEFT('[1]TCE - ANEXO IV - Preencher'!M813,7),IF('[1]TCE - ANEXO IV - Preencher'!H813="","")))</f>
        <v>2611606</v>
      </c>
      <c r="L804" s="7">
        <f>'[1]TCE - ANEXO IV - Preencher'!N813</f>
        <v>11153.1</v>
      </c>
    </row>
    <row r="805" spans="1:12" s="8" customFormat="1" ht="19.5" customHeight="1" x14ac:dyDescent="0.25">
      <c r="A805" s="3">
        <f>IFERROR(VLOOKUP(B805,'[1]DADOS (OCULTAR)'!$Q$3:$S$136,3,0),"")</f>
        <v>9039744002723</v>
      </c>
      <c r="B805" s="4" t="str">
        <f>'[1]TCE - ANEXO IV - Preencher'!C814</f>
        <v>HOSPITAL PELÓPIDAS SILVEIRA - CG Nº 017/2022</v>
      </c>
      <c r="C805" s="4" t="str">
        <f>'[1]TCE - ANEXO IV - Preencher'!E814</f>
        <v>5.16 - Serviços Médico-Hospitalares, Odotonlogia e Laboratoriais</v>
      </c>
      <c r="D805" s="3" t="str">
        <f>'[1]TCE - ANEXO IV - Preencher'!F814</f>
        <v xml:space="preserve">50.035.181/0001-60 </v>
      </c>
      <c r="E805" s="5" t="str">
        <f>'[1]TCE - ANEXO IV - Preencher'!G814</f>
        <v>LS OLINDA ASSISTENCIA E CONSULTORIA EM SAUDE LTDA</v>
      </c>
      <c r="F805" s="5" t="str">
        <f>'[1]TCE - ANEXO IV - Preencher'!H814</f>
        <v>S</v>
      </c>
      <c r="G805" s="5" t="str">
        <f>'[1]TCE - ANEXO IV - Preencher'!I814</f>
        <v>S</v>
      </c>
      <c r="H805" s="5" t="str">
        <f>'[1]TCE - ANEXO IV - Preencher'!J814</f>
        <v>2600000000808</v>
      </c>
      <c r="I805" s="6">
        <f>IF('[1]TCE - ANEXO IV - Preencher'!K814="","",'[1]TCE - ANEXO IV - Preencher'!K814)</f>
        <v>46122</v>
      </c>
      <c r="J805" s="5" t="str">
        <f>'[1]TCE - ANEXO IV - Preencher'!L814</f>
        <v>2609600125003518100160260000000080826049202140434</v>
      </c>
      <c r="K805" s="5" t="str">
        <f>IF(F805="B",LEFT('[1]TCE - ANEXO IV - Preencher'!M814,2),IF(F805="S",LEFT('[1]TCE - ANEXO IV - Preencher'!M814,7),IF('[1]TCE - ANEXO IV - Preencher'!H814="","")))</f>
        <v>2609600</v>
      </c>
      <c r="L805" s="7">
        <f>'[1]TCE - ANEXO IV - Preencher'!N814</f>
        <v>8014.8</v>
      </c>
    </row>
    <row r="806" spans="1:12" s="8" customFormat="1" ht="19.5" customHeight="1" x14ac:dyDescent="0.25">
      <c r="A806" s="3">
        <f>IFERROR(VLOOKUP(B806,'[1]DADOS (OCULTAR)'!$Q$3:$S$136,3,0),"")</f>
        <v>9039744002723</v>
      </c>
      <c r="B806" s="4" t="str">
        <f>'[1]TCE - ANEXO IV - Preencher'!C815</f>
        <v>HOSPITAL PELÓPIDAS SILVEIRA - CG Nº 017/2022</v>
      </c>
      <c r="C806" s="4" t="str">
        <f>'[1]TCE - ANEXO IV - Preencher'!E815</f>
        <v>5.16 - Serviços Médico-Hospitalares, Odotonlogia e Laboratoriais</v>
      </c>
      <c r="D806" s="3" t="str">
        <f>'[1]TCE - ANEXO IV - Preencher'!F815</f>
        <v xml:space="preserve">53.505.900/0001-57 </v>
      </c>
      <c r="E806" s="5" t="str">
        <f>'[1]TCE - ANEXO IV - Preencher'!G815</f>
        <v>MASTERMED PE I GESTAO MEDICA LTDA</v>
      </c>
      <c r="F806" s="5" t="str">
        <f>'[1]TCE - ANEXO IV - Preencher'!H815</f>
        <v>S</v>
      </c>
      <c r="G806" s="5" t="str">
        <f>'[1]TCE - ANEXO IV - Preencher'!I815</f>
        <v>S</v>
      </c>
      <c r="H806" s="5" t="str">
        <f>'[1]TCE - ANEXO IV - Preencher'!J815</f>
        <v>252</v>
      </c>
      <c r="I806" s="6">
        <f>IF('[1]TCE - ANEXO IV - Preencher'!K815="","",'[1]TCE - ANEXO IV - Preencher'!K815)</f>
        <v>46126</v>
      </c>
      <c r="J806" s="5" t="str">
        <f>'[1]TCE - ANEXO IV - Preencher'!L815</f>
        <v>26116062253505900000157000000000025226045787713557</v>
      </c>
      <c r="K806" s="5" t="str">
        <f>IF(F806="B",LEFT('[1]TCE - ANEXO IV - Preencher'!M815,2),IF(F806="S",LEFT('[1]TCE - ANEXO IV - Preencher'!M815,7),IF('[1]TCE - ANEXO IV - Preencher'!H815="","")))</f>
        <v>2611606</v>
      </c>
      <c r="L806" s="7">
        <f>'[1]TCE - ANEXO IV - Preencher'!N815</f>
        <v>28743.07</v>
      </c>
    </row>
    <row r="807" spans="1:12" s="8" customFormat="1" ht="19.5" customHeight="1" x14ac:dyDescent="0.25">
      <c r="A807" s="3">
        <f>IFERROR(VLOOKUP(B807,'[1]DADOS (OCULTAR)'!$Q$3:$S$136,3,0),"")</f>
        <v>9039744002723</v>
      </c>
      <c r="B807" s="4" t="str">
        <f>'[1]TCE - ANEXO IV - Preencher'!C816</f>
        <v>HOSPITAL PELÓPIDAS SILVEIRA - CG Nº 017/2022</v>
      </c>
      <c r="C807" s="4" t="str">
        <f>'[1]TCE - ANEXO IV - Preencher'!E816</f>
        <v>5.16 - Serviços Médico-Hospitalares, Odotonlogia e Laboratoriais</v>
      </c>
      <c r="D807" s="3" t="str">
        <f>'[1]TCE - ANEXO IV - Preencher'!F816</f>
        <v xml:space="preserve">48.817.601/0001-18 </v>
      </c>
      <c r="E807" s="5" t="str">
        <f>'[1]TCE - ANEXO IV - Preencher'!G816</f>
        <v>MASTERMED PE II GESTAO MEDICA LTDA</v>
      </c>
      <c r="F807" s="5" t="str">
        <f>'[1]TCE - ANEXO IV - Preencher'!H816</f>
        <v>S</v>
      </c>
      <c r="G807" s="5" t="str">
        <f>'[1]TCE - ANEXO IV - Preencher'!I816</f>
        <v>S</v>
      </c>
      <c r="H807" s="5" t="str">
        <f>'[1]TCE - ANEXO IV - Preencher'!J816</f>
        <v>2600000001054</v>
      </c>
      <c r="I807" s="6">
        <f>IF('[1]TCE - ANEXO IV - Preencher'!K816="","",'[1]TCE - ANEXO IV - Preencher'!K816)</f>
        <v>46122</v>
      </c>
      <c r="J807" s="5" t="str">
        <f>'[1]TCE - ANEXO IV - Preencher'!L816</f>
        <v>2609600124881760100118260000000105426048507972770</v>
      </c>
      <c r="K807" s="5" t="str">
        <f>IF(F807="B",LEFT('[1]TCE - ANEXO IV - Preencher'!M816,2),IF(F807="S",LEFT('[1]TCE - ANEXO IV - Preencher'!M816,7),IF('[1]TCE - ANEXO IV - Preencher'!H816="","")))</f>
        <v>2609600</v>
      </c>
      <c r="L807" s="7">
        <f>'[1]TCE - ANEXO IV - Preencher'!N816</f>
        <v>77222.58</v>
      </c>
    </row>
    <row r="808" spans="1:12" s="8" customFormat="1" ht="19.5" customHeight="1" x14ac:dyDescent="0.25">
      <c r="A808" s="3">
        <f>IFERROR(VLOOKUP(B808,'[1]DADOS (OCULTAR)'!$Q$3:$S$136,3,0),"")</f>
        <v>9039744002723</v>
      </c>
      <c r="B808" s="4" t="str">
        <f>'[1]TCE - ANEXO IV - Preencher'!C817</f>
        <v>HOSPITAL PELÓPIDAS SILVEIRA - CG Nº 017/2022</v>
      </c>
      <c r="C808" s="4" t="str">
        <f>'[1]TCE - ANEXO IV - Preencher'!E817</f>
        <v>5.16 - Serviços Médico-Hospitalares, Odotonlogia e Laboratoriais</v>
      </c>
      <c r="D808" s="3" t="str">
        <f>'[1]TCE - ANEXO IV - Preencher'!F817</f>
        <v xml:space="preserve">52.355.127/0001-27 </v>
      </c>
      <c r="E808" s="5" t="str">
        <f>'[1]TCE - ANEXO IV - Preencher'!G817</f>
        <v>MASTERMED PE III GESTAO MEDICA LTDA</v>
      </c>
      <c r="F808" s="5" t="str">
        <f>'[1]TCE - ANEXO IV - Preencher'!H817</f>
        <v>S</v>
      </c>
      <c r="G808" s="5" t="str">
        <f>'[1]TCE - ANEXO IV - Preencher'!I817</f>
        <v>S</v>
      </c>
      <c r="H808" s="5" t="str">
        <f>'[1]TCE - ANEXO IV - Preencher'!J817</f>
        <v>2600000000945</v>
      </c>
      <c r="I808" s="6">
        <f>IF('[1]TCE - ANEXO IV - Preencher'!K817="","",'[1]TCE - ANEXO IV - Preencher'!K817)</f>
        <v>46125</v>
      </c>
      <c r="J808" s="5" t="str">
        <f>'[1]TCE - ANEXO IV - Preencher'!L817</f>
        <v>26096001252355127000127260000000094526048577396609</v>
      </c>
      <c r="K808" s="5" t="str">
        <f>IF(F808="B",LEFT('[1]TCE - ANEXO IV - Preencher'!M817,2),IF(F808="S",LEFT('[1]TCE - ANEXO IV - Preencher'!M817,7),IF('[1]TCE - ANEXO IV - Preencher'!H817="","")))</f>
        <v>2609600</v>
      </c>
      <c r="L808" s="7">
        <f>'[1]TCE - ANEXO IV - Preencher'!N817</f>
        <v>40062.980000000003</v>
      </c>
    </row>
    <row r="809" spans="1:12" s="8" customFormat="1" ht="19.5" customHeight="1" x14ac:dyDescent="0.25">
      <c r="A809" s="3">
        <f>IFERROR(VLOOKUP(B809,'[1]DADOS (OCULTAR)'!$Q$3:$S$136,3,0),"")</f>
        <v>9039744002723</v>
      </c>
      <c r="B809" s="4" t="str">
        <f>'[1]TCE - ANEXO IV - Preencher'!C818</f>
        <v>HOSPITAL PELÓPIDAS SILVEIRA - CG Nº 017/2022</v>
      </c>
      <c r="C809" s="4" t="str">
        <f>'[1]TCE - ANEXO IV - Preencher'!E818</f>
        <v>5.16 - Serviços Médico-Hospitalares, Odotonlogia e Laboratoriais</v>
      </c>
      <c r="D809" s="3" t="str">
        <f>'[1]TCE - ANEXO IV - Preencher'!F818</f>
        <v xml:space="preserve">53.969.908/0001-74 </v>
      </c>
      <c r="E809" s="5" t="str">
        <f>'[1]TCE - ANEXO IV - Preencher'!G818</f>
        <v>MASTERMED PE IV GESTAO MEDICA LTDA</v>
      </c>
      <c r="F809" s="5" t="str">
        <f>'[1]TCE - ANEXO IV - Preencher'!H818</f>
        <v>S</v>
      </c>
      <c r="G809" s="5" t="str">
        <f>'[1]TCE - ANEXO IV - Preencher'!I818</f>
        <v>S</v>
      </c>
      <c r="H809" s="5" t="str">
        <f>'[1]TCE - ANEXO IV - Preencher'!J818</f>
        <v>2600000000856</v>
      </c>
      <c r="I809" s="6">
        <f>IF('[1]TCE - ANEXO IV - Preencher'!K818="","",'[1]TCE - ANEXO IV - Preencher'!K818)</f>
        <v>46126</v>
      </c>
      <c r="J809" s="5" t="str">
        <f>'[1]TCE - ANEXO IV - Preencher'!L818</f>
        <v>26096001253969908000174260000000085626040756202631</v>
      </c>
      <c r="K809" s="5" t="str">
        <f>IF(F809="B",LEFT('[1]TCE - ANEXO IV - Preencher'!M818,2),IF(F809="S",LEFT('[1]TCE - ANEXO IV - Preencher'!M818,7),IF('[1]TCE - ANEXO IV - Preencher'!H818="","")))</f>
        <v>2609600</v>
      </c>
      <c r="L809" s="7">
        <f>'[1]TCE - ANEXO IV - Preencher'!N818</f>
        <v>96557.56</v>
      </c>
    </row>
    <row r="810" spans="1:12" s="8" customFormat="1" ht="19.5" customHeight="1" x14ac:dyDescent="0.25">
      <c r="A810" s="3">
        <f>IFERROR(VLOOKUP(B810,'[1]DADOS (OCULTAR)'!$Q$3:$S$136,3,0),"")</f>
        <v>9039744002723</v>
      </c>
      <c r="B810" s="4" t="str">
        <f>'[1]TCE - ANEXO IV - Preencher'!C819</f>
        <v>HOSPITAL PELÓPIDAS SILVEIRA - CG Nº 017/2022</v>
      </c>
      <c r="C810" s="4" t="str">
        <f>'[1]TCE - ANEXO IV - Preencher'!E819</f>
        <v>5.16 - Serviços Médico-Hospitalares, Odotonlogia e Laboratoriais</v>
      </c>
      <c r="D810" s="3" t="str">
        <f>'[1]TCE - ANEXO IV - Preencher'!F819</f>
        <v xml:space="preserve">58.663.377/0001-00 </v>
      </c>
      <c r="E810" s="5" t="str">
        <f>'[1]TCE - ANEXO IV - Preencher'!G819</f>
        <v>MASTERMED PE V GESTAO MEDICA LTDA</v>
      </c>
      <c r="F810" s="5" t="str">
        <f>'[1]TCE - ANEXO IV - Preencher'!H819</f>
        <v>S</v>
      </c>
      <c r="G810" s="5" t="str">
        <f>'[1]TCE - ANEXO IV - Preencher'!I819</f>
        <v>S</v>
      </c>
      <c r="H810" s="5" t="str">
        <f>'[1]TCE - ANEXO IV - Preencher'!J819</f>
        <v>2600000000506</v>
      </c>
      <c r="I810" s="6">
        <f>IF('[1]TCE - ANEXO IV - Preencher'!K819="","",'[1]TCE - ANEXO IV - Preencher'!K819)</f>
        <v>46125</v>
      </c>
      <c r="J810" s="5" t="str">
        <f>'[1]TCE - ANEXO IV - Preencher'!L819</f>
        <v>26096001258663377000100260000000050626046150184410</v>
      </c>
      <c r="K810" s="5" t="str">
        <f>IF(F810="B",LEFT('[1]TCE - ANEXO IV - Preencher'!M819,2),IF(F810="S",LEFT('[1]TCE - ANEXO IV - Preencher'!M819,7),IF('[1]TCE - ANEXO IV - Preencher'!H819="","")))</f>
        <v>2609600</v>
      </c>
      <c r="L810" s="7">
        <f>'[1]TCE - ANEXO IV - Preencher'!N819</f>
        <v>52294.28</v>
      </c>
    </row>
    <row r="811" spans="1:12" s="8" customFormat="1" ht="19.5" customHeight="1" x14ac:dyDescent="0.25">
      <c r="A811" s="3">
        <f>IFERROR(VLOOKUP(B811,'[1]DADOS (OCULTAR)'!$Q$3:$S$136,3,0),"")</f>
        <v>9039744002723</v>
      </c>
      <c r="B811" s="4" t="str">
        <f>'[1]TCE - ANEXO IV - Preencher'!C820</f>
        <v>HOSPITAL PELÓPIDAS SILVEIRA - CG Nº 017/2022</v>
      </c>
      <c r="C811" s="4" t="str">
        <f>'[1]TCE - ANEXO IV - Preencher'!E820</f>
        <v>5.16 - Serviços Médico-Hospitalares, Odotonlogia e Laboratoriais</v>
      </c>
      <c r="D811" s="3" t="str">
        <f>'[1]TCE - ANEXO IV - Preencher'!F820</f>
        <v xml:space="preserve">51.432.477/0001-87 </v>
      </c>
      <c r="E811" s="5" t="str">
        <f>'[1]TCE - ANEXO IV - Preencher'!G820</f>
        <v>MASTERMED PE VI GESTAO MEDICA LTDA</v>
      </c>
      <c r="F811" s="5" t="str">
        <f>'[1]TCE - ANEXO IV - Preencher'!H820</f>
        <v>S</v>
      </c>
      <c r="G811" s="5" t="str">
        <f>'[1]TCE - ANEXO IV - Preencher'!I820</f>
        <v>S</v>
      </c>
      <c r="H811" s="5" t="str">
        <f>'[1]TCE - ANEXO IV - Preencher'!J820</f>
        <v>2600000000353</v>
      </c>
      <c r="I811" s="6">
        <f>IF('[1]TCE - ANEXO IV - Preencher'!K820="","",'[1]TCE - ANEXO IV - Preencher'!K820)</f>
        <v>46120</v>
      </c>
      <c r="J811" s="5" t="str">
        <f>'[1]TCE - ANEXO IV - Preencher'!L820</f>
        <v>26096001251432477000187260000000035326041759254320</v>
      </c>
      <c r="K811" s="5" t="str">
        <f>IF(F811="B",LEFT('[1]TCE - ANEXO IV - Preencher'!M820,2),IF(F811="S",LEFT('[1]TCE - ANEXO IV - Preencher'!M820,7),IF('[1]TCE - ANEXO IV - Preencher'!H820="","")))</f>
        <v>2609600</v>
      </c>
      <c r="L811" s="7">
        <f>'[1]TCE - ANEXO IV - Preencher'!N820</f>
        <v>34991</v>
      </c>
    </row>
    <row r="812" spans="1:12" s="8" customFormat="1" ht="19.5" customHeight="1" x14ac:dyDescent="0.25">
      <c r="A812" s="3">
        <f>IFERROR(VLOOKUP(B812,'[1]DADOS (OCULTAR)'!$Q$3:$S$136,3,0),"")</f>
        <v>9039744002723</v>
      </c>
      <c r="B812" s="4" t="str">
        <f>'[1]TCE - ANEXO IV - Preencher'!C821</f>
        <v>HOSPITAL PELÓPIDAS SILVEIRA - CG Nº 017/2022</v>
      </c>
      <c r="C812" s="4" t="str">
        <f>'[1]TCE - ANEXO IV - Preencher'!E821</f>
        <v>5.16 - Serviços Médico-Hospitalares, Odotonlogia e Laboratoriais</v>
      </c>
      <c r="D812" s="3" t="str">
        <f>'[1]TCE - ANEXO IV - Preencher'!F821</f>
        <v xml:space="preserve">51.432.477/0001-87 </v>
      </c>
      <c r="E812" s="5" t="str">
        <f>'[1]TCE - ANEXO IV - Preencher'!G821</f>
        <v>MASTERMED PE VII GESTAO MEDICA LTDA</v>
      </c>
      <c r="F812" s="5" t="str">
        <f>'[1]TCE - ANEXO IV - Preencher'!H821</f>
        <v>S</v>
      </c>
      <c r="G812" s="5" t="str">
        <f>'[1]TCE - ANEXO IV - Preencher'!I821</f>
        <v>S</v>
      </c>
      <c r="H812" s="5" t="str">
        <f>'[1]TCE - ANEXO IV - Preencher'!J821</f>
        <v>171</v>
      </c>
      <c r="I812" s="6">
        <f>IF('[1]TCE - ANEXO IV - Preencher'!K821="","",'[1]TCE - ANEXO IV - Preencher'!K821)</f>
        <v>46125</v>
      </c>
      <c r="J812" s="5" t="str">
        <f>'[1]TCE - ANEXO IV - Preencher'!L821</f>
        <v>26116062247200199000165000000000017126044021511612</v>
      </c>
      <c r="K812" s="5" t="str">
        <f>IF(F812="B",LEFT('[1]TCE - ANEXO IV - Preencher'!M821,2),IF(F812="S",LEFT('[1]TCE - ANEXO IV - Preencher'!M821,7),IF('[1]TCE - ANEXO IV - Preencher'!H821="","")))</f>
        <v>2609600</v>
      </c>
      <c r="L812" s="7">
        <f>'[1]TCE - ANEXO IV - Preencher'!N821</f>
        <v>8610.36</v>
      </c>
    </row>
    <row r="813" spans="1:12" s="8" customFormat="1" ht="19.5" customHeight="1" x14ac:dyDescent="0.25">
      <c r="A813" s="3">
        <f>IFERROR(VLOOKUP(B813,'[1]DADOS (OCULTAR)'!$Q$3:$S$136,3,0),"")</f>
        <v>9039744002723</v>
      </c>
      <c r="B813" s="4" t="str">
        <f>'[1]TCE - ANEXO IV - Preencher'!C822</f>
        <v>HOSPITAL PELÓPIDAS SILVEIRA - CG Nº 017/2022</v>
      </c>
      <c r="C813" s="4" t="str">
        <f>'[1]TCE - ANEXO IV - Preencher'!E822</f>
        <v>5.16 - Serviços Médico-Hospitalares, Odotonlogia e Laboratoriais</v>
      </c>
      <c r="D813" s="3" t="str">
        <f>'[1]TCE - ANEXO IV - Preencher'!F822</f>
        <v xml:space="preserve">45.237.924/0001-44 </v>
      </c>
      <c r="E813" s="5" t="str">
        <f>'[1]TCE - ANEXO IV - Preencher'!G822</f>
        <v>MEDCENTER ATIVIDADES MÉDICAS LTDA</v>
      </c>
      <c r="F813" s="5" t="str">
        <f>'[1]TCE - ANEXO IV - Preencher'!H822</f>
        <v>S</v>
      </c>
      <c r="G813" s="5" t="str">
        <f>'[1]TCE - ANEXO IV - Preencher'!I822</f>
        <v>S</v>
      </c>
      <c r="H813" s="5" t="str">
        <f>'[1]TCE - ANEXO IV - Preencher'!J822</f>
        <v>2600000000519</v>
      </c>
      <c r="I813" s="6">
        <f>IF('[1]TCE - ANEXO IV - Preencher'!K822="","",'[1]TCE - ANEXO IV - Preencher'!K822)</f>
        <v>46122</v>
      </c>
      <c r="J813" s="5" t="str">
        <f>'[1]TCE - ANEXO IV - Preencher'!L822</f>
        <v>26096001245237924000144260000000051926045494170171</v>
      </c>
      <c r="K813" s="5" t="str">
        <f>IF(F813="B",LEFT('[1]TCE - ANEXO IV - Preencher'!M822,2),IF(F813="S",LEFT('[1]TCE - ANEXO IV - Preencher'!M822,7),IF('[1]TCE - ANEXO IV - Preencher'!H822="","")))</f>
        <v>2609600</v>
      </c>
      <c r="L813" s="7">
        <f>'[1]TCE - ANEXO IV - Preencher'!N822</f>
        <v>65712.160000000003</v>
      </c>
    </row>
    <row r="814" spans="1:12" s="8" customFormat="1" ht="19.5" customHeight="1" x14ac:dyDescent="0.25">
      <c r="A814" s="3">
        <f>IFERROR(VLOOKUP(B814,'[1]DADOS (OCULTAR)'!$Q$3:$S$136,3,0),"")</f>
        <v>9039744002723</v>
      </c>
      <c r="B814" s="4" t="str">
        <f>'[1]TCE - ANEXO IV - Preencher'!C823</f>
        <v>HOSPITAL PELÓPIDAS SILVEIRA - CG Nº 017/2022</v>
      </c>
      <c r="C814" s="4" t="str">
        <f>'[1]TCE - ANEXO IV - Preencher'!E823</f>
        <v>5.16 - Serviços Médico-Hospitalares, Odotonlogia e Laboratoriais</v>
      </c>
      <c r="D814" s="3" t="str">
        <f>'[1]TCE - ANEXO IV - Preencher'!F823</f>
        <v xml:space="preserve">23.303.022/0001-26 </v>
      </c>
      <c r="E814" s="5" t="str">
        <f>'[1]TCE - ANEXO IV - Preencher'!G823</f>
        <v>MEDIAGNUS IMAGEM E DIAGNOSTICO LTDA ME</v>
      </c>
      <c r="F814" s="5" t="str">
        <f>'[1]TCE - ANEXO IV - Preencher'!H823</f>
        <v>S</v>
      </c>
      <c r="G814" s="5" t="str">
        <f>'[1]TCE - ANEXO IV - Preencher'!I823</f>
        <v>S</v>
      </c>
      <c r="H814" s="5" t="str">
        <f>'[1]TCE - ANEXO IV - Preencher'!J823</f>
        <v>343</v>
      </c>
      <c r="I814" s="6">
        <f>IF('[1]TCE - ANEXO IV - Preencher'!K823="","",'[1]TCE - ANEXO IV - Preencher'!K823)</f>
        <v>46125</v>
      </c>
      <c r="J814" s="5" t="str">
        <f>'[1]TCE - ANEXO IV - Preencher'!L823</f>
        <v>26031081223303022000126000000000034326040000020035</v>
      </c>
      <c r="K814" s="5" t="str">
        <f>IF(F814="B",LEFT('[1]TCE - ANEXO IV - Preencher'!M823,2),IF(F814="S",LEFT('[1]TCE - ANEXO IV - Preencher'!M823,7),IF('[1]TCE - ANEXO IV - Preencher'!H823="","")))</f>
        <v>2603108</v>
      </c>
      <c r="L814" s="7">
        <f>'[1]TCE - ANEXO IV - Preencher'!N823</f>
        <v>11600</v>
      </c>
    </row>
    <row r="815" spans="1:12" s="8" customFormat="1" ht="19.5" customHeight="1" x14ac:dyDescent="0.25">
      <c r="A815" s="3">
        <f>IFERROR(VLOOKUP(B815,'[1]DADOS (OCULTAR)'!$Q$3:$S$136,3,0),"")</f>
        <v>9039744002723</v>
      </c>
      <c r="B815" s="4" t="str">
        <f>'[1]TCE - ANEXO IV - Preencher'!C824</f>
        <v>HOSPITAL PELÓPIDAS SILVEIRA - CG Nº 017/2022</v>
      </c>
      <c r="C815" s="4" t="str">
        <f>'[1]TCE - ANEXO IV - Preencher'!E824</f>
        <v>5.16 - Serviços Médico-Hospitalares, Odotonlogia e Laboratoriais</v>
      </c>
      <c r="D815" s="3" t="str">
        <f>'[1]TCE - ANEXO IV - Preencher'!F824</f>
        <v xml:space="preserve">26.332.878/0001-18 </v>
      </c>
      <c r="E815" s="5" t="str">
        <f>'[1]TCE - ANEXO IV - Preencher'!G824</f>
        <v>MEDICAL SERVICOS MEDICOS LTDA</v>
      </c>
      <c r="F815" s="5" t="str">
        <f>'[1]TCE - ANEXO IV - Preencher'!H824</f>
        <v>S</v>
      </c>
      <c r="G815" s="5" t="str">
        <f>'[1]TCE - ANEXO IV - Preencher'!I824</f>
        <v>S</v>
      </c>
      <c r="H815" s="5" t="str">
        <f>'[1]TCE - ANEXO IV - Preencher'!J824</f>
        <v>11661</v>
      </c>
      <c r="I815" s="6">
        <f>IF('[1]TCE - ANEXO IV - Preencher'!K824="","",'[1]TCE - ANEXO IV - Preencher'!K824)</f>
        <v>46127</v>
      </c>
      <c r="J815" s="5" t="str">
        <f>'[1]TCE - ANEXO IV - Preencher'!L824</f>
        <v>27043021226332878000118000000001166126040000000005</v>
      </c>
      <c r="K815" s="5" t="str">
        <f>IF(F815="B",LEFT('[1]TCE - ANEXO IV - Preencher'!M824,2),IF(F815="S",LEFT('[1]TCE - ANEXO IV - Preencher'!M824,7),IF('[1]TCE - ANEXO IV - Preencher'!H824="","")))</f>
        <v>2704302</v>
      </c>
      <c r="L815" s="7">
        <f>'[1]TCE - ANEXO IV - Preencher'!N824</f>
        <v>9415.36</v>
      </c>
    </row>
    <row r="816" spans="1:12" s="8" customFormat="1" ht="19.5" customHeight="1" x14ac:dyDescent="0.25">
      <c r="A816" s="3">
        <f>IFERROR(VLOOKUP(B816,'[1]DADOS (OCULTAR)'!$Q$3:$S$136,3,0),"")</f>
        <v>9039744002723</v>
      </c>
      <c r="B816" s="4" t="str">
        <f>'[1]TCE - ANEXO IV - Preencher'!C825</f>
        <v>HOSPITAL PELÓPIDAS SILVEIRA - CG Nº 017/2022</v>
      </c>
      <c r="C816" s="4" t="str">
        <f>'[1]TCE - ANEXO IV - Preencher'!E825</f>
        <v>5.16 - Serviços Médico-Hospitalares, Odotonlogia e Laboratoriais</v>
      </c>
      <c r="D816" s="3" t="str">
        <f>'[1]TCE - ANEXO IV - Preencher'!F825</f>
        <v xml:space="preserve">46.560.147/0001-37 </v>
      </c>
      <c r="E816" s="5" t="str">
        <f>'[1]TCE - ANEXO IV - Preencher'!G825</f>
        <v>MEDICALMED ATIVIDADES MEDICAS LTDA</v>
      </c>
      <c r="F816" s="5" t="str">
        <f>'[1]TCE - ANEXO IV - Preencher'!H825</f>
        <v>S</v>
      </c>
      <c r="G816" s="5" t="str">
        <f>'[1]TCE - ANEXO IV - Preencher'!I825</f>
        <v>S</v>
      </c>
      <c r="H816" s="5" t="str">
        <f>'[1]TCE - ANEXO IV - Preencher'!J825</f>
        <v>2600000000169</v>
      </c>
      <c r="I816" s="6">
        <f>IF('[1]TCE - ANEXO IV - Preencher'!K825="","",'[1]TCE - ANEXO IV - Preencher'!K825)</f>
        <v>46122</v>
      </c>
      <c r="J816" s="5" t="str">
        <f>'[1]TCE - ANEXO IV - Preencher'!L825</f>
        <v>26096001246560147000137260000000016926048480452716</v>
      </c>
      <c r="K816" s="5" t="str">
        <f>IF(F816="B",LEFT('[1]TCE - ANEXO IV - Preencher'!M825,2),IF(F816="S",LEFT('[1]TCE - ANEXO IV - Preencher'!M825,7),IF('[1]TCE - ANEXO IV - Preencher'!H825="","")))</f>
        <v>2609600</v>
      </c>
      <c r="L816" s="7">
        <f>'[1]TCE - ANEXO IV - Preencher'!N825</f>
        <v>14957.48</v>
      </c>
    </row>
    <row r="817" spans="1:12" s="8" customFormat="1" ht="19.5" customHeight="1" x14ac:dyDescent="0.25">
      <c r="A817" s="3">
        <f>IFERROR(VLOOKUP(B817,'[1]DADOS (OCULTAR)'!$Q$3:$S$136,3,0),"")</f>
        <v>9039744002723</v>
      </c>
      <c r="B817" s="4" t="str">
        <f>'[1]TCE - ANEXO IV - Preencher'!C826</f>
        <v>HOSPITAL PELÓPIDAS SILVEIRA - CG Nº 017/2022</v>
      </c>
      <c r="C817" s="4" t="str">
        <f>'[1]TCE - ANEXO IV - Preencher'!E826</f>
        <v>5.16 - Serviços Médico-Hospitalares, Odotonlogia e Laboratoriais</v>
      </c>
      <c r="D817" s="3" t="str">
        <f>'[1]TCE - ANEXO IV - Preencher'!F826</f>
        <v xml:space="preserve">24.881.506/0001-15 </v>
      </c>
      <c r="E817" s="5" t="str">
        <f>'[1]TCE - ANEXO IV - Preencher'!G826</f>
        <v>MEDICANDO ATENDIMENTO MEDICO ESPECIALIZADO LTDA ME</v>
      </c>
      <c r="F817" s="5" t="str">
        <f>'[1]TCE - ANEXO IV - Preencher'!H826</f>
        <v>S</v>
      </c>
      <c r="G817" s="5" t="str">
        <f>'[1]TCE - ANEXO IV - Preencher'!I826</f>
        <v>S</v>
      </c>
      <c r="H817" s="5" t="str">
        <f>'[1]TCE - ANEXO IV - Preencher'!J826</f>
        <v>2600000000060</v>
      </c>
      <c r="I817" s="6">
        <f>IF('[1]TCE - ANEXO IV - Preencher'!K826="","",'[1]TCE - ANEXO IV - Preencher'!K826)</f>
        <v>46120</v>
      </c>
      <c r="J817" s="5" t="str">
        <f>'[1]TCE - ANEXO IV - Preencher'!L826</f>
        <v>26096001224881506000115260000000006026046124956750</v>
      </c>
      <c r="K817" s="5" t="str">
        <f>IF(F817="B",LEFT('[1]TCE - ANEXO IV - Preencher'!M826,2),IF(F817="S",LEFT('[1]TCE - ANEXO IV - Preencher'!M826,7),IF('[1]TCE - ANEXO IV - Preencher'!H826="","")))</f>
        <v>2609600</v>
      </c>
      <c r="L817" s="7">
        <f>'[1]TCE - ANEXO IV - Preencher'!N826</f>
        <v>3600</v>
      </c>
    </row>
    <row r="818" spans="1:12" s="8" customFormat="1" ht="19.5" customHeight="1" x14ac:dyDescent="0.25">
      <c r="A818" s="3">
        <f>IFERROR(VLOOKUP(B818,'[1]DADOS (OCULTAR)'!$Q$3:$S$136,3,0),"")</f>
        <v>9039744002723</v>
      </c>
      <c r="B818" s="4" t="str">
        <f>'[1]TCE - ANEXO IV - Preencher'!C827</f>
        <v>HOSPITAL PELÓPIDAS SILVEIRA - CG Nº 017/2022</v>
      </c>
      <c r="C818" s="4" t="str">
        <f>'[1]TCE - ANEXO IV - Preencher'!E827</f>
        <v>5.16 - Serviços Médico-Hospitalares, Odotonlogia e Laboratoriais</v>
      </c>
      <c r="D818" s="3" t="str">
        <f>'[1]TCE - ANEXO IV - Preencher'!F827</f>
        <v>55.234.338/0001-08</v>
      </c>
      <c r="E818" s="5" t="str">
        <f>'[1]TCE - ANEXO IV - Preencher'!G827</f>
        <v>MEDSTAFF SERVICOS MEDICOS LTDA</v>
      </c>
      <c r="F818" s="5" t="str">
        <f>'[1]TCE - ANEXO IV - Preencher'!H827</f>
        <v>S</v>
      </c>
      <c r="G818" s="5" t="str">
        <f>'[1]TCE - ANEXO IV - Preencher'!I827</f>
        <v>S</v>
      </c>
      <c r="H818" s="5" t="str">
        <f>'[1]TCE - ANEXO IV - Preencher'!J827</f>
        <v>2600000000410</v>
      </c>
      <c r="I818" s="6">
        <f>IF('[1]TCE - ANEXO IV - Preencher'!K827="","",'[1]TCE - ANEXO IV - Preencher'!K827)</f>
        <v>46125</v>
      </c>
      <c r="J818" s="5" t="str">
        <f>'[1]TCE - ANEXO IV - Preencher'!L827</f>
        <v>26096001255234338000108260000000041026048396988499</v>
      </c>
      <c r="K818" s="5" t="str">
        <f>IF(F818="B",LEFT('[1]TCE - ANEXO IV - Preencher'!M827,2),IF(F818="S",LEFT('[1]TCE - ANEXO IV - Preencher'!M827,7),IF('[1]TCE - ANEXO IV - Preencher'!H827="","")))</f>
        <v>2611606</v>
      </c>
      <c r="L818" s="7">
        <f>'[1]TCE - ANEXO IV - Preencher'!N827</f>
        <v>88014.26</v>
      </c>
    </row>
    <row r="819" spans="1:12" s="8" customFormat="1" ht="19.5" customHeight="1" x14ac:dyDescent="0.25">
      <c r="A819" s="3">
        <f>IFERROR(VLOOKUP(B819,'[1]DADOS (OCULTAR)'!$Q$3:$S$136,3,0),"")</f>
        <v>9039744002723</v>
      </c>
      <c r="B819" s="4" t="str">
        <f>'[1]TCE - ANEXO IV - Preencher'!C828</f>
        <v>HOSPITAL PELÓPIDAS SILVEIRA - CG Nº 017/2022</v>
      </c>
      <c r="C819" s="4" t="str">
        <f>'[1]TCE - ANEXO IV - Preencher'!E828</f>
        <v>5.16 - Serviços Médico-Hospitalares, Odotonlogia e Laboratoriais</v>
      </c>
      <c r="D819" s="3" t="str">
        <f>'[1]TCE - ANEXO IV - Preencher'!F828</f>
        <v xml:space="preserve">45.514.287/0001-06 </v>
      </c>
      <c r="E819" s="5" t="str">
        <f>'[1]TCE - ANEXO IV - Preencher'!G828</f>
        <v>MJRH SERVIÇOS MEDICOS LTDA</v>
      </c>
      <c r="F819" s="5" t="str">
        <f>'[1]TCE - ANEXO IV - Preencher'!H828</f>
        <v>S</v>
      </c>
      <c r="G819" s="5" t="str">
        <f>'[1]TCE - ANEXO IV - Preencher'!I828</f>
        <v>S</v>
      </c>
      <c r="H819" s="5" t="str">
        <f>'[1]TCE - ANEXO IV - Preencher'!J828</f>
        <v>14</v>
      </c>
      <c r="I819" s="6">
        <f>IF('[1]TCE - ANEXO IV - Preencher'!K828="","",'[1]TCE - ANEXO IV - Preencher'!K828)</f>
        <v>46121</v>
      </c>
      <c r="J819" s="5" t="str">
        <f>'[1]TCE - ANEXO IV - Preencher'!L828</f>
        <v>26116062245514287000106000000000001426044527984288</v>
      </c>
      <c r="K819" s="5" t="str">
        <f>IF(F819="B",LEFT('[1]TCE - ANEXO IV - Preencher'!M828,2),IF(F819="S",LEFT('[1]TCE - ANEXO IV - Preencher'!M828,7),IF('[1]TCE - ANEXO IV - Preencher'!H828="","")))</f>
        <v>2611606</v>
      </c>
      <c r="L819" s="7">
        <f>'[1]TCE - ANEXO IV - Preencher'!N828</f>
        <v>25451.9</v>
      </c>
    </row>
    <row r="820" spans="1:12" s="8" customFormat="1" ht="19.5" customHeight="1" x14ac:dyDescent="0.25">
      <c r="A820" s="3">
        <f>IFERROR(VLOOKUP(B820,'[1]DADOS (OCULTAR)'!$Q$3:$S$136,3,0),"")</f>
        <v>9039744002723</v>
      </c>
      <c r="B820" s="4" t="str">
        <f>'[1]TCE - ANEXO IV - Preencher'!C829</f>
        <v>HOSPITAL PELÓPIDAS SILVEIRA - CG Nº 017/2022</v>
      </c>
      <c r="C820" s="4" t="str">
        <f>'[1]TCE - ANEXO IV - Preencher'!E829</f>
        <v>5.16 - Serviços Médico-Hospitalares, Odotonlogia e Laboratoriais</v>
      </c>
      <c r="D820" s="3" t="str">
        <f>'[1]TCE - ANEXO IV - Preencher'!F829</f>
        <v>44.989.694/0001-07</v>
      </c>
      <c r="E820" s="5" t="str">
        <f>'[1]TCE - ANEXO IV - Preencher'!G829</f>
        <v>MNJD SERVICOS MEDICOS LTDA</v>
      </c>
      <c r="F820" s="5" t="str">
        <f>'[1]TCE - ANEXO IV - Preencher'!H829</f>
        <v>S</v>
      </c>
      <c r="G820" s="5" t="str">
        <f>'[1]TCE - ANEXO IV - Preencher'!I829</f>
        <v>S</v>
      </c>
      <c r="H820" s="5" t="str">
        <f>'[1]TCE - ANEXO IV - Preencher'!J829</f>
        <v>55</v>
      </c>
      <c r="I820" s="6">
        <f>IF('[1]TCE - ANEXO IV - Preencher'!K829="","",'[1]TCE - ANEXO IV - Preencher'!K829)</f>
        <v>46122</v>
      </c>
      <c r="J820" s="5" t="str">
        <f>'[1]TCE - ANEXO IV - Preencher'!L829</f>
        <v>26116062244989694000107000000000005526046081137560</v>
      </c>
      <c r="K820" s="5" t="str">
        <f>IF(F820="B",LEFT('[1]TCE - ANEXO IV - Preencher'!M829,2),IF(F820="S",LEFT('[1]TCE - ANEXO IV - Preencher'!M829,7),IF('[1]TCE - ANEXO IV - Preencher'!H829="","")))</f>
        <v>2611606</v>
      </c>
      <c r="L820" s="7">
        <f>'[1]TCE - ANEXO IV - Preencher'!N829</f>
        <v>480</v>
      </c>
    </row>
    <row r="821" spans="1:12" s="8" customFormat="1" ht="19.5" customHeight="1" x14ac:dyDescent="0.25">
      <c r="A821" s="3">
        <f>IFERROR(VLOOKUP(B821,'[1]DADOS (OCULTAR)'!$Q$3:$S$136,3,0),"")</f>
        <v>9039744002723</v>
      </c>
      <c r="B821" s="4" t="str">
        <f>'[1]TCE - ANEXO IV - Preencher'!C830</f>
        <v>HOSPITAL PELÓPIDAS SILVEIRA - CG Nº 017/2022</v>
      </c>
      <c r="C821" s="4" t="str">
        <f>'[1]TCE - ANEXO IV - Preencher'!E830</f>
        <v>5.16 - Serviços Médico-Hospitalares, Odotonlogia e Laboratoriais</v>
      </c>
      <c r="D821" s="3" t="str">
        <f>'[1]TCE - ANEXO IV - Preencher'!F830</f>
        <v xml:space="preserve">29.553.452/0001-82 </v>
      </c>
      <c r="E821" s="5" t="str">
        <f>'[1]TCE - ANEXO IV - Preencher'!G830</f>
        <v>NEFROCARDIO SERVIÇOS MEDICOS LTDA</v>
      </c>
      <c r="F821" s="5" t="str">
        <f>'[1]TCE - ANEXO IV - Preencher'!H830</f>
        <v>S</v>
      </c>
      <c r="G821" s="5" t="str">
        <f>'[1]TCE - ANEXO IV - Preencher'!I830</f>
        <v>S</v>
      </c>
      <c r="H821" s="5" t="str">
        <f>'[1]TCE - ANEXO IV - Preencher'!J830</f>
        <v>22</v>
      </c>
      <c r="I821" s="6">
        <f>IF('[1]TCE - ANEXO IV - Preencher'!K830="","",'[1]TCE - ANEXO IV - Preencher'!K830)</f>
        <v>46123</v>
      </c>
      <c r="J821" s="5" t="str">
        <f>'[1]TCE - ANEXO IV - Preencher'!L830</f>
        <v>26116062229553452000182000000000002226049258776910</v>
      </c>
      <c r="K821" s="5" t="str">
        <f>IF(F821="B",LEFT('[1]TCE - ANEXO IV - Preencher'!M830,2),IF(F821="S",LEFT('[1]TCE - ANEXO IV - Preencher'!M830,7),IF('[1]TCE - ANEXO IV - Preencher'!H830="","")))</f>
        <v>2611606</v>
      </c>
      <c r="L821" s="7">
        <f>'[1]TCE - ANEXO IV - Preencher'!N830</f>
        <v>2250</v>
      </c>
    </row>
    <row r="822" spans="1:12" s="8" customFormat="1" ht="19.5" customHeight="1" x14ac:dyDescent="0.25">
      <c r="A822" s="3">
        <f>IFERROR(VLOOKUP(B822,'[1]DADOS (OCULTAR)'!$Q$3:$S$136,3,0),"")</f>
        <v>9039744002723</v>
      </c>
      <c r="B822" s="4" t="str">
        <f>'[1]TCE - ANEXO IV - Preencher'!C831</f>
        <v>HOSPITAL PELÓPIDAS SILVEIRA - CG Nº 017/2022</v>
      </c>
      <c r="C822" s="4" t="str">
        <f>'[1]TCE - ANEXO IV - Preencher'!E831</f>
        <v>5.16 - Serviços Médico-Hospitalares, Odotonlogia e Laboratoriais</v>
      </c>
      <c r="D822" s="3" t="str">
        <f>'[1]TCE - ANEXO IV - Preencher'!F831</f>
        <v xml:space="preserve">51.840.831/0001-02 </v>
      </c>
      <c r="E822" s="5" t="str">
        <f>'[1]TCE - ANEXO IV - Preencher'!G831</f>
        <v>NEURORADIO SERVIÇOS MEDICOS, ENSINO E PESQUISA LTDA</v>
      </c>
      <c r="F822" s="5" t="str">
        <f>'[1]TCE - ANEXO IV - Preencher'!H831</f>
        <v>S</v>
      </c>
      <c r="G822" s="5" t="str">
        <f>'[1]TCE - ANEXO IV - Preencher'!I831</f>
        <v>S</v>
      </c>
      <c r="H822" s="5" t="str">
        <f>'[1]TCE - ANEXO IV - Preencher'!J831</f>
        <v>5</v>
      </c>
      <c r="I822" s="6">
        <f>IF('[1]TCE - ANEXO IV - Preencher'!K831="","",'[1]TCE - ANEXO IV - Preencher'!K831)</f>
        <v>46125</v>
      </c>
      <c r="J822" s="5" t="str">
        <f>'[1]TCE - ANEXO IV - Preencher'!L831</f>
        <v>26116062251840831000102000000000000526049359977740</v>
      </c>
      <c r="K822" s="5" t="str">
        <f>IF(F822="B",LEFT('[1]TCE - ANEXO IV - Preencher'!M831,2),IF(F822="S",LEFT('[1]TCE - ANEXO IV - Preencher'!M831,7),IF('[1]TCE - ANEXO IV - Preencher'!H831="","")))</f>
        <v>2611606</v>
      </c>
      <c r="L822" s="7">
        <f>'[1]TCE - ANEXO IV - Preencher'!N831</f>
        <v>51187.78</v>
      </c>
    </row>
    <row r="823" spans="1:12" s="8" customFormat="1" ht="19.5" customHeight="1" x14ac:dyDescent="0.25">
      <c r="A823" s="3">
        <f>IFERROR(VLOOKUP(B823,'[1]DADOS (OCULTAR)'!$Q$3:$S$136,3,0),"")</f>
        <v>9039744002723</v>
      </c>
      <c r="B823" s="4" t="str">
        <f>'[1]TCE - ANEXO IV - Preencher'!C832</f>
        <v>HOSPITAL PELÓPIDAS SILVEIRA - CG Nº 017/2022</v>
      </c>
      <c r="C823" s="4" t="str">
        <f>'[1]TCE - ANEXO IV - Preencher'!E832</f>
        <v>5.16 - Serviços Médico-Hospitalares, Odotonlogia e Laboratoriais</v>
      </c>
      <c r="D823" s="3" t="str">
        <f>'[1]TCE - ANEXO IV - Preencher'!F832</f>
        <v xml:space="preserve">41.124.517/0001-70 </v>
      </c>
      <c r="E823" s="5" t="str">
        <f>'[1]TCE - ANEXO IV - Preencher'!G832</f>
        <v>OLIVEIRA E SA SERV DE PRESTAÇÕES HOSPITALARES LTDA</v>
      </c>
      <c r="F823" s="5" t="str">
        <f>'[1]TCE - ANEXO IV - Preencher'!H832</f>
        <v>S</v>
      </c>
      <c r="G823" s="5" t="str">
        <f>'[1]TCE - ANEXO IV - Preencher'!I832</f>
        <v>S</v>
      </c>
      <c r="H823" s="5" t="str">
        <f>'[1]TCE - ANEXO IV - Preencher'!J832</f>
        <v>2600000000028</v>
      </c>
      <c r="I823" s="6">
        <f>IF('[1]TCE - ANEXO IV - Preencher'!K832="","",'[1]TCE - ANEXO IV - Preencher'!K832)</f>
        <v>46121</v>
      </c>
      <c r="J823" s="5" t="str">
        <f>'[1]TCE - ANEXO IV - Preencher'!L832</f>
        <v>26062001241124517000170260000000002826048468924787</v>
      </c>
      <c r="K823" s="5" t="str">
        <f>IF(F823="B",LEFT('[1]TCE - ANEXO IV - Preencher'!M832,2),IF(F823="S",LEFT('[1]TCE - ANEXO IV - Preencher'!M832,7),IF('[1]TCE - ANEXO IV - Preencher'!H832="","")))</f>
        <v>2606200</v>
      </c>
      <c r="L823" s="7">
        <f>'[1]TCE - ANEXO IV - Preencher'!N832</f>
        <v>11153.1</v>
      </c>
    </row>
    <row r="824" spans="1:12" s="8" customFormat="1" ht="19.5" customHeight="1" x14ac:dyDescent="0.25">
      <c r="A824" s="3">
        <f>IFERROR(VLOOKUP(B824,'[1]DADOS (OCULTAR)'!$Q$3:$S$136,3,0),"")</f>
        <v>9039744002723</v>
      </c>
      <c r="B824" s="4" t="str">
        <f>'[1]TCE - ANEXO IV - Preencher'!C833</f>
        <v>HOSPITAL PELÓPIDAS SILVEIRA - CG Nº 017/2022</v>
      </c>
      <c r="C824" s="4" t="str">
        <f>'[1]TCE - ANEXO IV - Preencher'!E833</f>
        <v>5.16 - Serviços Médico-Hospitalares, Odotonlogia e Laboratoriais</v>
      </c>
      <c r="D824" s="3" t="str">
        <f>'[1]TCE - ANEXO IV - Preencher'!F833</f>
        <v xml:space="preserve">39.725.332/0001-79 </v>
      </c>
      <c r="E824" s="5" t="str">
        <f>'[1]TCE - ANEXO IV - Preencher'!G833</f>
        <v>ORTOCARDIO - CONSULTORIOS ORTOPEDIA E CARDIOLOGIA LTDA</v>
      </c>
      <c r="F824" s="5" t="str">
        <f>'[1]TCE - ANEXO IV - Preencher'!H833</f>
        <v>S</v>
      </c>
      <c r="G824" s="5" t="str">
        <f>'[1]TCE - ANEXO IV - Preencher'!I833</f>
        <v>S</v>
      </c>
      <c r="H824" s="5" t="str">
        <f>'[1]TCE - ANEXO IV - Preencher'!J833</f>
        <v>39</v>
      </c>
      <c r="I824" s="6">
        <f>IF('[1]TCE - ANEXO IV - Preencher'!K833="","",'[1]TCE - ANEXO IV - Preencher'!K833)</f>
        <v>46125</v>
      </c>
      <c r="J824" s="5" t="str">
        <f>'[1]TCE - ANEXO IV - Preencher'!L833</f>
        <v>26116062239725332000179000000000003926040443442887</v>
      </c>
      <c r="K824" s="5" t="str">
        <f>IF(F824="B",LEFT('[1]TCE - ANEXO IV - Preencher'!M833,2),IF(F824="S",LEFT('[1]TCE - ANEXO IV - Preencher'!M833,7),IF('[1]TCE - ANEXO IV - Preencher'!H833="","")))</f>
        <v>2611606</v>
      </c>
      <c r="L824" s="7">
        <f>'[1]TCE - ANEXO IV - Preencher'!N833</f>
        <v>3060</v>
      </c>
    </row>
    <row r="825" spans="1:12" s="8" customFormat="1" ht="19.5" customHeight="1" x14ac:dyDescent="0.25">
      <c r="A825" s="3">
        <f>IFERROR(VLOOKUP(B825,'[1]DADOS (OCULTAR)'!$Q$3:$S$136,3,0),"")</f>
        <v>9039744002723</v>
      </c>
      <c r="B825" s="4" t="str">
        <f>'[1]TCE - ANEXO IV - Preencher'!C834</f>
        <v>HOSPITAL PELÓPIDAS SILVEIRA - CG Nº 017/2022</v>
      </c>
      <c r="C825" s="4" t="str">
        <f>'[1]TCE - ANEXO IV - Preencher'!E834</f>
        <v>5.16 - Serviços Médico-Hospitalares, Odotonlogia e Laboratoriais</v>
      </c>
      <c r="D825" s="3" t="str">
        <f>'[1]TCE - ANEXO IV - Preencher'!F834</f>
        <v xml:space="preserve">49.158.362/0001-02 </v>
      </c>
      <c r="E825" s="5" t="str">
        <f>'[1]TCE - ANEXO IV - Preencher'!G834</f>
        <v>ONIXMED ATIVIDADES MEDICAS LTDA</v>
      </c>
      <c r="F825" s="5" t="str">
        <f>'[1]TCE - ANEXO IV - Preencher'!H834</f>
        <v>S</v>
      </c>
      <c r="G825" s="5" t="str">
        <f>'[1]TCE - ANEXO IV - Preencher'!I834</f>
        <v>S</v>
      </c>
      <c r="H825" s="5" t="str">
        <f>'[1]TCE - ANEXO IV - Preencher'!J834</f>
        <v>2600000000750</v>
      </c>
      <c r="I825" s="6">
        <f>IF('[1]TCE - ANEXO IV - Preencher'!K834="","",'[1]TCE - ANEXO IV - Preencher'!K834)</f>
        <v>46126</v>
      </c>
      <c r="J825" s="5" t="str">
        <f>'[1]TCE - ANEXO IV - Preencher'!L834</f>
        <v>260960012491583362000102260000000075026044792063085</v>
      </c>
      <c r="K825" s="5" t="str">
        <f>IF(F825="B",LEFT('[1]TCE - ANEXO IV - Preencher'!M834,2),IF(F825="S",LEFT('[1]TCE - ANEXO IV - Preencher'!M834,7),IF('[1]TCE - ANEXO IV - Preencher'!H834="","")))</f>
        <v>2611606</v>
      </c>
      <c r="L825" s="7">
        <f>'[1]TCE - ANEXO IV - Preencher'!N834</f>
        <v>240</v>
      </c>
    </row>
    <row r="826" spans="1:12" s="8" customFormat="1" ht="19.5" customHeight="1" x14ac:dyDescent="0.25">
      <c r="A826" s="3">
        <f>IFERROR(VLOOKUP(B826,'[1]DADOS (OCULTAR)'!$Q$3:$S$136,3,0),"")</f>
        <v>9039744002723</v>
      </c>
      <c r="B826" s="4" t="str">
        <f>'[1]TCE - ANEXO IV - Preencher'!C835</f>
        <v>HOSPITAL PELÓPIDAS SILVEIRA - CG Nº 017/2022</v>
      </c>
      <c r="C826" s="4" t="str">
        <f>'[1]TCE - ANEXO IV - Preencher'!E835</f>
        <v>5.16 - Serviços Médico-Hospitalares, Odotonlogia e Laboratoriais</v>
      </c>
      <c r="D826" s="3" t="str">
        <f>'[1]TCE - ANEXO IV - Preencher'!F835</f>
        <v xml:space="preserve">29.758.485/0001-69 </v>
      </c>
      <c r="E826" s="5" t="str">
        <f>'[1]TCE - ANEXO IV - Preencher'!G835</f>
        <v>PALM SERVICOS DE DIAGNOSTICOS LTDA</v>
      </c>
      <c r="F826" s="5" t="str">
        <f>'[1]TCE - ANEXO IV - Preencher'!H835</f>
        <v>S</v>
      </c>
      <c r="G826" s="5" t="str">
        <f>'[1]TCE - ANEXO IV - Preencher'!I835</f>
        <v>S</v>
      </c>
      <c r="H826" s="5" t="str">
        <f>'[1]TCE - ANEXO IV - Preencher'!J835</f>
        <v>27</v>
      </c>
      <c r="I826" s="6">
        <f>IF('[1]TCE - ANEXO IV - Preencher'!K835="","",'[1]TCE - ANEXO IV - Preencher'!K835)</f>
        <v>46120</v>
      </c>
      <c r="J826" s="5" t="str">
        <f>'[1]TCE - ANEXO IV - Preencher'!L835</f>
        <v>2611606222975848500169000000000002726045272943853</v>
      </c>
      <c r="K826" s="5" t="str">
        <f>IF(F826="B",LEFT('[1]TCE - ANEXO IV - Preencher'!M835,2),IF(F826="S",LEFT('[1]TCE - ANEXO IV - Preencher'!M835,7),IF('[1]TCE - ANEXO IV - Preencher'!H835="","")))</f>
        <v>2611606</v>
      </c>
      <c r="L826" s="7">
        <f>'[1]TCE - ANEXO IV - Preencher'!N835</f>
        <v>12510</v>
      </c>
    </row>
    <row r="827" spans="1:12" s="8" customFormat="1" ht="19.5" customHeight="1" x14ac:dyDescent="0.25">
      <c r="A827" s="3">
        <f>IFERROR(VLOOKUP(B827,'[1]DADOS (OCULTAR)'!$Q$3:$S$136,3,0),"")</f>
        <v>9039744002723</v>
      </c>
      <c r="B827" s="4" t="str">
        <f>'[1]TCE - ANEXO IV - Preencher'!C836</f>
        <v>HOSPITAL PELÓPIDAS SILVEIRA - CG Nº 017/2022</v>
      </c>
      <c r="C827" s="4" t="str">
        <f>'[1]TCE - ANEXO IV - Preencher'!E836</f>
        <v>5.16 - Serviços Médico-Hospitalares, Odotonlogia e Laboratoriais</v>
      </c>
      <c r="D827" s="3" t="str">
        <f>'[1]TCE - ANEXO IV - Preencher'!F836</f>
        <v xml:space="preserve">49.158.209/0001-77 </v>
      </c>
      <c r="E827" s="5" t="str">
        <f>'[1]TCE - ANEXO IV - Preencher'!G836</f>
        <v>PAMED ATIVIDADES MEDICA LTDA</v>
      </c>
      <c r="F827" s="5" t="str">
        <f>'[1]TCE - ANEXO IV - Preencher'!H836</f>
        <v>S</v>
      </c>
      <c r="G827" s="5" t="str">
        <f>'[1]TCE - ANEXO IV - Preencher'!I836</f>
        <v>S</v>
      </c>
      <c r="H827" s="5" t="str">
        <f>'[1]TCE - ANEXO IV - Preencher'!J836</f>
        <v>2600000000382</v>
      </c>
      <c r="I827" s="6">
        <f>IF('[1]TCE - ANEXO IV - Preencher'!K836="","",'[1]TCE - ANEXO IV - Preencher'!K836)</f>
        <v>46122</v>
      </c>
      <c r="J827" s="5" t="str">
        <f>'[1]TCE - ANEXO IV - Preencher'!L836</f>
        <v>260960012491158209000177260000000038226048578024900</v>
      </c>
      <c r="K827" s="5" t="str">
        <f>IF(F827="B",LEFT('[1]TCE - ANEXO IV - Preencher'!M836,2),IF(F827="S",LEFT('[1]TCE - ANEXO IV - Preencher'!M836,7),IF('[1]TCE - ANEXO IV - Preencher'!H836="","")))</f>
        <v>2611606</v>
      </c>
      <c r="L827" s="7">
        <f>'[1]TCE - ANEXO IV - Preencher'!N836</f>
        <v>442518.68</v>
      </c>
    </row>
    <row r="828" spans="1:12" s="8" customFormat="1" ht="19.5" customHeight="1" x14ac:dyDescent="0.25">
      <c r="A828" s="3">
        <f>IFERROR(VLOOKUP(B828,'[1]DADOS (OCULTAR)'!$Q$3:$S$136,3,0),"")</f>
        <v>9039744002723</v>
      </c>
      <c r="B828" s="4" t="str">
        <f>'[1]TCE - ANEXO IV - Preencher'!C837</f>
        <v>HOSPITAL PELÓPIDAS SILVEIRA - CG Nº 017/2022</v>
      </c>
      <c r="C828" s="4" t="str">
        <f>'[1]TCE - ANEXO IV - Preencher'!E837</f>
        <v>5.16 - Serviços Médico-Hospitalares, Odotonlogia e Laboratoriais</v>
      </c>
      <c r="D828" s="3" t="str">
        <f>'[1]TCE - ANEXO IV - Preencher'!F837</f>
        <v xml:space="preserve">54.759.591/0001-04 </v>
      </c>
      <c r="E828" s="5" t="str">
        <f>'[1]TCE - ANEXO IV - Preencher'!G837</f>
        <v>PE SERVICOS MEDICOS LTDA</v>
      </c>
      <c r="F828" s="5" t="str">
        <f>'[1]TCE - ANEXO IV - Preencher'!H837</f>
        <v>S</v>
      </c>
      <c r="G828" s="5" t="str">
        <f>'[1]TCE - ANEXO IV - Preencher'!I837</f>
        <v>S</v>
      </c>
      <c r="H828" s="5" t="str">
        <f>'[1]TCE - ANEXO IV - Preencher'!J837</f>
        <v>5</v>
      </c>
      <c r="I828" s="6">
        <f>IF('[1]TCE - ANEXO IV - Preencher'!K837="","",'[1]TCE - ANEXO IV - Preencher'!K837)</f>
        <v>46132</v>
      </c>
      <c r="J828" s="5" t="str">
        <f>'[1]TCE - ANEXO IV - Preencher'!L837</f>
        <v>261160622547595910001040000000000005226047464021668</v>
      </c>
      <c r="K828" s="5" t="str">
        <f>IF(F828="B",LEFT('[1]TCE - ANEXO IV - Preencher'!M837,2),IF(F828="S",LEFT('[1]TCE - ANEXO IV - Preencher'!M837,7),IF('[1]TCE - ANEXO IV - Preencher'!H837="","")))</f>
        <v>2611606</v>
      </c>
      <c r="L828" s="7">
        <f>'[1]TCE - ANEXO IV - Preencher'!N837</f>
        <v>259489.4</v>
      </c>
    </row>
    <row r="829" spans="1:12" s="8" customFormat="1" ht="19.5" customHeight="1" x14ac:dyDescent="0.25">
      <c r="A829" s="3">
        <f>IFERROR(VLOOKUP(B829,'[1]DADOS (OCULTAR)'!$Q$3:$S$136,3,0),"")</f>
        <v>9039744002723</v>
      </c>
      <c r="B829" s="4" t="str">
        <f>'[1]TCE - ANEXO IV - Preencher'!C838</f>
        <v>HOSPITAL PELÓPIDAS SILVEIRA - CG Nº 017/2022</v>
      </c>
      <c r="C829" s="4" t="str">
        <f>'[1]TCE - ANEXO IV - Preencher'!E838</f>
        <v>5.16 - Serviços Médico-Hospitalares, Odotonlogia e Laboratoriais</v>
      </c>
      <c r="D829" s="3" t="str">
        <f>'[1]TCE - ANEXO IV - Preencher'!F838</f>
        <v xml:space="preserve">42.529.464/0001-30 </v>
      </c>
      <c r="E829" s="5" t="str">
        <f>'[1]TCE - ANEXO IV - Preencher'!G838</f>
        <v>PERFILMED ATIVIDADES MEDICAS LTDA</v>
      </c>
      <c r="F829" s="5" t="str">
        <f>'[1]TCE - ANEXO IV - Preencher'!H838</f>
        <v>S</v>
      </c>
      <c r="G829" s="5" t="str">
        <f>'[1]TCE - ANEXO IV - Preencher'!I838</f>
        <v>S</v>
      </c>
      <c r="H829" s="5" t="str">
        <f>'[1]TCE - ANEXO IV - Preencher'!J838</f>
        <v>2600000000074</v>
      </c>
      <c r="I829" s="6">
        <f>IF('[1]TCE - ANEXO IV - Preencher'!K838="","",'[1]TCE - ANEXO IV - Preencher'!K838)</f>
        <v>46120</v>
      </c>
      <c r="J829" s="5" t="str">
        <f>'[1]TCE - ANEXO IV - Preencher'!L838</f>
        <v>26096001242529464000130260000000007426048886508009</v>
      </c>
      <c r="K829" s="5" t="str">
        <f>IF(F829="B",LEFT('[1]TCE - ANEXO IV - Preencher'!M838,2),IF(F829="S",LEFT('[1]TCE - ANEXO IV - Preencher'!M838,7),IF('[1]TCE - ANEXO IV - Preencher'!H838="","")))</f>
        <v>2609600</v>
      </c>
      <c r="L829" s="7">
        <f>'[1]TCE - ANEXO IV - Preencher'!N838</f>
        <v>11153.1</v>
      </c>
    </row>
    <row r="830" spans="1:12" s="8" customFormat="1" ht="19.5" customHeight="1" x14ac:dyDescent="0.25">
      <c r="A830" s="3">
        <f>IFERROR(VLOOKUP(B830,'[1]DADOS (OCULTAR)'!$Q$3:$S$136,3,0),"")</f>
        <v>9039744002723</v>
      </c>
      <c r="B830" s="4" t="str">
        <f>'[1]TCE - ANEXO IV - Preencher'!C839</f>
        <v>HOSPITAL PELÓPIDAS SILVEIRA - CG Nº 017/2022</v>
      </c>
      <c r="C830" s="4" t="str">
        <f>'[1]TCE - ANEXO IV - Preencher'!E839</f>
        <v>5.16 - Serviços Médico-Hospitalares, Odotonlogia e Laboratoriais</v>
      </c>
      <c r="D830" s="3" t="str">
        <f>'[1]TCE - ANEXO IV - Preencher'!F839</f>
        <v xml:space="preserve">42.005.056/0001-89 </v>
      </c>
      <c r="E830" s="5" t="str">
        <f>'[1]TCE - ANEXO IV - Preencher'!G839</f>
        <v>PONTOMED ATIVIDADES MEDICAS LTDA</v>
      </c>
      <c r="F830" s="5" t="str">
        <f>'[1]TCE - ANEXO IV - Preencher'!H839</f>
        <v>S</v>
      </c>
      <c r="G830" s="5" t="str">
        <f>'[1]TCE - ANEXO IV - Preencher'!I839</f>
        <v>S</v>
      </c>
      <c r="H830" s="5" t="str">
        <f>'[1]TCE - ANEXO IV - Preencher'!J839</f>
        <v>2600000000037</v>
      </c>
      <c r="I830" s="6">
        <f>IF('[1]TCE - ANEXO IV - Preencher'!K839="","",'[1]TCE - ANEXO IV - Preencher'!K839)</f>
        <v>46120</v>
      </c>
      <c r="J830" s="5" t="str">
        <f>'[1]TCE - ANEXO IV - Preencher'!L839</f>
        <v>26096001242005056000189260000000003726046620681992</v>
      </c>
      <c r="K830" s="5" t="str">
        <f>IF(F830="B",LEFT('[1]TCE - ANEXO IV - Preencher'!M839,2),IF(F830="S",LEFT('[1]TCE - ANEXO IV - Preencher'!M839,7),IF('[1]TCE - ANEXO IV - Preencher'!H839="","")))</f>
        <v>2609600</v>
      </c>
      <c r="L830" s="7">
        <f>'[1]TCE - ANEXO IV - Preencher'!N839</f>
        <v>17627.919999999998</v>
      </c>
    </row>
    <row r="831" spans="1:12" s="8" customFormat="1" ht="19.5" customHeight="1" x14ac:dyDescent="0.25">
      <c r="A831" s="3">
        <f>IFERROR(VLOOKUP(B831,'[1]DADOS (OCULTAR)'!$Q$3:$S$136,3,0),"")</f>
        <v>9039744002723</v>
      </c>
      <c r="B831" s="4" t="str">
        <f>'[1]TCE - ANEXO IV - Preencher'!C840</f>
        <v>HOSPITAL PELÓPIDAS SILVEIRA - CG Nº 017/2022</v>
      </c>
      <c r="C831" s="4" t="str">
        <f>'[1]TCE - ANEXO IV - Preencher'!E840</f>
        <v>5.16 - Serviços Médico-Hospitalares, Odotonlogia e Laboratoriais</v>
      </c>
      <c r="D831" s="3" t="str">
        <f>'[1]TCE - ANEXO IV - Preencher'!F840</f>
        <v xml:space="preserve">39.917.741/0001-77 </v>
      </c>
      <c r="E831" s="5" t="str">
        <f>'[1]TCE - ANEXO IV - Preencher'!G840</f>
        <v>PRISMAMED ATIVIDADES MÉDICAS LTDA</v>
      </c>
      <c r="F831" s="5" t="str">
        <f>'[1]TCE - ANEXO IV - Preencher'!H840</f>
        <v>S</v>
      </c>
      <c r="G831" s="5" t="str">
        <f>'[1]TCE - ANEXO IV - Preencher'!I840</f>
        <v>S</v>
      </c>
      <c r="H831" s="5" t="str">
        <f>'[1]TCE - ANEXO IV - Preencher'!J840</f>
        <v>2600000000114</v>
      </c>
      <c r="I831" s="6">
        <f>IF('[1]TCE - ANEXO IV - Preencher'!K840="","",'[1]TCE - ANEXO IV - Preencher'!K840)</f>
        <v>46120</v>
      </c>
      <c r="J831" s="5" t="str">
        <f>'[1]TCE - ANEXO IV - Preencher'!L840</f>
        <v>26096001239917741000177260000000011426045901281751</v>
      </c>
      <c r="K831" s="5" t="str">
        <f>IF(F831="B",LEFT('[1]TCE - ANEXO IV - Preencher'!M840,2),IF(F831="S",LEFT('[1]TCE - ANEXO IV - Preencher'!M840,7),IF('[1]TCE - ANEXO IV - Preencher'!H840="","")))</f>
        <v>2609600</v>
      </c>
      <c r="L831" s="7">
        <f>'[1]TCE - ANEXO IV - Preencher'!N840</f>
        <v>50489.3</v>
      </c>
    </row>
    <row r="832" spans="1:12" s="8" customFormat="1" ht="19.5" customHeight="1" x14ac:dyDescent="0.25">
      <c r="A832" s="3">
        <f>IFERROR(VLOOKUP(B832,'[1]DADOS (OCULTAR)'!$Q$3:$S$136,3,0),"")</f>
        <v>9039744002723</v>
      </c>
      <c r="B832" s="4" t="str">
        <f>'[1]TCE - ANEXO IV - Preencher'!C841</f>
        <v>HOSPITAL PELÓPIDAS SILVEIRA - CG Nº 017/2022</v>
      </c>
      <c r="C832" s="4" t="str">
        <f>'[1]TCE - ANEXO IV - Preencher'!E841</f>
        <v>5.16 - Serviços Médico-Hospitalares, Odotonlogia e Laboratoriais</v>
      </c>
      <c r="D832" s="3" t="str">
        <f>'[1]TCE - ANEXO IV - Preencher'!F841</f>
        <v xml:space="preserve">24.790.992/0001-66 </v>
      </c>
      <c r="E832" s="5" t="str">
        <f>'[1]TCE - ANEXO IV - Preencher'!G841</f>
        <v>REZENDE SERVIÇOS MEDICOS LTDA ME</v>
      </c>
      <c r="F832" s="5" t="str">
        <f>'[1]TCE - ANEXO IV - Preencher'!H841</f>
        <v>S</v>
      </c>
      <c r="G832" s="5" t="str">
        <f>'[1]TCE - ANEXO IV - Preencher'!I841</f>
        <v>S</v>
      </c>
      <c r="H832" s="5" t="str">
        <f>'[1]TCE - ANEXO IV - Preencher'!J841</f>
        <v>14</v>
      </c>
      <c r="I832" s="6">
        <f>IF('[1]TCE - ANEXO IV - Preencher'!K841="","",'[1]TCE - ANEXO IV - Preencher'!K841)</f>
        <v>46122</v>
      </c>
      <c r="J832" s="5" t="str">
        <f>'[1]TCE - ANEXO IV - Preencher'!L841</f>
        <v>2611606222479099200166000000000001426041634496591</v>
      </c>
      <c r="K832" s="5" t="str">
        <f>IF(F832="B",LEFT('[1]TCE - ANEXO IV - Preencher'!M841,2),IF(F832="S",LEFT('[1]TCE - ANEXO IV - Preencher'!M841,7),IF('[1]TCE - ANEXO IV - Preencher'!H841="","")))</f>
        <v>2611606</v>
      </c>
      <c r="L832" s="7">
        <f>'[1]TCE - ANEXO IV - Preencher'!N841</f>
        <v>12823.68</v>
      </c>
    </row>
    <row r="833" spans="1:12" s="8" customFormat="1" ht="19.5" customHeight="1" x14ac:dyDescent="0.25">
      <c r="A833" s="3">
        <f>IFERROR(VLOOKUP(B833,'[1]DADOS (OCULTAR)'!$Q$3:$S$136,3,0),"")</f>
        <v>9039744002723</v>
      </c>
      <c r="B833" s="4" t="str">
        <f>'[1]TCE - ANEXO IV - Preencher'!C842</f>
        <v>HOSPITAL PELÓPIDAS SILVEIRA - CG Nº 017/2022</v>
      </c>
      <c r="C833" s="4" t="str">
        <f>'[1]TCE - ANEXO IV - Preencher'!E842</f>
        <v>5.16 - Serviços Médico-Hospitalares, Odotonlogia e Laboratoriais</v>
      </c>
      <c r="D833" s="3" t="str">
        <f>'[1]TCE - ANEXO IV - Preencher'!F842</f>
        <v xml:space="preserve">51.018.327/0001-21 </v>
      </c>
      <c r="E833" s="5" t="str">
        <f>'[1]TCE - ANEXO IV - Preencher'!G842</f>
        <v>SAFEMED SAUDE LTDA</v>
      </c>
      <c r="F833" s="5" t="str">
        <f>'[1]TCE - ANEXO IV - Preencher'!H842</f>
        <v>S</v>
      </c>
      <c r="G833" s="5" t="str">
        <f>'[1]TCE - ANEXO IV - Preencher'!I842</f>
        <v>S</v>
      </c>
      <c r="H833" s="5" t="str">
        <f>'[1]TCE - ANEXO IV - Preencher'!J842</f>
        <v>2600000000287</v>
      </c>
      <c r="I833" s="6">
        <f>IF('[1]TCE - ANEXO IV - Preencher'!K842="","",'[1]TCE - ANEXO IV - Preencher'!K842)</f>
        <v>46122</v>
      </c>
      <c r="J833" s="5" t="str">
        <f>'[1]TCE - ANEXO IV - Preencher'!L842</f>
        <v>26096001251018327000121260000000028726040479902215</v>
      </c>
      <c r="K833" s="5" t="str">
        <f>IF(F833="B",LEFT('[1]TCE - ANEXO IV - Preencher'!M842,2),IF(F833="S",LEFT('[1]TCE - ANEXO IV - Preencher'!M842,7),IF('[1]TCE - ANEXO IV - Preencher'!H842="","")))</f>
        <v>2611606</v>
      </c>
      <c r="L833" s="7">
        <f>'[1]TCE - ANEXO IV - Preencher'!N842</f>
        <v>26910.9</v>
      </c>
    </row>
    <row r="834" spans="1:12" s="8" customFormat="1" ht="19.5" customHeight="1" x14ac:dyDescent="0.25">
      <c r="A834" s="3">
        <f>IFERROR(VLOOKUP(B834,'[1]DADOS (OCULTAR)'!$Q$3:$S$136,3,0),"")</f>
        <v>9039744002723</v>
      </c>
      <c r="B834" s="4" t="str">
        <f>'[1]TCE - ANEXO IV - Preencher'!C843</f>
        <v>HOSPITAL PELÓPIDAS SILVEIRA - CG Nº 017/2022</v>
      </c>
      <c r="C834" s="4" t="str">
        <f>'[1]TCE - ANEXO IV - Preencher'!E843</f>
        <v>5.16 - Serviços Médico-Hospitalares, Odotonlogia e Laboratoriais</v>
      </c>
      <c r="D834" s="3" t="str">
        <f>'[1]TCE - ANEXO IV - Preencher'!F843</f>
        <v>61.268.432/0001-72</v>
      </c>
      <c r="E834" s="5" t="str">
        <f>'[1]TCE - ANEXO IV - Preencher'!G843</f>
        <v>SAFEMED SAUDE II LTDA</v>
      </c>
      <c r="F834" s="5" t="str">
        <f>'[1]TCE - ANEXO IV - Preencher'!H843</f>
        <v>S</v>
      </c>
      <c r="G834" s="5" t="str">
        <f>'[1]TCE - ANEXO IV - Preencher'!I843</f>
        <v>S</v>
      </c>
      <c r="H834" s="5" t="str">
        <f>'[1]TCE - ANEXO IV - Preencher'!J843</f>
        <v>2600000000194</v>
      </c>
      <c r="I834" s="6">
        <f>IF('[1]TCE - ANEXO IV - Preencher'!K843="","",'[1]TCE - ANEXO IV - Preencher'!K843)</f>
        <v>46120</v>
      </c>
      <c r="J834" s="5" t="str">
        <f>'[1]TCE - ANEXO IV - Preencher'!L843</f>
        <v>26096001261268432000172260000000019426042945594279</v>
      </c>
      <c r="K834" s="5" t="str">
        <f>IF(F834="B",LEFT('[1]TCE - ANEXO IV - Preencher'!M843,2),IF(F834="S",LEFT('[1]TCE - ANEXO IV - Preencher'!M843,7),IF('[1]TCE - ANEXO IV - Preencher'!H843="","")))</f>
        <v>2611606</v>
      </c>
      <c r="L834" s="7">
        <f>'[1]TCE - ANEXO IV - Preencher'!N843</f>
        <v>12756.06</v>
      </c>
    </row>
    <row r="835" spans="1:12" s="8" customFormat="1" ht="19.5" customHeight="1" x14ac:dyDescent="0.25">
      <c r="A835" s="3">
        <f>IFERROR(VLOOKUP(B835,'[1]DADOS (OCULTAR)'!$Q$3:$S$136,3,0),"")</f>
        <v>9039744002723</v>
      </c>
      <c r="B835" s="4" t="str">
        <f>'[1]TCE - ANEXO IV - Preencher'!C844</f>
        <v>HOSPITAL PELÓPIDAS SILVEIRA - CG Nº 017/2022</v>
      </c>
      <c r="C835" s="4" t="str">
        <f>'[1]TCE - ANEXO IV - Preencher'!E844</f>
        <v>5.16 - Serviços Médico-Hospitalares, Odotonlogia e Laboratoriais</v>
      </c>
      <c r="D835" s="3" t="str">
        <f>'[1]TCE - ANEXO IV - Preencher'!F844</f>
        <v xml:space="preserve">43.843.356/0001-08 </v>
      </c>
      <c r="E835" s="5" t="str">
        <f>'[1]TCE - ANEXO IV - Preencher'!G844</f>
        <v>SAUDEMED ATIVIDADES MÉDICAS LTDA</v>
      </c>
      <c r="F835" s="5" t="str">
        <f>'[1]TCE - ANEXO IV - Preencher'!H844</f>
        <v>S</v>
      </c>
      <c r="G835" s="5" t="str">
        <f>'[1]TCE - ANEXO IV - Preencher'!I844</f>
        <v>S</v>
      </c>
      <c r="H835" s="5" t="str">
        <f>'[1]TCE - ANEXO IV - Preencher'!J844</f>
        <v>2600000000472</v>
      </c>
      <c r="I835" s="6">
        <f>IF('[1]TCE - ANEXO IV - Preencher'!K844="","",'[1]TCE - ANEXO IV - Preencher'!K844)</f>
        <v>46121</v>
      </c>
      <c r="J835" s="5" t="str">
        <f>'[1]TCE - ANEXO IV - Preencher'!L844</f>
        <v>260960012438433560000000047226049413012974</v>
      </c>
      <c r="K835" s="5" t="str">
        <f>IF(F835="B",LEFT('[1]TCE - ANEXO IV - Preencher'!M844,2),IF(F835="S",LEFT('[1]TCE - ANEXO IV - Preencher'!M844,7),IF('[1]TCE - ANEXO IV - Preencher'!H844="","")))</f>
        <v>2609600</v>
      </c>
      <c r="L835" s="7">
        <f>'[1]TCE - ANEXO IV - Preencher'!N844</f>
        <v>76848</v>
      </c>
    </row>
    <row r="836" spans="1:12" s="8" customFormat="1" ht="19.5" customHeight="1" x14ac:dyDescent="0.25">
      <c r="A836" s="3">
        <f>IFERROR(VLOOKUP(B836,'[1]DADOS (OCULTAR)'!$Q$3:$S$136,3,0),"")</f>
        <v>9039744002723</v>
      </c>
      <c r="B836" s="4" t="str">
        <f>'[1]TCE - ANEXO IV - Preencher'!C845</f>
        <v>HOSPITAL PELÓPIDAS SILVEIRA - CG Nº 017/2022</v>
      </c>
      <c r="C836" s="4" t="str">
        <f>'[1]TCE - ANEXO IV - Preencher'!E845</f>
        <v>5.16 - Serviços Médico-Hospitalares, Odotonlogia e Laboratoriais</v>
      </c>
      <c r="D836" s="3" t="str">
        <f>'[1]TCE - ANEXO IV - Preencher'!F845</f>
        <v xml:space="preserve">24.392.243/0001-80 </v>
      </c>
      <c r="E836" s="5" t="str">
        <f>'[1]TCE - ANEXO IV - Preencher'!G845</f>
        <v>SERVIÇO DE IMAGENS RADIOGRAFICAS DO RECIFE LTDA</v>
      </c>
      <c r="F836" s="5" t="str">
        <f>'[1]TCE - ANEXO IV - Preencher'!H845</f>
        <v>S</v>
      </c>
      <c r="G836" s="5" t="str">
        <f>'[1]TCE - ANEXO IV - Preencher'!I845</f>
        <v>S</v>
      </c>
      <c r="H836" s="5" t="str">
        <f>'[1]TCE - ANEXO IV - Preencher'!J845</f>
        <v>1920</v>
      </c>
      <c r="I836" s="6">
        <f>IF('[1]TCE - ANEXO IV - Preencher'!K845="","",'[1]TCE - ANEXO IV - Preencher'!K845)</f>
        <v>46126</v>
      </c>
      <c r="J836" s="5" t="str">
        <f>'[1]TCE - ANEXO IV - Preencher'!L845</f>
        <v>26116062224392243000180000000000192026046272968430</v>
      </c>
      <c r="K836" s="5" t="str">
        <f>IF(F836="B",LEFT('[1]TCE - ANEXO IV - Preencher'!M845,2),IF(F836="S",LEFT('[1]TCE - ANEXO IV - Preencher'!M845,7),IF('[1]TCE - ANEXO IV - Preencher'!H845="","")))</f>
        <v>2611606</v>
      </c>
      <c r="L836" s="7">
        <f>'[1]TCE - ANEXO IV - Preencher'!N845</f>
        <v>52440</v>
      </c>
    </row>
    <row r="837" spans="1:12" s="8" customFormat="1" ht="19.5" customHeight="1" x14ac:dyDescent="0.25">
      <c r="A837" s="3">
        <f>IFERROR(VLOOKUP(B837,'[1]DADOS (OCULTAR)'!$Q$3:$S$136,3,0),"")</f>
        <v>9039744002723</v>
      </c>
      <c r="B837" s="4" t="str">
        <f>'[1]TCE - ANEXO IV - Preencher'!C846</f>
        <v>HOSPITAL PELÓPIDAS SILVEIRA - CG Nº 017/2022</v>
      </c>
      <c r="C837" s="4" t="str">
        <f>'[1]TCE - ANEXO IV - Preencher'!E846</f>
        <v>5.16 - Serviços Médico-Hospitalares, Odotonlogia e Laboratoriais</v>
      </c>
      <c r="D837" s="3" t="str">
        <f>'[1]TCE - ANEXO IV - Preencher'!F846</f>
        <v xml:space="preserve">45.637.249/0001-40 </v>
      </c>
      <c r="E837" s="5" t="str">
        <f>'[1]TCE - ANEXO IV - Preencher'!G846</f>
        <v>STARMED ATIVIDADES MEDICAS LTDA</v>
      </c>
      <c r="F837" s="5" t="str">
        <f>'[1]TCE - ANEXO IV - Preencher'!H846</f>
        <v>S</v>
      </c>
      <c r="G837" s="5" t="str">
        <f>'[1]TCE - ANEXO IV - Preencher'!I846</f>
        <v>S</v>
      </c>
      <c r="H837" s="5" t="str">
        <f>'[1]TCE - ANEXO IV - Preencher'!J846</f>
        <v>2600000000457</v>
      </c>
      <c r="I837" s="6">
        <f>IF('[1]TCE - ANEXO IV - Preencher'!K846="","",'[1]TCE - ANEXO IV - Preencher'!K846)</f>
        <v>46122</v>
      </c>
      <c r="J837" s="5" t="str">
        <f>'[1]TCE - ANEXO IV - Preencher'!L846</f>
        <v>26096001245637249000140260000000045726045383750740</v>
      </c>
      <c r="K837" s="5" t="str">
        <f>IF(F837="B",LEFT('[1]TCE - ANEXO IV - Preencher'!M846,2),IF(F837="S",LEFT('[1]TCE - ANEXO IV - Preencher'!M846,7),IF('[1]TCE - ANEXO IV - Preencher'!H846="","")))</f>
        <v>2611606</v>
      </c>
      <c r="L837" s="7">
        <f>'[1]TCE - ANEXO IV - Preencher'!N846</f>
        <v>11153.1</v>
      </c>
    </row>
    <row r="838" spans="1:12" s="8" customFormat="1" ht="19.5" customHeight="1" x14ac:dyDescent="0.25">
      <c r="A838" s="3">
        <f>IFERROR(VLOOKUP(B838,'[1]DADOS (OCULTAR)'!$Q$3:$S$136,3,0),"")</f>
        <v>9039744002723</v>
      </c>
      <c r="B838" s="4" t="str">
        <f>'[1]TCE - ANEXO IV - Preencher'!C847</f>
        <v>HOSPITAL PELÓPIDAS SILVEIRA - CG Nº 017/2022</v>
      </c>
      <c r="C838" s="4" t="str">
        <f>'[1]TCE - ANEXO IV - Preencher'!E847</f>
        <v>5.16 - Serviços Médico-Hospitalares, Odotonlogia e Laboratoriais</v>
      </c>
      <c r="D838" s="3" t="str">
        <f>'[1]TCE - ANEXO IV - Preencher'!F847</f>
        <v xml:space="preserve">48.596.697/0001-31 </v>
      </c>
      <c r="E838" s="5" t="str">
        <f>'[1]TCE - ANEXO IV - Preencher'!G847</f>
        <v>TCP SERVICOS MEDICOS LTDA</v>
      </c>
      <c r="F838" s="5" t="str">
        <f>'[1]TCE - ANEXO IV - Preencher'!H847</f>
        <v>S</v>
      </c>
      <c r="G838" s="5" t="str">
        <f>'[1]TCE - ANEXO IV - Preencher'!I847</f>
        <v>S</v>
      </c>
      <c r="H838" s="5" t="str">
        <f>'[1]TCE - ANEXO IV - Preencher'!J847</f>
        <v>8</v>
      </c>
      <c r="I838" s="6">
        <f>IF('[1]TCE - ANEXO IV - Preencher'!K847="","",'[1]TCE - ANEXO IV - Preencher'!K847)</f>
        <v>46122</v>
      </c>
      <c r="J838" s="5" t="str">
        <f>'[1]TCE - ANEXO IV - Preencher'!L847</f>
        <v>26116062248596697000131000000000000826040065986490</v>
      </c>
      <c r="K838" s="5" t="str">
        <f>IF(F838="B",LEFT('[1]TCE - ANEXO IV - Preencher'!M847,2),IF(F838="S",LEFT('[1]TCE - ANEXO IV - Preencher'!M847,7),IF('[1]TCE - ANEXO IV - Preencher'!H847="","")))</f>
        <v>2611606</v>
      </c>
      <c r="L838" s="7">
        <f>'[1]TCE - ANEXO IV - Preencher'!N847</f>
        <v>65573.279999999999</v>
      </c>
    </row>
    <row r="839" spans="1:12" s="8" customFormat="1" ht="19.5" customHeight="1" x14ac:dyDescent="0.25">
      <c r="A839" s="3">
        <f>IFERROR(VLOOKUP(B839,'[1]DADOS (OCULTAR)'!$Q$3:$S$136,3,0),"")</f>
        <v>9039744002723</v>
      </c>
      <c r="B839" s="4" t="str">
        <f>'[1]TCE - ANEXO IV - Preencher'!C848</f>
        <v>HOSPITAL PELÓPIDAS SILVEIRA - CG Nº 017/2022</v>
      </c>
      <c r="C839" s="4" t="str">
        <f>'[1]TCE - ANEXO IV - Preencher'!E848</f>
        <v>5.16 - Serviços Médico-Hospitalares, Odotonlogia e Laboratoriais</v>
      </c>
      <c r="D839" s="3" t="str">
        <f>'[1]TCE - ANEXO IV - Preencher'!F848</f>
        <v xml:space="preserve">45.855.147/0001-00 </v>
      </c>
      <c r="E839" s="5" t="str">
        <f>'[1]TCE - ANEXO IV - Preencher'!G848</f>
        <v>TP &amp; AC SERVICOS MEDICOS LTDA</v>
      </c>
      <c r="F839" s="5" t="str">
        <f>'[1]TCE - ANEXO IV - Preencher'!H848</f>
        <v>S</v>
      </c>
      <c r="G839" s="5" t="str">
        <f>'[1]TCE - ANEXO IV - Preencher'!I848</f>
        <v>S</v>
      </c>
      <c r="H839" s="5" t="str">
        <f>'[1]TCE - ANEXO IV - Preencher'!J848</f>
        <v>275</v>
      </c>
      <c r="I839" s="6">
        <f>IF('[1]TCE - ANEXO IV - Preencher'!K848="","",'[1]TCE - ANEXO IV - Preencher'!K848)</f>
        <v>46122</v>
      </c>
      <c r="J839" s="5" t="str">
        <f>'[1]TCE - ANEXO IV - Preencher'!L848</f>
        <v>261160622458551470001000000000000275226048106759846</v>
      </c>
      <c r="K839" s="5" t="str">
        <f>IF(F839="B",LEFT('[1]TCE - ANEXO IV - Preencher'!M848,2),IF(F839="S",LEFT('[1]TCE - ANEXO IV - Preencher'!M848,7),IF('[1]TCE - ANEXO IV - Preencher'!H848="","")))</f>
        <v>2611606</v>
      </c>
      <c r="L839" s="7">
        <f>'[1]TCE - ANEXO IV - Preencher'!N848</f>
        <v>41763.68</v>
      </c>
    </row>
    <row r="840" spans="1:12" s="8" customFormat="1" ht="19.5" customHeight="1" x14ac:dyDescent="0.25">
      <c r="A840" s="3">
        <f>IFERROR(VLOOKUP(B840,'[1]DADOS (OCULTAR)'!$Q$3:$S$136,3,0),"")</f>
        <v>9039744002723</v>
      </c>
      <c r="B840" s="4" t="str">
        <f>'[1]TCE - ANEXO IV - Preencher'!C849</f>
        <v>HOSPITAL PELÓPIDAS SILVEIRA - CG Nº 017/2022</v>
      </c>
      <c r="C840" s="4" t="str">
        <f>'[1]TCE - ANEXO IV - Preencher'!E849</f>
        <v>5.16 - Serviços Médico-Hospitalares, Odotonlogia e Laboratoriais</v>
      </c>
      <c r="D840" s="3" t="str">
        <f>'[1]TCE - ANEXO IV - Preencher'!F849</f>
        <v xml:space="preserve">51.255.281/0001-64 </v>
      </c>
      <c r="E840" s="5" t="str">
        <f>'[1]TCE - ANEXO IV - Preencher'!G849</f>
        <v>UCI SERVIÇOS MEDICOS CARDIOLOGICOS LTDA</v>
      </c>
      <c r="F840" s="5" t="str">
        <f>'[1]TCE - ANEXO IV - Preencher'!H849</f>
        <v>S</v>
      </c>
      <c r="G840" s="5" t="str">
        <f>'[1]TCE - ANEXO IV - Preencher'!I849</f>
        <v>S</v>
      </c>
      <c r="H840" s="5" t="str">
        <f>'[1]TCE - ANEXO IV - Preencher'!J849</f>
        <v>13</v>
      </c>
      <c r="I840" s="6">
        <f>IF('[1]TCE - ANEXO IV - Preencher'!K849="","",'[1]TCE - ANEXO IV - Preencher'!K849)</f>
        <v>46121</v>
      </c>
      <c r="J840" s="5" t="str">
        <f>'[1]TCE - ANEXO IV - Preencher'!L849</f>
        <v>26116062251255281000164000000000001326043571120180</v>
      </c>
      <c r="K840" s="5" t="str">
        <f>IF(F840="B",LEFT('[1]TCE - ANEXO IV - Preencher'!M849,2),IF(F840="S",LEFT('[1]TCE - ANEXO IV - Preencher'!M849,7),IF('[1]TCE - ANEXO IV - Preencher'!H849="","")))</f>
        <v>2611606</v>
      </c>
      <c r="L840" s="7">
        <f>'[1]TCE - ANEXO IV - Preencher'!N849</f>
        <v>112007.08</v>
      </c>
    </row>
    <row r="841" spans="1:12" s="8" customFormat="1" ht="19.5" customHeight="1" x14ac:dyDescent="0.25">
      <c r="A841" s="3">
        <f>IFERROR(VLOOKUP(B841,'[1]DADOS (OCULTAR)'!$Q$3:$S$136,3,0),"")</f>
        <v>9039744002723</v>
      </c>
      <c r="B841" s="4" t="str">
        <f>'[1]TCE - ANEXO IV - Preencher'!C850</f>
        <v>HOSPITAL PELÓPIDAS SILVEIRA - CG Nº 017/2022</v>
      </c>
      <c r="C841" s="4" t="str">
        <f>'[1]TCE - ANEXO IV - Preencher'!E850</f>
        <v>5.16 - Serviços Médico-Hospitalares, Odotonlogia e Laboratoriais</v>
      </c>
      <c r="D841" s="3" t="str">
        <f>'[1]TCE - ANEXO IV - Preencher'!F850</f>
        <v xml:space="preserve">48.511.136/0001-92 </v>
      </c>
      <c r="E841" s="5" t="str">
        <f>'[1]TCE - ANEXO IV - Preencher'!G850</f>
        <v>V1 SERVIÇOS MEDICOS LTDA</v>
      </c>
      <c r="F841" s="5" t="str">
        <f>'[1]TCE - ANEXO IV - Preencher'!H850</f>
        <v>S</v>
      </c>
      <c r="G841" s="5" t="str">
        <f>'[1]TCE - ANEXO IV - Preencher'!I850</f>
        <v>S</v>
      </c>
      <c r="H841" s="5" t="str">
        <f>'[1]TCE - ANEXO IV - Preencher'!J850</f>
        <v>2600000000415</v>
      </c>
      <c r="I841" s="6">
        <f>IF('[1]TCE - ANEXO IV - Preencher'!K850="","",'[1]TCE - ANEXO IV - Preencher'!K850)</f>
        <v>46122</v>
      </c>
      <c r="J841" s="5" t="str">
        <f>'[1]TCE - ANEXO IV - Preencher'!L850</f>
        <v>26096001248511136000192260000000041526043915254955</v>
      </c>
      <c r="K841" s="5" t="str">
        <f>IF(F841="B",LEFT('[1]TCE - ANEXO IV - Preencher'!M850,2),IF(F841="S",LEFT('[1]TCE - ANEXO IV - Preencher'!M850,7),IF('[1]TCE - ANEXO IV - Preencher'!H850="","")))</f>
        <v>2609600</v>
      </c>
      <c r="L841" s="7">
        <f>'[1]TCE - ANEXO IV - Preencher'!N850</f>
        <v>2404.44</v>
      </c>
    </row>
    <row r="842" spans="1:12" s="8" customFormat="1" ht="19.5" customHeight="1" x14ac:dyDescent="0.25">
      <c r="A842" s="3">
        <f>IFERROR(VLOOKUP(B842,'[1]DADOS (OCULTAR)'!$Q$3:$S$136,3,0),"")</f>
        <v>9039744002723</v>
      </c>
      <c r="B842" s="4" t="str">
        <f>'[1]TCE - ANEXO IV - Preencher'!C851</f>
        <v>HOSPITAL PELÓPIDAS SILVEIRA - CG Nº 017/2022</v>
      </c>
      <c r="C842" s="4" t="str">
        <f>'[1]TCE - ANEXO IV - Preencher'!E851</f>
        <v>5.16 - Serviços Médico-Hospitalares, Odotonlogia e Laboratoriais</v>
      </c>
      <c r="D842" s="3" t="str">
        <f>'[1]TCE - ANEXO IV - Preencher'!F851</f>
        <v xml:space="preserve">13.575.825/0001-86 </v>
      </c>
      <c r="E842" s="5" t="str">
        <f>'[1]TCE - ANEXO IV - Preencher'!G851</f>
        <v>VEIGA E LIMA CIRURGIA E CLINICA MEDICA LTDA</v>
      </c>
      <c r="F842" s="5" t="str">
        <f>'[1]TCE - ANEXO IV - Preencher'!H851</f>
        <v>S</v>
      </c>
      <c r="G842" s="5" t="str">
        <f>'[1]TCE - ANEXO IV - Preencher'!I851</f>
        <v>S</v>
      </c>
      <c r="H842" s="5" t="str">
        <f>'[1]TCE - ANEXO IV - Preencher'!J851</f>
        <v>93</v>
      </c>
      <c r="I842" s="6">
        <f>IF('[1]TCE - ANEXO IV - Preencher'!K851="","",'[1]TCE - ANEXO IV - Preencher'!K851)</f>
        <v>46113</v>
      </c>
      <c r="J842" s="5" t="str">
        <f>'[1]TCE - ANEXO IV - Preencher'!L851</f>
        <v>26116062213575825000186000000000009326041526540715</v>
      </c>
      <c r="K842" s="5" t="str">
        <f>IF(F842="B",LEFT('[1]TCE - ANEXO IV - Preencher'!M851,2),IF(F842="S",LEFT('[1]TCE - ANEXO IV - Preencher'!M851,7),IF('[1]TCE - ANEXO IV - Preencher'!H851="","")))</f>
        <v>2611606</v>
      </c>
      <c r="L842" s="7">
        <f>'[1]TCE - ANEXO IV - Preencher'!N851</f>
        <v>25451.86</v>
      </c>
    </row>
    <row r="843" spans="1:12" s="8" customFormat="1" ht="19.5" customHeight="1" x14ac:dyDescent="0.25">
      <c r="A843" s="3">
        <f>IFERROR(VLOOKUP(B843,'[1]DADOS (OCULTAR)'!$Q$3:$S$136,3,0),"")</f>
        <v>9039744002723</v>
      </c>
      <c r="B843" s="4" t="str">
        <f>'[1]TCE - ANEXO IV - Preencher'!C852</f>
        <v>HOSPITAL PELÓPIDAS SILVEIRA - CG Nº 017/2022</v>
      </c>
      <c r="C843" s="4" t="str">
        <f>'[1]TCE - ANEXO IV - Preencher'!E852</f>
        <v>5.16 - Serviços Médico-Hospitalares, Odotonlogia e Laboratoriais</v>
      </c>
      <c r="D843" s="3" t="str">
        <f>'[1]TCE - ANEXO IV - Preencher'!F852</f>
        <v xml:space="preserve">36.263.772/0001-63 </v>
      </c>
      <c r="E843" s="5" t="str">
        <f>'[1]TCE - ANEXO IV - Preencher'!G852</f>
        <v>WAYMEDIC SERVIÇOS DE SAUDE LTDA</v>
      </c>
      <c r="F843" s="5" t="str">
        <f>'[1]TCE - ANEXO IV - Preencher'!H852</f>
        <v>S</v>
      </c>
      <c r="G843" s="5" t="str">
        <f>'[1]TCE - ANEXO IV - Preencher'!I852</f>
        <v>S</v>
      </c>
      <c r="H843" s="5" t="str">
        <f>'[1]TCE - ANEXO IV - Preencher'!J852</f>
        <v>2600000000114</v>
      </c>
      <c r="I843" s="6">
        <f>IF('[1]TCE - ANEXO IV - Preencher'!K852="","",'[1]TCE - ANEXO IV - Preencher'!K852)</f>
        <v>46122</v>
      </c>
      <c r="J843" s="5" t="str">
        <f>'[1]TCE - ANEXO IV - Preencher'!L852</f>
        <v>26096001236263772000163260000000011426049210892934</v>
      </c>
      <c r="K843" s="5" t="str">
        <f>IF(F843="B",LEFT('[1]TCE - ANEXO IV - Preencher'!M852,2),IF(F843="S",LEFT('[1]TCE - ANEXO IV - Preencher'!M852,7),IF('[1]TCE - ANEXO IV - Preencher'!H852="","")))</f>
        <v>2611606</v>
      </c>
      <c r="L843" s="7">
        <f>'[1]TCE - ANEXO IV - Preencher'!N852</f>
        <v>5062.6000000000004</v>
      </c>
    </row>
    <row r="844" spans="1:12" s="8" customFormat="1" ht="19.5" customHeight="1" x14ac:dyDescent="0.25">
      <c r="A844" s="3">
        <f>IFERROR(VLOOKUP(B844,'[1]DADOS (OCULTAR)'!$Q$3:$S$136,3,0),"")</f>
        <v>9039744002723</v>
      </c>
      <c r="B844" s="4" t="str">
        <f>'[1]TCE - ANEXO IV - Preencher'!C853</f>
        <v>HOSPITAL PELÓPIDAS SILVEIRA - CG Nº 017/2022</v>
      </c>
      <c r="C844" s="4" t="str">
        <f>'[1]TCE - ANEXO IV - Preencher'!E853</f>
        <v>5.16 - Serviços Médico-Hospitalares, Odotonlogia e Laboratoriais</v>
      </c>
      <c r="D844" s="3" t="str">
        <f>'[1]TCE - ANEXO IV - Preencher'!F853</f>
        <v xml:space="preserve">04.539.279/0173-74 </v>
      </c>
      <c r="E844" s="5" t="str">
        <f>'[1]TCE - ANEXO IV - Preencher'!G853</f>
        <v>CIENTIFICALAB PRODUTOS LABORATORIAIS E SISTEMAS LTDA</v>
      </c>
      <c r="F844" s="5" t="str">
        <f>'[1]TCE - ANEXO IV - Preencher'!H853</f>
        <v>S</v>
      </c>
      <c r="G844" s="5" t="str">
        <f>'[1]TCE - ANEXO IV - Preencher'!I853</f>
        <v>S</v>
      </c>
      <c r="H844" s="5" t="str">
        <f>'[1]TCE - ANEXO IV - Preencher'!J853</f>
        <v>16163</v>
      </c>
      <c r="I844" s="6">
        <f>IF('[1]TCE - ANEXO IV - Preencher'!K853="","",'[1]TCE - ANEXO IV - Preencher'!K853)</f>
        <v>46113</v>
      </c>
      <c r="J844" s="5" t="str">
        <f>'[1]TCE - ANEXO IV - Preencher'!L853</f>
        <v>3505708120453927900137000000001616326041455079908</v>
      </c>
      <c r="K844" s="5" t="str">
        <f>IF(F844="B",LEFT('[1]TCE - ANEXO IV - Preencher'!M853,2),IF(F844="S",LEFT('[1]TCE - ANEXO IV - Preencher'!M853,7),IF('[1]TCE - ANEXO IV - Preencher'!H853="","")))</f>
        <v>2611606</v>
      </c>
      <c r="L844" s="7">
        <f>'[1]TCE - ANEXO IV - Preencher'!N853</f>
        <v>184245.24</v>
      </c>
    </row>
    <row r="845" spans="1:12" s="8" customFormat="1" ht="19.5" customHeight="1" x14ac:dyDescent="0.25">
      <c r="A845" s="3">
        <f>IFERROR(VLOOKUP(B845,'[1]DADOS (OCULTAR)'!$Q$3:$S$136,3,0),"")</f>
        <v>9039744002723</v>
      </c>
      <c r="B845" s="4" t="str">
        <f>'[1]TCE - ANEXO IV - Preencher'!C854</f>
        <v>HOSPITAL PELÓPIDAS SILVEIRA - CG Nº 017/2022</v>
      </c>
      <c r="C845" s="4" t="str">
        <f>'[1]TCE - ANEXO IV - Preencher'!E854</f>
        <v>5.16 - Serviços Médico-Hospitalares, Odotonlogia e Laboratoriais</v>
      </c>
      <c r="D845" s="3" t="str">
        <f>'[1]TCE - ANEXO IV - Preencher'!F854</f>
        <v xml:space="preserve">05.281.073/0001-12 </v>
      </c>
      <c r="E845" s="5" t="str">
        <f>'[1]TCE - ANEXO IV - Preencher'!G854</f>
        <v>LABORATÓRIO DE HISTOPATOLOGIA HORACIO FITTIPALDI S/C LT</v>
      </c>
      <c r="F845" s="5" t="str">
        <f>'[1]TCE - ANEXO IV - Preencher'!H854</f>
        <v>S</v>
      </c>
      <c r="G845" s="5" t="str">
        <f>'[1]TCE - ANEXO IV - Preencher'!I854</f>
        <v>S</v>
      </c>
      <c r="H845" s="5" t="str">
        <f>'[1]TCE - ANEXO IV - Preencher'!J854</f>
        <v>409</v>
      </c>
      <c r="I845" s="6">
        <f>IF('[1]TCE - ANEXO IV - Preencher'!K854="","",'[1]TCE - ANEXO IV - Preencher'!K854)</f>
        <v>46121</v>
      </c>
      <c r="J845" s="5" t="str">
        <f>'[1]TCE - ANEXO IV - Preencher'!L854</f>
        <v>26116062205281073000112000000000040926042940239041</v>
      </c>
      <c r="K845" s="5" t="str">
        <f>IF(F845="B",LEFT('[1]TCE - ANEXO IV - Preencher'!M854,2),IF(F845="S",LEFT('[1]TCE - ANEXO IV - Preencher'!M854,7),IF('[1]TCE - ANEXO IV - Preencher'!H854="","")))</f>
        <v>2611606</v>
      </c>
      <c r="L845" s="7">
        <f>'[1]TCE - ANEXO IV - Preencher'!N854</f>
        <v>640</v>
      </c>
    </row>
    <row r="846" spans="1:12" s="8" customFormat="1" ht="19.5" customHeight="1" x14ac:dyDescent="0.25">
      <c r="A846" s="3">
        <f>IFERROR(VLOOKUP(B846,'[1]DADOS (OCULTAR)'!$Q$3:$S$136,3,0),"")</f>
        <v>9039744002723</v>
      </c>
      <c r="B846" s="4" t="str">
        <f>'[1]TCE - ANEXO IV - Preencher'!C855</f>
        <v>HOSPITAL PELÓPIDAS SILVEIRA - CG Nº 017/2022</v>
      </c>
      <c r="C846" s="4" t="str">
        <f>'[1]TCE - ANEXO IV - Preencher'!E855</f>
        <v>5.8 - Locação de Veículos Automotores</v>
      </c>
      <c r="D846" s="3" t="str">
        <f>'[1]TCE - ANEXO IV - Preencher'!F855</f>
        <v xml:space="preserve">29.932.922/0001-19 </v>
      </c>
      <c r="E846" s="5" t="str">
        <f>'[1]TCE - ANEXO IV - Preencher'!G855</f>
        <v>MEDLIFE SAUDE</v>
      </c>
      <c r="F846" s="5" t="str">
        <f>'[1]TCE - ANEXO IV - Preencher'!H855</f>
        <v>S</v>
      </c>
      <c r="G846" s="5" t="str">
        <f>'[1]TCE - ANEXO IV - Preencher'!I855</f>
        <v>S</v>
      </c>
      <c r="H846" s="5" t="str">
        <f>'[1]TCE - ANEXO IV - Preencher'!J855</f>
        <v>61</v>
      </c>
      <c r="I846" s="6">
        <f>IF('[1]TCE - ANEXO IV - Preencher'!K855="","",'[1]TCE - ANEXO IV - Preencher'!K855)</f>
        <v>46113</v>
      </c>
      <c r="J846" s="5" t="str">
        <f>'[1]TCE - ANEXO IV - Preencher'!L855</f>
        <v>2611606222993292200011900000000000612604868914543</v>
      </c>
      <c r="K846" s="5" t="str">
        <f>IF(F846="B",LEFT('[1]TCE - ANEXO IV - Preencher'!M855,2),IF(F846="S",LEFT('[1]TCE - ANEXO IV - Preencher'!M855,7),IF('[1]TCE - ANEXO IV - Preencher'!H855="","")))</f>
        <v>2611606</v>
      </c>
      <c r="L846" s="7">
        <f>'[1]TCE - ANEXO IV - Preencher'!N855</f>
        <v>56000</v>
      </c>
    </row>
    <row r="847" spans="1:12" s="8" customFormat="1" ht="19.5" customHeight="1" x14ac:dyDescent="0.25">
      <c r="A847" s="3">
        <f>IFERROR(VLOOKUP(B847,'[1]DADOS (OCULTAR)'!$Q$3:$S$136,3,0),"")</f>
        <v>9039744002723</v>
      </c>
      <c r="B847" s="4" t="str">
        <f>'[1]TCE - ANEXO IV - Preencher'!C856</f>
        <v>HOSPITAL PELÓPIDAS SILVEIRA - CG Nº 017/2022</v>
      </c>
      <c r="C847" s="4" t="str">
        <f>'[1]TCE - ANEXO IV - Preencher'!E856</f>
        <v>5.16 - Serviços Médico-Hospitalares, Odotonlogia e Laboratoriais</v>
      </c>
      <c r="D847" s="3" t="str">
        <f>'[1]TCE - ANEXO IV - Preencher'!F856</f>
        <v xml:space="preserve">11.187.085/0001-85 </v>
      </c>
      <c r="E847" s="5" t="str">
        <f>'[1]TCE - ANEXO IV - Preencher'!G856</f>
        <v>COOPANEST PE</v>
      </c>
      <c r="F847" s="5" t="str">
        <f>'[1]TCE - ANEXO IV - Preencher'!H856</f>
        <v>S</v>
      </c>
      <c r="G847" s="5" t="str">
        <f>'[1]TCE - ANEXO IV - Preencher'!I856</f>
        <v>N</v>
      </c>
      <c r="H847" s="5" t="str">
        <f>'[1]TCE - ANEXO IV - Preencher'!J856</f>
        <v>683</v>
      </c>
      <c r="I847" s="6">
        <f>IF('[1]TCE - ANEXO IV - Preencher'!K856="","",'[1]TCE - ANEXO IV - Preencher'!K856)</f>
        <v>46120</v>
      </c>
      <c r="J847" s="5" t="str">
        <f>'[1]TCE - ANEXO IV - Preencher'!L856</f>
        <v>26116062211187085000185000000000068326041359996382</v>
      </c>
      <c r="K847" s="5" t="str">
        <f>IF(F847="B",LEFT('[1]TCE - ANEXO IV - Preencher'!M856,2),IF(F847="S",LEFT('[1]TCE - ANEXO IV - Preencher'!M856,7),IF('[1]TCE - ANEXO IV - Preencher'!H856="","")))</f>
        <v>2611606</v>
      </c>
      <c r="L847" s="7">
        <f>'[1]TCE - ANEXO IV - Preencher'!N856</f>
        <v>224385.59</v>
      </c>
    </row>
    <row r="848" spans="1:12" s="8" customFormat="1" ht="19.5" customHeight="1" x14ac:dyDescent="0.25">
      <c r="A848" s="3">
        <f>IFERROR(VLOOKUP(B848,'[1]DADOS (OCULTAR)'!$Q$3:$S$136,3,0),"")</f>
        <v>9039744002723</v>
      </c>
      <c r="B848" s="4" t="str">
        <f>'[1]TCE - ANEXO IV - Preencher'!C857</f>
        <v>HOSPITAL PELÓPIDAS SILVEIRA - CG Nº 017/2022</v>
      </c>
      <c r="C848" s="4" t="str">
        <f>'[1]TCE - ANEXO IV - Preencher'!E857</f>
        <v>5.15 - Serviços Domésticos</v>
      </c>
      <c r="D848" s="3" t="str">
        <f>'[1]TCE - ANEXO IV - Preencher'!F857</f>
        <v xml:space="preserve">27.837.083/0001-24 </v>
      </c>
      <c r="E848" s="5" t="str">
        <f>'[1]TCE - ANEXO IV - Preencher'!G857</f>
        <v>CLEAN HIGIENIZACAO DE TEXTEIS LTDA ME</v>
      </c>
      <c r="F848" s="5" t="str">
        <f>'[1]TCE - ANEXO IV - Preencher'!H857</f>
        <v>S</v>
      </c>
      <c r="G848" s="5" t="str">
        <f>'[1]TCE - ANEXO IV - Preencher'!I857</f>
        <v>S</v>
      </c>
      <c r="H848" s="5" t="str">
        <f>'[1]TCE - ANEXO IV - Preencher'!J857</f>
        <v>2600000000297</v>
      </c>
      <c r="I848" s="6">
        <f>IF('[1]TCE - ANEXO IV - Preencher'!K857="","",'[1]TCE - ANEXO IV - Preencher'!K857)</f>
        <v>46118</v>
      </c>
      <c r="J848" s="5" t="str">
        <f>'[1]TCE - ANEXO IV - Preencher'!L857</f>
        <v>26079011227837083000124260000000029726049326894090</v>
      </c>
      <c r="K848" s="5" t="str">
        <f>IF(F848="B",LEFT('[1]TCE - ANEXO IV - Preencher'!M857,2),IF(F848="S",LEFT('[1]TCE - ANEXO IV - Preencher'!M857,7),IF('[1]TCE - ANEXO IV - Preencher'!H857="","")))</f>
        <v>2607901</v>
      </c>
      <c r="L848" s="7">
        <f>'[1]TCE - ANEXO IV - Preencher'!N857</f>
        <v>36434.21</v>
      </c>
    </row>
    <row r="849" spans="1:12" s="8" customFormat="1" ht="19.5" customHeight="1" x14ac:dyDescent="0.25">
      <c r="A849" s="3">
        <f>IFERROR(VLOOKUP(B849,'[1]DADOS (OCULTAR)'!$Q$3:$S$136,3,0),"")</f>
        <v>9039744002723</v>
      </c>
      <c r="B849" s="4" t="str">
        <f>'[1]TCE - ANEXO IV - Preencher'!C858</f>
        <v>HOSPITAL PELÓPIDAS SILVEIRA - CG Nº 017/2022</v>
      </c>
      <c r="C849" s="4" t="str">
        <f>'[1]TCE - ANEXO IV - Preencher'!E858</f>
        <v>5.10 - Detetização/Tratamento de Resíduos e Afins</v>
      </c>
      <c r="D849" s="3" t="str">
        <f>'[1]TCE - ANEXO IV - Preencher'!F858</f>
        <v xml:space="preserve">11.863.530/0001-80 </v>
      </c>
      <c r="E849" s="5" t="str">
        <f>'[1]TCE - ANEXO IV - Preencher'!G858</f>
        <v>BRASCON GESTAO AMBIENTAL LTDA</v>
      </c>
      <c r="F849" s="5" t="str">
        <f>'[1]TCE - ANEXO IV - Preencher'!H858</f>
        <v>S</v>
      </c>
      <c r="G849" s="5" t="str">
        <f>'[1]TCE - ANEXO IV - Preencher'!I858</f>
        <v>S</v>
      </c>
      <c r="H849" s="5" t="str">
        <f>'[1]TCE - ANEXO IV - Preencher'!J858</f>
        <v>289368</v>
      </c>
      <c r="I849" s="6">
        <f>IF('[1]TCE - ANEXO IV - Preencher'!K858="","",'[1]TCE - ANEXO IV - Preencher'!K858)</f>
        <v>46119</v>
      </c>
      <c r="J849" s="5" t="str">
        <f>'[1]TCE - ANEXO IV - Preencher'!L858</f>
        <v>VFXAUL82L</v>
      </c>
      <c r="K849" s="5" t="str">
        <f>IF(F849="B",LEFT('[1]TCE - ANEXO IV - Preencher'!M858,2),IF(F849="S",LEFT('[1]TCE - ANEXO IV - Preencher'!M858,7),IF('[1]TCE - ANEXO IV - Preencher'!H858="","")))</f>
        <v>2611309</v>
      </c>
      <c r="L849" s="7">
        <f>'[1]TCE - ANEXO IV - Preencher'!N858</f>
        <v>18760.18</v>
      </c>
    </row>
    <row r="850" spans="1:12" s="8" customFormat="1" ht="19.5" customHeight="1" x14ac:dyDescent="0.25">
      <c r="A850" s="3">
        <f>IFERROR(VLOOKUP(B850,'[1]DADOS (OCULTAR)'!$Q$3:$S$136,3,0),"")</f>
        <v>9039744002723</v>
      </c>
      <c r="B850" s="4" t="str">
        <f>'[1]TCE - ANEXO IV - Preencher'!C859</f>
        <v>HOSPITAL PELÓPIDAS SILVEIRA - CG Nº 017/2022</v>
      </c>
      <c r="C850" s="4" t="str">
        <f>'[1]TCE - ANEXO IV - Preencher'!E859</f>
        <v>5.17 - Manutenção de Software, Certificação Digital e Microfilmagem</v>
      </c>
      <c r="D850" s="3" t="str">
        <f>'[1]TCE - ANEXO IV - Preencher'!F859</f>
        <v xml:space="preserve">04.069.709/0001-02 </v>
      </c>
      <c r="E850" s="5" t="str">
        <f>'[1]TCE - ANEXO IV - Preencher'!G859</f>
        <v>BIONEXO S.A</v>
      </c>
      <c r="F850" s="5" t="str">
        <f>'[1]TCE - ANEXO IV - Preencher'!H859</f>
        <v>S</v>
      </c>
      <c r="G850" s="5" t="str">
        <f>'[1]TCE - ANEXO IV - Preencher'!I859</f>
        <v>S</v>
      </c>
      <c r="H850" s="5" t="str">
        <f>'[1]TCE - ANEXO IV - Preencher'!J859</f>
        <v>00641421</v>
      </c>
      <c r="I850" s="6">
        <f>IF('[1]TCE - ANEXO IV - Preencher'!K859="","",'[1]TCE - ANEXO IV - Preencher'!K859)</f>
        <v>46114</v>
      </c>
      <c r="J850" s="5" t="str">
        <f>'[1]TCE - ANEXO IV - Preencher'!L859</f>
        <v>HZ1WPWWI</v>
      </c>
      <c r="K850" s="5" t="str">
        <f>IF(F850="B",LEFT('[1]TCE - ANEXO IV - Preencher'!M859,2),IF(F850="S",LEFT('[1]TCE - ANEXO IV - Preencher'!M859,7),IF('[1]TCE - ANEXO IV - Preencher'!H859="","")))</f>
        <v>3550308</v>
      </c>
      <c r="L850" s="7">
        <f>'[1]TCE - ANEXO IV - Preencher'!N859</f>
        <v>2641</v>
      </c>
    </row>
    <row r="851" spans="1:12" s="8" customFormat="1" ht="19.5" customHeight="1" x14ac:dyDescent="0.25">
      <c r="A851" s="3">
        <f>IFERROR(VLOOKUP(B851,'[1]DADOS (OCULTAR)'!$Q$3:$S$136,3,0),"")</f>
        <v>9039744002723</v>
      </c>
      <c r="B851" s="4" t="str">
        <f>'[1]TCE - ANEXO IV - Preencher'!C860</f>
        <v>HOSPITAL PELÓPIDAS SILVEIRA - CG Nº 017/2022</v>
      </c>
      <c r="C851" s="4" t="str">
        <f>'[1]TCE - ANEXO IV - Preencher'!E860</f>
        <v>5.17 - Manutenção de Software, Certificação Digital e Microfilmagem</v>
      </c>
      <c r="D851" s="3" t="str">
        <f>'[1]TCE - ANEXO IV - Preencher'!F860</f>
        <v xml:space="preserve">43.184.527/0001-26 </v>
      </c>
      <c r="E851" s="5" t="str">
        <f>'[1]TCE - ANEXO IV - Preencher'!G860</f>
        <v>CONECTE-SE LTDA</v>
      </c>
      <c r="F851" s="5" t="str">
        <f>'[1]TCE - ANEXO IV - Preencher'!H860</f>
        <v>S</v>
      </c>
      <c r="G851" s="5" t="str">
        <f>'[1]TCE - ANEXO IV - Preencher'!I860</f>
        <v>S</v>
      </c>
      <c r="H851" s="5" t="str">
        <f>'[1]TCE - ANEXO IV - Preencher'!J860</f>
        <v>1734</v>
      </c>
      <c r="I851" s="6">
        <f>IF('[1]TCE - ANEXO IV - Preencher'!K860="","",'[1]TCE - ANEXO IV - Preencher'!K860)</f>
        <v>46088</v>
      </c>
      <c r="J851" s="5" t="str">
        <f>'[1]TCE - ANEXO IV - Preencher'!L860</f>
        <v>26116062243184527000126000000000173426038742026547</v>
      </c>
      <c r="K851" s="5" t="str">
        <f>IF(F851="B",LEFT('[1]TCE - ANEXO IV - Preencher'!M860,2),IF(F851="S",LEFT('[1]TCE - ANEXO IV - Preencher'!M860,7),IF('[1]TCE - ANEXO IV - Preencher'!H860="","")))</f>
        <v>2611606</v>
      </c>
      <c r="L851" s="7">
        <f>'[1]TCE - ANEXO IV - Preencher'!N860</f>
        <v>298.77</v>
      </c>
    </row>
    <row r="852" spans="1:12" s="8" customFormat="1" ht="19.5" customHeight="1" x14ac:dyDescent="0.25">
      <c r="A852" s="3">
        <f>IFERROR(VLOOKUP(B852,'[1]DADOS (OCULTAR)'!$Q$3:$S$136,3,0),"")</f>
        <v>9039744002723</v>
      </c>
      <c r="B852" s="4" t="str">
        <f>'[1]TCE - ANEXO IV - Preencher'!C861</f>
        <v>HOSPITAL PELÓPIDAS SILVEIRA - CG Nº 017/2022</v>
      </c>
      <c r="C852" s="4" t="str">
        <f>'[1]TCE - ANEXO IV - Preencher'!E861</f>
        <v>5.17 - Manutenção de Software, Certificação Digital e Microfilmagem</v>
      </c>
      <c r="D852" s="3" t="str">
        <f>'[1]TCE - ANEXO IV - Preencher'!F861</f>
        <v xml:space="preserve">07.358.108/0001-08 </v>
      </c>
      <c r="E852" s="5" t="str">
        <f>'[1]TCE - ANEXO IV - Preencher'!G861</f>
        <v>EVEO S.A.</v>
      </c>
      <c r="F852" s="5" t="str">
        <f>'[1]TCE - ANEXO IV - Preencher'!H861</f>
        <v>S</v>
      </c>
      <c r="G852" s="5" t="str">
        <f>'[1]TCE - ANEXO IV - Preencher'!I861</f>
        <v>S</v>
      </c>
      <c r="H852" s="5" t="str">
        <f>'[1]TCE - ANEXO IV - Preencher'!J861</f>
        <v>00079478</v>
      </c>
      <c r="I852" s="6">
        <f>IF('[1]TCE - ANEXO IV - Preencher'!K861="","",'[1]TCE - ANEXO IV - Preencher'!K861)</f>
        <v>46055</v>
      </c>
      <c r="J852" s="5" t="str">
        <f>'[1]TCE - ANEXO IV - Preencher'!L861</f>
        <v>K3LJERFE</v>
      </c>
      <c r="K852" s="5" t="str">
        <f>IF(F852="B",LEFT('[1]TCE - ANEXO IV - Preencher'!M861,2),IF(F852="S",LEFT('[1]TCE - ANEXO IV - Preencher'!M861,7),IF('[1]TCE - ANEXO IV - Preencher'!H861="","")))</f>
        <v>35 -  S</v>
      </c>
      <c r="L852" s="7">
        <f>'[1]TCE - ANEXO IV - Preencher'!N861</f>
        <v>215.89</v>
      </c>
    </row>
    <row r="853" spans="1:12" s="8" customFormat="1" ht="19.5" customHeight="1" x14ac:dyDescent="0.25">
      <c r="A853" s="3">
        <f>IFERROR(VLOOKUP(B853,'[1]DADOS (OCULTAR)'!$Q$3:$S$136,3,0),"")</f>
        <v>9039744002723</v>
      </c>
      <c r="B853" s="4" t="str">
        <f>'[1]TCE - ANEXO IV - Preencher'!C862</f>
        <v>HOSPITAL PELÓPIDAS SILVEIRA - CG Nº 017/2022</v>
      </c>
      <c r="C853" s="4" t="str">
        <f>'[1]TCE - ANEXO IV - Preencher'!E862</f>
        <v>5.17 - Manutenção de Software, Certificação Digital e Microfilmagem</v>
      </c>
      <c r="D853" s="3" t="str">
        <f>'[1]TCE - ANEXO IV - Preencher'!F862</f>
        <v xml:space="preserve">23.064.331/0001-90 </v>
      </c>
      <c r="E853" s="5" t="str">
        <f>'[1]TCE - ANEXO IV - Preencher'!G862</f>
        <v>FLOWTI TECNOLOGIA LTDA</v>
      </c>
      <c r="F853" s="5" t="str">
        <f>'[1]TCE - ANEXO IV - Preencher'!H862</f>
        <v>S</v>
      </c>
      <c r="G853" s="5" t="str">
        <f>'[1]TCE - ANEXO IV - Preencher'!I862</f>
        <v>S</v>
      </c>
      <c r="H853" s="5" t="str">
        <f>'[1]TCE - ANEXO IV - Preencher'!J862</f>
        <v>1384</v>
      </c>
      <c r="I853" s="6">
        <f>IF('[1]TCE - ANEXO IV - Preencher'!K862="","",'[1]TCE - ANEXO IV - Preencher'!K862)</f>
        <v>46084</v>
      </c>
      <c r="J853" s="5" t="str">
        <f>'[1]TCE - ANEXO IV - Preencher'!L862</f>
        <v>42029092223064331000190000000000138426038823519185</v>
      </c>
      <c r="K853" s="5" t="str">
        <f>IF(F853="B",LEFT('[1]TCE - ANEXO IV - Preencher'!M862,2),IF(F853="S",LEFT('[1]TCE - ANEXO IV - Preencher'!M862,7),IF('[1]TCE - ANEXO IV - Preencher'!H862="","")))</f>
        <v>4202909</v>
      </c>
      <c r="L853" s="7">
        <f>'[1]TCE - ANEXO IV - Preencher'!N862</f>
        <v>105.99</v>
      </c>
    </row>
    <row r="854" spans="1:12" s="8" customFormat="1" ht="19.5" customHeight="1" x14ac:dyDescent="0.25">
      <c r="A854" s="3">
        <f>IFERROR(VLOOKUP(B854,'[1]DADOS (OCULTAR)'!$Q$3:$S$136,3,0),"")</f>
        <v>9039744002723</v>
      </c>
      <c r="B854" s="4" t="str">
        <f>'[1]TCE - ANEXO IV - Preencher'!C863</f>
        <v>HOSPITAL PELÓPIDAS SILVEIRA - CG Nº 017/2022</v>
      </c>
      <c r="C854" s="4" t="str">
        <f>'[1]TCE - ANEXO IV - Preencher'!E863</f>
        <v>5.17 - Manutenção de Software, Certificação Digital e Microfilmagem</v>
      </c>
      <c r="D854" s="3" t="str">
        <f>'[1]TCE - ANEXO IV - Preencher'!F863</f>
        <v xml:space="preserve">23.064.331/0001-90 </v>
      </c>
      <c r="E854" s="5" t="str">
        <f>'[1]TCE - ANEXO IV - Preencher'!G863</f>
        <v>FLOWTI TECNOLOGIA LTDA</v>
      </c>
      <c r="F854" s="5" t="str">
        <f>'[1]TCE - ANEXO IV - Preencher'!H863</f>
        <v>S</v>
      </c>
      <c r="G854" s="5" t="str">
        <f>'[1]TCE - ANEXO IV - Preencher'!I863</f>
        <v>S</v>
      </c>
      <c r="H854" s="5" t="str">
        <f>'[1]TCE - ANEXO IV - Preencher'!J863</f>
        <v>1389</v>
      </c>
      <c r="I854" s="6">
        <f>IF('[1]TCE - ANEXO IV - Preencher'!K863="","",'[1]TCE - ANEXO IV - Preencher'!K863)</f>
        <v>46084</v>
      </c>
      <c r="J854" s="5" t="str">
        <f>'[1]TCE - ANEXO IV - Preencher'!L863</f>
        <v>42029092223064331000190000000000138926036332311667</v>
      </c>
      <c r="K854" s="5" t="str">
        <f>IF(F854="B",LEFT('[1]TCE - ANEXO IV - Preencher'!M863,2),IF(F854="S",LEFT('[1]TCE - ANEXO IV - Preencher'!M863,7),IF('[1]TCE - ANEXO IV - Preencher'!H863="","")))</f>
        <v>4202909</v>
      </c>
      <c r="L854" s="7">
        <f>'[1]TCE - ANEXO IV - Preencher'!N863</f>
        <v>1400</v>
      </c>
    </row>
    <row r="855" spans="1:12" s="8" customFormat="1" ht="19.5" customHeight="1" x14ac:dyDescent="0.25">
      <c r="A855" s="3">
        <f>IFERROR(VLOOKUP(B855,'[1]DADOS (OCULTAR)'!$Q$3:$S$136,3,0),"")</f>
        <v>9039744002723</v>
      </c>
      <c r="B855" s="4" t="str">
        <f>'[1]TCE - ANEXO IV - Preencher'!C864</f>
        <v>HOSPITAL PELÓPIDAS SILVEIRA - CG Nº 017/2022</v>
      </c>
      <c r="C855" s="4" t="str">
        <f>'[1]TCE - ANEXO IV - Preencher'!E864</f>
        <v>5.17 - Manutenção de Software, Certificação Digital e Microfilmagem</v>
      </c>
      <c r="D855" s="3" t="str">
        <f>'[1]TCE - ANEXO IV - Preencher'!F864</f>
        <v xml:space="preserve">23.209.298/0001-40 </v>
      </c>
      <c r="E855" s="5" t="str">
        <f>'[1]TCE - ANEXO IV - Preencher'!G864</f>
        <v>GOHEALTH PRODUTOS DIGITAIS LTDA</v>
      </c>
      <c r="F855" s="5" t="str">
        <f>'[1]TCE - ANEXO IV - Preencher'!H864</f>
        <v>S</v>
      </c>
      <c r="G855" s="5" t="str">
        <f>'[1]TCE - ANEXO IV - Preencher'!I864</f>
        <v>S</v>
      </c>
      <c r="H855" s="5" t="str">
        <f>'[1]TCE - ANEXO IV - Preencher'!J864</f>
        <v>665</v>
      </c>
      <c r="I855" s="6">
        <f>IF('[1]TCE - ANEXO IV - Preencher'!K864="","",'[1]TCE - ANEXO IV - Preencher'!K864)</f>
        <v>46117</v>
      </c>
      <c r="J855" s="5" t="str">
        <f>'[1]TCE - ANEXO IV - Preencher'!L864</f>
        <v>FJ9YHJJU</v>
      </c>
      <c r="K855" s="5" t="str">
        <f>IF(F855="B",LEFT('[1]TCE - ANEXO IV - Preencher'!M864,2),IF(F855="S",LEFT('[1]TCE - ANEXO IV - Preencher'!M864,7),IF('[1]TCE - ANEXO IV - Preencher'!H864="","")))</f>
        <v>3550308</v>
      </c>
      <c r="L855" s="7">
        <f>'[1]TCE - ANEXO IV - Preencher'!N864</f>
        <v>965.99</v>
      </c>
    </row>
    <row r="856" spans="1:12" s="8" customFormat="1" ht="19.5" customHeight="1" x14ac:dyDescent="0.25">
      <c r="A856" s="3">
        <f>IFERROR(VLOOKUP(B856,'[1]DADOS (OCULTAR)'!$Q$3:$S$136,3,0),"")</f>
        <v>9039744002723</v>
      </c>
      <c r="B856" s="4" t="str">
        <f>'[1]TCE - ANEXO IV - Preencher'!C865</f>
        <v>HOSPITAL PELÓPIDAS SILVEIRA - CG Nº 017/2022</v>
      </c>
      <c r="C856" s="4" t="str">
        <f>'[1]TCE - ANEXO IV - Preencher'!E865</f>
        <v>5.17 - Manutenção de Software, Certificação Digital e Microfilmagem</v>
      </c>
      <c r="D856" s="3" t="str">
        <f>'[1]TCE - ANEXO IV - Preencher'!F865</f>
        <v xml:space="preserve">05.620.302/0002-67 </v>
      </c>
      <c r="E856" s="5" t="str">
        <f>'[1]TCE - ANEXO IV - Preencher'!G865</f>
        <v>GREEN PAPER FREE SOLUÇOES SEM PAPEL LTDA ME</v>
      </c>
      <c r="F856" s="5" t="str">
        <f>'[1]TCE - ANEXO IV - Preencher'!H865</f>
        <v>S</v>
      </c>
      <c r="G856" s="5" t="str">
        <f>'[1]TCE - ANEXO IV - Preencher'!I865</f>
        <v>S</v>
      </c>
      <c r="H856" s="5" t="str">
        <f>'[1]TCE - ANEXO IV - Preencher'!J865</f>
        <v>2600000000723</v>
      </c>
      <c r="I856" s="6">
        <f>IF('[1]TCE - ANEXO IV - Preencher'!K865="","",'[1]TCE - ANEXO IV - Preencher'!K865)</f>
        <v>46085</v>
      </c>
      <c r="J856" s="5" t="str">
        <f>'[1]TCE - ANEXO IV - Preencher'!L865</f>
        <v>26060021205620302000267260000000072326031259663146</v>
      </c>
      <c r="K856" s="5" t="str">
        <f>IF(F856="B",LEFT('[1]TCE - ANEXO IV - Preencher'!M865,2),IF(F856="S",LEFT('[1]TCE - ANEXO IV - Preencher'!M865,7),IF('[1]TCE - ANEXO IV - Preencher'!H865="","")))</f>
        <v>2606002</v>
      </c>
      <c r="L856" s="7">
        <f>'[1]TCE - ANEXO IV - Preencher'!N865</f>
        <v>4702.5</v>
      </c>
    </row>
    <row r="857" spans="1:12" s="8" customFormat="1" ht="19.5" customHeight="1" x14ac:dyDescent="0.25">
      <c r="A857" s="3">
        <f>IFERROR(VLOOKUP(B857,'[1]DADOS (OCULTAR)'!$Q$3:$S$136,3,0),"")</f>
        <v>9039744002723</v>
      </c>
      <c r="B857" s="4" t="str">
        <f>'[1]TCE - ANEXO IV - Preencher'!C866</f>
        <v>HOSPITAL PELÓPIDAS SILVEIRA - CG Nº 017/2022</v>
      </c>
      <c r="C857" s="4" t="str">
        <f>'[1]TCE - ANEXO IV - Preencher'!E866</f>
        <v>5.17 - Manutenção de Software, Certificação Digital e Microfilmagem</v>
      </c>
      <c r="D857" s="3" t="str">
        <f>'[1]TCE - ANEXO IV - Preencher'!F866</f>
        <v xml:space="preserve">08.399.167/0001-89 </v>
      </c>
      <c r="E857" s="5" t="str">
        <f>'[1]TCE - ANEXO IV - Preencher'!G866</f>
        <v>ICTS GLOBAL DO BRASIL LTDA</v>
      </c>
      <c r="F857" s="5" t="str">
        <f>'[1]TCE - ANEXO IV - Preencher'!H866</f>
        <v>S</v>
      </c>
      <c r="G857" s="5" t="str">
        <f>'[1]TCE - ANEXO IV - Preencher'!I866</f>
        <v>S</v>
      </c>
      <c r="H857" s="5" t="str">
        <f>'[1]TCE - ANEXO IV - Preencher'!J866</f>
        <v>081177</v>
      </c>
      <c r="I857" s="6">
        <f>IF('[1]TCE - ANEXO IV - Preencher'!K866="","",'[1]TCE - ANEXO IV - Preencher'!K866)</f>
        <v>46114</v>
      </c>
      <c r="J857" s="5" t="str">
        <f>'[1]TCE - ANEXO IV - Preencher'!L866</f>
        <v>105R509298784487499U</v>
      </c>
      <c r="K857" s="5" t="str">
        <f>IF(F857="B",LEFT('[1]TCE - ANEXO IV - Preencher'!M866,2),IF(F857="S",LEFT('[1]TCE - ANEXO IV - Preencher'!M866,7),IF('[1]TCE - ANEXO IV - Preencher'!H866="","")))</f>
        <v>35 -  S</v>
      </c>
      <c r="L857" s="7">
        <f>'[1]TCE - ANEXO IV - Preencher'!N866</f>
        <v>627.46</v>
      </c>
    </row>
    <row r="858" spans="1:12" s="8" customFormat="1" ht="19.5" customHeight="1" x14ac:dyDescent="0.25">
      <c r="A858" s="3">
        <f>IFERROR(VLOOKUP(B858,'[1]DADOS (OCULTAR)'!$Q$3:$S$136,3,0),"")</f>
        <v>9039744002723</v>
      </c>
      <c r="B858" s="4" t="str">
        <f>'[1]TCE - ANEXO IV - Preencher'!C867</f>
        <v>HOSPITAL PELÓPIDAS SILVEIRA - CG Nº 017/2022</v>
      </c>
      <c r="C858" s="4" t="str">
        <f>'[1]TCE - ANEXO IV - Preencher'!E867</f>
        <v>5.17 - Manutenção de Software, Certificação Digital e Microfilmagem</v>
      </c>
      <c r="D858" s="3" t="str">
        <f>'[1]TCE - ANEXO IV - Preencher'!F867</f>
        <v xml:space="preserve">09.071.679/0001-84 </v>
      </c>
      <c r="E858" s="5" t="str">
        <f>'[1]TCE - ANEXO IV - Preencher'!G867</f>
        <v>MARIO DE OLIVEIRA TELECOMUNICAÇÃO</v>
      </c>
      <c r="F858" s="5" t="str">
        <f>'[1]TCE - ANEXO IV - Preencher'!H867</f>
        <v>S</v>
      </c>
      <c r="G858" s="5" t="str">
        <f>'[1]TCE - ANEXO IV - Preencher'!I867</f>
        <v>N</v>
      </c>
      <c r="H858" s="5" t="str">
        <f>'[1]TCE - ANEXO IV - Preencher'!J867</f>
        <v>0183</v>
      </c>
      <c r="I858" s="6">
        <f>IF('[1]TCE - ANEXO IV - Preencher'!K867="","",'[1]TCE - ANEXO IV - Preencher'!K867)</f>
        <v>46118</v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>2607604</v>
      </c>
      <c r="L858" s="7">
        <f>'[1]TCE - ANEXO IV - Preencher'!N867</f>
        <v>859.29</v>
      </c>
    </row>
    <row r="859" spans="1:12" s="8" customFormat="1" ht="19.5" customHeight="1" x14ac:dyDescent="0.25">
      <c r="A859" s="3">
        <f>IFERROR(VLOOKUP(B859,'[1]DADOS (OCULTAR)'!$Q$3:$S$136,3,0),"")</f>
        <v>9039744002723</v>
      </c>
      <c r="B859" s="4" t="str">
        <f>'[1]TCE - ANEXO IV - Preencher'!C868</f>
        <v>HOSPITAL PELÓPIDAS SILVEIRA - CG Nº 017/2022</v>
      </c>
      <c r="C859" s="4" t="str">
        <f>'[1]TCE - ANEXO IV - Preencher'!E868</f>
        <v>5.17 - Manutenção de Software, Certificação Digital e Microfilmagem</v>
      </c>
      <c r="D859" s="3" t="str">
        <f>'[1]TCE - ANEXO IV - Preencher'!F868</f>
        <v>03.124.9770001-09</v>
      </c>
      <c r="E859" s="5" t="str">
        <f>'[1]TCE - ANEXO IV - Preencher'!G868</f>
        <v>MV SISTEMA DE MEDICINA DIAGNOSTICO LTDA</v>
      </c>
      <c r="F859" s="5" t="str">
        <f>'[1]TCE - ANEXO IV - Preencher'!H868</f>
        <v>S</v>
      </c>
      <c r="G859" s="5" t="str">
        <f>'[1]TCE - ANEXO IV - Preencher'!I868</f>
        <v>S</v>
      </c>
      <c r="H859" s="5" t="str">
        <f>'[1]TCE - ANEXO IV - Preencher'!J868</f>
        <v>3916</v>
      </c>
      <c r="I859" s="6">
        <f>IF('[1]TCE - ANEXO IV - Preencher'!K868="","",'[1]TCE - ANEXO IV - Preencher'!K868)</f>
        <v>46084</v>
      </c>
      <c r="J859" s="5" t="str">
        <f>'[1]TCE - ANEXO IV - Preencher'!L868</f>
        <v>15UGEATO0</v>
      </c>
      <c r="K859" s="5" t="str">
        <f>IF(F859="B",LEFT('[1]TCE - ANEXO IV - Preencher'!M868,2),IF(F859="S",LEFT('[1]TCE - ANEXO IV - Preencher'!M868,7),IF('[1]TCE - ANEXO IV - Preencher'!H868="","")))</f>
        <v>Teresóp</v>
      </c>
      <c r="L859" s="7">
        <f>'[1]TCE - ANEXO IV - Preencher'!N868</f>
        <v>5689.13</v>
      </c>
    </row>
    <row r="860" spans="1:12" s="8" customFormat="1" ht="19.5" customHeight="1" x14ac:dyDescent="0.25">
      <c r="A860" s="3">
        <f>IFERROR(VLOOKUP(B860,'[1]DADOS (OCULTAR)'!$Q$3:$S$136,3,0),"")</f>
        <v>9039744002723</v>
      </c>
      <c r="B860" s="4" t="str">
        <f>'[1]TCE - ANEXO IV - Preencher'!C869</f>
        <v>HOSPITAL PELÓPIDAS SILVEIRA - CG Nº 017/2022</v>
      </c>
      <c r="C860" s="4" t="str">
        <f>'[1]TCE - ANEXO IV - Preencher'!E869</f>
        <v>5.17 - Manutenção de Software, Certificação Digital e Microfilmagem</v>
      </c>
      <c r="D860" s="3" t="str">
        <f>'[1]TCE - ANEXO IV - Preencher'!F869</f>
        <v xml:space="preserve">09.236.362/0001-50 </v>
      </c>
      <c r="E860" s="5" t="str">
        <f>'[1]TCE - ANEXO IV - Preencher'!G869</f>
        <v>SELECTY TECNOLOGIA PARA RH LTDA - ME</v>
      </c>
      <c r="F860" s="5" t="str">
        <f>'[1]TCE - ANEXO IV - Preencher'!H869</f>
        <v>S</v>
      </c>
      <c r="G860" s="5" t="str">
        <f>'[1]TCE - ANEXO IV - Preencher'!I869</f>
        <v>S</v>
      </c>
      <c r="H860" s="5" t="str">
        <f>'[1]TCE - ANEXO IV - Preencher'!J869</f>
        <v>1067</v>
      </c>
      <c r="I860" s="6">
        <f>IF('[1]TCE - ANEXO IV - Preencher'!K869="","",'[1]TCE - ANEXO IV - Preencher'!K869)</f>
        <v>46113</v>
      </c>
      <c r="J860" s="5" t="str">
        <f>'[1]TCE - ANEXO IV - Preencher'!L869</f>
        <v>41069022209236362000150000000000106726260441123140815</v>
      </c>
      <c r="K860" s="5" t="str">
        <f>IF(F860="B",LEFT('[1]TCE - ANEXO IV - Preencher'!M869,2),IF(F860="S",LEFT('[1]TCE - ANEXO IV - Preencher'!M869,7),IF('[1]TCE - ANEXO IV - Preencher'!H869="","")))</f>
        <v>CURITIB</v>
      </c>
      <c r="L860" s="7">
        <f>'[1]TCE - ANEXO IV - Preencher'!N869</f>
        <v>239.01</v>
      </c>
    </row>
    <row r="861" spans="1:12" s="8" customFormat="1" ht="19.5" customHeight="1" x14ac:dyDescent="0.25">
      <c r="A861" s="3">
        <f>IFERROR(VLOOKUP(B861,'[1]DADOS (OCULTAR)'!$Q$3:$S$136,3,0),"")</f>
        <v>9039744002723</v>
      </c>
      <c r="B861" s="4" t="str">
        <f>'[1]TCE - ANEXO IV - Preencher'!C870</f>
        <v>HOSPITAL PELÓPIDAS SILVEIRA - CG Nº 017/2022</v>
      </c>
      <c r="C861" s="4" t="str">
        <f>'[1]TCE - ANEXO IV - Preencher'!E870</f>
        <v>5.17 - Manutenção de Software, Certificação Digital e Microfilmagem</v>
      </c>
      <c r="D861" s="3" t="str">
        <f>'[1]TCE - ANEXO IV - Preencher'!F870</f>
        <v xml:space="preserve">43.201.535/0001-33 </v>
      </c>
      <c r="E861" s="5" t="str">
        <f>'[1]TCE - ANEXO IV - Preencher'!G870</f>
        <v>SISTEMAS ESTRATEGICOS LTDA</v>
      </c>
      <c r="F861" s="5" t="str">
        <f>'[1]TCE - ANEXO IV - Preencher'!H870</f>
        <v>S</v>
      </c>
      <c r="G861" s="5" t="str">
        <f>'[1]TCE - ANEXO IV - Preencher'!I870</f>
        <v>S</v>
      </c>
      <c r="H861" s="5" t="str">
        <f>'[1]TCE - ANEXO IV - Preencher'!J870</f>
        <v>955</v>
      </c>
      <c r="I861" s="6">
        <f>IF('[1]TCE - ANEXO IV - Preencher'!K870="","",'[1]TCE - ANEXO IV - Preencher'!K870)</f>
        <v>46088</v>
      </c>
      <c r="J861" s="5" t="str">
        <f>'[1]TCE - ANEXO IV - Preencher'!L870</f>
        <v>2611606224320153500013300000000009552603222626443</v>
      </c>
      <c r="K861" s="5" t="str">
        <f>IF(F861="B",LEFT('[1]TCE - ANEXO IV - Preencher'!M870,2),IF(F861="S",LEFT('[1]TCE - ANEXO IV - Preencher'!M870,7),IF('[1]TCE - ANEXO IV - Preencher'!H870="","")))</f>
        <v>2611606</v>
      </c>
      <c r="L861" s="7">
        <f>'[1]TCE - ANEXO IV - Preencher'!N870</f>
        <v>692.45</v>
      </c>
    </row>
    <row r="862" spans="1:12" s="8" customFormat="1" ht="19.5" customHeight="1" x14ac:dyDescent="0.25">
      <c r="A862" s="3">
        <f>IFERROR(VLOOKUP(B862,'[1]DADOS (OCULTAR)'!$Q$3:$S$136,3,0),"")</f>
        <v>9039744002723</v>
      </c>
      <c r="B862" s="4" t="str">
        <f>'[1]TCE - ANEXO IV - Preencher'!C871</f>
        <v>HOSPITAL PELÓPIDAS SILVEIRA - CG Nº 017/2022</v>
      </c>
      <c r="C862" s="4" t="str">
        <f>'[1]TCE - ANEXO IV - Preencher'!E871</f>
        <v>5.17 - Manutenção de Software, Certificação Digital e Microfilmagem</v>
      </c>
      <c r="D862" s="3" t="str">
        <f>'[1]TCE - ANEXO IV - Preencher'!F871</f>
        <v xml:space="preserve">53.113.791/0001-22 </v>
      </c>
      <c r="E862" s="5" t="str">
        <f>'[1]TCE - ANEXO IV - Preencher'!G871</f>
        <v>TOTVS S.A.</v>
      </c>
      <c r="F862" s="5" t="str">
        <f>'[1]TCE - ANEXO IV - Preencher'!H871</f>
        <v>S</v>
      </c>
      <c r="G862" s="5" t="str">
        <f>'[1]TCE - ANEXO IV - Preencher'!I871</f>
        <v>S</v>
      </c>
      <c r="H862" s="5" t="str">
        <f>'[1]TCE - ANEXO IV - Preencher'!J871</f>
        <v>04404581</v>
      </c>
      <c r="I862" s="6">
        <f>IF('[1]TCE - ANEXO IV - Preencher'!K871="","",'[1]TCE - ANEXO IV - Preencher'!K871)</f>
        <v>46084</v>
      </c>
      <c r="J862" s="5" t="str">
        <f>'[1]TCE - ANEXO IV - Preencher'!L871</f>
        <v>AKJIFLBR</v>
      </c>
      <c r="K862" s="5" t="str">
        <f>IF(F862="B",LEFT('[1]TCE - ANEXO IV - Preencher'!M871,2),IF(F862="S",LEFT('[1]TCE - ANEXO IV - Preencher'!M871,7),IF('[1]TCE - ANEXO IV - Preencher'!H871="","")))</f>
        <v>35 -  S</v>
      </c>
      <c r="L862" s="7">
        <f>'[1]TCE - ANEXO IV - Preencher'!N871</f>
        <v>1391.64</v>
      </c>
    </row>
    <row r="863" spans="1:12" s="8" customFormat="1" ht="19.5" customHeight="1" x14ac:dyDescent="0.25">
      <c r="A863" s="3">
        <f>IFERROR(VLOOKUP(B863,'[1]DADOS (OCULTAR)'!$Q$3:$S$136,3,0),"")</f>
        <v>9039744002723</v>
      </c>
      <c r="B863" s="4" t="str">
        <f>'[1]TCE - ANEXO IV - Preencher'!C872</f>
        <v>HOSPITAL PELÓPIDAS SILVEIRA - CG Nº 017/2022</v>
      </c>
      <c r="C863" s="4" t="str">
        <f>'[1]TCE - ANEXO IV - Preencher'!E872</f>
        <v>5.17 - Manutenção de Software, Certificação Digital e Microfilmagem</v>
      </c>
      <c r="D863" s="3" t="str">
        <f>'[1]TCE - ANEXO IV - Preencher'!F872</f>
        <v xml:space="preserve">53.113.791/0001-22 </v>
      </c>
      <c r="E863" s="5" t="str">
        <f>'[1]TCE - ANEXO IV - Preencher'!G872</f>
        <v>TOTVS S.A.</v>
      </c>
      <c r="F863" s="5" t="str">
        <f>'[1]TCE - ANEXO IV - Preencher'!H872</f>
        <v>S</v>
      </c>
      <c r="G863" s="5" t="str">
        <f>'[1]TCE - ANEXO IV - Preencher'!I872</f>
        <v>S</v>
      </c>
      <c r="H863" s="5" t="str">
        <f>'[1]TCE - ANEXO IV - Preencher'!J872</f>
        <v>04393687</v>
      </c>
      <c r="I863" s="6">
        <f>IF('[1]TCE - ANEXO IV - Preencher'!K872="","",'[1]TCE - ANEXO IV - Preencher'!K872)</f>
        <v>46084</v>
      </c>
      <c r="J863" s="5" t="str">
        <f>'[1]TCE - ANEXO IV - Preencher'!L872</f>
        <v>ITDKG4TR</v>
      </c>
      <c r="K863" s="5" t="str">
        <f>IF(F863="B",LEFT('[1]TCE - ANEXO IV - Preencher'!M872,2),IF(F863="S",LEFT('[1]TCE - ANEXO IV - Preencher'!M872,7),IF('[1]TCE - ANEXO IV - Preencher'!H872="","")))</f>
        <v>35 -  S</v>
      </c>
      <c r="L863" s="7">
        <f>'[1]TCE - ANEXO IV - Preencher'!N872</f>
        <v>975.22</v>
      </c>
    </row>
    <row r="864" spans="1:12" s="8" customFormat="1" ht="19.5" customHeight="1" x14ac:dyDescent="0.25">
      <c r="A864" s="3">
        <f>IFERROR(VLOOKUP(B864,'[1]DADOS (OCULTAR)'!$Q$3:$S$136,3,0),"")</f>
        <v>9039744002723</v>
      </c>
      <c r="B864" s="4" t="str">
        <f>'[1]TCE - ANEXO IV - Preencher'!C873</f>
        <v>HOSPITAL PELÓPIDAS SILVEIRA - CG Nº 017/2022</v>
      </c>
      <c r="C864" s="4" t="str">
        <f>'[1]TCE - ANEXO IV - Preencher'!E873</f>
        <v>5.17 - Manutenção de Software, Certificação Digital e Microfilmagem</v>
      </c>
      <c r="D864" s="3" t="str">
        <f>'[1]TCE - ANEXO IV - Preencher'!F873</f>
        <v xml:space="preserve">53.113.791/0001-22 </v>
      </c>
      <c r="E864" s="5" t="str">
        <f>'[1]TCE - ANEXO IV - Preencher'!G873</f>
        <v>TOTVS S.A.</v>
      </c>
      <c r="F864" s="5" t="str">
        <f>'[1]TCE - ANEXO IV - Preencher'!H873</f>
        <v>S</v>
      </c>
      <c r="G864" s="5" t="str">
        <f>'[1]TCE - ANEXO IV - Preencher'!I873</f>
        <v>S</v>
      </c>
      <c r="H864" s="5" t="str">
        <f>'[1]TCE - ANEXO IV - Preencher'!J873</f>
        <v>04393707</v>
      </c>
      <c r="I864" s="6">
        <f>IF('[1]TCE - ANEXO IV - Preencher'!K873="","",'[1]TCE - ANEXO IV - Preencher'!K873)</f>
        <v>46084</v>
      </c>
      <c r="J864" s="5" t="str">
        <f>'[1]TCE - ANEXO IV - Preencher'!L873</f>
        <v>MINR86IX</v>
      </c>
      <c r="K864" s="5" t="str">
        <f>IF(F864="B",LEFT('[1]TCE - ANEXO IV - Preencher'!M873,2),IF(F864="S",LEFT('[1]TCE - ANEXO IV - Preencher'!M873,7),IF('[1]TCE - ANEXO IV - Preencher'!H873="","")))</f>
        <v>35 -  S</v>
      </c>
      <c r="L864" s="7">
        <f>'[1]TCE - ANEXO IV - Preencher'!N873</f>
        <v>1423.19</v>
      </c>
    </row>
    <row r="865" spans="1:12" s="8" customFormat="1" ht="19.5" customHeight="1" x14ac:dyDescent="0.25">
      <c r="A865" s="3">
        <f>IFERROR(VLOOKUP(B865,'[1]DADOS (OCULTAR)'!$Q$3:$S$136,3,0),"")</f>
        <v>9039744002723</v>
      </c>
      <c r="B865" s="4" t="str">
        <f>'[1]TCE - ANEXO IV - Preencher'!C874</f>
        <v>HOSPITAL PELÓPIDAS SILVEIRA - CG Nº 017/2022</v>
      </c>
      <c r="C865" s="4" t="str">
        <f>'[1]TCE - ANEXO IV - Preencher'!E874</f>
        <v>5.17 - Manutenção de Software, Certificação Digital e Microfilmagem</v>
      </c>
      <c r="D865" s="3" t="str">
        <f>'[1]TCE - ANEXO IV - Preencher'!F874</f>
        <v xml:space="preserve">53.113.791/0001-22 </v>
      </c>
      <c r="E865" s="5" t="str">
        <f>'[1]TCE - ANEXO IV - Preencher'!G874</f>
        <v>TOTVS S.A.</v>
      </c>
      <c r="F865" s="5" t="str">
        <f>'[1]TCE - ANEXO IV - Preencher'!H874</f>
        <v>S</v>
      </c>
      <c r="G865" s="5" t="str">
        <f>'[1]TCE - ANEXO IV - Preencher'!I874</f>
        <v>S</v>
      </c>
      <c r="H865" s="5" t="str">
        <f>'[1]TCE - ANEXO IV - Preencher'!J874</f>
        <v>04393688</v>
      </c>
      <c r="I865" s="6">
        <f>IF('[1]TCE - ANEXO IV - Preencher'!K874="","",'[1]TCE - ANEXO IV - Preencher'!K874)</f>
        <v>46084</v>
      </c>
      <c r="J865" s="5" t="str">
        <f>'[1]TCE - ANEXO IV - Preencher'!L874</f>
        <v>JHLZ7NPY</v>
      </c>
      <c r="K865" s="5" t="str">
        <f>IF(F865="B",LEFT('[1]TCE - ANEXO IV - Preencher'!M874,2),IF(F865="S",LEFT('[1]TCE - ANEXO IV - Preencher'!M874,7),IF('[1]TCE - ANEXO IV - Preencher'!H874="","")))</f>
        <v>35 -  S</v>
      </c>
      <c r="L865" s="7">
        <f>'[1]TCE - ANEXO IV - Preencher'!N874</f>
        <v>7340.24</v>
      </c>
    </row>
    <row r="866" spans="1:12" s="8" customFormat="1" ht="19.5" customHeight="1" x14ac:dyDescent="0.25">
      <c r="A866" s="3">
        <f>IFERROR(VLOOKUP(B866,'[1]DADOS (OCULTAR)'!$Q$3:$S$136,3,0),"")</f>
        <v>9039744002723</v>
      </c>
      <c r="B866" s="4" t="str">
        <f>'[1]TCE - ANEXO IV - Preencher'!C875</f>
        <v>HOSPITAL PELÓPIDAS SILVEIRA - CG Nº 017/2022</v>
      </c>
      <c r="C866" s="4" t="str">
        <f>'[1]TCE - ANEXO IV - Preencher'!E875</f>
        <v>5.17 - Manutenção de Software, Certificação Digital e Microfilmagem</v>
      </c>
      <c r="D866" s="3" t="str">
        <f>'[1]TCE - ANEXO IV - Preencher'!F875</f>
        <v xml:space="preserve">53.113.791/0001-22 </v>
      </c>
      <c r="E866" s="5" t="str">
        <f>'[1]TCE - ANEXO IV - Preencher'!G875</f>
        <v>TOTVS S.A.</v>
      </c>
      <c r="F866" s="5" t="str">
        <f>'[1]TCE - ANEXO IV - Preencher'!H875</f>
        <v>S</v>
      </c>
      <c r="G866" s="5" t="str">
        <f>'[1]TCE - ANEXO IV - Preencher'!I875</f>
        <v>S</v>
      </c>
      <c r="H866" s="5" t="str">
        <f>'[1]TCE - ANEXO IV - Preencher'!J875</f>
        <v>04393689</v>
      </c>
      <c r="I866" s="6">
        <f>IF('[1]TCE - ANEXO IV - Preencher'!K875="","",'[1]TCE - ANEXO IV - Preencher'!K875)</f>
        <v>46084</v>
      </c>
      <c r="J866" s="5" t="str">
        <f>'[1]TCE - ANEXO IV - Preencher'!L875</f>
        <v>WGKYB3EY</v>
      </c>
      <c r="K866" s="5" t="str">
        <f>IF(F866="B",LEFT('[1]TCE - ANEXO IV - Preencher'!M875,2),IF(F866="S",LEFT('[1]TCE - ANEXO IV - Preencher'!M875,7),IF('[1]TCE - ANEXO IV - Preencher'!H875="","")))</f>
        <v>35 -  S</v>
      </c>
      <c r="L866" s="7">
        <f>'[1]TCE - ANEXO IV - Preencher'!N875</f>
        <v>580.25</v>
      </c>
    </row>
    <row r="867" spans="1:12" s="8" customFormat="1" ht="19.5" customHeight="1" x14ac:dyDescent="0.25">
      <c r="A867" s="3">
        <f>IFERROR(VLOOKUP(B867,'[1]DADOS (OCULTAR)'!$Q$3:$S$136,3,0),"")</f>
        <v>9039744002723</v>
      </c>
      <c r="B867" s="4" t="str">
        <f>'[1]TCE - ANEXO IV - Preencher'!C876</f>
        <v>HOSPITAL PELÓPIDAS SILVEIRA - CG Nº 017/2022</v>
      </c>
      <c r="C867" s="4" t="str">
        <f>'[1]TCE - ANEXO IV - Preencher'!E876</f>
        <v>5.17 - Manutenção de Software, Certificação Digital e Microfilmagem</v>
      </c>
      <c r="D867" s="3" t="str">
        <f>'[1]TCE - ANEXO IV - Preencher'!F876</f>
        <v xml:space="preserve">53.113.791/0001-22 </v>
      </c>
      <c r="E867" s="5" t="str">
        <f>'[1]TCE - ANEXO IV - Preencher'!G876</f>
        <v>TOTVS S.A.</v>
      </c>
      <c r="F867" s="5" t="str">
        <f>'[1]TCE - ANEXO IV - Preencher'!H876</f>
        <v>S</v>
      </c>
      <c r="G867" s="5" t="str">
        <f>'[1]TCE - ANEXO IV - Preencher'!I876</f>
        <v>S</v>
      </c>
      <c r="H867" s="5" t="str">
        <f>'[1]TCE - ANEXO IV - Preencher'!J876</f>
        <v>04393690</v>
      </c>
      <c r="I867" s="6">
        <f>IF('[1]TCE - ANEXO IV - Preencher'!K876="","",'[1]TCE - ANEXO IV - Preencher'!K876)</f>
        <v>46084</v>
      </c>
      <c r="J867" s="5" t="str">
        <f>'[1]TCE - ANEXO IV - Preencher'!L876</f>
        <v>TGSQZTLX</v>
      </c>
      <c r="K867" s="5" t="str">
        <f>IF(F867="B",LEFT('[1]TCE - ANEXO IV - Preencher'!M876,2),IF(F867="S",LEFT('[1]TCE - ANEXO IV - Preencher'!M876,7),IF('[1]TCE - ANEXO IV - Preencher'!H876="","")))</f>
        <v>35 -  S</v>
      </c>
      <c r="L867" s="7">
        <f>'[1]TCE - ANEXO IV - Preencher'!N876</f>
        <v>1544.92</v>
      </c>
    </row>
    <row r="868" spans="1:12" s="8" customFormat="1" ht="19.5" customHeight="1" x14ac:dyDescent="0.25">
      <c r="A868" s="3">
        <f>IFERROR(VLOOKUP(B868,'[1]DADOS (OCULTAR)'!$Q$3:$S$136,3,0),"")</f>
        <v>9039744002723</v>
      </c>
      <c r="B868" s="4" t="str">
        <f>'[1]TCE - ANEXO IV - Preencher'!C877</f>
        <v>HOSPITAL PELÓPIDAS SILVEIRA - CG Nº 017/2022</v>
      </c>
      <c r="C868" s="4" t="str">
        <f>'[1]TCE - ANEXO IV - Preencher'!E877</f>
        <v>5.17 - Manutenção de Software, Certificação Digital e Microfilmagem</v>
      </c>
      <c r="D868" s="3" t="str">
        <f>'[1]TCE - ANEXO IV - Preencher'!F877</f>
        <v>07.229.827/0001-10</v>
      </c>
      <c r="E868" s="5" t="str">
        <f>'[1]TCE - ANEXO IV - Preencher'!G877</f>
        <v>NEOVERO SERVIÇOS DE DESENVOLVIEMNTO EM TECNOLOGIA DA IN</v>
      </c>
      <c r="F868" s="5" t="str">
        <f>'[1]TCE - ANEXO IV - Preencher'!H877</f>
        <v>S</v>
      </c>
      <c r="G868" s="5" t="str">
        <f>'[1]TCE - ANEXO IV - Preencher'!I877</f>
        <v>S</v>
      </c>
      <c r="H868" s="5" t="str">
        <f>'[1]TCE - ANEXO IV - Preencher'!J877</f>
        <v>1150</v>
      </c>
      <c r="I868" s="6">
        <f>IF('[1]TCE - ANEXO IV - Preencher'!K877="","",'[1]TCE - ANEXO IV - Preencher'!K877)</f>
        <v>46083</v>
      </c>
      <c r="J868" s="5" t="str">
        <f>'[1]TCE - ANEXO IV - Preencher'!L877</f>
        <v>261160622072298270001100000000000115026032294780506</v>
      </c>
      <c r="K868" s="5" t="str">
        <f>IF(F868="B",LEFT('[1]TCE - ANEXO IV - Preencher'!M877,2),IF(F868="S",LEFT('[1]TCE - ANEXO IV - Preencher'!M877,7),IF('[1]TCE - ANEXO IV - Preencher'!H877="","")))</f>
        <v>2611606</v>
      </c>
      <c r="L868" s="7">
        <f>'[1]TCE - ANEXO IV - Preencher'!N877</f>
        <v>499.4</v>
      </c>
    </row>
    <row r="869" spans="1:12" s="8" customFormat="1" ht="19.5" customHeight="1" x14ac:dyDescent="0.25">
      <c r="A869" s="3">
        <f>IFERROR(VLOOKUP(B869,'[1]DADOS (OCULTAR)'!$Q$3:$S$136,3,0),"")</f>
        <v>9039744002723</v>
      </c>
      <c r="B869" s="4" t="str">
        <f>'[1]TCE - ANEXO IV - Preencher'!C878</f>
        <v>HOSPITAL PELÓPIDAS SILVEIRA - CG Nº 017/2022</v>
      </c>
      <c r="C869" s="4" t="str">
        <f>'[1]TCE - ANEXO IV - Preencher'!E878</f>
        <v>5.17 - Manutenção de Software, Certificação Digital e Microfilmagem</v>
      </c>
      <c r="D869" s="3" t="str">
        <f>'[1]TCE - ANEXO IV - Preencher'!F878</f>
        <v xml:space="preserve">31.713.822/0001-43 </v>
      </c>
      <c r="E869" s="5" t="str">
        <f>'[1]TCE - ANEXO IV - Preencher'!G878</f>
        <v>RBRC IMMUNIE BRASIL LTDA</v>
      </c>
      <c r="F869" s="5" t="str">
        <f>'[1]TCE - ANEXO IV - Preencher'!H878</f>
        <v>S</v>
      </c>
      <c r="G869" s="5" t="str">
        <f>'[1]TCE - ANEXO IV - Preencher'!I878</f>
        <v>S</v>
      </c>
      <c r="H869" s="5" t="str">
        <f>'[1]TCE - ANEXO IV - Preencher'!J878</f>
        <v>2600000000052</v>
      </c>
      <c r="I869" s="6">
        <f>IF('[1]TCE - ANEXO IV - Preencher'!K878="","",'[1]TCE - ANEXO IV - Preencher'!K878)</f>
        <v>46090</v>
      </c>
      <c r="J869" s="5" t="str">
        <f>'[1]TCE - ANEXO IV - Preencher'!L878</f>
        <v>26096001231713822000143260000000005226039608377435</v>
      </c>
      <c r="K869" s="5" t="str">
        <f>IF(F869="B",LEFT('[1]TCE - ANEXO IV - Preencher'!M878,2),IF(F869="S",LEFT('[1]TCE - ANEXO IV - Preencher'!M878,7),IF('[1]TCE - ANEXO IV - Preencher'!H878="","")))</f>
        <v>2609600</v>
      </c>
      <c r="L869" s="7">
        <f>'[1]TCE - ANEXO IV - Preencher'!N878</f>
        <v>1393.7</v>
      </c>
    </row>
    <row r="870" spans="1:12" s="8" customFormat="1" ht="19.5" customHeight="1" x14ac:dyDescent="0.25">
      <c r="A870" s="3">
        <f>IFERROR(VLOOKUP(B870,'[1]DADOS (OCULTAR)'!$Q$3:$S$136,3,0),"")</f>
        <v>9039744002723</v>
      </c>
      <c r="B870" s="4" t="str">
        <f>'[1]TCE - ANEXO IV - Preencher'!C879</f>
        <v>HOSPITAL PELÓPIDAS SILVEIRA - CG Nº 017/2022</v>
      </c>
      <c r="C870" s="4" t="str">
        <f>'[1]TCE - ANEXO IV - Preencher'!E879</f>
        <v>5.99 - Outros Serviços de Terceiros Pessoa Jurídica</v>
      </c>
      <c r="D870" s="3" t="str">
        <f>'[1]TCE - ANEXO IV - Preencher'!F879</f>
        <v xml:space="preserve">92.306.257/0007-80 </v>
      </c>
      <c r="E870" s="5" t="str">
        <f>'[1]TCE - ANEXO IV - Preencher'!G879</f>
        <v>MV INFORMATICA NORDESTE LTDA</v>
      </c>
      <c r="F870" s="5" t="str">
        <f>'[1]TCE - ANEXO IV - Preencher'!H879</f>
        <v>S</v>
      </c>
      <c r="G870" s="5" t="str">
        <f>'[1]TCE - ANEXO IV - Preencher'!I879</f>
        <v>S</v>
      </c>
      <c r="H870" s="5" t="str">
        <f>'[1]TCE - ANEXO IV - Preencher'!J879</f>
        <v>3512</v>
      </c>
      <c r="I870" s="6">
        <f>IF('[1]TCE - ANEXO IV - Preencher'!K879="","",'[1]TCE - ANEXO IV - Preencher'!K879)</f>
        <v>46084</v>
      </c>
      <c r="J870" s="5" t="str">
        <f>'[1]TCE - ANEXO IV - Preencher'!L879</f>
        <v>26116062292306257000780000000000351226031311525159</v>
      </c>
      <c r="K870" s="5" t="str">
        <f>IF(F870="B",LEFT('[1]TCE - ANEXO IV - Preencher'!M879,2),IF(F870="S",LEFT('[1]TCE - ANEXO IV - Preencher'!M879,7),IF('[1]TCE - ANEXO IV - Preencher'!H879="","")))</f>
        <v>2611606</v>
      </c>
      <c r="L870" s="7">
        <f>'[1]TCE - ANEXO IV - Preencher'!N879</f>
        <v>3673.67</v>
      </c>
    </row>
    <row r="871" spans="1:12" s="8" customFormat="1" ht="19.5" customHeight="1" x14ac:dyDescent="0.25">
      <c r="A871" s="3">
        <f>IFERROR(VLOOKUP(B871,'[1]DADOS (OCULTAR)'!$Q$3:$S$136,3,0),"")</f>
        <v>9039744002723</v>
      </c>
      <c r="B871" s="4" t="str">
        <f>'[1]TCE - ANEXO IV - Preencher'!C880</f>
        <v>HOSPITAL PELÓPIDAS SILVEIRA - CG Nº 017/2022</v>
      </c>
      <c r="C871" s="4" t="str">
        <f>'[1]TCE - ANEXO IV - Preencher'!E880</f>
        <v>5.99 - Outros Serviços de Terceiros Pessoa Jurídica</v>
      </c>
      <c r="D871" s="3" t="str">
        <f>'[1]TCE - ANEXO IV - Preencher'!F880</f>
        <v xml:space="preserve">58.921.792/0001-17 </v>
      </c>
      <c r="E871" s="5" t="str">
        <f>'[1]TCE - ANEXO IV - Preencher'!G880</f>
        <v>PLANISA PLANEJAMENTO E ORG DE INSTITUIÇOES DE SAÚDE LTDA</v>
      </c>
      <c r="F871" s="5" t="str">
        <f>'[1]TCE - ANEXO IV - Preencher'!H880</f>
        <v>S</v>
      </c>
      <c r="G871" s="5" t="str">
        <f>'[1]TCE - ANEXO IV - Preencher'!I880</f>
        <v>S</v>
      </c>
      <c r="H871" s="5" t="str">
        <f>'[1]TCE - ANEXO IV - Preencher'!J880</f>
        <v>00040580</v>
      </c>
      <c r="I871" s="6">
        <f>IF('[1]TCE - ANEXO IV - Preencher'!K880="","",'[1]TCE - ANEXO IV - Preencher'!K880)</f>
        <v>46084</v>
      </c>
      <c r="J871" s="5" t="str">
        <f>'[1]TCE - ANEXO IV - Preencher'!L880</f>
        <v>PV9HIM8M</v>
      </c>
      <c r="K871" s="5" t="str">
        <f>IF(F871="B",LEFT('[1]TCE - ANEXO IV - Preencher'!M880,2),IF(F871="S",LEFT('[1]TCE - ANEXO IV - Preencher'!M880,7),IF('[1]TCE - ANEXO IV - Preencher'!H880="","")))</f>
        <v>35 -  S</v>
      </c>
      <c r="L871" s="7">
        <f>'[1]TCE - ANEXO IV - Preencher'!N880</f>
        <v>5191.51</v>
      </c>
    </row>
    <row r="872" spans="1:12" s="8" customFormat="1" ht="19.5" customHeight="1" x14ac:dyDescent="0.25">
      <c r="A872" s="3">
        <f>IFERROR(VLOOKUP(B872,'[1]DADOS (OCULTAR)'!$Q$3:$S$136,3,0),"")</f>
        <v>9039744002723</v>
      </c>
      <c r="B872" s="4" t="str">
        <f>'[1]TCE - ANEXO IV - Preencher'!C881</f>
        <v>HOSPITAL PELÓPIDAS SILVEIRA - CG Nº 017/2022</v>
      </c>
      <c r="C872" s="4" t="str">
        <f>'[1]TCE - ANEXO IV - Preencher'!E881</f>
        <v>5.99 - Outros Serviços de Terceiros Pessoa Jurídica</v>
      </c>
      <c r="D872" s="3" t="str">
        <f>'[1]TCE - ANEXO IV - Preencher'!F881</f>
        <v xml:space="preserve">06.317.907/0001-65 </v>
      </c>
      <c r="E872" s="5" t="str">
        <f>'[1]TCE - ANEXO IV - Preencher'!G881</f>
        <v>RUI JORGE DE A. PIRES - ME</v>
      </c>
      <c r="F872" s="5" t="str">
        <f>'[1]TCE - ANEXO IV - Preencher'!H881</f>
        <v>S</v>
      </c>
      <c r="G872" s="5" t="str">
        <f>'[1]TCE - ANEXO IV - Preencher'!I881</f>
        <v>S</v>
      </c>
      <c r="H872" s="5" t="str">
        <f>'[1]TCE - ANEXO IV - Preencher'!J881</f>
        <v>542</v>
      </c>
      <c r="I872" s="6">
        <f>IF('[1]TCE - ANEXO IV - Preencher'!K881="","",'[1]TCE - ANEXO IV - Preencher'!K881)</f>
        <v>46119</v>
      </c>
      <c r="J872" s="5" t="str">
        <f>'[1]TCE - ANEXO IV - Preencher'!L881</f>
        <v>26116062206317907000165000000000054226044035429156</v>
      </c>
      <c r="K872" s="5" t="str">
        <f>IF(F872="B",LEFT('[1]TCE - ANEXO IV - Preencher'!M881,2),IF(F872="S",LEFT('[1]TCE - ANEXO IV - Preencher'!M881,7),IF('[1]TCE - ANEXO IV - Preencher'!H881="","")))</f>
        <v>2611606</v>
      </c>
      <c r="L872" s="7">
        <f>'[1]TCE - ANEXO IV - Preencher'!N881</f>
        <v>3000</v>
      </c>
    </row>
    <row r="873" spans="1:12" s="8" customFormat="1" ht="19.5" customHeight="1" x14ac:dyDescent="0.25">
      <c r="A873" s="3">
        <f>IFERROR(VLOOKUP(B873,'[1]DADOS (OCULTAR)'!$Q$3:$S$136,3,0),"")</f>
        <v>9039744002723</v>
      </c>
      <c r="B873" s="4" t="str">
        <f>'[1]TCE - ANEXO IV - Preencher'!C882</f>
        <v>HOSPITAL PELÓPIDAS SILVEIRA - CG Nº 017/2022</v>
      </c>
      <c r="C873" s="4" t="str">
        <f>'[1]TCE - ANEXO IV - Preencher'!E882</f>
        <v>5.99 - Outros Serviços de Terceiros Pessoa Jurídica</v>
      </c>
      <c r="D873" s="3" t="str">
        <f>'[1]TCE - ANEXO IV - Preencher'!F882</f>
        <v xml:space="preserve">35.521.046/0001-30 </v>
      </c>
      <c r="E873" s="5" t="str">
        <f>'[1]TCE - ANEXO IV - Preencher'!G882</f>
        <v>TGI CONSULTORIA EM GESTÃO S.A</v>
      </c>
      <c r="F873" s="5" t="str">
        <f>'[1]TCE - ANEXO IV - Preencher'!H882</f>
        <v>S</v>
      </c>
      <c r="G873" s="5" t="str">
        <f>'[1]TCE - ANEXO IV - Preencher'!I882</f>
        <v>S</v>
      </c>
      <c r="H873" s="5" t="str">
        <f>'[1]TCE - ANEXO IV - Preencher'!J882</f>
        <v>489</v>
      </c>
      <c r="I873" s="6">
        <f>IF('[1]TCE - ANEXO IV - Preencher'!K882="","",'[1]TCE - ANEXO IV - Preencher'!K882)</f>
        <v>46087</v>
      </c>
      <c r="J873" s="5" t="str">
        <f>'[1]TCE - ANEXO IV - Preencher'!L882</f>
        <v>26116062235521046000130000000000048926031701238539</v>
      </c>
      <c r="K873" s="5" t="str">
        <f>IF(F873="B",LEFT('[1]TCE - ANEXO IV - Preencher'!M882,2),IF(F873="S",LEFT('[1]TCE - ANEXO IV - Preencher'!M882,7),IF('[1]TCE - ANEXO IV - Preencher'!H882="","")))</f>
        <v>2611606</v>
      </c>
      <c r="L873" s="7">
        <f>'[1]TCE - ANEXO IV - Preencher'!N882</f>
        <v>3600</v>
      </c>
    </row>
    <row r="874" spans="1:12" s="8" customFormat="1" ht="19.5" customHeight="1" x14ac:dyDescent="0.25">
      <c r="A874" s="3">
        <f>IFERROR(VLOOKUP(B874,'[1]DADOS (OCULTAR)'!$Q$3:$S$136,3,0),"")</f>
        <v>9039744002723</v>
      </c>
      <c r="B874" s="4" t="str">
        <f>'[1]TCE - ANEXO IV - Preencher'!C883</f>
        <v>HOSPITAL PELÓPIDAS SILVEIRA - CG Nº 017/2022</v>
      </c>
      <c r="C874" s="4" t="str">
        <f>'[1]TCE - ANEXO IV - Preencher'!E883</f>
        <v>5.2 - Serviços Técnicos Profissionais</v>
      </c>
      <c r="D874" s="3" t="str">
        <f>'[1]TCE - ANEXO IV - Preencher'!F883</f>
        <v xml:space="preserve">35.676.951/0001-60 </v>
      </c>
      <c r="E874" s="5" t="str">
        <f>'[1]TCE - ANEXO IV - Preencher'!G883</f>
        <v>IMGL CONSULTORIA &amp; TREINAMENTO LTDA</v>
      </c>
      <c r="F874" s="5" t="str">
        <f>'[1]TCE - ANEXO IV - Preencher'!H883</f>
        <v>S</v>
      </c>
      <c r="G874" s="5" t="str">
        <f>'[1]TCE - ANEXO IV - Preencher'!I883</f>
        <v>S</v>
      </c>
      <c r="H874" s="5" t="str">
        <f>'[1]TCE - ANEXO IV - Preencher'!J883</f>
        <v>62</v>
      </c>
      <c r="I874" s="6">
        <f>IF('[1]TCE - ANEXO IV - Preencher'!K883="","",'[1]TCE - ANEXO IV - Preencher'!K883)</f>
        <v>46109</v>
      </c>
      <c r="J874" s="5" t="str">
        <f>'[1]TCE - ANEXO IV - Preencher'!L883</f>
        <v>2611606223567695100160000000000006226036446336301</v>
      </c>
      <c r="K874" s="5" t="str">
        <f>IF(F874="B",LEFT('[1]TCE - ANEXO IV - Preencher'!M883,2),IF(F874="S",LEFT('[1]TCE - ANEXO IV - Preencher'!M883,7),IF('[1]TCE - ANEXO IV - Preencher'!H883="","")))</f>
        <v>2611606</v>
      </c>
      <c r="L874" s="7">
        <f>'[1]TCE - ANEXO IV - Preencher'!N883</f>
        <v>672.99</v>
      </c>
    </row>
    <row r="875" spans="1:12" s="8" customFormat="1" ht="19.5" customHeight="1" x14ac:dyDescent="0.25">
      <c r="A875" s="3">
        <f>IFERROR(VLOOKUP(B875,'[1]DADOS (OCULTAR)'!$Q$3:$S$136,3,0),"")</f>
        <v>9039744002723</v>
      </c>
      <c r="B875" s="4" t="str">
        <f>'[1]TCE - ANEXO IV - Preencher'!C884</f>
        <v>HOSPITAL PELÓPIDAS SILVEIRA - CG Nº 017/2022</v>
      </c>
      <c r="C875" s="4" t="str">
        <f>'[1]TCE - ANEXO IV - Preencher'!E884</f>
        <v>5.2 - Serviços Técnicos Profissionais</v>
      </c>
      <c r="D875" s="3" t="str">
        <f>'[1]TCE - ANEXO IV - Preencher'!F884</f>
        <v xml:space="preserve">41.628.548/0001-68 </v>
      </c>
      <c r="E875" s="5" t="str">
        <f>'[1]TCE - ANEXO IV - Preencher'!G884</f>
        <v>EXITO SOLUCOES EM SAUDE COMERCIO E SERVICO LTDA</v>
      </c>
      <c r="F875" s="5" t="str">
        <f>'[1]TCE - ANEXO IV - Preencher'!H884</f>
        <v>S</v>
      </c>
      <c r="G875" s="5" t="str">
        <f>'[1]TCE - ANEXO IV - Preencher'!I884</f>
        <v>S</v>
      </c>
      <c r="H875" s="5" t="str">
        <f>'[1]TCE - ANEXO IV - Preencher'!J884</f>
        <v>284</v>
      </c>
      <c r="I875" s="6">
        <f>IF('[1]TCE - ANEXO IV - Preencher'!K884="","",'[1]TCE - ANEXO IV - Preencher'!K884)</f>
        <v>46118</v>
      </c>
      <c r="J875" s="5" t="str">
        <f>'[1]TCE - ANEXO IV - Preencher'!L884</f>
        <v>26116062241628548000168000000000028426040863949410</v>
      </c>
      <c r="K875" s="5" t="str">
        <f>IF(F875="B",LEFT('[1]TCE - ANEXO IV - Preencher'!M884,2),IF(F875="S",LEFT('[1]TCE - ANEXO IV - Preencher'!M884,7),IF('[1]TCE - ANEXO IV - Preencher'!H884="","")))</f>
        <v>2611606</v>
      </c>
      <c r="L875" s="7">
        <f>'[1]TCE - ANEXO IV - Preencher'!N884</f>
        <v>3500</v>
      </c>
    </row>
    <row r="876" spans="1:12" s="8" customFormat="1" ht="19.5" customHeight="1" x14ac:dyDescent="0.25">
      <c r="A876" s="3">
        <f>IFERROR(VLOOKUP(B876,'[1]DADOS (OCULTAR)'!$Q$3:$S$136,3,0),"")</f>
        <v>9039744002723</v>
      </c>
      <c r="B876" s="4" t="str">
        <f>'[1]TCE - ANEXO IV - Preencher'!C885</f>
        <v>HOSPITAL PELÓPIDAS SILVEIRA - CG Nº 017/2022</v>
      </c>
      <c r="C876" s="4" t="str">
        <f>'[1]TCE - ANEXO IV - Preencher'!E885</f>
        <v>5.2 - Serviços Técnicos Profissionais</v>
      </c>
      <c r="D876" s="3" t="str">
        <f>'[1]TCE - ANEXO IV - Preencher'!F885</f>
        <v xml:space="preserve">65.921.442/0001-16 </v>
      </c>
      <c r="E876" s="5" t="str">
        <f>'[1]TCE - ANEXO IV - Preencher'!G885</f>
        <v>ROGERIO DE OLIVEIRA CORREIA FILHO SOCIEDADE INDIVIDUAL DE ADVOCACIA</v>
      </c>
      <c r="F876" s="5" t="str">
        <f>'[1]TCE - ANEXO IV - Preencher'!H885</f>
        <v>S</v>
      </c>
      <c r="G876" s="5" t="str">
        <f>'[1]TCE - ANEXO IV - Preencher'!I885</f>
        <v>S</v>
      </c>
      <c r="H876" s="5" t="str">
        <f>'[1]TCE - ANEXO IV - Preencher'!J885</f>
        <v>30</v>
      </c>
      <c r="I876" s="6">
        <f>IF('[1]TCE - ANEXO IV - Preencher'!K885="","",'[1]TCE - ANEXO IV - Preencher'!K885)</f>
        <v>46129</v>
      </c>
      <c r="J876" s="5" t="str">
        <f>'[1]TCE - ANEXO IV - Preencher'!L885</f>
        <v>26116062265921442000116000000000003026046556272322</v>
      </c>
      <c r="K876" s="5" t="str">
        <f>IF(F876="B",LEFT('[1]TCE - ANEXO IV - Preencher'!M885,2),IF(F876="S",LEFT('[1]TCE - ANEXO IV - Preencher'!M885,7),IF('[1]TCE - ANEXO IV - Preencher'!H885="","")))</f>
        <v>2611606</v>
      </c>
      <c r="L876" s="7">
        <f>'[1]TCE - ANEXO IV - Preencher'!N885</f>
        <v>16700</v>
      </c>
    </row>
    <row r="877" spans="1:12" s="8" customFormat="1" ht="19.5" customHeight="1" x14ac:dyDescent="0.25">
      <c r="A877" s="3">
        <f>IFERROR(VLOOKUP(B877,'[1]DADOS (OCULTAR)'!$Q$3:$S$136,3,0),"")</f>
        <v>9039744002723</v>
      </c>
      <c r="B877" s="4" t="str">
        <f>'[1]TCE - ANEXO IV - Preencher'!C886</f>
        <v>HOSPITAL PELÓPIDAS SILVEIRA - CG Nº 017/2022</v>
      </c>
      <c r="C877" s="4" t="str">
        <f>'[1]TCE - ANEXO IV - Preencher'!E886</f>
        <v>5.10 - Detetização/Tratamento de Resíduos e Afins</v>
      </c>
      <c r="D877" s="3" t="str">
        <f>'[1]TCE - ANEXO IV - Preencher'!F886</f>
        <v xml:space="preserve">10.333.266/0001-00 </v>
      </c>
      <c r="E877" s="5" t="str">
        <f>'[1]TCE - ANEXO IV - Preencher'!G886</f>
        <v>CARLOS ANTONIO DE OLIVEIRA MILET JUNIOR ME</v>
      </c>
      <c r="F877" s="5" t="str">
        <f>'[1]TCE - ANEXO IV - Preencher'!H886</f>
        <v>S</v>
      </c>
      <c r="G877" s="5" t="str">
        <f>'[1]TCE - ANEXO IV - Preencher'!I886</f>
        <v>S</v>
      </c>
      <c r="H877" s="5" t="str">
        <f>'[1]TCE - ANEXO IV - Preencher'!J886</f>
        <v>263</v>
      </c>
      <c r="I877" s="6">
        <f>IF('[1]TCE - ANEXO IV - Preencher'!K886="","",'[1]TCE - ANEXO IV - Preencher'!K886)</f>
        <v>46116</v>
      </c>
      <c r="J877" s="5" t="str">
        <f>'[1]TCE - ANEXO IV - Preencher'!L886</f>
        <v>26116062210333266000100000000000026326049452292539</v>
      </c>
      <c r="K877" s="5" t="str">
        <f>IF(F877="B",LEFT('[1]TCE - ANEXO IV - Preencher'!M886,2),IF(F877="S",LEFT('[1]TCE - ANEXO IV - Preencher'!M886,7),IF('[1]TCE - ANEXO IV - Preencher'!H886="","")))</f>
        <v>2611606</v>
      </c>
      <c r="L877" s="7">
        <f>'[1]TCE - ANEXO IV - Preencher'!N886</f>
        <v>780</v>
      </c>
    </row>
    <row r="878" spans="1:12" s="8" customFormat="1" ht="19.5" customHeight="1" x14ac:dyDescent="0.25">
      <c r="A878" s="3">
        <f>IFERROR(VLOOKUP(B878,'[1]DADOS (OCULTAR)'!$Q$3:$S$136,3,0),"")</f>
        <v>9039744002723</v>
      </c>
      <c r="B878" s="4" t="str">
        <f>'[1]TCE - ANEXO IV - Preencher'!C887</f>
        <v>HOSPITAL PELÓPIDAS SILVEIRA - CG Nº 017/2022</v>
      </c>
      <c r="C878" s="4" t="str">
        <f>'[1]TCE - ANEXO IV - Preencher'!E887</f>
        <v>5.99 - Outros Serviços de Terceiros Pessoa Jurídica</v>
      </c>
      <c r="D878" s="3" t="str">
        <f>'[1]TCE - ANEXO IV - Preencher'!F887</f>
        <v xml:space="preserve">09.024.660/0001-87 </v>
      </c>
      <c r="E878" s="5" t="str">
        <f>'[1]TCE - ANEXO IV - Preencher'!G887</f>
        <v>A SAE SERVICOS DE ENTREGA RAPIDA DE DOCUMENTOS E TERCEIROS</v>
      </c>
      <c r="F878" s="5" t="str">
        <f>'[1]TCE - ANEXO IV - Preencher'!H887</f>
        <v>S</v>
      </c>
      <c r="G878" s="5" t="str">
        <f>'[1]TCE - ANEXO IV - Preencher'!I887</f>
        <v>S</v>
      </c>
      <c r="H878" s="5" t="str">
        <f>'[1]TCE - ANEXO IV - Preencher'!J887</f>
        <v>354</v>
      </c>
      <c r="I878" s="6">
        <f>IF('[1]TCE - ANEXO IV - Preencher'!K887="","",'[1]TCE - ANEXO IV - Preencher'!K887)</f>
        <v>46113</v>
      </c>
      <c r="J878" s="5" t="str">
        <f>'[1]TCE - ANEXO IV - Preencher'!L887</f>
        <v>26116062209024660000187000000000035426048742086470</v>
      </c>
      <c r="K878" s="5" t="str">
        <f>IF(F878="B",LEFT('[1]TCE - ANEXO IV - Preencher'!M887,2),IF(F878="S",LEFT('[1]TCE - ANEXO IV - Preencher'!M887,7),IF('[1]TCE - ANEXO IV - Preencher'!H887="","")))</f>
        <v>2611606</v>
      </c>
      <c r="L878" s="7">
        <f>'[1]TCE - ANEXO IV - Preencher'!N887</f>
        <v>4964.24</v>
      </c>
    </row>
    <row r="879" spans="1:12" s="8" customFormat="1" ht="19.5" customHeight="1" x14ac:dyDescent="0.25">
      <c r="A879" s="3">
        <f>IFERROR(VLOOKUP(B879,'[1]DADOS (OCULTAR)'!$Q$3:$S$136,3,0),"")</f>
        <v>9039744002723</v>
      </c>
      <c r="B879" s="4" t="str">
        <f>'[1]TCE - ANEXO IV - Preencher'!C888</f>
        <v>HOSPITAL PELÓPIDAS SILVEIRA - CG Nº 017/2022</v>
      </c>
      <c r="C879" s="4" t="str">
        <f>'[1]TCE - ANEXO IV - Preencher'!E888</f>
        <v>5.99 - Outros Serviços de Terceiros Pessoa Jurídica</v>
      </c>
      <c r="D879" s="3" t="str">
        <f>'[1]TCE - ANEXO IV - Preencher'!F888</f>
        <v xml:space="preserve">10.816.775/0002-74 </v>
      </c>
      <c r="E879" s="5" t="str">
        <f>'[1]TCE - ANEXO IV - Preencher'!G888</f>
        <v>INSPETORIA SALESIANA DO NORDESTE DO BRASIL</v>
      </c>
      <c r="F879" s="5" t="str">
        <f>'[1]TCE - ANEXO IV - Preencher'!H888</f>
        <v>S</v>
      </c>
      <c r="G879" s="5" t="str">
        <f>'[1]TCE - ANEXO IV - Preencher'!I888</f>
        <v>S</v>
      </c>
      <c r="H879" s="5" t="str">
        <f>'[1]TCE - ANEXO IV - Preencher'!J888</f>
        <v>685</v>
      </c>
      <c r="I879" s="6">
        <f>IF('[1]TCE - ANEXO IV - Preencher'!K888="","",'[1]TCE - ANEXO IV - Preencher'!K888)</f>
        <v>46083</v>
      </c>
      <c r="J879" s="5" t="str">
        <f>'[1]TCE - ANEXO IV - Preencher'!L888</f>
        <v>26116062210816775000274000000000068526031527646938</v>
      </c>
      <c r="K879" s="5" t="str">
        <f>IF(F879="B",LEFT('[1]TCE - ANEXO IV - Preencher'!M888,2),IF(F879="S",LEFT('[1]TCE - ANEXO IV - Preencher'!M888,7),IF('[1]TCE - ANEXO IV - Preencher'!H888="","")))</f>
        <v>2611606</v>
      </c>
      <c r="L879" s="7">
        <f>'[1]TCE - ANEXO IV - Preencher'!N888</f>
        <v>1050</v>
      </c>
    </row>
    <row r="880" spans="1:12" s="8" customFormat="1" ht="19.5" customHeight="1" x14ac:dyDescent="0.25">
      <c r="A880" s="3">
        <f>IFERROR(VLOOKUP(B880,'[1]DADOS (OCULTAR)'!$Q$3:$S$136,3,0),"")</f>
        <v>9039744002723</v>
      </c>
      <c r="B880" s="4" t="str">
        <f>'[1]TCE - ANEXO IV - Preencher'!C889</f>
        <v>HOSPITAL PELÓPIDAS SILVEIRA - CG Nº 017/2022</v>
      </c>
      <c r="C880" s="4" t="str">
        <f>'[1]TCE - ANEXO IV - Preencher'!E889</f>
        <v>5.99 - Outros Serviços de Terceiros Pessoa Jurídica</v>
      </c>
      <c r="D880" s="3" t="str">
        <f>'[1]TCE - ANEXO IV - Preencher'!F889</f>
        <v xml:space="preserve">13.409.775/0003-29 </v>
      </c>
      <c r="E880" s="5" t="str">
        <f>'[1]TCE - ANEXO IV - Preencher'!G889</f>
        <v>LINUS LOG LTDA ME</v>
      </c>
      <c r="F880" s="5" t="str">
        <f>'[1]TCE - ANEXO IV - Preencher'!H889</f>
        <v>S</v>
      </c>
      <c r="G880" s="5" t="str">
        <f>'[1]TCE - ANEXO IV - Preencher'!I889</f>
        <v>S</v>
      </c>
      <c r="H880" s="5" t="str">
        <f>'[1]TCE - ANEXO IV - Preencher'!J889</f>
        <v>2600000000134</v>
      </c>
      <c r="I880" s="6">
        <f>IF('[1]TCE - ANEXO IV - Preencher'!K889="","",'[1]TCE - ANEXO IV - Preencher'!K889)</f>
        <v>46127</v>
      </c>
      <c r="J880" s="5" t="str">
        <f>'[1]TCE - ANEXO IV - Preencher'!L889</f>
        <v>26079011213409775000329260000000013426049003437980</v>
      </c>
      <c r="K880" s="5" t="str">
        <f>IF(F880="B",LEFT('[1]TCE - ANEXO IV - Preencher'!M889,2),IF(F880="S",LEFT('[1]TCE - ANEXO IV - Preencher'!M889,7),IF('[1]TCE - ANEXO IV - Preencher'!H889="","")))</f>
        <v>2607901</v>
      </c>
      <c r="L880" s="7">
        <f>'[1]TCE - ANEXO IV - Preencher'!N889</f>
        <v>2620.54</v>
      </c>
    </row>
    <row r="881" spans="1:12" s="8" customFormat="1" ht="19.5" customHeight="1" x14ac:dyDescent="0.25">
      <c r="A881" s="3">
        <f>IFERROR(VLOOKUP(B881,'[1]DADOS (OCULTAR)'!$Q$3:$S$136,3,0),"")</f>
        <v>9039744002723</v>
      </c>
      <c r="B881" s="4" t="str">
        <f>'[1]TCE - ANEXO IV - Preencher'!C890</f>
        <v>HOSPITAL PELÓPIDAS SILVEIRA - CG Nº 017/2022</v>
      </c>
      <c r="C881" s="4" t="str">
        <f>'[1]TCE - ANEXO IV - Preencher'!E890</f>
        <v>5.99 - Outros Serviços de Terceiros Pessoa Jurídica</v>
      </c>
      <c r="D881" s="3" t="str">
        <f>'[1]TCE - ANEXO IV - Preencher'!F890</f>
        <v xml:space="preserve">87.389.086/0001-74 </v>
      </c>
      <c r="E881" s="5" t="str">
        <f>'[1]TCE - ANEXO IV - Preencher'!G890</f>
        <v>PRO-RAD CONSULTORES EM RADIOPROTECAO S/S LTDA</v>
      </c>
      <c r="F881" s="5" t="str">
        <f>'[1]TCE - ANEXO IV - Preencher'!H890</f>
        <v>S</v>
      </c>
      <c r="G881" s="5" t="str">
        <f>'[1]TCE - ANEXO IV - Preencher'!I890</f>
        <v>S</v>
      </c>
      <c r="H881" s="5" t="str">
        <f>'[1]TCE - ANEXO IV - Preencher'!J890</f>
        <v>361696</v>
      </c>
      <c r="I881" s="6">
        <f>IF('[1]TCE - ANEXO IV - Preencher'!K890="","",'[1]TCE - ANEXO IV - Preencher'!K890)</f>
        <v>46126</v>
      </c>
      <c r="J881" s="5" t="str">
        <f>'[1]TCE - ANEXO IV - Preencher'!L890</f>
        <v>43031031287389086000174000000036169626040000000001</v>
      </c>
      <c r="K881" s="5" t="str">
        <f>IF(F881="B",LEFT('[1]TCE - ANEXO IV - Preencher'!M890,2),IF(F881="S",LEFT('[1]TCE - ANEXO IV - Preencher'!M890,7),IF('[1]TCE - ANEXO IV - Preencher'!H890="","")))</f>
        <v>RIO GRA</v>
      </c>
      <c r="L881" s="7">
        <f>'[1]TCE - ANEXO IV - Preencher'!N890</f>
        <v>1418.16</v>
      </c>
    </row>
    <row r="882" spans="1:12" s="8" customFormat="1" ht="19.5" customHeight="1" x14ac:dyDescent="0.25">
      <c r="A882" s="3">
        <f>IFERROR(VLOOKUP(B882,'[1]DADOS (OCULTAR)'!$Q$3:$S$136,3,0),"")</f>
        <v>9039744002723</v>
      </c>
      <c r="B882" s="4" t="str">
        <f>'[1]TCE - ANEXO IV - Preencher'!C891</f>
        <v>HOSPITAL PELÓPIDAS SILVEIRA - CG Nº 017/2022</v>
      </c>
      <c r="C882" s="4" t="str">
        <f>'[1]TCE - ANEXO IV - Preencher'!E891</f>
        <v>5.99 - Outros Serviços de Terceiros Pessoa Jurídica</v>
      </c>
      <c r="D882" s="3" t="str">
        <f>'[1]TCE - ANEXO IV - Preencher'!F891</f>
        <v>04.324.995/0001-05</v>
      </c>
      <c r="E882" s="5" t="str">
        <f>'[1]TCE - ANEXO IV - Preencher'!G891</f>
        <v>VOZ ASSESSORIA DE COMUNICAÇÃO LTDA EPP</v>
      </c>
      <c r="F882" s="5" t="str">
        <f>'[1]TCE - ANEXO IV - Preencher'!H891</f>
        <v>S</v>
      </c>
      <c r="G882" s="5" t="str">
        <f>'[1]TCE - ANEXO IV - Preencher'!I891</f>
        <v>S</v>
      </c>
      <c r="H882" s="5" t="str">
        <f>'[1]TCE - ANEXO IV - Preencher'!J891</f>
        <v>143</v>
      </c>
      <c r="I882" s="6">
        <f>IF('[1]TCE - ANEXO IV - Preencher'!K891="","",'[1]TCE - ANEXO IV - Preencher'!K891)</f>
        <v>46113</v>
      </c>
      <c r="J882" s="5" t="str">
        <f>'[1]TCE - ANEXO IV - Preencher'!L891</f>
        <v>26116062204324995000105000000000014326040503279665</v>
      </c>
      <c r="K882" s="5" t="str">
        <f>IF(F882="B",LEFT('[1]TCE - ANEXO IV - Preencher'!M891,2),IF(F882="S",LEFT('[1]TCE - ANEXO IV - Preencher'!M891,7),IF('[1]TCE - ANEXO IV - Preencher'!H891="","")))</f>
        <v>2611606</v>
      </c>
      <c r="L882" s="7">
        <f>'[1]TCE - ANEXO IV - Preencher'!N891</f>
        <v>562.5</v>
      </c>
    </row>
    <row r="883" spans="1:12" s="8" customFormat="1" ht="19.5" customHeight="1" x14ac:dyDescent="0.25">
      <c r="A883" s="3">
        <f>IFERROR(VLOOKUP(B883,'[1]DADOS (OCULTAR)'!$Q$3:$S$136,3,0),"")</f>
        <v>9039744002723</v>
      </c>
      <c r="B883" s="4" t="str">
        <f>'[1]TCE - ANEXO IV - Preencher'!C892</f>
        <v>HOSPITAL PELÓPIDAS SILVEIRA - CG Nº 017/2022</v>
      </c>
      <c r="C883" s="4" t="str">
        <f>'[1]TCE - ANEXO IV - Preencher'!E892</f>
        <v>5.99 - Outros Serviços de Terceiros Pessoa Jurídica</v>
      </c>
      <c r="D883" s="3" t="str">
        <f>'[1]TCE - ANEXO IV - Preencher'!F892</f>
        <v xml:space="preserve">51.358.528/0001-78 </v>
      </c>
      <c r="E883" s="5" t="str">
        <f>'[1]TCE - ANEXO IV - Preencher'!G892</f>
        <v>COOP ADM TRANSPORTADORA LTDA</v>
      </c>
      <c r="F883" s="5" t="str">
        <f>'[1]TCE - ANEXO IV - Preencher'!H892</f>
        <v>S</v>
      </c>
      <c r="G883" s="5" t="str">
        <f>'[1]TCE - ANEXO IV - Preencher'!I892</f>
        <v>S</v>
      </c>
      <c r="H883" s="5" t="str">
        <f>'[1]TCE - ANEXO IV - Preencher'!J892</f>
        <v>2409</v>
      </c>
      <c r="I883" s="6">
        <f>IF('[1]TCE - ANEXO IV - Preencher'!K892="","",'[1]TCE - ANEXO IV - Preencher'!K892)</f>
        <v>46087</v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>35 -  S</v>
      </c>
      <c r="L883" s="7">
        <f>'[1]TCE - ANEXO IV - Preencher'!N892</f>
        <v>2790</v>
      </c>
    </row>
    <row r="884" spans="1:12" s="8" customFormat="1" ht="19.5" customHeight="1" x14ac:dyDescent="0.25">
      <c r="A884" s="3">
        <f>IFERROR(VLOOKUP(B884,'[1]DADOS (OCULTAR)'!$Q$3:$S$136,3,0),"")</f>
        <v>9039744002723</v>
      </c>
      <c r="B884" s="4" t="str">
        <f>'[1]TCE - ANEXO IV - Preencher'!C893</f>
        <v>HOSPITAL PELÓPIDAS SILVEIRA - CG Nº 017/2022</v>
      </c>
      <c r="C884" s="4" t="str">
        <f>'[1]TCE - ANEXO IV - Preencher'!E893</f>
        <v>4.7 - Apoio Administrativo, Técnico e Operacional</v>
      </c>
      <c r="D884" s="3" t="str">
        <f>'[1]TCE - ANEXO IV - Preencher'!F893</f>
        <v>030.051.884-69</v>
      </c>
      <c r="E884" s="5" t="str">
        <f>'[1]TCE - ANEXO IV - Preencher'!G893</f>
        <v>ANA PAULA MACIEL CORDEIRO</v>
      </c>
      <c r="F884" s="5" t="str">
        <f>'[1]TCE - ANEXO IV - Preencher'!H893</f>
        <v>S</v>
      </c>
      <c r="G884" s="5" t="str">
        <f>'[1]TCE - ANEXO IV - Preencher'!I893</f>
        <v>N</v>
      </c>
      <c r="H884" s="5">
        <f>'[1]TCE - ANEXO IV - Preencher'!J893</f>
        <v>0</v>
      </c>
      <c r="I884" s="6">
        <f>IF('[1]TCE - ANEXO IV - Preencher'!K893="","",'[1]TCE - ANEXO IV - Preencher'!K893)</f>
        <v>46082</v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>2609600</v>
      </c>
      <c r="L884" s="7">
        <f>'[1]TCE - ANEXO IV - Preencher'!N893</f>
        <v>4131.16</v>
      </c>
    </row>
    <row r="885" spans="1:12" s="8" customFormat="1" ht="19.5" customHeight="1" x14ac:dyDescent="0.25">
      <c r="A885" s="3">
        <f>IFERROR(VLOOKUP(B885,'[1]DADOS (OCULTAR)'!$Q$3:$S$136,3,0),"")</f>
        <v>9039744002723</v>
      </c>
      <c r="B885" s="4" t="str">
        <f>'[1]TCE - ANEXO IV - Preencher'!C894</f>
        <v>HOSPITAL PELÓPIDAS SILVEIRA - CG Nº 017/2022</v>
      </c>
      <c r="C885" s="4" t="str">
        <f>'[1]TCE - ANEXO IV - Preencher'!E894</f>
        <v>5.5 - Reparo e Manutenção de Máquinas e Equipamentos</v>
      </c>
      <c r="D885" s="3" t="str">
        <f>'[1]TCE - ANEXO IV - Preencher'!F894</f>
        <v xml:space="preserve">37.814.890/0001-85 </v>
      </c>
      <c r="E885" s="5" t="str">
        <f>'[1]TCE - ANEXO IV - Preencher'!G894</f>
        <v>BIOXXI NORDESTE ESTERILIZACOES LTDA</v>
      </c>
      <c r="F885" s="5" t="str">
        <f>'[1]TCE - ANEXO IV - Preencher'!H894</f>
        <v>S</v>
      </c>
      <c r="G885" s="5" t="str">
        <f>'[1]TCE - ANEXO IV - Preencher'!I894</f>
        <v>S</v>
      </c>
      <c r="H885" s="5" t="str">
        <f>'[1]TCE - ANEXO IV - Preencher'!J894</f>
        <v>00000746</v>
      </c>
      <c r="I885" s="6">
        <f>IF('[1]TCE - ANEXO IV - Preencher'!K894="","",'[1]TCE - ANEXO IV - Preencher'!K894)</f>
        <v>46114</v>
      </c>
      <c r="J885" s="5" t="str">
        <f>'[1]TCE - ANEXO IV - Preencher'!L894</f>
        <v>26116062237814890000185000000000074626046483686206</v>
      </c>
      <c r="K885" s="5" t="str">
        <f>IF(F885="B",LEFT('[1]TCE - ANEXO IV - Preencher'!M894,2),IF(F885="S",LEFT('[1]TCE - ANEXO IV - Preencher'!M894,7),IF('[1]TCE - ANEXO IV - Preencher'!H894="","")))</f>
        <v>2611606</v>
      </c>
      <c r="L885" s="7">
        <f>'[1]TCE - ANEXO IV - Preencher'!N894</f>
        <v>2918.4</v>
      </c>
    </row>
    <row r="886" spans="1:12" s="8" customFormat="1" ht="19.5" customHeight="1" x14ac:dyDescent="0.25">
      <c r="A886" s="3">
        <f>IFERROR(VLOOKUP(B886,'[1]DADOS (OCULTAR)'!$Q$3:$S$136,3,0),"")</f>
        <v>9039744002723</v>
      </c>
      <c r="B886" s="4" t="str">
        <f>'[1]TCE - ANEXO IV - Preencher'!C895</f>
        <v>HOSPITAL PELÓPIDAS SILVEIRA - CG Nº 017/2022</v>
      </c>
      <c r="C886" s="4" t="str">
        <f>'[1]TCE - ANEXO IV - Preencher'!E895</f>
        <v>5.5 - Reparo e Manutenção de Máquinas e Equipamentos</v>
      </c>
      <c r="D886" s="3" t="str">
        <f>'[1]TCE - ANEXO IV - Preencher'!F895</f>
        <v xml:space="preserve">14.951.481/0001-25 </v>
      </c>
      <c r="E886" s="5" t="str">
        <f>'[1]TCE - ANEXO IV - Preencher'!G895</f>
        <v>BM COM E SERV DE EQUIP MEDICOS HOSPITALARES LTDA</v>
      </c>
      <c r="F886" s="5" t="str">
        <f>'[1]TCE - ANEXO IV - Preencher'!H895</f>
        <v>S</v>
      </c>
      <c r="G886" s="5" t="str">
        <f>'[1]TCE - ANEXO IV - Preencher'!I895</f>
        <v>S</v>
      </c>
      <c r="H886" s="5" t="str">
        <f>'[1]TCE - ANEXO IV - Preencher'!J895</f>
        <v>2600000000058</v>
      </c>
      <c r="I886" s="6">
        <f>IF('[1]TCE - ANEXO IV - Preencher'!K895="","",'[1]TCE - ANEXO IV - Preencher'!K895)</f>
        <v>46118</v>
      </c>
      <c r="J886" s="5" t="str">
        <f>'[1]TCE - ANEXO IV - Preencher'!L895</f>
        <v>26034541214951481000125260000000005826049158219771</v>
      </c>
      <c r="K886" s="5" t="str">
        <f>IF(F886="B",LEFT('[1]TCE - ANEXO IV - Preencher'!M895,2),IF(F886="S",LEFT('[1]TCE - ANEXO IV - Preencher'!M895,7),IF('[1]TCE - ANEXO IV - Preencher'!H895="","")))</f>
        <v>2603454</v>
      </c>
      <c r="L886" s="7">
        <f>'[1]TCE - ANEXO IV - Preencher'!N895</f>
        <v>6800</v>
      </c>
    </row>
    <row r="887" spans="1:12" s="8" customFormat="1" ht="19.5" customHeight="1" x14ac:dyDescent="0.25">
      <c r="A887" s="3">
        <f>IFERROR(VLOOKUP(B887,'[1]DADOS (OCULTAR)'!$Q$3:$S$136,3,0),"")</f>
        <v>9039744002723</v>
      </c>
      <c r="B887" s="4" t="str">
        <f>'[1]TCE - ANEXO IV - Preencher'!C896</f>
        <v>HOSPITAL PELÓPIDAS SILVEIRA - CG Nº 017/2022</v>
      </c>
      <c r="C887" s="4" t="str">
        <f>'[1]TCE - ANEXO IV - Preencher'!E896</f>
        <v>5.5 - Reparo e Manutenção de Máquinas e Equipamentos</v>
      </c>
      <c r="D887" s="3" t="str">
        <f>'[1]TCE - ANEXO IV - Preencher'!F896</f>
        <v xml:space="preserve">58.295.213/0023-83 </v>
      </c>
      <c r="E887" s="5" t="str">
        <f>'[1]TCE - ANEXO IV - Preencher'!G896</f>
        <v xml:space="preserve">PHILIPS MEDICAL SYSTEMS LTDA </v>
      </c>
      <c r="F887" s="5" t="str">
        <f>'[1]TCE - ANEXO IV - Preencher'!H896</f>
        <v>S</v>
      </c>
      <c r="G887" s="5" t="str">
        <f>'[1]TCE - ANEXO IV - Preencher'!I896</f>
        <v>S</v>
      </c>
      <c r="H887" s="5" t="str">
        <f>'[1]TCE - ANEXO IV - Preencher'!J896</f>
        <v>2600000007911</v>
      </c>
      <c r="I887" s="6">
        <f>IF('[1]TCE - ANEXO IV - Preencher'!K896="","",'[1]TCE - ANEXO IV - Preencher'!K896)</f>
        <v>46101</v>
      </c>
      <c r="J887" s="5" t="str">
        <f>'[1]TCE - ANEXO IV - Preencher'!L896</f>
        <v>31251011258295213002383260000000791126030032484239</v>
      </c>
      <c r="K887" s="5" t="str">
        <f>IF(F887="B",LEFT('[1]TCE - ANEXO IV - Preencher'!M896,2),IF(F887="S",LEFT('[1]TCE - ANEXO IV - Preencher'!M896,7),IF('[1]TCE - ANEXO IV - Preencher'!H896="","")))</f>
        <v>3125101</v>
      </c>
      <c r="L887" s="7">
        <f>'[1]TCE - ANEXO IV - Preencher'!N896</f>
        <v>43901.919999999998</v>
      </c>
    </row>
    <row r="888" spans="1:12" s="8" customFormat="1" ht="19.5" customHeight="1" x14ac:dyDescent="0.25">
      <c r="A888" s="3">
        <f>IFERROR(VLOOKUP(B888,'[1]DADOS (OCULTAR)'!$Q$3:$S$136,3,0),"")</f>
        <v>9039744002723</v>
      </c>
      <c r="B888" s="4" t="str">
        <f>'[1]TCE - ANEXO IV - Preencher'!C897</f>
        <v>HOSPITAL PELÓPIDAS SILVEIRA - CG Nº 017/2022</v>
      </c>
      <c r="C888" s="4" t="str">
        <f>'[1]TCE - ANEXO IV - Preencher'!E897</f>
        <v>5.5 - Reparo e Manutenção de Máquinas e Equipamentos</v>
      </c>
      <c r="D888" s="3" t="str">
        <f>'[1]TCE - ANEXO IV - Preencher'!F897</f>
        <v xml:space="preserve">07.146.768/0001-17 </v>
      </c>
      <c r="E888" s="5" t="str">
        <f>'[1]TCE - ANEXO IV - Preencher'!G897</f>
        <v>SERV IMAGEM NORDESTE ASSIST TECNICA LTDA EPP</v>
      </c>
      <c r="F888" s="5" t="str">
        <f>'[1]TCE - ANEXO IV - Preencher'!H897</f>
        <v>S</v>
      </c>
      <c r="G888" s="5" t="str">
        <f>'[1]TCE - ANEXO IV - Preencher'!I897</f>
        <v>S</v>
      </c>
      <c r="H888" s="5" t="str">
        <f>'[1]TCE - ANEXO IV - Preencher'!J897</f>
        <v>2600000000243</v>
      </c>
      <c r="I888" s="6">
        <f>IF('[1]TCE - ANEXO IV - Preencher'!K897="","",'[1]TCE - ANEXO IV - Preencher'!K897)</f>
        <v>46100</v>
      </c>
      <c r="J888" s="5" t="str">
        <f>'[1]TCE - ANEXO IV - Preencher'!L897</f>
        <v>26079011207146768000117260000000024326036478113762</v>
      </c>
      <c r="K888" s="5" t="str">
        <f>IF(F888="B",LEFT('[1]TCE - ANEXO IV - Preencher'!M897,2),IF(F888="S",LEFT('[1]TCE - ANEXO IV - Preencher'!M897,7),IF('[1]TCE - ANEXO IV - Preencher'!H897="","")))</f>
        <v>2607901</v>
      </c>
      <c r="L888" s="7">
        <f>'[1]TCE - ANEXO IV - Preencher'!N897</f>
        <v>5394.55</v>
      </c>
    </row>
    <row r="889" spans="1:12" s="8" customFormat="1" ht="19.5" customHeight="1" x14ac:dyDescent="0.25">
      <c r="A889" s="3">
        <f>IFERROR(VLOOKUP(B889,'[1]DADOS (OCULTAR)'!$Q$3:$S$136,3,0),"")</f>
        <v>9039744002723</v>
      </c>
      <c r="B889" s="4" t="str">
        <f>'[1]TCE - ANEXO IV - Preencher'!C898</f>
        <v>HOSPITAL PELÓPIDAS SILVEIRA - CG Nº 017/2022</v>
      </c>
      <c r="C889" s="4" t="str">
        <f>'[1]TCE - ANEXO IV - Preencher'!E898</f>
        <v>5.5 - Reparo e Manutenção de Máquinas e Equipamentos</v>
      </c>
      <c r="D889" s="3" t="str">
        <f>'[1]TCE - ANEXO IV - Preencher'!F898</f>
        <v xml:space="preserve">09.362.881/0001-65 </v>
      </c>
      <c r="E889" s="5" t="str">
        <f>'[1]TCE - ANEXO IV - Preencher'!G898</f>
        <v>KALT COMERCIO E SERVIÇOS DE REFRIGERAÇÃO LTDA EPP</v>
      </c>
      <c r="F889" s="5" t="str">
        <f>'[1]TCE - ANEXO IV - Preencher'!H898</f>
        <v>S</v>
      </c>
      <c r="G889" s="5" t="str">
        <f>'[1]TCE - ANEXO IV - Preencher'!I898</f>
        <v>S</v>
      </c>
      <c r="H889" s="5" t="str">
        <f>'[1]TCE - ANEXO IV - Preencher'!J898</f>
        <v>37</v>
      </c>
      <c r="I889" s="6">
        <f>IF('[1]TCE - ANEXO IV - Preencher'!K898="","",'[1]TCE - ANEXO IV - Preencher'!K898)</f>
        <v>46113</v>
      </c>
      <c r="J889" s="5" t="str">
        <f>'[1]TCE - ANEXO IV - Preencher'!L898</f>
        <v>26116062209362881000165000000000003726042515853195</v>
      </c>
      <c r="K889" s="5" t="str">
        <f>IF(F889="B",LEFT('[1]TCE - ANEXO IV - Preencher'!M898,2),IF(F889="S",LEFT('[1]TCE - ANEXO IV - Preencher'!M898,7),IF('[1]TCE - ANEXO IV - Preencher'!H898="","")))</f>
        <v>2611606</v>
      </c>
      <c r="L889" s="7">
        <f>'[1]TCE - ANEXO IV - Preencher'!N898</f>
        <v>4970</v>
      </c>
    </row>
    <row r="890" spans="1:12" s="8" customFormat="1" ht="19.5" customHeight="1" x14ac:dyDescent="0.25">
      <c r="A890" s="3">
        <f>IFERROR(VLOOKUP(B890,'[1]DADOS (OCULTAR)'!$Q$3:$S$136,3,0),"")</f>
        <v>9039744002723</v>
      </c>
      <c r="B890" s="4" t="str">
        <f>'[1]TCE - ANEXO IV - Preencher'!C899</f>
        <v>HOSPITAL PELÓPIDAS SILVEIRA - CG Nº 017/2022</v>
      </c>
      <c r="C890" s="4" t="str">
        <f>'[1]TCE - ANEXO IV - Preencher'!E899</f>
        <v>5.5 - Reparo e Manutenção de Máquinas e Equipamentos</v>
      </c>
      <c r="D890" s="3" t="str">
        <f>'[1]TCE - ANEXO IV - Preencher'!F899</f>
        <v>09.218.329/0001-06</v>
      </c>
      <c r="E890" s="5" t="str">
        <f>'[1]TCE - ANEXO IV - Preencher'!G899</f>
        <v>LIFT SERVICOS DE CLIMATIZACAO EIRELI EPP</v>
      </c>
      <c r="F890" s="5" t="str">
        <f>'[1]TCE - ANEXO IV - Preencher'!H899</f>
        <v>S</v>
      </c>
      <c r="G890" s="5" t="str">
        <f>'[1]TCE - ANEXO IV - Preencher'!I899</f>
        <v>S</v>
      </c>
      <c r="H890" s="5" t="str">
        <f>'[1]TCE - ANEXO IV - Preencher'!J899</f>
        <v>987</v>
      </c>
      <c r="I890" s="6">
        <f>IF('[1]TCE - ANEXO IV - Preencher'!K899="","",'[1]TCE - ANEXO IV - Preencher'!K899)</f>
        <v>46113</v>
      </c>
      <c r="J890" s="5" t="str">
        <f>'[1]TCE - ANEXO IV - Preencher'!L899</f>
        <v>2610707122308401300019100000000009872604000000007</v>
      </c>
      <c r="K890" s="5" t="str">
        <f>IF(F890="B",LEFT('[1]TCE - ANEXO IV - Preencher'!M899,2),IF(F890="S",LEFT('[1]TCE - ANEXO IV - Preencher'!M899,7),IF('[1]TCE - ANEXO IV - Preencher'!H899="","")))</f>
        <v>PAULIST</v>
      </c>
      <c r="L890" s="7">
        <f>'[1]TCE - ANEXO IV - Preencher'!N899</f>
        <v>64461.04</v>
      </c>
    </row>
    <row r="891" spans="1:12" s="8" customFormat="1" ht="19.5" customHeight="1" x14ac:dyDescent="0.25">
      <c r="A891" s="3">
        <f>IFERROR(VLOOKUP(B891,'[1]DADOS (OCULTAR)'!$Q$3:$S$136,3,0),"")</f>
        <v>9039744002723</v>
      </c>
      <c r="B891" s="4" t="str">
        <f>'[1]TCE - ANEXO IV - Preencher'!C900</f>
        <v>HOSPITAL PELÓPIDAS SILVEIRA - CG Nº 017/2022</v>
      </c>
      <c r="C891" s="4" t="str">
        <f>'[1]TCE - ANEXO IV - Preencher'!E900</f>
        <v>5.5 - Reparo e Manutenção de Máquinas e Equipamentos</v>
      </c>
      <c r="D891" s="3" t="str">
        <f>'[1]TCE - ANEXO IV - Preencher'!F900</f>
        <v xml:space="preserve">92.753.268/0016-07 </v>
      </c>
      <c r="E891" s="5" t="str">
        <f>'[1]TCE - ANEXO IV - Preencher'!G900</f>
        <v xml:space="preserve">STEMAC SA GRUPO GERADORES </v>
      </c>
      <c r="F891" s="5" t="str">
        <f>'[1]TCE - ANEXO IV - Preencher'!H900</f>
        <v>S</v>
      </c>
      <c r="G891" s="5" t="str">
        <f>'[1]TCE - ANEXO IV - Preencher'!I900</f>
        <v>S</v>
      </c>
      <c r="H891" s="5" t="str">
        <f>'[1]TCE - ANEXO IV - Preencher'!J900</f>
        <v>50489</v>
      </c>
      <c r="I891" s="6">
        <f>IF('[1]TCE - ANEXO IV - Preencher'!K900="","",'[1]TCE - ANEXO IV - Preencher'!K900)</f>
        <v>46113</v>
      </c>
      <c r="J891" s="5" t="str">
        <f>'[1]TCE - ANEXO IV - Preencher'!L900</f>
        <v>8327010426102951670927532682026047347441</v>
      </c>
      <c r="K891" s="5" t="str">
        <f>IF(F891="B",LEFT('[1]TCE - ANEXO IV - Preencher'!M900,2),IF(F891="S",LEFT('[1]TCE - ANEXO IV - Preencher'!M900,7),IF('[1]TCE - ANEXO IV - Preencher'!H900="","")))</f>
        <v>Santa C</v>
      </c>
      <c r="L891" s="7">
        <f>'[1]TCE - ANEXO IV - Preencher'!N900</f>
        <v>5234.32</v>
      </c>
    </row>
    <row r="892" spans="1:12" s="8" customFormat="1" ht="19.5" customHeight="1" x14ac:dyDescent="0.25">
      <c r="A892" s="3">
        <f>IFERROR(VLOOKUP(B892,'[1]DADOS (OCULTAR)'!$Q$3:$S$136,3,0),"")</f>
        <v>9039744002723</v>
      </c>
      <c r="B892" s="4" t="str">
        <f>'[1]TCE - ANEXO IV - Preencher'!C901</f>
        <v>HOSPITAL PELÓPIDAS SILVEIRA - CG Nº 017/2022</v>
      </c>
      <c r="C892" s="4" t="str">
        <f>'[1]TCE - ANEXO IV - Preencher'!E901</f>
        <v>5.5 - Reparo e Manutenção de Máquinas e Equipamentos</v>
      </c>
      <c r="D892" s="3" t="str">
        <f>'[1]TCE - ANEXO IV - Preencher'!F901</f>
        <v>29.218.613/0001-81</v>
      </c>
      <c r="E892" s="5" t="str">
        <f>'[1]TCE - ANEXO IV - Preencher'!G901</f>
        <v>LUCIANO HOLANDA DE AGUIAR</v>
      </c>
      <c r="F892" s="5" t="str">
        <f>'[1]TCE - ANEXO IV - Preencher'!H901</f>
        <v>S</v>
      </c>
      <c r="G892" s="5" t="str">
        <f>'[1]TCE - ANEXO IV - Preencher'!I901</f>
        <v>S</v>
      </c>
      <c r="H892" s="5" t="str">
        <f>'[1]TCE - ANEXO IV - Preencher'!J901</f>
        <v>146</v>
      </c>
      <c r="I892" s="6">
        <f>IF('[1]TCE - ANEXO IV - Preencher'!K901="","",'[1]TCE - ANEXO IV - Preencher'!K901)</f>
        <v>46093</v>
      </c>
      <c r="J892" s="5" t="str">
        <f>'[1]TCE - ANEXO IV - Preencher'!L901</f>
        <v>26116062229218613000181000000000014626039066483131</v>
      </c>
      <c r="K892" s="5" t="str">
        <f>IF(F892="B",LEFT('[1]TCE - ANEXO IV - Preencher'!M901,2),IF(F892="S",LEFT('[1]TCE - ANEXO IV - Preencher'!M901,7),IF('[1]TCE - ANEXO IV - Preencher'!H901="","")))</f>
        <v>2611606</v>
      </c>
      <c r="L892" s="7">
        <f>'[1]TCE - ANEXO IV - Preencher'!N901</f>
        <v>5401</v>
      </c>
    </row>
    <row r="893" spans="1:12" s="8" customFormat="1" ht="19.5" customHeight="1" x14ac:dyDescent="0.25">
      <c r="A893" s="3">
        <f>IFERROR(VLOOKUP(B893,'[1]DADOS (OCULTAR)'!$Q$3:$S$136,3,0),"")</f>
        <v>9039744002723</v>
      </c>
      <c r="B893" s="4" t="str">
        <f>'[1]TCE - ANEXO IV - Preencher'!C902</f>
        <v>HOSPITAL PELÓPIDAS SILVEIRA - CG Nº 017/2022</v>
      </c>
      <c r="C893" s="4" t="str">
        <f>'[1]TCE - ANEXO IV - Preencher'!E902</f>
        <v xml:space="preserve">5.7 - Reparo e Manutenção de Bens Movéis de Outras Naturezas </v>
      </c>
      <c r="D893" s="3" t="str">
        <f>'[1]TCE - ANEXO IV - Preencher'!F902</f>
        <v xml:space="preserve">12.682.965/0001-90 </v>
      </c>
      <c r="E893" s="5" t="str">
        <f>'[1]TCE - ANEXO IV - Preencher'!G902</f>
        <v>CARDOSO SERVICOS DE JARDINAGENS LTDA - ME</v>
      </c>
      <c r="F893" s="5" t="str">
        <f>'[1]TCE - ANEXO IV - Preencher'!H902</f>
        <v>S</v>
      </c>
      <c r="G893" s="5" t="str">
        <f>'[1]TCE - ANEXO IV - Preencher'!I902</f>
        <v>S</v>
      </c>
      <c r="H893" s="5" t="str">
        <f>'[1]TCE - ANEXO IV - Preencher'!J902</f>
        <v>2600000000070</v>
      </c>
      <c r="I893" s="6">
        <f>IF('[1]TCE - ANEXO IV - Preencher'!K902="","",'[1]TCE - ANEXO IV - Preencher'!K902)</f>
        <v>46119</v>
      </c>
      <c r="J893" s="5" t="str">
        <f>'[1]TCE - ANEXO IV - Preencher'!L902</f>
        <v>2607901121268296500010260000000007026040204256258</v>
      </c>
      <c r="K893" s="5" t="str">
        <f>IF(F893="B",LEFT('[1]TCE - ANEXO IV - Preencher'!M902,2),IF(F893="S",LEFT('[1]TCE - ANEXO IV - Preencher'!M902,7),IF('[1]TCE - ANEXO IV - Preencher'!H902="","")))</f>
        <v>2607901</v>
      </c>
      <c r="L893" s="7">
        <f>'[1]TCE - ANEXO IV - Preencher'!N902</f>
        <v>11970</v>
      </c>
    </row>
    <row r="894" spans="1:12" s="8" customFormat="1" ht="19.5" customHeight="1" x14ac:dyDescent="0.25">
      <c r="A894" s="3">
        <f>IFERROR(VLOOKUP(B894,'[1]DADOS (OCULTAR)'!$Q$3:$S$136,3,0),"")</f>
        <v>9039744002723</v>
      </c>
      <c r="B894" s="4" t="str">
        <f>'[1]TCE - ANEXO IV - Preencher'!C903</f>
        <v>HOSPITAL PELÓPIDAS SILVEIRA - CG Nº 017/2022</v>
      </c>
      <c r="C894" s="4" t="str">
        <f>'[1]TCE - ANEXO IV - Preencher'!E903</f>
        <v xml:space="preserve">5.7 - Reparo e Manutenção de Bens Movéis de Outras Naturezas </v>
      </c>
      <c r="D894" s="3" t="str">
        <f>'[1]TCE - ANEXO IV - Preencher'!F903</f>
        <v xml:space="preserve">24.050.462/0001-81 </v>
      </c>
      <c r="E894" s="5" t="str">
        <f>'[1]TCE - ANEXO IV - Preencher'!G903</f>
        <v>SUPREMA L LIMA SOLUCOES E LOCACOES LTDA ME</v>
      </c>
      <c r="F894" s="5" t="str">
        <f>'[1]TCE - ANEXO IV - Preencher'!H903</f>
        <v>S</v>
      </c>
      <c r="G894" s="5" t="str">
        <f>'[1]TCE - ANEXO IV - Preencher'!I903</f>
        <v>S</v>
      </c>
      <c r="H894" s="5" t="str">
        <f>'[1]TCE - ANEXO IV - Preencher'!J903</f>
        <v>1314</v>
      </c>
      <c r="I894" s="6">
        <f>IF('[1]TCE - ANEXO IV - Preencher'!K903="","",'[1]TCE - ANEXO IV - Preencher'!K903)</f>
        <v>46119</v>
      </c>
      <c r="J894" s="5" t="str">
        <f>'[1]TCE - ANEXO IV - Preencher'!L903</f>
        <v>2600054122405046200018100000000013142604000146890</v>
      </c>
      <c r="K894" s="5" t="str">
        <f>IF(F894="B",LEFT('[1]TCE - ANEXO IV - Preencher'!M903,2),IF(F894="S",LEFT('[1]TCE - ANEXO IV - Preencher'!M903,7),IF('[1]TCE - ANEXO IV - Preencher'!H903="","")))</f>
        <v>2600054</v>
      </c>
      <c r="L894" s="7">
        <f>'[1]TCE - ANEXO IV - Preencher'!N903</f>
        <v>19500</v>
      </c>
    </row>
    <row r="895" spans="1:12" s="8" customFormat="1" ht="19.5" customHeight="1" x14ac:dyDescent="0.25">
      <c r="A895" s="3">
        <f>IFERROR(VLOOKUP(B895,'[1]DADOS (OCULTAR)'!$Q$3:$S$136,3,0),"")</f>
        <v>9039744002723</v>
      </c>
      <c r="B895" s="4" t="str">
        <f>'[1]TCE - ANEXO IV - Preencher'!C904</f>
        <v>HOSPITAL PELÓPIDAS SILVEIRA - CG Nº 017/2022</v>
      </c>
      <c r="C895" s="4" t="str">
        <f>'[1]TCE - ANEXO IV - Preencher'!E904</f>
        <v>5.99 - Outros Serviços de Terceiros Pessoa Jurídica</v>
      </c>
      <c r="D895" s="3" t="str">
        <f>'[1]TCE - ANEXO IV - Preencher'!F904</f>
        <v xml:space="preserve">11.733.680/0001-79 </v>
      </c>
      <c r="E895" s="5" t="str">
        <f>'[1]TCE - ANEXO IV - Preencher'!G904</f>
        <v>DAVITA SERVICOS DE NEFROLOGIA BOA VISTA LTDA</v>
      </c>
      <c r="F895" s="5" t="str">
        <f>'[1]TCE - ANEXO IV - Preencher'!H904</f>
        <v>S</v>
      </c>
      <c r="G895" s="5" t="str">
        <f>'[1]TCE - ANEXO IV - Preencher'!I904</f>
        <v>S</v>
      </c>
      <c r="H895" s="5" t="str">
        <f>'[1]TCE - ANEXO IV - Preencher'!J904</f>
        <v>50</v>
      </c>
      <c r="I895" s="6">
        <f>IF('[1]TCE - ANEXO IV - Preencher'!K904="","",'[1]TCE - ANEXO IV - Preencher'!K904)</f>
        <v>46120</v>
      </c>
      <c r="J895" s="5" t="str">
        <f>'[1]TCE - ANEXO IV - Preencher'!L904</f>
        <v>26116062211733680000179000000000005026047487383123</v>
      </c>
      <c r="K895" s="5" t="str">
        <f>IF(F895="B",LEFT('[1]TCE - ANEXO IV - Preencher'!M904,2),IF(F895="S",LEFT('[1]TCE - ANEXO IV - Preencher'!M904,7),IF('[1]TCE - ANEXO IV - Preencher'!H904="","")))</f>
        <v>2611606</v>
      </c>
      <c r="L895" s="7">
        <f>'[1]TCE - ANEXO IV - Preencher'!N904</f>
        <v>182051.1</v>
      </c>
    </row>
    <row r="896" spans="1:12" s="8" customFormat="1" ht="19.5" customHeight="1" x14ac:dyDescent="0.25">
      <c r="A896" s="3">
        <f>IFERROR(VLOOKUP(B896,'[1]DADOS (OCULTAR)'!$Q$3:$S$136,3,0),"")</f>
        <v>9039744002723</v>
      </c>
      <c r="B896" s="4" t="str">
        <f>'[1]TCE - ANEXO IV - Preencher'!C905</f>
        <v>HOSPITAL PELÓPIDAS SILVEIRA - CG Nº 017/2022</v>
      </c>
      <c r="C896" s="4" t="str">
        <f>'[1]TCE - ANEXO IV - Preencher'!E905</f>
        <v>5.99 - Outros Serviços de Terceiros Pessoa Jurídica</v>
      </c>
      <c r="D896" s="3" t="str">
        <f>'[1]TCE - ANEXO IV - Preencher'!F905</f>
        <v xml:space="preserve">00.603.542/0002-30 </v>
      </c>
      <c r="E896" s="5" t="str">
        <f>'[1]TCE - ANEXO IV - Preencher'!G905</f>
        <v>DNV BUSINESS ASSURANCE AVALIACOES E CERTIFICADOS BRASIL</v>
      </c>
      <c r="F896" s="5" t="str">
        <f>'[1]TCE - ANEXO IV - Preencher'!H905</f>
        <v>S</v>
      </c>
      <c r="G896" s="5" t="str">
        <f>'[1]TCE - ANEXO IV - Preencher'!I905</f>
        <v>S</v>
      </c>
      <c r="H896" s="5" t="str">
        <f>'[1]TCE - ANEXO IV - Preencher'!J905</f>
        <v>000070790</v>
      </c>
      <c r="I896" s="6">
        <f>IF('[1]TCE - ANEXO IV - Preencher'!K905="","",'[1]TCE - ANEXO IV - Preencher'!K905)</f>
        <v>46038</v>
      </c>
      <c r="J896" s="5" t="str">
        <f>'[1]TCE - ANEXO IV - Preencher'!L905</f>
        <v>UZ3RVN5X</v>
      </c>
      <c r="K896" s="5" t="str">
        <f>IF(F896="B",LEFT('[1]TCE - ANEXO IV - Preencher'!M905,2),IF(F896="S",LEFT('[1]TCE - ANEXO IV - Preencher'!M905,7),IF('[1]TCE - ANEXO IV - Preencher'!H905="","")))</f>
        <v>35 -  S</v>
      </c>
      <c r="L896" s="7">
        <f>'[1]TCE - ANEXO IV - Preencher'!N905</f>
        <v>10338.84</v>
      </c>
    </row>
    <row r="897" spans="1:12" s="8" customFormat="1" ht="19.5" customHeight="1" x14ac:dyDescent="0.25">
      <c r="A897" s="3">
        <f>IFERROR(VLOOKUP(B897,'[1]DADOS (OCULTAR)'!$Q$3:$S$136,3,0),"")</f>
        <v>9039744002723</v>
      </c>
      <c r="B897" s="4" t="str">
        <f>'[1]TCE - ANEXO IV - Preencher'!C906</f>
        <v>HOSPITAL PELÓPIDAS SILVEIRA - CG Nº 017/2022</v>
      </c>
      <c r="C897" s="4" t="str">
        <f>'[1]TCE - ANEXO IV - Preencher'!E906</f>
        <v>5.99 - Outros Serviços de Terceiros Pessoa Jurídica</v>
      </c>
      <c r="D897" s="3" t="str">
        <f>'[1]TCE - ANEXO IV - Preencher'!F906</f>
        <v xml:space="preserve">00.603.542/0002-30 </v>
      </c>
      <c r="E897" s="5" t="str">
        <f>'[1]TCE - ANEXO IV - Preencher'!G906</f>
        <v>DNV BUSINESS ASSURANCE AVALIACOES E CERTIFICADOS BRASIL</v>
      </c>
      <c r="F897" s="5" t="str">
        <f>'[1]TCE - ANEXO IV - Preencher'!H906</f>
        <v>S</v>
      </c>
      <c r="G897" s="5" t="str">
        <f>'[1]TCE - ANEXO IV - Preencher'!I906</f>
        <v>S</v>
      </c>
      <c r="H897" s="5" t="str">
        <f>'[1]TCE - ANEXO IV - Preencher'!J906</f>
        <v>000070851</v>
      </c>
      <c r="I897" s="6">
        <f>IF('[1]TCE - ANEXO IV - Preencher'!K906="","",'[1]TCE - ANEXO IV - Preencher'!K906)</f>
        <v>46043</v>
      </c>
      <c r="J897" s="5" t="str">
        <f>'[1]TCE - ANEXO IV - Preencher'!L906</f>
        <v>GFHJH9GT</v>
      </c>
      <c r="K897" s="5" t="str">
        <f>IF(F897="B",LEFT('[1]TCE - ANEXO IV - Preencher'!M906,2),IF(F897="S",LEFT('[1]TCE - ANEXO IV - Preencher'!M906,7),IF('[1]TCE - ANEXO IV - Preencher'!H906="","")))</f>
        <v>35 -  S</v>
      </c>
      <c r="L897" s="7">
        <f>'[1]TCE - ANEXO IV - Preencher'!N906</f>
        <v>37319.360000000001</v>
      </c>
    </row>
    <row r="898" spans="1:12" s="8" customFormat="1" ht="19.5" customHeight="1" x14ac:dyDescent="0.25">
      <c r="A898" s="3">
        <f>IFERROR(VLOOKUP(B898,'[1]DADOS (OCULTAR)'!$Q$3:$S$136,3,0),"")</f>
        <v>9039744002723</v>
      </c>
      <c r="B898" s="4" t="str">
        <f>'[1]TCE - ANEXO IV - Preencher'!C907</f>
        <v>HOSPITAL PELÓPIDAS SILVEIRA - CG Nº 017/2022</v>
      </c>
      <c r="C898" s="4" t="str">
        <f>'[1]TCE - ANEXO IV - Preencher'!E907</f>
        <v>4.7 - Apoio Administrativo, Técnico e Operacional</v>
      </c>
      <c r="D898" s="3" t="str">
        <f>'[1]TCE - ANEXO IV - Preencher'!F907</f>
        <v>032.141.604-00</v>
      </c>
      <c r="E898" s="5" t="str">
        <f>'[1]TCE - ANEXO IV - Preencher'!G907</f>
        <v>GERCIANE NEVES DE FRANCA</v>
      </c>
      <c r="F898" s="5" t="str">
        <f>'[1]TCE - ANEXO IV - Preencher'!H907</f>
        <v>S</v>
      </c>
      <c r="G898" s="5" t="str">
        <f>'[1]TCE - ANEXO IV - Preencher'!I907</f>
        <v>N</v>
      </c>
      <c r="H898" s="5">
        <f>'[1]TCE - ANEXO IV - Preencher'!J907</f>
        <v>0</v>
      </c>
      <c r="I898" s="6">
        <f>IF('[1]TCE - ANEXO IV - Preencher'!K907="","",'[1]TCE - ANEXO IV - Preencher'!K907)</f>
        <v>46082</v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>2611606</v>
      </c>
      <c r="L898" s="7">
        <f>'[1]TCE - ANEXO IV - Preencher'!N907</f>
        <v>4437.21</v>
      </c>
    </row>
    <row r="899" spans="1:12" s="8" customFormat="1" ht="19.5" customHeight="1" x14ac:dyDescent="0.25">
      <c r="A899" s="3">
        <f>IFERROR(VLOOKUP(B899,'[1]DADOS (OCULTAR)'!$Q$3:$S$136,3,0),"")</f>
        <v>9039744002723</v>
      </c>
      <c r="B899" s="4" t="str">
        <f>'[1]TCE - ANEXO IV - Preencher'!C908</f>
        <v>HOSPITAL PELÓPIDAS SILVEIRA - CG Nº 017/2022</v>
      </c>
      <c r="C899" s="4" t="str">
        <f>'[1]TCE - ANEXO IV - Preencher'!E908</f>
        <v>5.16 - Serviços Médico-Hospitalares, Odotonlogia e Laboratoriais</v>
      </c>
      <c r="D899" s="3" t="str">
        <f>'[1]TCE - ANEXO IV - Preencher'!F908</f>
        <v xml:space="preserve">26.332.878/0001-18 </v>
      </c>
      <c r="E899" s="5" t="str">
        <f>'[1]TCE - ANEXO IV - Preencher'!G908</f>
        <v>MEDICAL SERVICOS MEDICOS LTDA</v>
      </c>
      <c r="F899" s="5" t="str">
        <f>'[1]TCE - ANEXO IV - Preencher'!H908</f>
        <v>S</v>
      </c>
      <c r="G899" s="5" t="str">
        <f>'[1]TCE - ANEXO IV - Preencher'!I908</f>
        <v>S</v>
      </c>
      <c r="H899" s="5" t="str">
        <f>'[1]TCE - ANEXO IV - Preencher'!J908</f>
        <v>11662</v>
      </c>
      <c r="I899" s="6">
        <f>IF('[1]TCE - ANEXO IV - Preencher'!K908="","",'[1]TCE - ANEXO IV - Preencher'!K908)</f>
        <v>46127</v>
      </c>
      <c r="J899" s="5" t="str">
        <f>'[1]TCE - ANEXO IV - Preencher'!L908</f>
        <v>27043021226332878000118000000001166226040000000009</v>
      </c>
      <c r="K899" s="5" t="str">
        <f>IF(F899="B",LEFT('[1]TCE - ANEXO IV - Preencher'!M908,2),IF(F899="S",LEFT('[1]TCE - ANEXO IV - Preencher'!M908,7),IF('[1]TCE - ANEXO IV - Preencher'!H908="","")))</f>
        <v>2704302</v>
      </c>
      <c r="L899" s="7">
        <f>'[1]TCE - ANEXO IV - Preencher'!N908</f>
        <v>1001.56</v>
      </c>
    </row>
    <row r="900" spans="1:12" s="8" customFormat="1" ht="19.5" customHeight="1" x14ac:dyDescent="0.25">
      <c r="A900" s="3">
        <f>IFERROR(VLOOKUP(B900,'[1]DADOS (OCULTAR)'!$Q$3:$S$136,3,0),"")</f>
        <v>9039744002723</v>
      </c>
      <c r="B900" s="4" t="str">
        <f>'[1]TCE - ANEXO IV - Preencher'!C909</f>
        <v>HOSPITAL PELÓPIDAS SILVEIRA - CG Nº 017/2022</v>
      </c>
      <c r="C900" s="4" t="str">
        <f>'[1]TCE - ANEXO IV - Preencher'!E909</f>
        <v>5.3 - Locação de Máquinas e Equipamentos</v>
      </c>
      <c r="D900" s="3" t="str">
        <f>'[1]TCE - ANEXO IV - Preencher'!F909</f>
        <v>52.307.023/0001-47</v>
      </c>
      <c r="E900" s="5" t="str">
        <f>'[1]TCE - ANEXO IV - Preencher'!G909</f>
        <v>MESTRE DA OBRA LOCACOES E EQUIPAMENTOS</v>
      </c>
      <c r="F900" s="5" t="str">
        <f>'[1]TCE - ANEXO IV - Preencher'!H909</f>
        <v>S</v>
      </c>
      <c r="G900" s="5" t="str">
        <f>'[1]TCE - ANEXO IV - Preencher'!I909</f>
        <v>N</v>
      </c>
      <c r="H900" s="5" t="str">
        <f>'[1]TCE - ANEXO IV - Preencher'!J909</f>
        <v>007273</v>
      </c>
      <c r="I900" s="6">
        <f>IF('[1]TCE - ANEXO IV - Preencher'!K909="","",'[1]TCE - ANEXO IV - Preencher'!K909)</f>
        <v>46058</v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>2611606</v>
      </c>
      <c r="L900" s="7">
        <f>'[1]TCE - ANEXO IV - Preencher'!N909</f>
        <v>96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Cornélio De Souza Barbosa</dc:creator>
  <cp:lastModifiedBy>Tiago Cornélio De Souza Barbosa</cp:lastModifiedBy>
  <dcterms:created xsi:type="dcterms:W3CDTF">2026-04-27T22:18:37Z</dcterms:created>
  <dcterms:modified xsi:type="dcterms:W3CDTF">2026-04-27T22:19:00Z</dcterms:modified>
</cp:coreProperties>
</file>