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3 Março/TCE/Arquivos Excel DGMMAS/"/>
    </mc:Choice>
  </mc:AlternateContent>
  <xr:revisionPtr revIDLastSave="0" documentId="8_{BAEE6531-5379-4244-9FAA-C297B7DC757B}" xr6:coauthVersionLast="47" xr6:coauthVersionMax="47" xr10:uidLastSave="{00000000-0000-0000-0000-000000000000}"/>
  <bookViews>
    <workbookView xWindow="28680" yWindow="-120" windowWidth="29040" windowHeight="15720" xr2:uid="{C7F0B7A5-5870-4DAE-BE99-72397D542D27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K8991" i="1"/>
  <c r="J8991" i="1"/>
  <c r="I8991" i="1"/>
  <c r="H8991" i="1"/>
  <c r="G8991" i="1"/>
  <c r="F8991" i="1"/>
  <c r="E8991" i="1"/>
  <c r="D8991" i="1"/>
  <c r="C8991" i="1"/>
  <c r="B8991" i="1"/>
  <c r="A8991" i="1"/>
  <c r="L8990" i="1"/>
  <c r="K8990" i="1"/>
  <c r="J8990" i="1"/>
  <c r="I8990" i="1"/>
  <c r="H8990" i="1"/>
  <c r="G8990" i="1"/>
  <c r="F8990" i="1"/>
  <c r="E8990" i="1"/>
  <c r="D8990" i="1"/>
  <c r="C8990" i="1"/>
  <c r="B8990" i="1"/>
  <c r="A8990" i="1"/>
  <c r="L8989" i="1"/>
  <c r="K8989" i="1"/>
  <c r="J8989" i="1"/>
  <c r="I8989" i="1"/>
  <c r="H8989" i="1"/>
  <c r="G8989" i="1"/>
  <c r="F8989" i="1"/>
  <c r="E8989" i="1"/>
  <c r="D8989" i="1"/>
  <c r="C8989" i="1"/>
  <c r="B8989" i="1"/>
  <c r="A8989" i="1"/>
  <c r="L8988" i="1"/>
  <c r="K8988" i="1"/>
  <c r="J8988" i="1"/>
  <c r="I8988" i="1"/>
  <c r="H8988" i="1"/>
  <c r="G8988" i="1"/>
  <c r="F8988" i="1"/>
  <c r="E8988" i="1"/>
  <c r="D8988" i="1"/>
  <c r="C8988" i="1"/>
  <c r="B8988" i="1"/>
  <c r="A8988" i="1"/>
  <c r="L8987" i="1"/>
  <c r="K8987" i="1"/>
  <c r="J8987" i="1"/>
  <c r="I8987" i="1"/>
  <c r="H8987" i="1"/>
  <c r="G8987" i="1"/>
  <c r="F8987" i="1"/>
  <c r="E8987" i="1"/>
  <c r="D8987" i="1"/>
  <c r="C8987" i="1"/>
  <c r="B8987" i="1"/>
  <c r="A8987" i="1"/>
  <c r="L8986" i="1"/>
  <c r="K8986" i="1"/>
  <c r="J8986" i="1"/>
  <c r="I8986" i="1"/>
  <c r="H8986" i="1"/>
  <c r="G8986" i="1"/>
  <c r="F8986" i="1"/>
  <c r="E8986" i="1"/>
  <c r="D8986" i="1"/>
  <c r="C8986" i="1"/>
  <c r="B8986" i="1"/>
  <c r="A8986" i="1"/>
  <c r="L8985" i="1"/>
  <c r="K8985" i="1"/>
  <c r="J8985" i="1"/>
  <c r="I8985" i="1"/>
  <c r="H8985" i="1"/>
  <c r="G8985" i="1"/>
  <c r="F8985" i="1"/>
  <c r="E8985" i="1"/>
  <c r="D8985" i="1"/>
  <c r="C8985" i="1"/>
  <c r="B8985" i="1"/>
  <c r="A8985" i="1"/>
  <c r="L8984" i="1"/>
  <c r="K8984" i="1"/>
  <c r="J8984" i="1"/>
  <c r="I8984" i="1"/>
  <c r="H8984" i="1"/>
  <c r="G8984" i="1"/>
  <c r="F8984" i="1"/>
  <c r="E8984" i="1"/>
  <c r="D8984" i="1"/>
  <c r="C8984" i="1"/>
  <c r="B8984" i="1"/>
  <c r="A8984" i="1"/>
  <c r="L8983" i="1"/>
  <c r="K8983" i="1"/>
  <c r="J8983" i="1"/>
  <c r="I8983" i="1"/>
  <c r="H8983" i="1"/>
  <c r="G8983" i="1"/>
  <c r="F8983" i="1"/>
  <c r="E8983" i="1"/>
  <c r="D8983" i="1"/>
  <c r="C8983" i="1"/>
  <c r="B8983" i="1"/>
  <c r="A8983" i="1"/>
  <c r="L8982" i="1"/>
  <c r="K8982" i="1"/>
  <c r="J8982" i="1"/>
  <c r="I8982" i="1"/>
  <c r="H8982" i="1"/>
  <c r="G8982" i="1"/>
  <c r="F8982" i="1"/>
  <c r="E8982" i="1"/>
  <c r="D8982" i="1"/>
  <c r="C8982" i="1"/>
  <c r="B8982" i="1"/>
  <c r="A8982" i="1"/>
  <c r="L8981" i="1"/>
  <c r="K8981" i="1"/>
  <c r="J8981" i="1"/>
  <c r="I8981" i="1"/>
  <c r="H8981" i="1"/>
  <c r="G8981" i="1"/>
  <c r="F8981" i="1"/>
  <c r="E8981" i="1"/>
  <c r="D8981" i="1"/>
  <c r="C8981" i="1"/>
  <c r="B8981" i="1"/>
  <c r="A8981" i="1"/>
  <c r="L8980" i="1"/>
  <c r="K8980" i="1"/>
  <c r="J8980" i="1"/>
  <c r="I8980" i="1"/>
  <c r="H8980" i="1"/>
  <c r="G8980" i="1"/>
  <c r="F8980" i="1"/>
  <c r="E8980" i="1"/>
  <c r="D8980" i="1"/>
  <c r="C8980" i="1"/>
  <c r="B8980" i="1"/>
  <c r="A8980" i="1"/>
  <c r="L8979" i="1"/>
  <c r="K8979" i="1"/>
  <c r="J8979" i="1"/>
  <c r="I8979" i="1"/>
  <c r="H8979" i="1"/>
  <c r="G8979" i="1"/>
  <c r="F8979" i="1"/>
  <c r="E8979" i="1"/>
  <c r="D8979" i="1"/>
  <c r="C8979" i="1"/>
  <c r="B8979" i="1"/>
  <c r="A8979" i="1"/>
  <c r="L8978" i="1"/>
  <c r="K8978" i="1"/>
  <c r="J8978" i="1"/>
  <c r="I8978" i="1"/>
  <c r="H8978" i="1"/>
  <c r="G8978" i="1"/>
  <c r="F8978" i="1"/>
  <c r="E8978" i="1"/>
  <c r="D8978" i="1"/>
  <c r="C8978" i="1"/>
  <c r="B8978" i="1"/>
  <c r="A8978" i="1"/>
  <c r="L8977" i="1"/>
  <c r="K8977" i="1"/>
  <c r="J8977" i="1"/>
  <c r="I8977" i="1"/>
  <c r="H8977" i="1"/>
  <c r="G8977" i="1"/>
  <c r="F8977" i="1"/>
  <c r="E8977" i="1"/>
  <c r="D8977" i="1"/>
  <c r="C8977" i="1"/>
  <c r="B8977" i="1"/>
  <c r="A8977" i="1"/>
  <c r="L8976" i="1"/>
  <c r="K8976" i="1"/>
  <c r="J8976" i="1"/>
  <c r="I8976" i="1"/>
  <c r="H8976" i="1"/>
  <c r="G8976" i="1"/>
  <c r="F8976" i="1"/>
  <c r="E8976" i="1"/>
  <c r="D8976" i="1"/>
  <c r="C8976" i="1"/>
  <c r="B8976" i="1"/>
  <c r="A8976" i="1"/>
  <c r="L8975" i="1"/>
  <c r="K8975" i="1"/>
  <c r="J8975" i="1"/>
  <c r="I8975" i="1"/>
  <c r="H8975" i="1"/>
  <c r="G8975" i="1"/>
  <c r="F8975" i="1"/>
  <c r="E8975" i="1"/>
  <c r="D8975" i="1"/>
  <c r="C8975" i="1"/>
  <c r="B8975" i="1"/>
  <c r="A8975" i="1"/>
  <c r="L8974" i="1"/>
  <c r="K8974" i="1"/>
  <c r="J8974" i="1"/>
  <c r="I8974" i="1"/>
  <c r="H8974" i="1"/>
  <c r="G8974" i="1"/>
  <c r="F8974" i="1"/>
  <c r="E8974" i="1"/>
  <c r="D8974" i="1"/>
  <c r="C8974" i="1"/>
  <c r="B8974" i="1"/>
  <c r="A8974" i="1"/>
  <c r="L8973" i="1"/>
  <c r="K8973" i="1"/>
  <c r="J8973" i="1"/>
  <c r="I8973" i="1"/>
  <c r="H8973" i="1"/>
  <c r="G8973" i="1"/>
  <c r="F8973" i="1"/>
  <c r="E8973" i="1"/>
  <c r="D8973" i="1"/>
  <c r="C8973" i="1"/>
  <c r="B8973" i="1"/>
  <c r="A8973" i="1"/>
  <c r="L8972" i="1"/>
  <c r="K8972" i="1"/>
  <c r="J8972" i="1"/>
  <c r="I8972" i="1"/>
  <c r="H8972" i="1"/>
  <c r="G8972" i="1"/>
  <c r="F8972" i="1"/>
  <c r="E8972" i="1"/>
  <c r="D8972" i="1"/>
  <c r="C8972" i="1"/>
  <c r="B8972" i="1"/>
  <c r="A8972" i="1"/>
  <c r="L8971" i="1"/>
  <c r="K8971" i="1"/>
  <c r="J8971" i="1"/>
  <c r="I8971" i="1"/>
  <c r="H8971" i="1"/>
  <c r="G8971" i="1"/>
  <c r="F8971" i="1"/>
  <c r="E8971" i="1"/>
  <c r="D8971" i="1"/>
  <c r="C8971" i="1"/>
  <c r="B8971" i="1"/>
  <c r="A8971" i="1"/>
  <c r="L8970" i="1"/>
  <c r="K8970" i="1"/>
  <c r="J8970" i="1"/>
  <c r="I8970" i="1"/>
  <c r="H8970" i="1"/>
  <c r="G8970" i="1"/>
  <c r="F8970" i="1"/>
  <c r="E8970" i="1"/>
  <c r="D8970" i="1"/>
  <c r="C8970" i="1"/>
  <c r="B8970" i="1"/>
  <c r="A8970" i="1"/>
  <c r="L8969" i="1"/>
  <c r="K8969" i="1"/>
  <c r="J8969" i="1"/>
  <c r="I8969" i="1"/>
  <c r="H8969" i="1"/>
  <c r="G8969" i="1"/>
  <c r="F8969" i="1"/>
  <c r="E8969" i="1"/>
  <c r="D8969" i="1"/>
  <c r="C8969" i="1"/>
  <c r="B8969" i="1"/>
  <c r="A8969" i="1"/>
  <c r="L8968" i="1"/>
  <c r="K8968" i="1"/>
  <c r="J8968" i="1"/>
  <c r="I8968" i="1"/>
  <c r="H8968" i="1"/>
  <c r="G8968" i="1"/>
  <c r="F8968" i="1"/>
  <c r="E8968" i="1"/>
  <c r="D8968" i="1"/>
  <c r="C8968" i="1"/>
  <c r="B8968" i="1"/>
  <c r="A8968" i="1"/>
  <c r="L8967" i="1"/>
  <c r="K8967" i="1"/>
  <c r="J8967" i="1"/>
  <c r="I8967" i="1"/>
  <c r="H8967" i="1"/>
  <c r="G8967" i="1"/>
  <c r="F8967" i="1"/>
  <c r="E8967" i="1"/>
  <c r="D8967" i="1"/>
  <c r="C8967" i="1"/>
  <c r="B8967" i="1"/>
  <c r="A8967" i="1"/>
  <c r="L8966" i="1"/>
  <c r="K8966" i="1"/>
  <c r="J8966" i="1"/>
  <c r="I8966" i="1"/>
  <c r="H8966" i="1"/>
  <c r="G8966" i="1"/>
  <c r="F8966" i="1"/>
  <c r="E8966" i="1"/>
  <c r="D8966" i="1"/>
  <c r="C8966" i="1"/>
  <c r="B8966" i="1"/>
  <c r="A8966" i="1"/>
  <c r="L8965" i="1"/>
  <c r="K8965" i="1"/>
  <c r="J8965" i="1"/>
  <c r="I8965" i="1"/>
  <c r="H8965" i="1"/>
  <c r="G8965" i="1"/>
  <c r="F8965" i="1"/>
  <c r="E8965" i="1"/>
  <c r="D8965" i="1"/>
  <c r="C8965" i="1"/>
  <c r="B8965" i="1"/>
  <c r="A8965" i="1"/>
  <c r="L8964" i="1"/>
  <c r="K8964" i="1"/>
  <c r="J8964" i="1"/>
  <c r="I8964" i="1"/>
  <c r="H8964" i="1"/>
  <c r="G8964" i="1"/>
  <c r="F8964" i="1"/>
  <c r="E8964" i="1"/>
  <c r="D8964" i="1"/>
  <c r="C8964" i="1"/>
  <c r="B8964" i="1"/>
  <c r="A8964" i="1"/>
  <c r="L8963" i="1"/>
  <c r="K8963" i="1"/>
  <c r="J8963" i="1"/>
  <c r="I8963" i="1"/>
  <c r="H8963" i="1"/>
  <c r="G8963" i="1"/>
  <c r="F8963" i="1"/>
  <c r="E8963" i="1"/>
  <c r="D8963" i="1"/>
  <c r="C8963" i="1"/>
  <c r="B8963" i="1"/>
  <c r="A8963" i="1"/>
  <c r="L8962" i="1"/>
  <c r="K8962" i="1"/>
  <c r="J8962" i="1"/>
  <c r="I8962" i="1"/>
  <c r="H8962" i="1"/>
  <c r="G8962" i="1"/>
  <c r="F8962" i="1"/>
  <c r="E8962" i="1"/>
  <c r="D8962" i="1"/>
  <c r="C8962" i="1"/>
  <c r="B8962" i="1"/>
  <c r="A8962" i="1"/>
  <c r="L8961" i="1"/>
  <c r="K8961" i="1"/>
  <c r="J8961" i="1"/>
  <c r="I8961" i="1"/>
  <c r="H8961" i="1"/>
  <c r="G8961" i="1"/>
  <c r="F8961" i="1"/>
  <c r="E8961" i="1"/>
  <c r="D8961" i="1"/>
  <c r="C8961" i="1"/>
  <c r="B8961" i="1"/>
  <c r="A8961" i="1"/>
  <c r="L8960" i="1"/>
  <c r="K8960" i="1"/>
  <c r="J8960" i="1"/>
  <c r="I8960" i="1"/>
  <c r="H8960" i="1"/>
  <c r="G8960" i="1"/>
  <c r="F8960" i="1"/>
  <c r="E8960" i="1"/>
  <c r="D8960" i="1"/>
  <c r="C8960" i="1"/>
  <c r="B8960" i="1"/>
  <c r="A8960" i="1"/>
  <c r="L8959" i="1"/>
  <c r="K8959" i="1"/>
  <c r="J8959" i="1"/>
  <c r="I8959" i="1"/>
  <c r="H8959" i="1"/>
  <c r="G8959" i="1"/>
  <c r="F8959" i="1"/>
  <c r="E8959" i="1"/>
  <c r="D8959" i="1"/>
  <c r="C8959" i="1"/>
  <c r="B8959" i="1"/>
  <c r="A8959" i="1"/>
  <c r="L8958" i="1"/>
  <c r="K8958" i="1"/>
  <c r="J8958" i="1"/>
  <c r="I8958" i="1"/>
  <c r="H8958" i="1"/>
  <c r="G8958" i="1"/>
  <c r="F8958" i="1"/>
  <c r="E8958" i="1"/>
  <c r="D8958" i="1"/>
  <c r="C8958" i="1"/>
  <c r="B8958" i="1"/>
  <c r="A8958" i="1"/>
  <c r="L8957" i="1"/>
  <c r="K8957" i="1"/>
  <c r="J8957" i="1"/>
  <c r="I8957" i="1"/>
  <c r="H8957" i="1"/>
  <c r="G8957" i="1"/>
  <c r="F8957" i="1"/>
  <c r="E8957" i="1"/>
  <c r="D8957" i="1"/>
  <c r="C8957" i="1"/>
  <c r="B8957" i="1"/>
  <c r="A8957" i="1"/>
  <c r="L8956" i="1"/>
  <c r="K8956" i="1"/>
  <c r="J8956" i="1"/>
  <c r="I8956" i="1"/>
  <c r="H8956" i="1"/>
  <c r="G8956" i="1"/>
  <c r="F8956" i="1"/>
  <c r="E8956" i="1"/>
  <c r="D8956" i="1"/>
  <c r="C8956" i="1"/>
  <c r="B8956" i="1"/>
  <c r="A8956" i="1"/>
  <c r="L8955" i="1"/>
  <c r="K8955" i="1"/>
  <c r="J8955" i="1"/>
  <c r="I8955" i="1"/>
  <c r="H8955" i="1"/>
  <c r="G8955" i="1"/>
  <c r="F8955" i="1"/>
  <c r="E8955" i="1"/>
  <c r="D8955" i="1"/>
  <c r="C8955" i="1"/>
  <c r="B8955" i="1"/>
  <c r="A8955" i="1"/>
  <c r="L8954" i="1"/>
  <c r="K8954" i="1"/>
  <c r="J8954" i="1"/>
  <c r="I8954" i="1"/>
  <c r="H8954" i="1"/>
  <c r="G8954" i="1"/>
  <c r="F8954" i="1"/>
  <c r="E8954" i="1"/>
  <c r="D8954" i="1"/>
  <c r="C8954" i="1"/>
  <c r="B8954" i="1"/>
  <c r="A8954" i="1"/>
  <c r="L8953" i="1"/>
  <c r="K8953" i="1"/>
  <c r="J8953" i="1"/>
  <c r="I8953" i="1"/>
  <c r="H8953" i="1"/>
  <c r="G8953" i="1"/>
  <c r="F8953" i="1"/>
  <c r="E8953" i="1"/>
  <c r="D8953" i="1"/>
  <c r="C8953" i="1"/>
  <c r="B8953" i="1"/>
  <c r="A8953" i="1"/>
  <c r="L8952" i="1"/>
  <c r="K8952" i="1"/>
  <c r="J8952" i="1"/>
  <c r="I8952" i="1"/>
  <c r="H8952" i="1"/>
  <c r="G8952" i="1"/>
  <c r="F8952" i="1"/>
  <c r="E8952" i="1"/>
  <c r="D8952" i="1"/>
  <c r="C8952" i="1"/>
  <c r="B8952" i="1"/>
  <c r="A8952" i="1"/>
  <c r="L8951" i="1"/>
  <c r="K8951" i="1"/>
  <c r="J8951" i="1"/>
  <c r="I8951" i="1"/>
  <c r="H8951" i="1"/>
  <c r="G8951" i="1"/>
  <c r="F8951" i="1"/>
  <c r="E8951" i="1"/>
  <c r="D8951" i="1"/>
  <c r="C8951" i="1"/>
  <c r="B8951" i="1"/>
  <c r="A8951" i="1"/>
  <c r="L8950" i="1"/>
  <c r="K8950" i="1"/>
  <c r="J8950" i="1"/>
  <c r="I8950" i="1"/>
  <c r="H8950" i="1"/>
  <c r="G8950" i="1"/>
  <c r="F8950" i="1"/>
  <c r="E8950" i="1"/>
  <c r="D8950" i="1"/>
  <c r="C8950" i="1"/>
  <c r="B8950" i="1"/>
  <c r="A8950" i="1"/>
  <c r="L8949" i="1"/>
  <c r="K8949" i="1"/>
  <c r="J8949" i="1"/>
  <c r="I8949" i="1"/>
  <c r="H8949" i="1"/>
  <c r="G8949" i="1"/>
  <c r="F8949" i="1"/>
  <c r="E8949" i="1"/>
  <c r="D8949" i="1"/>
  <c r="C8949" i="1"/>
  <c r="B8949" i="1"/>
  <c r="A8949" i="1"/>
  <c r="L8948" i="1"/>
  <c r="K8948" i="1"/>
  <c r="J8948" i="1"/>
  <c r="I8948" i="1"/>
  <c r="H8948" i="1"/>
  <c r="G8948" i="1"/>
  <c r="F8948" i="1"/>
  <c r="E8948" i="1"/>
  <c r="D8948" i="1"/>
  <c r="C8948" i="1"/>
  <c r="B8948" i="1"/>
  <c r="A8948" i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/>
  <c r="L8946" i="1"/>
  <c r="K8946" i="1"/>
  <c r="J8946" i="1"/>
  <c r="I8946" i="1"/>
  <c r="H8946" i="1"/>
  <c r="G8946" i="1"/>
  <c r="F8946" i="1"/>
  <c r="E8946" i="1"/>
  <c r="D8946" i="1"/>
  <c r="C8946" i="1"/>
  <c r="B8946" i="1"/>
  <c r="A8946" i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/>
  <c r="L8944" i="1"/>
  <c r="K8944" i="1"/>
  <c r="J8944" i="1"/>
  <c r="I8944" i="1"/>
  <c r="H8944" i="1"/>
  <c r="G8944" i="1"/>
  <c r="F8944" i="1"/>
  <c r="E8944" i="1"/>
  <c r="D8944" i="1"/>
  <c r="C8944" i="1"/>
  <c r="B8944" i="1"/>
  <c r="A8944" i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/>
  <c r="L8942" i="1"/>
  <c r="K8942" i="1"/>
  <c r="J8942" i="1"/>
  <c r="I8942" i="1"/>
  <c r="H8942" i="1"/>
  <c r="G8942" i="1"/>
  <c r="F8942" i="1"/>
  <c r="E8942" i="1"/>
  <c r="D8942" i="1"/>
  <c r="C8942" i="1"/>
  <c r="B8942" i="1"/>
  <c r="A8942" i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/>
  <c r="L8940" i="1"/>
  <c r="K8940" i="1"/>
  <c r="J8940" i="1"/>
  <c r="I8940" i="1"/>
  <c r="H8940" i="1"/>
  <c r="G8940" i="1"/>
  <c r="F8940" i="1"/>
  <c r="E8940" i="1"/>
  <c r="D8940" i="1"/>
  <c r="C8940" i="1"/>
  <c r="B8940" i="1"/>
  <c r="A8940" i="1"/>
  <c r="L8939" i="1"/>
  <c r="K8939" i="1"/>
  <c r="J8939" i="1"/>
  <c r="I8939" i="1"/>
  <c r="H8939" i="1"/>
  <c r="G8939" i="1"/>
  <c r="F8939" i="1"/>
  <c r="E8939" i="1"/>
  <c r="D8939" i="1"/>
  <c r="C8939" i="1"/>
  <c r="B8939" i="1"/>
  <c r="A8939" i="1"/>
  <c r="L8938" i="1"/>
  <c r="K8938" i="1"/>
  <c r="J8938" i="1"/>
  <c r="I8938" i="1"/>
  <c r="H8938" i="1"/>
  <c r="G8938" i="1"/>
  <c r="F8938" i="1"/>
  <c r="E8938" i="1"/>
  <c r="D8938" i="1"/>
  <c r="C8938" i="1"/>
  <c r="B8938" i="1"/>
  <c r="A8938" i="1"/>
  <c r="L8937" i="1"/>
  <c r="K8937" i="1"/>
  <c r="J8937" i="1"/>
  <c r="I8937" i="1"/>
  <c r="H8937" i="1"/>
  <c r="G8937" i="1"/>
  <c r="F8937" i="1"/>
  <c r="E8937" i="1"/>
  <c r="D8937" i="1"/>
  <c r="C8937" i="1"/>
  <c r="B8937" i="1"/>
  <c r="A8937" i="1"/>
  <c r="L8936" i="1"/>
  <c r="K8936" i="1"/>
  <c r="J8936" i="1"/>
  <c r="I8936" i="1"/>
  <c r="H8936" i="1"/>
  <c r="G8936" i="1"/>
  <c r="F8936" i="1"/>
  <c r="E8936" i="1"/>
  <c r="D8936" i="1"/>
  <c r="C8936" i="1"/>
  <c r="B8936" i="1"/>
  <c r="A8936" i="1"/>
  <c r="L8935" i="1"/>
  <c r="K8935" i="1"/>
  <c r="J8935" i="1"/>
  <c r="I8935" i="1"/>
  <c r="H8935" i="1"/>
  <c r="G8935" i="1"/>
  <c r="F8935" i="1"/>
  <c r="E8935" i="1"/>
  <c r="D8935" i="1"/>
  <c r="C8935" i="1"/>
  <c r="B8935" i="1"/>
  <c r="A8935" i="1"/>
  <c r="L8934" i="1"/>
  <c r="K8934" i="1"/>
  <c r="J8934" i="1"/>
  <c r="I8934" i="1"/>
  <c r="H8934" i="1"/>
  <c r="G8934" i="1"/>
  <c r="F8934" i="1"/>
  <c r="E8934" i="1"/>
  <c r="D8934" i="1"/>
  <c r="C8934" i="1"/>
  <c r="B8934" i="1"/>
  <c r="A8934" i="1"/>
  <c r="L8933" i="1"/>
  <c r="K8933" i="1"/>
  <c r="J8933" i="1"/>
  <c r="I8933" i="1"/>
  <c r="H8933" i="1"/>
  <c r="G8933" i="1"/>
  <c r="F8933" i="1"/>
  <c r="E8933" i="1"/>
  <c r="D8933" i="1"/>
  <c r="C8933" i="1"/>
  <c r="B8933" i="1"/>
  <c r="A8933" i="1"/>
  <c r="L8932" i="1"/>
  <c r="K8932" i="1"/>
  <c r="J8932" i="1"/>
  <c r="I8932" i="1"/>
  <c r="H8932" i="1"/>
  <c r="G8932" i="1"/>
  <c r="F8932" i="1"/>
  <c r="E8932" i="1"/>
  <c r="D8932" i="1"/>
  <c r="C8932" i="1"/>
  <c r="B8932" i="1"/>
  <c r="A8932" i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/>
  <c r="L8930" i="1"/>
  <c r="K8930" i="1"/>
  <c r="J8930" i="1"/>
  <c r="I8930" i="1"/>
  <c r="H8930" i="1"/>
  <c r="G8930" i="1"/>
  <c r="F8930" i="1"/>
  <c r="E8930" i="1"/>
  <c r="D8930" i="1"/>
  <c r="C8930" i="1"/>
  <c r="B8930" i="1"/>
  <c r="A8930" i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/>
  <c r="L8928" i="1"/>
  <c r="K8928" i="1"/>
  <c r="J8928" i="1"/>
  <c r="I8928" i="1"/>
  <c r="H8928" i="1"/>
  <c r="G8928" i="1"/>
  <c r="F8928" i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/>
  <c r="L8926" i="1"/>
  <c r="K8926" i="1"/>
  <c r="J8926" i="1"/>
  <c r="I8926" i="1"/>
  <c r="H8926" i="1"/>
  <c r="G8926" i="1"/>
  <c r="F8926" i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/>
  <c r="L8924" i="1"/>
  <c r="K8924" i="1"/>
  <c r="J8924" i="1"/>
  <c r="I8924" i="1"/>
  <c r="H8924" i="1"/>
  <c r="G8924" i="1"/>
  <c r="F8924" i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/>
  <c r="L8922" i="1"/>
  <c r="K8922" i="1"/>
  <c r="J8922" i="1"/>
  <c r="I8922" i="1"/>
  <c r="H8922" i="1"/>
  <c r="G8922" i="1"/>
  <c r="F8922" i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/>
  <c r="L8920" i="1"/>
  <c r="K8920" i="1"/>
  <c r="J8920" i="1"/>
  <c r="I8920" i="1"/>
  <c r="H8920" i="1"/>
  <c r="G8920" i="1"/>
  <c r="F8920" i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/>
  <c r="L8918" i="1"/>
  <c r="K8918" i="1"/>
  <c r="J8918" i="1"/>
  <c r="I8918" i="1"/>
  <c r="H8918" i="1"/>
  <c r="G8918" i="1"/>
  <c r="F8918" i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/>
  <c r="L8916" i="1"/>
  <c r="K8916" i="1"/>
  <c r="J8916" i="1"/>
  <c r="I8916" i="1"/>
  <c r="H8916" i="1"/>
  <c r="G8916" i="1"/>
  <c r="F8916" i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/>
  <c r="L8914" i="1"/>
  <c r="K8914" i="1"/>
  <c r="J8914" i="1"/>
  <c r="I8914" i="1"/>
  <c r="H8914" i="1"/>
  <c r="G8914" i="1"/>
  <c r="F8914" i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/>
  <c r="L8912" i="1"/>
  <c r="K8912" i="1"/>
  <c r="J8912" i="1"/>
  <c r="I8912" i="1"/>
  <c r="H8912" i="1"/>
  <c r="G8912" i="1"/>
  <c r="F8912" i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/>
  <c r="L8910" i="1"/>
  <c r="K8910" i="1"/>
  <c r="J8910" i="1"/>
  <c r="I8910" i="1"/>
  <c r="H8910" i="1"/>
  <c r="G8910" i="1"/>
  <c r="F8910" i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/>
  <c r="L8908" i="1"/>
  <c r="K8908" i="1"/>
  <c r="J8908" i="1"/>
  <c r="I8908" i="1"/>
  <c r="H8908" i="1"/>
  <c r="G8908" i="1"/>
  <c r="F8908" i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/>
  <c r="L8906" i="1"/>
  <c r="K8906" i="1"/>
  <c r="J8906" i="1"/>
  <c r="I8906" i="1"/>
  <c r="H8906" i="1"/>
  <c r="G8906" i="1"/>
  <c r="F8906" i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/>
  <c r="L8904" i="1"/>
  <c r="K8904" i="1"/>
  <c r="J8904" i="1"/>
  <c r="I8904" i="1"/>
  <c r="H8904" i="1"/>
  <c r="G8904" i="1"/>
  <c r="F8904" i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/>
  <c r="L8902" i="1"/>
  <c r="K8902" i="1"/>
  <c r="J8902" i="1"/>
  <c r="I8902" i="1"/>
  <c r="H8902" i="1"/>
  <c r="G8902" i="1"/>
  <c r="F8902" i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/>
  <c r="L8900" i="1"/>
  <c r="K8900" i="1"/>
  <c r="J8900" i="1"/>
  <c r="I8900" i="1"/>
  <c r="H8900" i="1"/>
  <c r="G8900" i="1"/>
  <c r="F8900" i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/>
  <c r="L8898" i="1"/>
  <c r="K8898" i="1"/>
  <c r="J8898" i="1"/>
  <c r="I8898" i="1"/>
  <c r="H8898" i="1"/>
  <c r="G8898" i="1"/>
  <c r="F8898" i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/>
  <c r="L8896" i="1"/>
  <c r="K8896" i="1"/>
  <c r="J8896" i="1"/>
  <c r="I8896" i="1"/>
  <c r="H8896" i="1"/>
  <c r="G8896" i="1"/>
  <c r="F8896" i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/>
  <c r="L8894" i="1"/>
  <c r="K8894" i="1"/>
  <c r="J8894" i="1"/>
  <c r="I8894" i="1"/>
  <c r="H8894" i="1"/>
  <c r="G8894" i="1"/>
  <c r="F8894" i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/>
  <c r="L8892" i="1"/>
  <c r="K8892" i="1"/>
  <c r="J8892" i="1"/>
  <c r="I8892" i="1"/>
  <c r="H8892" i="1"/>
  <c r="G8892" i="1"/>
  <c r="F8892" i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/>
  <c r="L8890" i="1"/>
  <c r="K8890" i="1"/>
  <c r="J8890" i="1"/>
  <c r="I8890" i="1"/>
  <c r="H8890" i="1"/>
  <c r="G8890" i="1"/>
  <c r="F8890" i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/>
  <c r="L8888" i="1"/>
  <c r="K8888" i="1"/>
  <c r="J8888" i="1"/>
  <c r="I8888" i="1"/>
  <c r="H8888" i="1"/>
  <c r="G8888" i="1"/>
  <c r="F8888" i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/>
  <c r="L8886" i="1"/>
  <c r="K8886" i="1"/>
  <c r="J8886" i="1"/>
  <c r="I8886" i="1"/>
  <c r="H8886" i="1"/>
  <c r="G8886" i="1"/>
  <c r="F8886" i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/>
  <c r="L8884" i="1"/>
  <c r="K8884" i="1"/>
  <c r="J8884" i="1"/>
  <c r="I8884" i="1"/>
  <c r="H8884" i="1"/>
  <c r="G8884" i="1"/>
  <c r="F8884" i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/>
  <c r="L8882" i="1"/>
  <c r="K8882" i="1"/>
  <c r="J8882" i="1"/>
  <c r="I8882" i="1"/>
  <c r="H8882" i="1"/>
  <c r="G8882" i="1"/>
  <c r="F8882" i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/>
  <c r="L8880" i="1"/>
  <c r="K8880" i="1"/>
  <c r="J8880" i="1"/>
  <c r="I8880" i="1"/>
  <c r="H8880" i="1"/>
  <c r="G8880" i="1"/>
  <c r="F8880" i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/>
  <c r="L8878" i="1"/>
  <c r="K8878" i="1"/>
  <c r="J8878" i="1"/>
  <c r="I8878" i="1"/>
  <c r="H8878" i="1"/>
  <c r="G8878" i="1"/>
  <c r="F8878" i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/>
  <c r="L8876" i="1"/>
  <c r="K8876" i="1"/>
  <c r="J8876" i="1"/>
  <c r="I8876" i="1"/>
  <c r="H8876" i="1"/>
  <c r="G8876" i="1"/>
  <c r="F8876" i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/>
  <c r="L8874" i="1"/>
  <c r="K8874" i="1"/>
  <c r="J8874" i="1"/>
  <c r="I8874" i="1"/>
  <c r="H8874" i="1"/>
  <c r="G8874" i="1"/>
  <c r="F8874" i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/>
  <c r="L8872" i="1"/>
  <c r="K8872" i="1"/>
  <c r="J8872" i="1"/>
  <c r="I8872" i="1"/>
  <c r="H8872" i="1"/>
  <c r="G8872" i="1"/>
  <c r="F8872" i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/>
  <c r="L8870" i="1"/>
  <c r="K8870" i="1"/>
  <c r="J8870" i="1"/>
  <c r="I8870" i="1"/>
  <c r="H8870" i="1"/>
  <c r="G8870" i="1"/>
  <c r="F8870" i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/>
  <c r="L8868" i="1"/>
  <c r="K8868" i="1"/>
  <c r="J8868" i="1"/>
  <c r="I8868" i="1"/>
  <c r="H8868" i="1"/>
  <c r="G8868" i="1"/>
  <c r="F8868" i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/>
  <c r="L8866" i="1"/>
  <c r="K8866" i="1"/>
  <c r="J8866" i="1"/>
  <c r="I8866" i="1"/>
  <c r="H8866" i="1"/>
  <c r="G8866" i="1"/>
  <c r="F8866" i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/>
  <c r="L8864" i="1"/>
  <c r="K8864" i="1"/>
  <c r="J8864" i="1"/>
  <c r="I8864" i="1"/>
  <c r="H8864" i="1"/>
  <c r="G8864" i="1"/>
  <c r="F8864" i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/>
  <c r="L8862" i="1"/>
  <c r="K8862" i="1"/>
  <c r="J8862" i="1"/>
  <c r="I8862" i="1"/>
  <c r="H8862" i="1"/>
  <c r="G8862" i="1"/>
  <c r="F8862" i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/>
  <c r="L8860" i="1"/>
  <c r="K8860" i="1"/>
  <c r="J8860" i="1"/>
  <c r="I8860" i="1"/>
  <c r="H8860" i="1"/>
  <c r="G8860" i="1"/>
  <c r="F8860" i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/>
  <c r="L8858" i="1"/>
  <c r="K8858" i="1"/>
  <c r="J8858" i="1"/>
  <c r="I8858" i="1"/>
  <c r="H8858" i="1"/>
  <c r="G8858" i="1"/>
  <c r="F8858" i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/>
  <c r="L8856" i="1"/>
  <c r="K8856" i="1"/>
  <c r="J8856" i="1"/>
  <c r="I8856" i="1"/>
  <c r="H8856" i="1"/>
  <c r="G8856" i="1"/>
  <c r="F8856" i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/>
  <c r="L8854" i="1"/>
  <c r="K8854" i="1"/>
  <c r="J8854" i="1"/>
  <c r="I8854" i="1"/>
  <c r="H8854" i="1"/>
  <c r="G8854" i="1"/>
  <c r="F8854" i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/>
  <c r="L8852" i="1"/>
  <c r="K8852" i="1"/>
  <c r="J8852" i="1"/>
  <c r="I8852" i="1"/>
  <c r="H8852" i="1"/>
  <c r="G8852" i="1"/>
  <c r="F8852" i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/>
  <c r="L8850" i="1"/>
  <c r="K8850" i="1"/>
  <c r="J8850" i="1"/>
  <c r="I8850" i="1"/>
  <c r="H8850" i="1"/>
  <c r="G8850" i="1"/>
  <c r="F8850" i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/>
  <c r="L8848" i="1"/>
  <c r="K8848" i="1"/>
  <c r="J8848" i="1"/>
  <c r="I8848" i="1"/>
  <c r="H8848" i="1"/>
  <c r="G8848" i="1"/>
  <c r="F8848" i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/>
  <c r="L8846" i="1"/>
  <c r="K8846" i="1"/>
  <c r="J8846" i="1"/>
  <c r="I8846" i="1"/>
  <c r="H8846" i="1"/>
  <c r="G8846" i="1"/>
  <c r="F8846" i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/>
  <c r="L8844" i="1"/>
  <c r="K8844" i="1"/>
  <c r="J8844" i="1"/>
  <c r="I8844" i="1"/>
  <c r="H8844" i="1"/>
  <c r="G8844" i="1"/>
  <c r="F8844" i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/>
  <c r="L8842" i="1"/>
  <c r="K8842" i="1"/>
  <c r="J8842" i="1"/>
  <c r="I8842" i="1"/>
  <c r="H8842" i="1"/>
  <c r="G8842" i="1"/>
  <c r="F8842" i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/>
  <c r="L8840" i="1"/>
  <c r="K8840" i="1"/>
  <c r="J8840" i="1"/>
  <c r="I8840" i="1"/>
  <c r="H8840" i="1"/>
  <c r="G8840" i="1"/>
  <c r="F8840" i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/>
  <c r="L8838" i="1"/>
  <c r="K8838" i="1"/>
  <c r="J8838" i="1"/>
  <c r="I8838" i="1"/>
  <c r="H8838" i="1"/>
  <c r="G8838" i="1"/>
  <c r="F8838" i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/>
  <c r="L8836" i="1"/>
  <c r="K8836" i="1"/>
  <c r="J8836" i="1"/>
  <c r="I8836" i="1"/>
  <c r="H8836" i="1"/>
  <c r="G8836" i="1"/>
  <c r="F8836" i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/>
  <c r="L8834" i="1"/>
  <c r="K8834" i="1"/>
  <c r="J8834" i="1"/>
  <c r="I8834" i="1"/>
  <c r="H8834" i="1"/>
  <c r="G8834" i="1"/>
  <c r="F8834" i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/>
  <c r="L8832" i="1"/>
  <c r="K8832" i="1"/>
  <c r="J8832" i="1"/>
  <c r="I8832" i="1"/>
  <c r="H8832" i="1"/>
  <c r="G8832" i="1"/>
  <c r="F8832" i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/>
  <c r="L8830" i="1"/>
  <c r="K8830" i="1"/>
  <c r="J8830" i="1"/>
  <c r="I8830" i="1"/>
  <c r="H8830" i="1"/>
  <c r="G8830" i="1"/>
  <c r="F8830" i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/>
  <c r="L8828" i="1"/>
  <c r="K8828" i="1"/>
  <c r="J8828" i="1"/>
  <c r="I8828" i="1"/>
  <c r="H8828" i="1"/>
  <c r="G8828" i="1"/>
  <c r="F8828" i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/>
  <c r="L8824" i="1"/>
  <c r="K8824" i="1"/>
  <c r="J8824" i="1"/>
  <c r="I8824" i="1"/>
  <c r="H8824" i="1"/>
  <c r="G8824" i="1"/>
  <c r="F8824" i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J2122" i="1"/>
  <c r="I2122" i="1"/>
  <c r="H2122" i="1"/>
  <c r="G2122" i="1"/>
  <c r="F2122" i="1"/>
  <c r="K2122" i="1" s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 s="1"/>
  <c r="L2120" i="1"/>
  <c r="J2120" i="1"/>
  <c r="I2120" i="1"/>
  <c r="H2120" i="1"/>
  <c r="G2120" i="1"/>
  <c r="F2120" i="1"/>
  <c r="K2120" i="1" s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J2118" i="1"/>
  <c r="I2118" i="1"/>
  <c r="H2118" i="1"/>
  <c r="G2118" i="1"/>
  <c r="F2118" i="1"/>
  <c r="K2118" i="1" s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 s="1"/>
  <c r="L2116" i="1"/>
  <c r="J2116" i="1"/>
  <c r="I2116" i="1"/>
  <c r="H2116" i="1"/>
  <c r="G2116" i="1"/>
  <c r="F2116" i="1"/>
  <c r="K2116" i="1" s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J2114" i="1"/>
  <c r="I2114" i="1"/>
  <c r="H2114" i="1"/>
  <c r="G2114" i="1"/>
  <c r="F2114" i="1"/>
  <c r="K2114" i="1" s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J2112" i="1"/>
  <c r="I2112" i="1"/>
  <c r="H2112" i="1"/>
  <c r="G2112" i="1"/>
  <c r="F2112" i="1"/>
  <c r="K2112" i="1" s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 s="1"/>
  <c r="L2110" i="1"/>
  <c r="J2110" i="1"/>
  <c r="I2110" i="1"/>
  <c r="H2110" i="1"/>
  <c r="G2110" i="1"/>
  <c r="F2110" i="1"/>
  <c r="K2110" i="1" s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J2108" i="1"/>
  <c r="I2108" i="1"/>
  <c r="H2108" i="1"/>
  <c r="G2108" i="1"/>
  <c r="F2108" i="1"/>
  <c r="K2108" i="1" s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J2106" i="1"/>
  <c r="I2106" i="1"/>
  <c r="H2106" i="1"/>
  <c r="G2106" i="1"/>
  <c r="F2106" i="1"/>
  <c r="K2106" i="1" s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 s="1"/>
  <c r="L2104" i="1"/>
  <c r="J2104" i="1"/>
  <c r="I2104" i="1"/>
  <c r="H2104" i="1"/>
  <c r="G2104" i="1"/>
  <c r="F2104" i="1"/>
  <c r="K2104" i="1" s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J2102" i="1"/>
  <c r="I2102" i="1"/>
  <c r="H2102" i="1"/>
  <c r="G2102" i="1"/>
  <c r="F2102" i="1"/>
  <c r="K2102" i="1" s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 s="1"/>
  <c r="L2100" i="1"/>
  <c r="J2100" i="1"/>
  <c r="I2100" i="1"/>
  <c r="H2100" i="1"/>
  <c r="G2100" i="1"/>
  <c r="F2100" i="1"/>
  <c r="K2100" i="1" s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J2098" i="1"/>
  <c r="I2098" i="1"/>
  <c r="H2098" i="1"/>
  <c r="G2098" i="1"/>
  <c r="F2098" i="1"/>
  <c r="K2098" i="1" s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J2096" i="1"/>
  <c r="I2096" i="1"/>
  <c r="H2096" i="1"/>
  <c r="G2096" i="1"/>
  <c r="F2096" i="1"/>
  <c r="K2096" i="1" s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 s="1"/>
  <c r="L2094" i="1"/>
  <c r="J2094" i="1"/>
  <c r="I2094" i="1"/>
  <c r="H2094" i="1"/>
  <c r="G2094" i="1"/>
  <c r="F2094" i="1"/>
  <c r="K2094" i="1" s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J2092" i="1"/>
  <c r="I2092" i="1"/>
  <c r="H2092" i="1"/>
  <c r="G2092" i="1"/>
  <c r="F2092" i="1"/>
  <c r="K2092" i="1" s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J2090" i="1"/>
  <c r="I2090" i="1"/>
  <c r="H2090" i="1"/>
  <c r="G2090" i="1"/>
  <c r="F2090" i="1"/>
  <c r="K2090" i="1" s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 s="1"/>
  <c r="L2088" i="1"/>
  <c r="J2088" i="1"/>
  <c r="I2088" i="1"/>
  <c r="H2088" i="1"/>
  <c r="G2088" i="1"/>
  <c r="F2088" i="1"/>
  <c r="K2088" i="1" s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J2086" i="1"/>
  <c r="I2086" i="1"/>
  <c r="H2086" i="1"/>
  <c r="G2086" i="1"/>
  <c r="F2086" i="1"/>
  <c r="K2086" i="1" s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 s="1"/>
  <c r="L2084" i="1"/>
  <c r="J2084" i="1"/>
  <c r="I2084" i="1"/>
  <c r="H2084" i="1"/>
  <c r="G2084" i="1"/>
  <c r="F2084" i="1"/>
  <c r="K2084" i="1" s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J2082" i="1"/>
  <c r="I2082" i="1"/>
  <c r="H2082" i="1"/>
  <c r="G2082" i="1"/>
  <c r="F2082" i="1"/>
  <c r="K2082" i="1" s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J2080" i="1"/>
  <c r="I2080" i="1"/>
  <c r="H2080" i="1"/>
  <c r="G2080" i="1"/>
  <c r="F2080" i="1"/>
  <c r="K2080" i="1" s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 s="1"/>
  <c r="L2078" i="1"/>
  <c r="J2078" i="1"/>
  <c r="I2078" i="1"/>
  <c r="H2078" i="1"/>
  <c r="G2078" i="1"/>
  <c r="F2078" i="1"/>
  <c r="K2078" i="1" s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J2076" i="1"/>
  <c r="I2076" i="1"/>
  <c r="H2076" i="1"/>
  <c r="G2076" i="1"/>
  <c r="F2076" i="1"/>
  <c r="K2076" i="1" s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J2074" i="1"/>
  <c r="I2074" i="1"/>
  <c r="H2074" i="1"/>
  <c r="G2074" i="1"/>
  <c r="F2074" i="1"/>
  <c r="K2074" i="1" s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 s="1"/>
  <c r="L2072" i="1"/>
  <c r="J2072" i="1"/>
  <c r="I2072" i="1"/>
  <c r="H2072" i="1"/>
  <c r="G2072" i="1"/>
  <c r="F2072" i="1"/>
  <c r="K2072" i="1" s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J2070" i="1"/>
  <c r="I2070" i="1"/>
  <c r="H2070" i="1"/>
  <c r="G2070" i="1"/>
  <c r="F2070" i="1"/>
  <c r="K2070" i="1" s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 s="1"/>
  <c r="L2068" i="1"/>
  <c r="J2068" i="1"/>
  <c r="I2068" i="1"/>
  <c r="H2068" i="1"/>
  <c r="G2068" i="1"/>
  <c r="F2068" i="1"/>
  <c r="K2068" i="1" s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J2066" i="1"/>
  <c r="I2066" i="1"/>
  <c r="H2066" i="1"/>
  <c r="G2066" i="1"/>
  <c r="F2066" i="1"/>
  <c r="K2066" i="1" s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J2064" i="1"/>
  <c r="I2064" i="1"/>
  <c r="H2064" i="1"/>
  <c r="G2064" i="1"/>
  <c r="F2064" i="1"/>
  <c r="K2064" i="1" s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 s="1"/>
  <c r="L2062" i="1"/>
  <c r="J2062" i="1"/>
  <c r="I2062" i="1"/>
  <c r="H2062" i="1"/>
  <c r="G2062" i="1"/>
  <c r="F2062" i="1"/>
  <c r="K2062" i="1" s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 s="1"/>
  <c r="L2060" i="1"/>
  <c r="J2060" i="1"/>
  <c r="I2060" i="1"/>
  <c r="H2060" i="1"/>
  <c r="G2060" i="1"/>
  <c r="F2060" i="1"/>
  <c r="K2060" i="1" s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J2058" i="1"/>
  <c r="I2058" i="1"/>
  <c r="H2058" i="1"/>
  <c r="G2058" i="1"/>
  <c r="F2058" i="1"/>
  <c r="K2058" i="1" s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 s="1"/>
  <c r="L2056" i="1"/>
  <c r="J2056" i="1"/>
  <c r="I2056" i="1"/>
  <c r="H2056" i="1"/>
  <c r="G2056" i="1"/>
  <c r="F2056" i="1"/>
  <c r="K2056" i="1" s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J2054" i="1"/>
  <c r="I2054" i="1"/>
  <c r="H2054" i="1"/>
  <c r="G2054" i="1"/>
  <c r="F2054" i="1"/>
  <c r="K2054" i="1" s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 s="1"/>
  <c r="L2052" i="1"/>
  <c r="J2052" i="1"/>
  <c r="I2052" i="1"/>
  <c r="H2052" i="1"/>
  <c r="G2052" i="1"/>
  <c r="F2052" i="1"/>
  <c r="K2052" i="1" s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J2050" i="1"/>
  <c r="I2050" i="1"/>
  <c r="H2050" i="1"/>
  <c r="G2050" i="1"/>
  <c r="F2050" i="1"/>
  <c r="K2050" i="1" s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J2048" i="1"/>
  <c r="I2048" i="1"/>
  <c r="H2048" i="1"/>
  <c r="G2048" i="1"/>
  <c r="F2048" i="1"/>
  <c r="K2048" i="1" s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 s="1"/>
  <c r="L2046" i="1"/>
  <c r="J2046" i="1"/>
  <c r="I2046" i="1"/>
  <c r="H2046" i="1"/>
  <c r="G2046" i="1"/>
  <c r="F2046" i="1"/>
  <c r="K2046" i="1" s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 s="1"/>
  <c r="L2044" i="1"/>
  <c r="J2044" i="1"/>
  <c r="I2044" i="1"/>
  <c r="H2044" i="1"/>
  <c r="G2044" i="1"/>
  <c r="F2044" i="1"/>
  <c r="K2044" i="1" s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J2042" i="1"/>
  <c r="I2042" i="1"/>
  <c r="H2042" i="1"/>
  <c r="G2042" i="1"/>
  <c r="F2042" i="1"/>
  <c r="K2042" i="1" s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 s="1"/>
  <c r="L2040" i="1"/>
  <c r="J2040" i="1"/>
  <c r="I2040" i="1"/>
  <c r="H2040" i="1"/>
  <c r="G2040" i="1"/>
  <c r="F2040" i="1"/>
  <c r="K2040" i="1" s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J2038" i="1"/>
  <c r="I2038" i="1"/>
  <c r="H2038" i="1"/>
  <c r="G2038" i="1"/>
  <c r="F2038" i="1"/>
  <c r="K2038" i="1" s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 s="1"/>
  <c r="L2036" i="1"/>
  <c r="J2036" i="1"/>
  <c r="I2036" i="1"/>
  <c r="H2036" i="1"/>
  <c r="G2036" i="1"/>
  <c r="F2036" i="1"/>
  <c r="K2036" i="1" s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J2034" i="1"/>
  <c r="I2034" i="1"/>
  <c r="H2034" i="1"/>
  <c r="G2034" i="1"/>
  <c r="F2034" i="1"/>
  <c r="K2034" i="1" s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J2032" i="1"/>
  <c r="I2032" i="1"/>
  <c r="H2032" i="1"/>
  <c r="G2032" i="1"/>
  <c r="F2032" i="1"/>
  <c r="K2032" i="1" s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 s="1"/>
  <c r="L2030" i="1"/>
  <c r="J2030" i="1"/>
  <c r="I2030" i="1"/>
  <c r="H2030" i="1"/>
  <c r="G2030" i="1"/>
  <c r="F2030" i="1"/>
  <c r="K2030" i="1" s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 s="1"/>
  <c r="L2028" i="1"/>
  <c r="J2028" i="1"/>
  <c r="I2028" i="1"/>
  <c r="H2028" i="1"/>
  <c r="G2028" i="1"/>
  <c r="F2028" i="1"/>
  <c r="K2028" i="1" s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J2026" i="1"/>
  <c r="I2026" i="1"/>
  <c r="H2026" i="1"/>
  <c r="G2026" i="1"/>
  <c r="F2026" i="1"/>
  <c r="K2026" i="1" s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 s="1"/>
  <c r="L2024" i="1"/>
  <c r="J2024" i="1"/>
  <c r="I2024" i="1"/>
  <c r="H2024" i="1"/>
  <c r="G2024" i="1"/>
  <c r="F2024" i="1"/>
  <c r="K2024" i="1" s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J2022" i="1"/>
  <c r="I2022" i="1"/>
  <c r="H2022" i="1"/>
  <c r="G2022" i="1"/>
  <c r="F2022" i="1"/>
  <c r="K2022" i="1" s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 s="1"/>
  <c r="L2020" i="1"/>
  <c r="J2020" i="1"/>
  <c r="I2020" i="1"/>
  <c r="H2020" i="1"/>
  <c r="G2020" i="1"/>
  <c r="F2020" i="1"/>
  <c r="K2020" i="1" s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J2018" i="1"/>
  <c r="I2018" i="1"/>
  <c r="H2018" i="1"/>
  <c r="G2018" i="1"/>
  <c r="F2018" i="1"/>
  <c r="K2018" i="1" s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J2016" i="1"/>
  <c r="I2016" i="1"/>
  <c r="H2016" i="1"/>
  <c r="G2016" i="1"/>
  <c r="F2016" i="1"/>
  <c r="K2016" i="1" s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 s="1"/>
  <c r="L2014" i="1"/>
  <c r="J2014" i="1"/>
  <c r="I2014" i="1"/>
  <c r="H2014" i="1"/>
  <c r="G2014" i="1"/>
  <c r="F2014" i="1"/>
  <c r="K2014" i="1" s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J2012" i="1"/>
  <c r="I2012" i="1"/>
  <c r="H2012" i="1"/>
  <c r="G2012" i="1"/>
  <c r="F2012" i="1"/>
  <c r="K2012" i="1" s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J2010" i="1"/>
  <c r="I2010" i="1"/>
  <c r="H2010" i="1"/>
  <c r="G2010" i="1"/>
  <c r="F2010" i="1"/>
  <c r="K2010" i="1" s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 s="1"/>
  <c r="L2008" i="1"/>
  <c r="J2008" i="1"/>
  <c r="I2008" i="1"/>
  <c r="H2008" i="1"/>
  <c r="G2008" i="1"/>
  <c r="F2008" i="1"/>
  <c r="K2008" i="1" s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J2006" i="1"/>
  <c r="I2006" i="1"/>
  <c r="H2006" i="1"/>
  <c r="G2006" i="1"/>
  <c r="F2006" i="1"/>
  <c r="K2006" i="1" s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 s="1"/>
  <c r="L2004" i="1"/>
  <c r="J2004" i="1"/>
  <c r="I2004" i="1"/>
  <c r="H2004" i="1"/>
  <c r="G2004" i="1"/>
  <c r="F2004" i="1"/>
  <c r="K2004" i="1" s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J2002" i="1"/>
  <c r="I2002" i="1"/>
  <c r="H2002" i="1"/>
  <c r="G2002" i="1"/>
  <c r="F2002" i="1"/>
  <c r="K2002" i="1" s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J2000" i="1"/>
  <c r="I2000" i="1"/>
  <c r="H2000" i="1"/>
  <c r="G2000" i="1"/>
  <c r="F2000" i="1"/>
  <c r="K2000" i="1" s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 s="1"/>
  <c r="L1998" i="1"/>
  <c r="J1998" i="1"/>
  <c r="I1998" i="1"/>
  <c r="H1998" i="1"/>
  <c r="G1998" i="1"/>
  <c r="F1998" i="1"/>
  <c r="K1998" i="1" s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J1996" i="1"/>
  <c r="I1996" i="1"/>
  <c r="H1996" i="1"/>
  <c r="G1996" i="1"/>
  <c r="F1996" i="1"/>
  <c r="K1996" i="1" s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J1994" i="1"/>
  <c r="I1994" i="1"/>
  <c r="H1994" i="1"/>
  <c r="G1994" i="1"/>
  <c r="F1994" i="1"/>
  <c r="K1994" i="1" s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 s="1"/>
  <c r="L1992" i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 s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 s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 s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 s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 s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 s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 s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 s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 s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 s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 s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 s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 s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 s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 s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 s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 s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 s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 s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 s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 s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 s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 s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 s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 s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 s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 s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 s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 s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 s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 s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 s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 s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 s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 s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 s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 s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 s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 s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 s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 s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 s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 s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 s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 s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 s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 s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 s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 s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 s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 s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 s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 s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 s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 s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 s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 s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 s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 s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 s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 s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 s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 s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 s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 s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 s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 s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 s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 s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 s="1"/>
  <c r="L1532" i="1"/>
  <c r="J1532" i="1"/>
  <c r="I1532" i="1"/>
  <c r="H1532" i="1"/>
  <c r="G1532" i="1"/>
  <c r="F1532" i="1"/>
  <c r="K1532" i="1" s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 s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 s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 s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 s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 s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 s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 s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 s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 s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 s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 s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 s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 s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 s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 s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 s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 s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 s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 s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 s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 s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 s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 s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 s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 s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 s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 s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 s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J1474" i="1"/>
  <c r="I1474" i="1"/>
  <c r="H1474" i="1"/>
  <c r="G1474" i="1"/>
  <c r="F1474" i="1"/>
  <c r="K1474" i="1" s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 s="1"/>
  <c r="L1472" i="1"/>
  <c r="J1472" i="1"/>
  <c r="I1472" i="1"/>
  <c r="H1472" i="1"/>
  <c r="G1472" i="1"/>
  <c r="F1472" i="1"/>
  <c r="K1472" i="1" s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 s="1"/>
  <c r="L1470" i="1"/>
  <c r="J1470" i="1"/>
  <c r="I1470" i="1"/>
  <c r="H1470" i="1"/>
  <c r="G1470" i="1"/>
  <c r="F1470" i="1"/>
  <c r="K1470" i="1" s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 s="1"/>
  <c r="L1462" i="1"/>
  <c r="J1462" i="1"/>
  <c r="I1462" i="1"/>
  <c r="H1462" i="1"/>
  <c r="G1462" i="1"/>
  <c r="F1462" i="1"/>
  <c r="K1462" i="1" s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J1458" i="1"/>
  <c r="I1458" i="1"/>
  <c r="H1458" i="1"/>
  <c r="G1458" i="1"/>
  <c r="F1458" i="1"/>
  <c r="K1458" i="1" s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 s="1"/>
  <c r="L1456" i="1"/>
  <c r="J1456" i="1"/>
  <c r="I1456" i="1"/>
  <c r="H1456" i="1"/>
  <c r="G1456" i="1"/>
  <c r="F1456" i="1"/>
  <c r="K1456" i="1" s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 s="1"/>
  <c r="L1454" i="1"/>
  <c r="J1454" i="1"/>
  <c r="I1454" i="1"/>
  <c r="H1454" i="1"/>
  <c r="G1454" i="1"/>
  <c r="F1454" i="1"/>
  <c r="K1454" i="1" s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 s="1"/>
  <c r="L1446" i="1"/>
  <c r="J1446" i="1"/>
  <c r="I1446" i="1"/>
  <c r="H1446" i="1"/>
  <c r="G1446" i="1"/>
  <c r="F1446" i="1"/>
  <c r="K1446" i="1" s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J1442" i="1"/>
  <c r="I1442" i="1"/>
  <c r="H1442" i="1"/>
  <c r="G1442" i="1"/>
  <c r="F1442" i="1"/>
  <c r="K1442" i="1" s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 s="1"/>
  <c r="L1440" i="1"/>
  <c r="J1440" i="1"/>
  <c r="I1440" i="1"/>
  <c r="H1440" i="1"/>
  <c r="G1440" i="1"/>
  <c r="F1440" i="1"/>
  <c r="K1440" i="1" s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 s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J1434" i="1"/>
  <c r="I1434" i="1"/>
  <c r="H1434" i="1"/>
  <c r="G1434" i="1"/>
  <c r="F1434" i="1"/>
  <c r="K1434" i="1" s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 s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J1426" i="1"/>
  <c r="I1426" i="1"/>
  <c r="H1426" i="1"/>
  <c r="G1426" i="1"/>
  <c r="F1426" i="1"/>
  <c r="K1426" i="1" s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 s="1"/>
  <c r="L1424" i="1"/>
  <c r="J1424" i="1"/>
  <c r="I1424" i="1"/>
  <c r="H1424" i="1"/>
  <c r="G1424" i="1"/>
  <c r="F1424" i="1"/>
  <c r="K1424" i="1" s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 s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J1418" i="1"/>
  <c r="I1418" i="1"/>
  <c r="H1418" i="1"/>
  <c r="G1418" i="1"/>
  <c r="F1418" i="1"/>
  <c r="K1418" i="1" s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 s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J1410" i="1"/>
  <c r="I1410" i="1"/>
  <c r="H1410" i="1"/>
  <c r="G1410" i="1"/>
  <c r="F1410" i="1"/>
  <c r="K1410" i="1" s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 s="1"/>
  <c r="L1408" i="1"/>
  <c r="J1408" i="1"/>
  <c r="I1408" i="1"/>
  <c r="H1408" i="1"/>
  <c r="G1408" i="1"/>
  <c r="F1408" i="1"/>
  <c r="K1408" i="1" s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 s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J1402" i="1"/>
  <c r="I1402" i="1"/>
  <c r="H1402" i="1"/>
  <c r="G1402" i="1"/>
  <c r="F1402" i="1"/>
  <c r="K1402" i="1" s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 s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J1394" i="1"/>
  <c r="I1394" i="1"/>
  <c r="H1394" i="1"/>
  <c r="G1394" i="1"/>
  <c r="F1394" i="1"/>
  <c r="K1394" i="1" s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 s="1"/>
  <c r="L1392" i="1"/>
  <c r="J1392" i="1"/>
  <c r="I1392" i="1"/>
  <c r="H1392" i="1"/>
  <c r="G1392" i="1"/>
  <c r="F1392" i="1"/>
  <c r="K1392" i="1" s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 s="1"/>
  <c r="L1390" i="1"/>
  <c r="J1390" i="1"/>
  <c r="I1390" i="1"/>
  <c r="H1390" i="1"/>
  <c r="G1390" i="1"/>
  <c r="F1390" i="1"/>
  <c r="K1390" i="1" s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J1388" i="1"/>
  <c r="I1388" i="1"/>
  <c r="H1388" i="1"/>
  <c r="G1388" i="1"/>
  <c r="F1388" i="1"/>
  <c r="K1388" i="1" s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J1386" i="1"/>
  <c r="I1386" i="1"/>
  <c r="H1386" i="1"/>
  <c r="G1386" i="1"/>
  <c r="F1386" i="1"/>
  <c r="K1386" i="1" s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J1384" i="1"/>
  <c r="I1384" i="1"/>
  <c r="H1384" i="1"/>
  <c r="G1384" i="1"/>
  <c r="F1384" i="1"/>
  <c r="K1384" i="1" s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 s="1"/>
  <c r="L1382" i="1"/>
  <c r="J1382" i="1"/>
  <c r="I1382" i="1"/>
  <c r="H1382" i="1"/>
  <c r="G1382" i="1"/>
  <c r="F1382" i="1"/>
  <c r="K1382" i="1" s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J1378" i="1"/>
  <c r="I1378" i="1"/>
  <c r="H1378" i="1"/>
  <c r="G1378" i="1"/>
  <c r="F1378" i="1"/>
  <c r="K1378" i="1" s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 s="1"/>
  <c r="L1376" i="1"/>
  <c r="J1376" i="1"/>
  <c r="I1376" i="1"/>
  <c r="H1376" i="1"/>
  <c r="G1376" i="1"/>
  <c r="F1376" i="1"/>
  <c r="K1376" i="1" s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 s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J1372" i="1"/>
  <c r="I1372" i="1"/>
  <c r="H1372" i="1"/>
  <c r="G1372" i="1"/>
  <c r="F1372" i="1"/>
  <c r="K1372" i="1" s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J1370" i="1"/>
  <c r="I1370" i="1"/>
  <c r="H1370" i="1"/>
  <c r="G1370" i="1"/>
  <c r="F1370" i="1"/>
  <c r="K1370" i="1" s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J1368" i="1"/>
  <c r="I1368" i="1"/>
  <c r="H1368" i="1"/>
  <c r="G1368" i="1"/>
  <c r="F1368" i="1"/>
  <c r="K1368" i="1" s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 s="1"/>
  <c r="L1366" i="1"/>
  <c r="J1366" i="1"/>
  <c r="I1366" i="1"/>
  <c r="H1366" i="1"/>
  <c r="G1366" i="1"/>
  <c r="F1366" i="1"/>
  <c r="K1366" i="1" s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J1364" i="1"/>
  <c r="I1364" i="1"/>
  <c r="H1364" i="1"/>
  <c r="G1364" i="1"/>
  <c r="F1364" i="1"/>
  <c r="K1364" i="1" s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J1362" i="1"/>
  <c r="I1362" i="1"/>
  <c r="H1362" i="1"/>
  <c r="G1362" i="1"/>
  <c r="F1362" i="1"/>
  <c r="K1362" i="1" s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 s="1"/>
  <c r="L1360" i="1"/>
  <c r="J1360" i="1"/>
  <c r="I1360" i="1"/>
  <c r="H1360" i="1"/>
  <c r="G1360" i="1"/>
  <c r="F1360" i="1"/>
  <c r="K1360" i="1" s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 s="1"/>
  <c r="L1358" i="1"/>
  <c r="J1358" i="1"/>
  <c r="I1358" i="1"/>
  <c r="H1358" i="1"/>
  <c r="G1358" i="1"/>
  <c r="F1358" i="1"/>
  <c r="K1358" i="1" s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J1356" i="1"/>
  <c r="I1356" i="1"/>
  <c r="H1356" i="1"/>
  <c r="G1356" i="1"/>
  <c r="F1356" i="1"/>
  <c r="K1356" i="1" s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J1354" i="1"/>
  <c r="I1354" i="1"/>
  <c r="H1354" i="1"/>
  <c r="G1354" i="1"/>
  <c r="F1354" i="1"/>
  <c r="K1354" i="1" s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J1352" i="1"/>
  <c r="I1352" i="1"/>
  <c r="H1352" i="1"/>
  <c r="G1352" i="1"/>
  <c r="F1352" i="1"/>
  <c r="K1352" i="1" s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 s="1"/>
  <c r="L1350" i="1"/>
  <c r="J1350" i="1"/>
  <c r="I1350" i="1"/>
  <c r="H1350" i="1"/>
  <c r="G1350" i="1"/>
  <c r="F1350" i="1"/>
  <c r="K1350" i="1" s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J1348" i="1"/>
  <c r="I1348" i="1"/>
  <c r="H1348" i="1"/>
  <c r="G1348" i="1"/>
  <c r="F1348" i="1"/>
  <c r="K1348" i="1" s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J1346" i="1"/>
  <c r="I1346" i="1"/>
  <c r="H1346" i="1"/>
  <c r="G1346" i="1"/>
  <c r="F1346" i="1"/>
  <c r="K1346" i="1" s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 s="1"/>
  <c r="L1344" i="1"/>
  <c r="J1344" i="1"/>
  <c r="I1344" i="1"/>
  <c r="H1344" i="1"/>
  <c r="G1344" i="1"/>
  <c r="F1344" i="1"/>
  <c r="K1344" i="1" s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 s="1"/>
  <c r="L1342" i="1"/>
  <c r="J1342" i="1"/>
  <c r="I1342" i="1"/>
  <c r="H1342" i="1"/>
  <c r="G1342" i="1"/>
  <c r="F1342" i="1"/>
  <c r="K1342" i="1" s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J1340" i="1"/>
  <c r="I1340" i="1"/>
  <c r="H1340" i="1"/>
  <c r="G1340" i="1"/>
  <c r="F1340" i="1"/>
  <c r="K1340" i="1" s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J1338" i="1"/>
  <c r="I1338" i="1"/>
  <c r="H1338" i="1"/>
  <c r="G1338" i="1"/>
  <c r="F1338" i="1"/>
  <c r="K1338" i="1" s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J1336" i="1"/>
  <c r="I1336" i="1"/>
  <c r="H1336" i="1"/>
  <c r="G1336" i="1"/>
  <c r="F1336" i="1"/>
  <c r="K1336" i="1" s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 s="1"/>
  <c r="L1334" i="1"/>
  <c r="J1334" i="1"/>
  <c r="I1334" i="1"/>
  <c r="H1334" i="1"/>
  <c r="G1334" i="1"/>
  <c r="F1334" i="1"/>
  <c r="K1334" i="1" s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J1330" i="1"/>
  <c r="I1330" i="1"/>
  <c r="H1330" i="1"/>
  <c r="G1330" i="1"/>
  <c r="F1330" i="1"/>
  <c r="K1330" i="1" s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 s="1"/>
  <c r="L1328" i="1"/>
  <c r="J1328" i="1"/>
  <c r="I1328" i="1"/>
  <c r="H1328" i="1"/>
  <c r="G1328" i="1"/>
  <c r="F1328" i="1"/>
  <c r="K1328" i="1" s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 s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J1322" i="1"/>
  <c r="I1322" i="1"/>
  <c r="H1322" i="1"/>
  <c r="G1322" i="1"/>
  <c r="F1322" i="1"/>
  <c r="K1322" i="1" s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 s="1"/>
  <c r="L1318" i="1"/>
  <c r="J1318" i="1"/>
  <c r="I1318" i="1"/>
  <c r="H1318" i="1"/>
  <c r="G1318" i="1"/>
  <c r="F1318" i="1"/>
  <c r="K1318" i="1" s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J1314" i="1"/>
  <c r="I1314" i="1"/>
  <c r="H1314" i="1"/>
  <c r="G1314" i="1"/>
  <c r="F1314" i="1"/>
  <c r="K1314" i="1" s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 s="1"/>
  <c r="L1312" i="1"/>
  <c r="J1312" i="1"/>
  <c r="I1312" i="1"/>
  <c r="H1312" i="1"/>
  <c r="G1312" i="1"/>
  <c r="F1312" i="1"/>
  <c r="K1312" i="1" s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 s="1"/>
  <c r="L1310" i="1"/>
  <c r="J1310" i="1"/>
  <c r="I1310" i="1"/>
  <c r="H1310" i="1"/>
  <c r="G1310" i="1"/>
  <c r="F1310" i="1"/>
  <c r="K1310" i="1" s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J1308" i="1"/>
  <c r="I1308" i="1"/>
  <c r="H1308" i="1"/>
  <c r="G1308" i="1"/>
  <c r="F1308" i="1"/>
  <c r="K1308" i="1" s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J1306" i="1"/>
  <c r="I1306" i="1"/>
  <c r="H1306" i="1"/>
  <c r="G1306" i="1"/>
  <c r="F1306" i="1"/>
  <c r="K1306" i="1" s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 s="1"/>
  <c r="L1302" i="1"/>
  <c r="J1302" i="1"/>
  <c r="I1302" i="1"/>
  <c r="H1302" i="1"/>
  <c r="G1302" i="1"/>
  <c r="F1302" i="1"/>
  <c r="K1302" i="1" s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J1300" i="1"/>
  <c r="I1300" i="1"/>
  <c r="H1300" i="1"/>
  <c r="G1300" i="1"/>
  <c r="F1300" i="1"/>
  <c r="K1300" i="1" s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J1298" i="1"/>
  <c r="I1298" i="1"/>
  <c r="H1298" i="1"/>
  <c r="G1298" i="1"/>
  <c r="F1298" i="1"/>
  <c r="K1298" i="1" s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 s="1"/>
  <c r="L1296" i="1"/>
  <c r="J1296" i="1"/>
  <c r="I1296" i="1"/>
  <c r="H1296" i="1"/>
  <c r="G1296" i="1"/>
  <c r="F1296" i="1"/>
  <c r="K1296" i="1" s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 s="1"/>
  <c r="L1294" i="1"/>
  <c r="J1294" i="1"/>
  <c r="I1294" i="1"/>
  <c r="H1294" i="1"/>
  <c r="G1294" i="1"/>
  <c r="F1294" i="1"/>
  <c r="K1294" i="1" s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J1290" i="1"/>
  <c r="I1290" i="1"/>
  <c r="H1290" i="1"/>
  <c r="G1290" i="1"/>
  <c r="F1290" i="1"/>
  <c r="K1290" i="1" s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J1288" i="1"/>
  <c r="I1288" i="1"/>
  <c r="H1288" i="1"/>
  <c r="G1288" i="1"/>
  <c r="F1288" i="1"/>
  <c r="K1288" i="1" s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 s="1"/>
  <c r="L1286" i="1"/>
  <c r="J1286" i="1"/>
  <c r="I1286" i="1"/>
  <c r="H1286" i="1"/>
  <c r="G1286" i="1"/>
  <c r="F1286" i="1"/>
  <c r="K1286" i="1" s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J1284" i="1"/>
  <c r="I1284" i="1"/>
  <c r="H1284" i="1"/>
  <c r="G1284" i="1"/>
  <c r="F1284" i="1"/>
  <c r="K1284" i="1" s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J1282" i="1"/>
  <c r="I1282" i="1"/>
  <c r="H1282" i="1"/>
  <c r="G1282" i="1"/>
  <c r="F1282" i="1"/>
  <c r="K1282" i="1" s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 s="1"/>
  <c r="L1280" i="1"/>
  <c r="J1280" i="1"/>
  <c r="I1280" i="1"/>
  <c r="H1280" i="1"/>
  <c r="G1280" i="1"/>
  <c r="F1280" i="1"/>
  <c r="K1280" i="1" s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 s="1"/>
  <c r="L1278" i="1"/>
  <c r="J1278" i="1"/>
  <c r="I1278" i="1"/>
  <c r="H1278" i="1"/>
  <c r="G1278" i="1"/>
  <c r="F1278" i="1"/>
  <c r="K1278" i="1" s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J1274" i="1"/>
  <c r="I1274" i="1"/>
  <c r="H1274" i="1"/>
  <c r="G1274" i="1"/>
  <c r="F1274" i="1"/>
  <c r="K1274" i="1" s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 s="1"/>
  <c r="L1270" i="1"/>
  <c r="J1270" i="1"/>
  <c r="I1270" i="1"/>
  <c r="H1270" i="1"/>
  <c r="G1270" i="1"/>
  <c r="F1270" i="1"/>
  <c r="K1270" i="1" s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J1268" i="1"/>
  <c r="I1268" i="1"/>
  <c r="H1268" i="1"/>
  <c r="G1268" i="1"/>
  <c r="F1268" i="1"/>
  <c r="K1268" i="1" s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 s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 s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J1258" i="1"/>
  <c r="I1258" i="1"/>
  <c r="H1258" i="1"/>
  <c r="G1258" i="1"/>
  <c r="F1258" i="1"/>
  <c r="K1258" i="1" s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 s="1"/>
  <c r="L1254" i="1"/>
  <c r="J1254" i="1"/>
  <c r="I1254" i="1"/>
  <c r="H1254" i="1"/>
  <c r="G1254" i="1"/>
  <c r="F1254" i="1"/>
  <c r="K1254" i="1" s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J1252" i="1"/>
  <c r="I1252" i="1"/>
  <c r="H1252" i="1"/>
  <c r="G1252" i="1"/>
  <c r="F1252" i="1"/>
  <c r="K1252" i="1" s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J1250" i="1"/>
  <c r="I1250" i="1"/>
  <c r="H1250" i="1"/>
  <c r="G1250" i="1"/>
  <c r="F1250" i="1"/>
  <c r="K1250" i="1" s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 s="1"/>
  <c r="L1248" i="1"/>
  <c r="J1248" i="1"/>
  <c r="I1248" i="1"/>
  <c r="H1248" i="1"/>
  <c r="G1248" i="1"/>
  <c r="F1248" i="1"/>
  <c r="K1248" i="1" s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 s="1"/>
  <c r="L1246" i="1"/>
  <c r="J1246" i="1"/>
  <c r="I1246" i="1"/>
  <c r="H1246" i="1"/>
  <c r="G1246" i="1"/>
  <c r="F1246" i="1"/>
  <c r="K1246" i="1" s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J1242" i="1"/>
  <c r="I1242" i="1"/>
  <c r="H1242" i="1"/>
  <c r="G1242" i="1"/>
  <c r="F1242" i="1"/>
  <c r="K1242" i="1" s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 s="1"/>
  <c r="L1238" i="1"/>
  <c r="J1238" i="1"/>
  <c r="I1238" i="1"/>
  <c r="H1238" i="1"/>
  <c r="G1238" i="1"/>
  <c r="F1238" i="1"/>
  <c r="K1238" i="1" s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J1236" i="1"/>
  <c r="I1236" i="1"/>
  <c r="H1236" i="1"/>
  <c r="G1236" i="1"/>
  <c r="F1236" i="1"/>
  <c r="K1236" i="1" s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J1234" i="1"/>
  <c r="I1234" i="1"/>
  <c r="H1234" i="1"/>
  <c r="G1234" i="1"/>
  <c r="F1234" i="1"/>
  <c r="K1234" i="1" s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 s="1"/>
  <c r="L1232" i="1"/>
  <c r="J1232" i="1"/>
  <c r="I1232" i="1"/>
  <c r="H1232" i="1"/>
  <c r="G1232" i="1"/>
  <c r="F1232" i="1"/>
  <c r="K1232" i="1" s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 s="1"/>
  <c r="L1230" i="1"/>
  <c r="J1230" i="1"/>
  <c r="I1230" i="1"/>
  <c r="H1230" i="1"/>
  <c r="G1230" i="1"/>
  <c r="F1230" i="1"/>
  <c r="K1230" i="1" s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J1228" i="1"/>
  <c r="I1228" i="1"/>
  <c r="H1228" i="1"/>
  <c r="G1228" i="1"/>
  <c r="F1228" i="1"/>
  <c r="K1228" i="1" s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J1226" i="1"/>
  <c r="I1226" i="1"/>
  <c r="H1226" i="1"/>
  <c r="G1226" i="1"/>
  <c r="F1226" i="1"/>
  <c r="K1226" i="1" s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J1224" i="1"/>
  <c r="I1224" i="1"/>
  <c r="H1224" i="1"/>
  <c r="G1224" i="1"/>
  <c r="F1224" i="1"/>
  <c r="K1224" i="1" s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 s="1"/>
  <c r="L1222" i="1"/>
  <c r="J1222" i="1"/>
  <c r="I1222" i="1"/>
  <c r="H1222" i="1"/>
  <c r="G1222" i="1"/>
  <c r="F1222" i="1"/>
  <c r="K1222" i="1" s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J1220" i="1"/>
  <c r="I1220" i="1"/>
  <c r="H1220" i="1"/>
  <c r="G1220" i="1"/>
  <c r="F1220" i="1"/>
  <c r="K1220" i="1" s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J1218" i="1"/>
  <c r="I1218" i="1"/>
  <c r="H1218" i="1"/>
  <c r="G1218" i="1"/>
  <c r="F1218" i="1"/>
  <c r="K1218" i="1" s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 s="1"/>
  <c r="L1216" i="1"/>
  <c r="J1216" i="1"/>
  <c r="I1216" i="1"/>
  <c r="H1216" i="1"/>
  <c r="G1216" i="1"/>
  <c r="F1216" i="1"/>
  <c r="K1216" i="1" s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 s="1"/>
  <c r="L1214" i="1"/>
  <c r="J1214" i="1"/>
  <c r="I1214" i="1"/>
  <c r="H1214" i="1"/>
  <c r="G1214" i="1"/>
  <c r="F1214" i="1"/>
  <c r="K1214" i="1" s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J1212" i="1"/>
  <c r="I1212" i="1"/>
  <c r="H1212" i="1"/>
  <c r="G1212" i="1"/>
  <c r="F1212" i="1"/>
  <c r="K1212" i="1" s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J1210" i="1"/>
  <c r="I1210" i="1"/>
  <c r="H1210" i="1"/>
  <c r="G1210" i="1"/>
  <c r="F1210" i="1"/>
  <c r="K1210" i="1" s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J1208" i="1"/>
  <c r="I1208" i="1"/>
  <c r="H1208" i="1"/>
  <c r="G1208" i="1"/>
  <c r="F1208" i="1"/>
  <c r="K1208" i="1" s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 s="1"/>
  <c r="L1206" i="1"/>
  <c r="J1206" i="1"/>
  <c r="I1206" i="1"/>
  <c r="H1206" i="1"/>
  <c r="G1206" i="1"/>
  <c r="F1206" i="1"/>
  <c r="K1206" i="1" s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J1204" i="1"/>
  <c r="I1204" i="1"/>
  <c r="H1204" i="1"/>
  <c r="G1204" i="1"/>
  <c r="F1204" i="1"/>
  <c r="K1204" i="1" s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J1202" i="1"/>
  <c r="I1202" i="1"/>
  <c r="H1202" i="1"/>
  <c r="G1202" i="1"/>
  <c r="F1202" i="1"/>
  <c r="K1202" i="1" s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 s="1"/>
  <c r="L1200" i="1"/>
  <c r="J1200" i="1"/>
  <c r="I1200" i="1"/>
  <c r="H1200" i="1"/>
  <c r="G1200" i="1"/>
  <c r="F1200" i="1"/>
  <c r="K1200" i="1" s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 s="1"/>
  <c r="L1198" i="1"/>
  <c r="J1198" i="1"/>
  <c r="I1198" i="1"/>
  <c r="H1198" i="1"/>
  <c r="G1198" i="1"/>
  <c r="F1198" i="1"/>
  <c r="K1198" i="1" s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J1196" i="1"/>
  <c r="I1196" i="1"/>
  <c r="H1196" i="1"/>
  <c r="G1196" i="1"/>
  <c r="F1196" i="1"/>
  <c r="K1196" i="1" s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J1194" i="1"/>
  <c r="I1194" i="1"/>
  <c r="H1194" i="1"/>
  <c r="G1194" i="1"/>
  <c r="F1194" i="1"/>
  <c r="K1194" i="1" s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J1192" i="1"/>
  <c r="I1192" i="1"/>
  <c r="H1192" i="1"/>
  <c r="G1192" i="1"/>
  <c r="F1192" i="1"/>
  <c r="K1192" i="1" s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 s="1"/>
  <c r="L1190" i="1"/>
  <c r="J1190" i="1"/>
  <c r="I1190" i="1"/>
  <c r="H1190" i="1"/>
  <c r="G1190" i="1"/>
  <c r="F1190" i="1"/>
  <c r="K1190" i="1" s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J1188" i="1"/>
  <c r="I1188" i="1"/>
  <c r="H1188" i="1"/>
  <c r="G1188" i="1"/>
  <c r="F1188" i="1"/>
  <c r="K1188" i="1" s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J1186" i="1"/>
  <c r="I1186" i="1"/>
  <c r="H1186" i="1"/>
  <c r="G1186" i="1"/>
  <c r="F1186" i="1"/>
  <c r="K1186" i="1" s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 s="1"/>
  <c r="L1184" i="1"/>
  <c r="J1184" i="1"/>
  <c r="I1184" i="1"/>
  <c r="H1184" i="1"/>
  <c r="G1184" i="1"/>
  <c r="F1184" i="1"/>
  <c r="K1184" i="1" s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 s="1"/>
  <c r="L1182" i="1"/>
  <c r="J1182" i="1"/>
  <c r="I1182" i="1"/>
  <c r="H1182" i="1"/>
  <c r="G1182" i="1"/>
  <c r="F1182" i="1"/>
  <c r="K1182" i="1" s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J1180" i="1"/>
  <c r="I1180" i="1"/>
  <c r="H1180" i="1"/>
  <c r="G1180" i="1"/>
  <c r="F1180" i="1"/>
  <c r="K1180" i="1" s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J1178" i="1"/>
  <c r="I1178" i="1"/>
  <c r="H1178" i="1"/>
  <c r="G1178" i="1"/>
  <c r="F1178" i="1"/>
  <c r="K1178" i="1" s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J1176" i="1"/>
  <c r="I1176" i="1"/>
  <c r="H1176" i="1"/>
  <c r="G1176" i="1"/>
  <c r="F1176" i="1"/>
  <c r="K1176" i="1" s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 s="1"/>
  <c r="L1174" i="1"/>
  <c r="J1174" i="1"/>
  <c r="I1174" i="1"/>
  <c r="H1174" i="1"/>
  <c r="G1174" i="1"/>
  <c r="F1174" i="1"/>
  <c r="K1174" i="1" s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J1172" i="1"/>
  <c r="I1172" i="1"/>
  <c r="H1172" i="1"/>
  <c r="G1172" i="1"/>
  <c r="F1172" i="1"/>
  <c r="K1172" i="1" s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J1170" i="1"/>
  <c r="I1170" i="1"/>
  <c r="H1170" i="1"/>
  <c r="G1170" i="1"/>
  <c r="F1170" i="1"/>
  <c r="K1170" i="1" s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 s="1"/>
  <c r="L1168" i="1"/>
  <c r="J1168" i="1"/>
  <c r="I1168" i="1"/>
  <c r="H1168" i="1"/>
  <c r="G1168" i="1"/>
  <c r="F1168" i="1"/>
  <c r="K1168" i="1" s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 s="1"/>
  <c r="L1166" i="1"/>
  <c r="J1166" i="1"/>
  <c r="I1166" i="1"/>
  <c r="H1166" i="1"/>
  <c r="G1166" i="1"/>
  <c r="F1166" i="1"/>
  <c r="K1166" i="1" s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J1164" i="1"/>
  <c r="I1164" i="1"/>
  <c r="H1164" i="1"/>
  <c r="G1164" i="1"/>
  <c r="F1164" i="1"/>
  <c r="K1164" i="1" s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J1162" i="1"/>
  <c r="I1162" i="1"/>
  <c r="H1162" i="1"/>
  <c r="G1162" i="1"/>
  <c r="F1162" i="1"/>
  <c r="K1162" i="1" s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J1160" i="1"/>
  <c r="I1160" i="1"/>
  <c r="H1160" i="1"/>
  <c r="G1160" i="1"/>
  <c r="F1160" i="1"/>
  <c r="K1160" i="1" s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 s="1"/>
  <c r="L1158" i="1"/>
  <c r="J1158" i="1"/>
  <c r="I1158" i="1"/>
  <c r="H1158" i="1"/>
  <c r="G1158" i="1"/>
  <c r="F1158" i="1"/>
  <c r="K1158" i="1" s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J1156" i="1"/>
  <c r="I1156" i="1"/>
  <c r="H1156" i="1"/>
  <c r="G1156" i="1"/>
  <c r="F1156" i="1"/>
  <c r="K1156" i="1" s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J1154" i="1"/>
  <c r="I1154" i="1"/>
  <c r="H1154" i="1"/>
  <c r="G1154" i="1"/>
  <c r="F1154" i="1"/>
  <c r="K1154" i="1" s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 s="1"/>
  <c r="L1152" i="1"/>
  <c r="J1152" i="1"/>
  <c r="I1152" i="1"/>
  <c r="H1152" i="1"/>
  <c r="G1152" i="1"/>
  <c r="F1152" i="1"/>
  <c r="K1152" i="1" s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 s="1"/>
  <c r="L1150" i="1"/>
  <c r="J1150" i="1"/>
  <c r="I1150" i="1"/>
  <c r="H1150" i="1"/>
  <c r="G1150" i="1"/>
  <c r="F1150" i="1"/>
  <c r="K1150" i="1" s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J1148" i="1"/>
  <c r="I1148" i="1"/>
  <c r="H1148" i="1"/>
  <c r="G1148" i="1"/>
  <c r="F1148" i="1"/>
  <c r="K1148" i="1" s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J1146" i="1"/>
  <c r="I1146" i="1"/>
  <c r="H1146" i="1"/>
  <c r="G1146" i="1"/>
  <c r="F1146" i="1"/>
  <c r="K1146" i="1" s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J1144" i="1"/>
  <c r="I1144" i="1"/>
  <c r="H1144" i="1"/>
  <c r="G1144" i="1"/>
  <c r="F1144" i="1"/>
  <c r="K1144" i="1" s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 s="1"/>
  <c r="L1142" i="1"/>
  <c r="J1142" i="1"/>
  <c r="I1142" i="1"/>
  <c r="H1142" i="1"/>
  <c r="G1142" i="1"/>
  <c r="F1142" i="1"/>
  <c r="K1142" i="1" s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J1140" i="1"/>
  <c r="I1140" i="1"/>
  <c r="H1140" i="1"/>
  <c r="G1140" i="1"/>
  <c r="F1140" i="1"/>
  <c r="K1140" i="1" s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J1138" i="1"/>
  <c r="I1138" i="1"/>
  <c r="H1138" i="1"/>
  <c r="G1138" i="1"/>
  <c r="F1138" i="1"/>
  <c r="K1138" i="1" s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 s="1"/>
  <c r="L1136" i="1"/>
  <c r="J1136" i="1"/>
  <c r="I1136" i="1"/>
  <c r="H1136" i="1"/>
  <c r="G1136" i="1"/>
  <c r="F1136" i="1"/>
  <c r="K1136" i="1" s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 s="1"/>
  <c r="L1134" i="1"/>
  <c r="J1134" i="1"/>
  <c r="I1134" i="1"/>
  <c r="H1134" i="1"/>
  <c r="G1134" i="1"/>
  <c r="F1134" i="1"/>
  <c r="K1134" i="1" s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J1132" i="1"/>
  <c r="I1132" i="1"/>
  <c r="H1132" i="1"/>
  <c r="G1132" i="1"/>
  <c r="F1132" i="1"/>
  <c r="K1132" i="1" s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J1130" i="1"/>
  <c r="I1130" i="1"/>
  <c r="H1130" i="1"/>
  <c r="G1130" i="1"/>
  <c r="F1130" i="1"/>
  <c r="K1130" i="1" s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J1128" i="1"/>
  <c r="I1128" i="1"/>
  <c r="H1128" i="1"/>
  <c r="G1128" i="1"/>
  <c r="F1128" i="1"/>
  <c r="K1128" i="1" s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 s="1"/>
  <c r="L1126" i="1"/>
  <c r="J1126" i="1"/>
  <c r="I1126" i="1"/>
  <c r="H1126" i="1"/>
  <c r="G1126" i="1"/>
  <c r="F1126" i="1"/>
  <c r="K1126" i="1" s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J1124" i="1"/>
  <c r="I1124" i="1"/>
  <c r="H1124" i="1"/>
  <c r="G1124" i="1"/>
  <c r="F1124" i="1"/>
  <c r="K1124" i="1" s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J1122" i="1"/>
  <c r="I1122" i="1"/>
  <c r="H1122" i="1"/>
  <c r="G1122" i="1"/>
  <c r="F1122" i="1"/>
  <c r="K1122" i="1" s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 s="1"/>
  <c r="L1120" i="1"/>
  <c r="J1120" i="1"/>
  <c r="I1120" i="1"/>
  <c r="H1120" i="1"/>
  <c r="G1120" i="1"/>
  <c r="F1120" i="1"/>
  <c r="K1120" i="1" s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 s="1"/>
  <c r="L1118" i="1"/>
  <c r="J1118" i="1"/>
  <c r="I1118" i="1"/>
  <c r="H1118" i="1"/>
  <c r="G1118" i="1"/>
  <c r="F1118" i="1"/>
  <c r="K1118" i="1" s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J1116" i="1"/>
  <c r="I1116" i="1"/>
  <c r="H1116" i="1"/>
  <c r="G1116" i="1"/>
  <c r="F1116" i="1"/>
  <c r="K1116" i="1" s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J1114" i="1"/>
  <c r="I1114" i="1"/>
  <c r="H1114" i="1"/>
  <c r="G1114" i="1"/>
  <c r="F1114" i="1"/>
  <c r="K1114" i="1" s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J1112" i="1"/>
  <c r="I1112" i="1"/>
  <c r="H1112" i="1"/>
  <c r="G1112" i="1"/>
  <c r="F1112" i="1"/>
  <c r="K1112" i="1" s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 s="1"/>
  <c r="L1110" i="1"/>
  <c r="J1110" i="1"/>
  <c r="I1110" i="1"/>
  <c r="H1110" i="1"/>
  <c r="G1110" i="1"/>
  <c r="F1110" i="1"/>
  <c r="K1110" i="1" s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J1108" i="1"/>
  <c r="I1108" i="1"/>
  <c r="H1108" i="1"/>
  <c r="G1108" i="1"/>
  <c r="F1108" i="1"/>
  <c r="K1108" i="1" s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J1106" i="1"/>
  <c r="I1106" i="1"/>
  <c r="H1106" i="1"/>
  <c r="G1106" i="1"/>
  <c r="F1106" i="1"/>
  <c r="K1106" i="1" s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 s="1"/>
  <c r="L1104" i="1"/>
  <c r="J1104" i="1"/>
  <c r="I1104" i="1"/>
  <c r="H1104" i="1"/>
  <c r="G1104" i="1"/>
  <c r="F1104" i="1"/>
  <c r="K1104" i="1" s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 s="1"/>
  <c r="L1102" i="1"/>
  <c r="J1102" i="1"/>
  <c r="I1102" i="1"/>
  <c r="H1102" i="1"/>
  <c r="G1102" i="1"/>
  <c r="F1102" i="1"/>
  <c r="K1102" i="1" s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J1100" i="1"/>
  <c r="I1100" i="1"/>
  <c r="H1100" i="1"/>
  <c r="G1100" i="1"/>
  <c r="F1100" i="1"/>
  <c r="K1100" i="1" s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J1098" i="1"/>
  <c r="I1098" i="1"/>
  <c r="H1098" i="1"/>
  <c r="G1098" i="1"/>
  <c r="F1098" i="1"/>
  <c r="K1098" i="1" s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J1096" i="1"/>
  <c r="I1096" i="1"/>
  <c r="H1096" i="1"/>
  <c r="G1096" i="1"/>
  <c r="F1096" i="1"/>
  <c r="K1096" i="1" s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 s="1"/>
  <c r="L1094" i="1"/>
  <c r="J1094" i="1"/>
  <c r="I1094" i="1"/>
  <c r="H1094" i="1"/>
  <c r="G1094" i="1"/>
  <c r="F1094" i="1"/>
  <c r="K1094" i="1" s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J1092" i="1"/>
  <c r="I1092" i="1"/>
  <c r="H1092" i="1"/>
  <c r="G1092" i="1"/>
  <c r="F1092" i="1"/>
  <c r="K1092" i="1" s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J1090" i="1"/>
  <c r="I1090" i="1"/>
  <c r="H1090" i="1"/>
  <c r="G1090" i="1"/>
  <c r="F1090" i="1"/>
  <c r="K1090" i="1" s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 s="1"/>
  <c r="L1088" i="1"/>
  <c r="J1088" i="1"/>
  <c r="I1088" i="1"/>
  <c r="H1088" i="1"/>
  <c r="G1088" i="1"/>
  <c r="F1088" i="1"/>
  <c r="K1088" i="1" s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 s="1"/>
  <c r="L1086" i="1"/>
  <c r="J1086" i="1"/>
  <c r="I1086" i="1"/>
  <c r="H1086" i="1"/>
  <c r="G1086" i="1"/>
  <c r="F1086" i="1"/>
  <c r="K1086" i="1" s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J1084" i="1"/>
  <c r="I1084" i="1"/>
  <c r="H1084" i="1"/>
  <c r="G1084" i="1"/>
  <c r="F1084" i="1"/>
  <c r="K1084" i="1" s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J1082" i="1"/>
  <c r="I1082" i="1"/>
  <c r="H1082" i="1"/>
  <c r="G1082" i="1"/>
  <c r="F1082" i="1"/>
  <c r="K1082" i="1" s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J1080" i="1"/>
  <c r="I1080" i="1"/>
  <c r="H1080" i="1"/>
  <c r="G1080" i="1"/>
  <c r="F1080" i="1"/>
  <c r="K1080" i="1" s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 s="1"/>
  <c r="L1078" i="1"/>
  <c r="J1078" i="1"/>
  <c r="I1078" i="1"/>
  <c r="H1078" i="1"/>
  <c r="G1078" i="1"/>
  <c r="F1078" i="1"/>
  <c r="K1078" i="1" s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J1076" i="1"/>
  <c r="I1076" i="1"/>
  <c r="H1076" i="1"/>
  <c r="G1076" i="1"/>
  <c r="F1076" i="1"/>
  <c r="K1076" i="1" s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J1074" i="1"/>
  <c r="I1074" i="1"/>
  <c r="H1074" i="1"/>
  <c r="G1074" i="1"/>
  <c r="F1074" i="1"/>
  <c r="K1074" i="1" s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 s="1"/>
  <c r="L1072" i="1"/>
  <c r="J1072" i="1"/>
  <c r="I1072" i="1"/>
  <c r="H1072" i="1"/>
  <c r="G1072" i="1"/>
  <c r="F1072" i="1"/>
  <c r="K1072" i="1" s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 s="1"/>
  <c r="L1070" i="1"/>
  <c r="J1070" i="1"/>
  <c r="I1070" i="1"/>
  <c r="H1070" i="1"/>
  <c r="G1070" i="1"/>
  <c r="F1070" i="1"/>
  <c r="K1070" i="1" s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J1068" i="1"/>
  <c r="I1068" i="1"/>
  <c r="H1068" i="1"/>
  <c r="G1068" i="1"/>
  <c r="F1068" i="1"/>
  <c r="K1068" i="1" s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J1066" i="1"/>
  <c r="I1066" i="1"/>
  <c r="H1066" i="1"/>
  <c r="G1066" i="1"/>
  <c r="F1066" i="1"/>
  <c r="K1066" i="1" s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J1064" i="1"/>
  <c r="I1064" i="1"/>
  <c r="H1064" i="1"/>
  <c r="G1064" i="1"/>
  <c r="F1064" i="1"/>
  <c r="K1064" i="1" s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 s="1"/>
  <c r="L1062" i="1"/>
  <c r="J1062" i="1"/>
  <c r="I1062" i="1"/>
  <c r="H1062" i="1"/>
  <c r="G1062" i="1"/>
  <c r="F1062" i="1"/>
  <c r="K1062" i="1" s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J1060" i="1"/>
  <c r="I1060" i="1"/>
  <c r="H1060" i="1"/>
  <c r="G1060" i="1"/>
  <c r="F1060" i="1"/>
  <c r="K1060" i="1" s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J1058" i="1"/>
  <c r="I1058" i="1"/>
  <c r="H1058" i="1"/>
  <c r="G1058" i="1"/>
  <c r="F1058" i="1"/>
  <c r="K1058" i="1" s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 s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 s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 s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 s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 s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 s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 s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 s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 s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 s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 s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 s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 s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 s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 s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 s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 s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 s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 s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 s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 s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 s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 s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 s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 s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 s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 s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 s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 s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 s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 s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 s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 s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 s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 s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 s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 s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 s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 s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 s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 s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 s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 s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 s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 s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 s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 s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 s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 s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 s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 s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 s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 s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 s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 s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 s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 s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 s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 s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 s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 s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 s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 s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 s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 s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 s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 s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 s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 s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 s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 s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 s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 s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 s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 s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 s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 s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 s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 s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 s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 s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 s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 s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 s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 s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 s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 s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 s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 s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 s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 s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 s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 s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 s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 s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 s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 s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 s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 s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 s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 s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 s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 s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 s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 s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 s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 s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 s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 s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 s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 s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 s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 s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 s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 s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 s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 s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 s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<sst xmlns="http://schemas.openxmlformats.org/spreadsheetml/2006/main" count="12" uniqueCount="12">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</sst>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3%20Mar&#231;o/13.2%20PCF%20em%20Excel.xlsx" TargetMode="External"/><Relationship Id="rId1" Type="http://schemas.openxmlformats.org/officeDocument/2006/relationships/externalLinkPath" Target="/83a0417870fc54b3/apds-bckp/Trabalho/APS%20Apoio%20Adm/ISMEP/Gest&#227;o/05%20UPAE%20Ouricuri/03%20Mar&#231;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OURICURI - CG Nº 002/2020</v>
          </cell>
          <cell r="E11" t="str">
            <v>1.99 - Outras Despesas com Pessoal</v>
          </cell>
          <cell r="F11">
            <v>59276140000130</v>
          </cell>
          <cell r="G11" t="str">
            <v>ERISVALDO SOARES DOS REAIS</v>
          </cell>
          <cell r="H11" t="str">
            <v>S</v>
          </cell>
          <cell r="I11" t="str">
            <v>S</v>
          </cell>
          <cell r="J11" t="str">
            <v>8</v>
          </cell>
          <cell r="K11">
            <v>46084</v>
          </cell>
          <cell r="L11" t="str">
            <v>26099072259276140000130000000000000826039571325224</v>
          </cell>
          <cell r="M11" t="str">
            <v>26 -  Pernambuco</v>
          </cell>
          <cell r="N11">
            <v>8192</v>
          </cell>
        </row>
        <row r="12">
          <cell r="C12" t="str">
            <v>UPAE OURICURI - CG Nº 002/2020</v>
          </cell>
          <cell r="E12" t="str">
            <v>1.99 - Outras Despesas com Pessoal</v>
          </cell>
          <cell r="F12">
            <v>59276140000130</v>
          </cell>
          <cell r="G12" t="str">
            <v>ERISVALDO SOARES DOS REAIS</v>
          </cell>
          <cell r="H12" t="str">
            <v>S</v>
          </cell>
          <cell r="I12" t="str">
            <v>S</v>
          </cell>
          <cell r="J12" t="str">
            <v>9</v>
          </cell>
          <cell r="K12">
            <v>46112</v>
          </cell>
          <cell r="L12" t="str">
            <v>26099072259276140000130000000000000926038541253573</v>
          </cell>
          <cell r="M12" t="str">
            <v>26 -  Pernambuco</v>
          </cell>
          <cell r="N12">
            <v>9632</v>
          </cell>
        </row>
        <row r="13">
          <cell r="C13" t="str">
            <v>UPAE OURICURI - CG Nº 002/2020</v>
          </cell>
          <cell r="E13" t="str">
            <v>1.99 - Outras Despesas com Pessoal</v>
          </cell>
          <cell r="F13" t="str">
            <v>21.986.074/0001-19</v>
          </cell>
          <cell r="G13" t="str">
            <v>PRUDENTIAL DO BRASIL SEGUROS S.A.</v>
          </cell>
          <cell r="H13" t="str">
            <v>S</v>
          </cell>
          <cell r="I13" t="str">
            <v>N</v>
          </cell>
          <cell r="M13" t="str">
            <v>33 -  Rio de Janeiro</v>
          </cell>
          <cell r="N13">
            <v>58.86</v>
          </cell>
        </row>
        <row r="14">
          <cell r="C14" t="str">
            <v>UPAE OURICURI - CG Nº 002/2020</v>
          </cell>
          <cell r="E14" t="str">
            <v>1.99 - Outras Despesas com Pessoal</v>
          </cell>
          <cell r="F14" t="str">
            <v>21.986.074/0001-19</v>
          </cell>
          <cell r="G14" t="str">
            <v>PRUDENTIAL DO BRASIL SEGUROS S.A.</v>
          </cell>
          <cell r="H14" t="str">
            <v>S</v>
          </cell>
          <cell r="I14" t="str">
            <v>N</v>
          </cell>
          <cell r="M14" t="str">
            <v>33 -  Rio de Janeiro</v>
          </cell>
          <cell r="N14">
            <v>62.5</v>
          </cell>
        </row>
        <row r="15">
          <cell r="C15" t="str">
            <v>UPAE OURICURI - CG Nº 002/2020</v>
          </cell>
          <cell r="E15" t="str">
            <v>1.99 - Outras Despesas com Pessoal</v>
          </cell>
          <cell r="F15" t="str">
            <v>21.986.074/0001-19</v>
          </cell>
          <cell r="G15" t="str">
            <v>PRUDENTIAL DO BRASIL SEGUROS S.A.</v>
          </cell>
          <cell r="H15" t="str">
            <v>S</v>
          </cell>
          <cell r="I15" t="str">
            <v>N</v>
          </cell>
          <cell r="M15" t="str">
            <v>33 -  Rio de Janeiro</v>
          </cell>
          <cell r="N15">
            <v>86.2</v>
          </cell>
        </row>
        <row r="16">
          <cell r="C16" t="str">
            <v>UPAE OURICURI - CG Nº 002/2020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MEDICA LTDA</v>
          </cell>
          <cell r="H16" t="str">
            <v>B</v>
          </cell>
          <cell r="I16" t="str">
            <v>S</v>
          </cell>
          <cell r="J16" t="str">
            <v>000667276</v>
          </cell>
          <cell r="K16">
            <v>46086</v>
          </cell>
          <cell r="L16" t="str">
            <v>26260310779833000156550010006672761669302003</v>
          </cell>
          <cell r="M16" t="str">
            <v>26 -  Pernambuco</v>
          </cell>
          <cell r="N16">
            <v>341.02</v>
          </cell>
        </row>
        <row r="17">
          <cell r="C17" t="str">
            <v>UPAE OURICURI - CG Nº 002/2020</v>
          </cell>
          <cell r="E17" t="str">
            <v>3.12 - Material Hospitalar</v>
          </cell>
          <cell r="F17">
            <v>3817043000152</v>
          </cell>
          <cell r="G17" t="str">
            <v>PHARMAPLUS LTDA</v>
          </cell>
          <cell r="H17" t="str">
            <v>B</v>
          </cell>
          <cell r="I17" t="str">
            <v>S</v>
          </cell>
          <cell r="J17" t="str">
            <v>90881</v>
          </cell>
          <cell r="K17">
            <v>46088</v>
          </cell>
          <cell r="L17" t="str">
            <v>26260303817043000152550010000908811152311883</v>
          </cell>
          <cell r="M17" t="str">
            <v>26 -  Pernambuco</v>
          </cell>
          <cell r="N17">
            <v>1586.28</v>
          </cell>
        </row>
        <row r="18">
          <cell r="C18" t="str">
            <v>UPAE OURICURI - CG Nº 002/2020</v>
          </cell>
          <cell r="E18" t="str">
            <v>3.12 - Material Hospitalar</v>
          </cell>
          <cell r="F18">
            <v>47171763000169</v>
          </cell>
          <cell r="G18" t="str">
            <v>MVL HOSPITALAR LTDA</v>
          </cell>
          <cell r="H18" t="str">
            <v>B</v>
          </cell>
          <cell r="I18" t="str">
            <v>S</v>
          </cell>
          <cell r="J18" t="str">
            <v>000002362</v>
          </cell>
          <cell r="K18">
            <v>46094</v>
          </cell>
          <cell r="L18" t="str">
            <v>26260347171763000169550010000023621438800005</v>
          </cell>
          <cell r="M18" t="str">
            <v>26 -  Pernambuco</v>
          </cell>
          <cell r="N18">
            <v>20343</v>
          </cell>
        </row>
        <row r="19">
          <cell r="C19" t="str">
            <v>UPAE OURICURI - CG Nº 002/2020</v>
          </cell>
          <cell r="E19" t="str">
            <v>3.12 - Material Hospitalar</v>
          </cell>
          <cell r="F19">
            <v>47171763000169</v>
          </cell>
          <cell r="G19" t="str">
            <v>MVL HOSPITALAR LTDA</v>
          </cell>
          <cell r="H19" t="str">
            <v>B</v>
          </cell>
          <cell r="I19" t="str">
            <v>S</v>
          </cell>
          <cell r="J19" t="str">
            <v>000002363</v>
          </cell>
          <cell r="K19">
            <v>46094</v>
          </cell>
          <cell r="L19" t="str">
            <v>26260347171763000169550010000023631438900007</v>
          </cell>
          <cell r="M19" t="str">
            <v>26 -  Pernambuco</v>
          </cell>
          <cell r="N19">
            <v>9603.33</v>
          </cell>
        </row>
        <row r="20">
          <cell r="C20" t="str">
            <v>UPAE OURICURI - CG Nº 002/2020</v>
          </cell>
          <cell r="E20" t="str">
            <v>3.12 - Material Hospitalar</v>
          </cell>
          <cell r="F20">
            <v>67729178000653</v>
          </cell>
          <cell r="G20" t="str">
            <v>COMERCIAL CIR´RGICA RIO CLARENSE</v>
          </cell>
          <cell r="H20" t="str">
            <v>B</v>
          </cell>
          <cell r="I20" t="str">
            <v>S</v>
          </cell>
          <cell r="J20" t="str">
            <v>0128118</v>
          </cell>
          <cell r="K20">
            <v>46087</v>
          </cell>
          <cell r="L20" t="str">
            <v>26260367729178000653550010001281181610965277</v>
          </cell>
          <cell r="M20" t="str">
            <v>26 -  Pernambuco</v>
          </cell>
          <cell r="N20">
            <v>1077.2</v>
          </cell>
        </row>
        <row r="21">
          <cell r="C21" t="str">
            <v>UPAE OURICURI - CG Nº 002/2020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000667276</v>
          </cell>
          <cell r="K21">
            <v>46086</v>
          </cell>
          <cell r="L21" t="str">
            <v>26260310779833000156550010006672761669302003</v>
          </cell>
          <cell r="M21" t="str">
            <v>26 -  Pernambuco</v>
          </cell>
          <cell r="N21">
            <v>688.5</v>
          </cell>
        </row>
        <row r="22">
          <cell r="C22" t="str">
            <v>UPAE OURICURI - CG Nº 002/2020</v>
          </cell>
          <cell r="E22" t="str">
            <v>3.4 - Material Farmacológico</v>
          </cell>
          <cell r="F22">
            <v>3817043000152</v>
          </cell>
          <cell r="G22" t="str">
            <v>PHARMAPLUS LTDA</v>
          </cell>
          <cell r="H22" t="str">
            <v>B</v>
          </cell>
          <cell r="I22" t="str">
            <v>S</v>
          </cell>
          <cell r="J22" t="str">
            <v>90834</v>
          </cell>
          <cell r="K22">
            <v>46087</v>
          </cell>
          <cell r="L22" t="str">
            <v>26260303817043000152550010000908341851509895</v>
          </cell>
          <cell r="M22" t="str">
            <v>26 -  Pernambuco</v>
          </cell>
          <cell r="N22">
            <v>219.9</v>
          </cell>
        </row>
        <row r="23">
          <cell r="C23" t="str">
            <v>UPAE OURICURI - CG Nº 002/2020</v>
          </cell>
          <cell r="E23" t="str">
            <v>3.4 - Material Farmacológico</v>
          </cell>
          <cell r="F23">
            <v>39862044000166</v>
          </cell>
          <cell r="G23" t="str">
            <v>FARMACIA GOMES COELHO LTDA</v>
          </cell>
          <cell r="H23" t="str">
            <v>B</v>
          </cell>
          <cell r="I23" t="str">
            <v>S</v>
          </cell>
          <cell r="J23" t="str">
            <v>11447</v>
          </cell>
          <cell r="K23">
            <v>46090</v>
          </cell>
          <cell r="L23" t="str">
            <v>26011021239862044000166000000001144726032311428997</v>
          </cell>
          <cell r="M23" t="str">
            <v>26 -  Pernambuco</v>
          </cell>
          <cell r="N23">
            <v>68</v>
          </cell>
        </row>
        <row r="24">
          <cell r="C24" t="str">
            <v>UPAE OURICURI - CG Nº 002/2020</v>
          </cell>
          <cell r="E24" t="str">
            <v>3.4 - Material Farmacológico</v>
          </cell>
          <cell r="F24">
            <v>39862044000166</v>
          </cell>
          <cell r="G24" t="str">
            <v>FARMACIA GOMES COELHO LTDA</v>
          </cell>
          <cell r="H24" t="str">
            <v>B</v>
          </cell>
          <cell r="I24" t="str">
            <v>S</v>
          </cell>
          <cell r="J24" t="str">
            <v>11448</v>
          </cell>
          <cell r="K24">
            <v>46090</v>
          </cell>
          <cell r="L24" t="str">
            <v>26011021239862044000166000000001144826031003670326</v>
          </cell>
          <cell r="M24" t="str">
            <v>26 -  Pernambuco</v>
          </cell>
          <cell r="N24">
            <v>44</v>
          </cell>
        </row>
        <row r="25">
          <cell r="C25" t="str">
            <v>UPAE OURICURI - CG Nº 002/2020</v>
          </cell>
          <cell r="E25" t="str">
            <v>3.11 - Material Laboratorial</v>
          </cell>
          <cell r="F25">
            <v>10779833000156</v>
          </cell>
          <cell r="G25" t="str">
            <v>MEDICAL MERCANTIL DE APARELHAGEM MEDICA LTDA</v>
          </cell>
          <cell r="H25" t="str">
            <v>B</v>
          </cell>
          <cell r="I25" t="str">
            <v>S</v>
          </cell>
          <cell r="J25" t="str">
            <v>000667276</v>
          </cell>
          <cell r="K25">
            <v>46086</v>
          </cell>
          <cell r="L25" t="str">
            <v>26260310779833000156550010006672761669302003</v>
          </cell>
          <cell r="M25" t="str">
            <v>26 -  Pernambuco</v>
          </cell>
          <cell r="N25">
            <v>131.84</v>
          </cell>
        </row>
        <row r="26">
          <cell r="C26" t="str">
            <v>UPAE OURICURI - CG Nº 002/2020</v>
          </cell>
          <cell r="E26" t="str">
            <v>3.7 - Material de Limpeza e Produtos de Hgienização</v>
          </cell>
          <cell r="F26">
            <v>69899011000151</v>
          </cell>
          <cell r="G26" t="str">
            <v>MERCANTIL CHAME CHAME</v>
          </cell>
          <cell r="H26" t="str">
            <v>B</v>
          </cell>
          <cell r="I26" t="str">
            <v>S</v>
          </cell>
          <cell r="J26" t="str">
            <v>000004392</v>
          </cell>
          <cell r="K26">
            <v>46108</v>
          </cell>
          <cell r="L26" t="str">
            <v>26260369899011000151550010000043921271524529</v>
          </cell>
          <cell r="M26" t="str">
            <v>26 -  Pernambuco</v>
          </cell>
          <cell r="N26">
            <v>3721.59</v>
          </cell>
        </row>
        <row r="27">
          <cell r="C27" t="str">
            <v>UPAE OURICURI - CG Nº 002/2020</v>
          </cell>
          <cell r="E27" t="str">
            <v>3.7 - Material de Limpeza e Produtos de Hgienização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000667276</v>
          </cell>
          <cell r="K27">
            <v>46086</v>
          </cell>
          <cell r="L27" t="str">
            <v>26260310779833000156550010006672761669302003</v>
          </cell>
          <cell r="M27" t="str">
            <v>26 -  Pernambuco</v>
          </cell>
          <cell r="N27">
            <v>278</v>
          </cell>
        </row>
        <row r="28">
          <cell r="C28" t="str">
            <v>UPAE OURICURI - CG Nº 002/2020</v>
          </cell>
          <cell r="E28" t="str">
            <v>3.7 - Material de Limpeza e Produtos de Hgienização</v>
          </cell>
          <cell r="F28">
            <v>15453839000152</v>
          </cell>
          <cell r="G28" t="str">
            <v>QUALY QUIMY IND  COMERCIO DE PRODUTOS DE LIMPEA EIRELI</v>
          </cell>
          <cell r="H28" t="str">
            <v>B</v>
          </cell>
          <cell r="I28" t="str">
            <v>S</v>
          </cell>
          <cell r="J28" t="str">
            <v>000003230</v>
          </cell>
          <cell r="K28">
            <v>46092</v>
          </cell>
          <cell r="L28" t="str">
            <v>26260315453839000152550010000032301233083022</v>
          </cell>
          <cell r="M28" t="str">
            <v>26 -  Pernambuco</v>
          </cell>
          <cell r="N28">
            <v>1029.4000000000001</v>
          </cell>
        </row>
        <row r="29">
          <cell r="C29" t="str">
            <v>UPAE OURICURI - CG Nº 002/2020</v>
          </cell>
          <cell r="E29" t="str">
            <v>3.14 - Alimentação Preparada</v>
          </cell>
          <cell r="F29">
            <v>69899011000151</v>
          </cell>
          <cell r="G29" t="str">
            <v>MERCANTIL CHAME CHAME</v>
          </cell>
          <cell r="H29" t="str">
            <v>B</v>
          </cell>
          <cell r="I29" t="str">
            <v>S</v>
          </cell>
          <cell r="J29" t="str">
            <v>000004392</v>
          </cell>
          <cell r="K29">
            <v>46108</v>
          </cell>
          <cell r="L29" t="str">
            <v>26260369899011000151550010000043921271524529</v>
          </cell>
          <cell r="M29" t="str">
            <v>26 -  Pernambuco</v>
          </cell>
          <cell r="N29">
            <v>71.25</v>
          </cell>
        </row>
        <row r="30">
          <cell r="C30" t="str">
            <v>UPAE OURICURI - CG Nº 002/2020</v>
          </cell>
          <cell r="E30" t="str">
            <v>3.14 - Alimentação Preparada</v>
          </cell>
          <cell r="F30">
            <v>69899011000151</v>
          </cell>
          <cell r="G30" t="str">
            <v>MERCANTIL CHAME CHAME</v>
          </cell>
          <cell r="H30" t="str">
            <v>B</v>
          </cell>
          <cell r="I30" t="str">
            <v>S</v>
          </cell>
          <cell r="J30" t="str">
            <v>000004393</v>
          </cell>
          <cell r="K30">
            <v>46112</v>
          </cell>
          <cell r="L30" t="str">
            <v>26260369899011000151550010000043931311838186</v>
          </cell>
          <cell r="M30" t="str">
            <v>26 -  Pernambuco</v>
          </cell>
          <cell r="N30">
            <v>323</v>
          </cell>
        </row>
        <row r="31">
          <cell r="C31" t="str">
            <v>UPAE OURICURI - CG Nº 002/2020</v>
          </cell>
          <cell r="E31" t="str">
            <v>3.14 - Alimentação Preparada</v>
          </cell>
          <cell r="F31">
            <v>69899011000151</v>
          </cell>
          <cell r="G31" t="str">
            <v>MERCANTIL CHAME CHAME</v>
          </cell>
          <cell r="H31" t="str">
            <v>B</v>
          </cell>
          <cell r="I31" t="str">
            <v>S</v>
          </cell>
          <cell r="J31" t="str">
            <v>000004392</v>
          </cell>
          <cell r="K31">
            <v>46108</v>
          </cell>
          <cell r="L31" t="str">
            <v>26260369899011000151550010000043921271524529</v>
          </cell>
          <cell r="M31" t="str">
            <v>26 -  Pernambuco</v>
          </cell>
          <cell r="N31">
            <v>899.9</v>
          </cell>
        </row>
        <row r="32">
          <cell r="C32" t="str">
            <v>UPAE OURICURI - CG Nº 002/2020</v>
          </cell>
          <cell r="E32" t="str">
            <v>3.6 - Material de Expediente</v>
          </cell>
          <cell r="F32">
            <v>40890782000104</v>
          </cell>
          <cell r="G32" t="str">
            <v>JOSÉ ADNALDO BEZERRA GONÇALVES ME</v>
          </cell>
          <cell r="H32" t="str">
            <v>B</v>
          </cell>
          <cell r="I32" t="str">
            <v>S</v>
          </cell>
          <cell r="J32" t="str">
            <v>000003657</v>
          </cell>
          <cell r="K32">
            <v>46083</v>
          </cell>
          <cell r="L32" t="str">
            <v>26260340890782000104550020000036571048088371</v>
          </cell>
          <cell r="M32" t="str">
            <v>26 -  Pernambuco</v>
          </cell>
          <cell r="N32">
            <v>810</v>
          </cell>
        </row>
        <row r="33">
          <cell r="C33" t="str">
            <v>UPAE OURICURI - CG Nº 002/2020</v>
          </cell>
          <cell r="E33" t="str">
            <v>3.6 - Material de Expediente</v>
          </cell>
          <cell r="F33">
            <v>69899011000151</v>
          </cell>
          <cell r="G33" t="str">
            <v>MERCANTIL CHAME CHAME</v>
          </cell>
          <cell r="H33" t="str">
            <v>B</v>
          </cell>
          <cell r="I33" t="str">
            <v>S</v>
          </cell>
          <cell r="J33" t="str">
            <v>000004392</v>
          </cell>
          <cell r="K33">
            <v>46108</v>
          </cell>
          <cell r="L33" t="str">
            <v>26260369899011000151550010000043921271524529</v>
          </cell>
          <cell r="M33" t="str">
            <v>26 -  Pernambuco</v>
          </cell>
          <cell r="N33">
            <v>42</v>
          </cell>
        </row>
        <row r="34">
          <cell r="C34" t="str">
            <v>UPAE OURICURI - CG Nº 002/2020</v>
          </cell>
          <cell r="E34" t="str">
            <v xml:space="preserve">3.9 - Material para Manutenção de Bens Imóveis </v>
          </cell>
          <cell r="F34">
            <v>69899011000151</v>
          </cell>
          <cell r="G34" t="str">
            <v>MERCANTIL CHAME CHAME</v>
          </cell>
          <cell r="H34" t="str">
            <v>B</v>
          </cell>
          <cell r="I34" t="str">
            <v>S</v>
          </cell>
          <cell r="J34" t="str">
            <v>000004392</v>
          </cell>
          <cell r="K34">
            <v>46108</v>
          </cell>
          <cell r="L34" t="str">
            <v>26260369899011000151550010000043921271524529</v>
          </cell>
          <cell r="M34" t="str">
            <v>26 -  Pernambuco</v>
          </cell>
          <cell r="N34">
            <v>81.5</v>
          </cell>
        </row>
        <row r="35">
          <cell r="C35" t="str">
            <v>UPAE OURICURI - CG Nº 002/2020</v>
          </cell>
          <cell r="E35" t="str">
            <v xml:space="preserve">3.9 - Material para Manutenção de Bens Imóveis </v>
          </cell>
          <cell r="F35">
            <v>34058616000135</v>
          </cell>
          <cell r="G35" t="str">
            <v>ERONILDES DE ARAÚJO CUNHA</v>
          </cell>
          <cell r="H35" t="str">
            <v>B</v>
          </cell>
          <cell r="I35" t="str">
            <v>S</v>
          </cell>
          <cell r="J35" t="str">
            <v>000000672</v>
          </cell>
          <cell r="K35">
            <v>46098</v>
          </cell>
          <cell r="L35" t="str">
            <v>26260334058616000135550010000006721694694874</v>
          </cell>
          <cell r="M35" t="str">
            <v>26 -  Pernambuco</v>
          </cell>
          <cell r="N35">
            <v>50.25</v>
          </cell>
        </row>
        <row r="36">
          <cell r="C36" t="str">
            <v>UPAE OURICURI - CG Nº 002/2020</v>
          </cell>
          <cell r="E36" t="str">
            <v xml:space="preserve">5.21 - Seguros em geral </v>
          </cell>
          <cell r="F36">
            <v>1378407000110</v>
          </cell>
          <cell r="G36" t="str">
            <v>ALIANÇA DO BRASIL SEGUROS</v>
          </cell>
          <cell r="H36" t="str">
            <v>S</v>
          </cell>
          <cell r="I36" t="str">
            <v>N</v>
          </cell>
          <cell r="M36" t="str">
            <v>26 -  Pernambuco</v>
          </cell>
          <cell r="N36">
            <v>197.76</v>
          </cell>
        </row>
        <row r="37">
          <cell r="C37" t="str">
            <v>UPAE OURICURI - CG Nº 002/2020</v>
          </cell>
          <cell r="E37" t="str">
            <v>5.99 - Outros Serviços de Terceiros Pessoa Jurídica</v>
          </cell>
          <cell r="F37">
            <v>24129058000106</v>
          </cell>
          <cell r="G37" t="str">
            <v>SINDHOSPE</v>
          </cell>
          <cell r="H37" t="str">
            <v>S</v>
          </cell>
          <cell r="I37" t="str">
            <v>N</v>
          </cell>
          <cell r="M37" t="str">
            <v>2601102 - Araripina - PE</v>
          </cell>
          <cell r="N37">
            <v>177</v>
          </cell>
        </row>
        <row r="38">
          <cell r="C38" t="str">
            <v>UPAE OURICURI - CG Nº 002/2020</v>
          </cell>
          <cell r="E38" t="str">
            <v>5.99 - Outros Serviços de Terceiros Pessoa Jurídica</v>
          </cell>
          <cell r="F38">
            <v>24129058000106</v>
          </cell>
          <cell r="G38" t="str">
            <v>SINDHOSPE</v>
          </cell>
          <cell r="H38" t="str">
            <v>S</v>
          </cell>
          <cell r="I38" t="str">
            <v>N</v>
          </cell>
          <cell r="M38" t="str">
            <v>2601102 - Araripina - PE</v>
          </cell>
          <cell r="N38">
            <v>91.8</v>
          </cell>
        </row>
        <row r="39">
          <cell r="C39" t="str">
            <v>UPAE OURICURI - CG Nº 002/2020</v>
          </cell>
          <cell r="E39" t="str">
            <v xml:space="preserve">5.25 - Serviços Bancários </v>
          </cell>
          <cell r="F39">
            <v>60097</v>
          </cell>
          <cell r="G39" t="str">
            <v>BANCO DO BRASIL CC 28358-4</v>
          </cell>
          <cell r="H39" t="str">
            <v>S</v>
          </cell>
          <cell r="I39" t="str">
            <v>N</v>
          </cell>
          <cell r="M39" t="str">
            <v>2601102 - Araripina - PE</v>
          </cell>
          <cell r="N39">
            <v>188.8</v>
          </cell>
        </row>
        <row r="40">
          <cell r="C40" t="str">
            <v>UPAE OURICURI - CG Nº 002/2020</v>
          </cell>
          <cell r="E40" t="str">
            <v xml:space="preserve">5.25 - Serviços Bancários </v>
          </cell>
          <cell r="F40">
            <v>90400888244440</v>
          </cell>
          <cell r="G40" t="str">
            <v>BANCO SANTANDER CC 130011165</v>
          </cell>
          <cell r="H40" t="str">
            <v>S</v>
          </cell>
          <cell r="I40" t="str">
            <v>N</v>
          </cell>
          <cell r="M40" t="str">
            <v>2601102 - Araripina - PE</v>
          </cell>
          <cell r="N40">
            <v>224</v>
          </cell>
        </row>
        <row r="41">
          <cell r="C41" t="str">
            <v>UPAE OURICURI - CG Nº 002/2020</v>
          </cell>
          <cell r="E41" t="str">
            <v xml:space="preserve">5.25 - Serviços Bancários </v>
          </cell>
          <cell r="F41">
            <v>60097</v>
          </cell>
          <cell r="G41" t="str">
            <v>BANCO DO BRASIL CC 28358-4</v>
          </cell>
          <cell r="H41" t="str">
            <v>S</v>
          </cell>
          <cell r="I41" t="str">
            <v>N</v>
          </cell>
          <cell r="M41" t="str">
            <v>2601102 - Araripina - PE</v>
          </cell>
          <cell r="N41">
            <v>163.80000000000001</v>
          </cell>
        </row>
        <row r="42">
          <cell r="C42" t="str">
            <v>UPAE OURICURI - CG Nº 002/2020</v>
          </cell>
          <cell r="E42" t="str">
            <v xml:space="preserve">5.25 - Serviços Bancários </v>
          </cell>
          <cell r="F42">
            <v>360305000104</v>
          </cell>
          <cell r="G42" t="str">
            <v>CAIXA ECONÔMICA FEDERAL</v>
          </cell>
          <cell r="H42" t="str">
            <v>S</v>
          </cell>
          <cell r="I42" t="str">
            <v>N</v>
          </cell>
          <cell r="M42" t="str">
            <v>2611606 - Recife - PE</v>
          </cell>
          <cell r="N42">
            <v>37.5</v>
          </cell>
        </row>
        <row r="43">
          <cell r="C43" t="str">
            <v>UPAE OURICURI - CG Nº 002/2020</v>
          </cell>
          <cell r="E43" t="str">
            <v>5.9 - Telefonia Móvel</v>
          </cell>
          <cell r="F43" t="str">
            <v>02.421.421/0013-55</v>
          </cell>
          <cell r="G43" t="str">
            <v>TIM S.A.</v>
          </cell>
          <cell r="H43" t="str">
            <v>S</v>
          </cell>
          <cell r="I43" t="str">
            <v>N</v>
          </cell>
          <cell r="M43" t="str">
            <v>2611606 - Recife - PE</v>
          </cell>
          <cell r="N43">
            <v>116.56</v>
          </cell>
        </row>
        <row r="44">
          <cell r="C44" t="str">
            <v>UPAE OURICURI - CG Nº 002/2020</v>
          </cell>
          <cell r="E44" t="str">
            <v>5.13 - Água e Esgoto</v>
          </cell>
          <cell r="F44" t="str">
            <v>09.769.035/0001-64</v>
          </cell>
          <cell r="G44" t="str">
            <v xml:space="preserve">COMPANHIA PERNAMBUCANA DE SANEAMENTO </v>
          </cell>
          <cell r="H44" t="str">
            <v>S</v>
          </cell>
          <cell r="I44" t="str">
            <v>N</v>
          </cell>
          <cell r="M44" t="str">
            <v>2611606 - Recife - PE</v>
          </cell>
          <cell r="N44">
            <v>1699.56</v>
          </cell>
        </row>
        <row r="45">
          <cell r="C45" t="str">
            <v>UPAE OURICURI - CG Nº 002/2020</v>
          </cell>
          <cell r="E45" t="str">
            <v>5.12 - Energia Elétrica</v>
          </cell>
          <cell r="F45" t="str">
            <v>10.835.932/0001-08</v>
          </cell>
          <cell r="G45" t="str">
            <v>COMPANHIA ENERGÉTICA DE PERNAMBUCO</v>
          </cell>
          <cell r="H45" t="str">
            <v>S</v>
          </cell>
          <cell r="I45" t="str">
            <v>S</v>
          </cell>
          <cell r="J45" t="str">
            <v>405072610</v>
          </cell>
          <cell r="K45">
            <v>46113</v>
          </cell>
          <cell r="L45" t="str">
            <v>26260410835932000108660004050726101056116010</v>
          </cell>
          <cell r="M45" t="str">
            <v>2611606 - Recife - PE</v>
          </cell>
          <cell r="N45">
            <v>14837.38</v>
          </cell>
        </row>
        <row r="46">
          <cell r="C46" t="str">
            <v>UPAE OURICURI - CG Nº 002/2020</v>
          </cell>
          <cell r="E46" t="str">
            <v>5.3 - Locação de Máquinas e Equipamentos</v>
          </cell>
          <cell r="F46" t="str">
            <v>10.279.299/0001-19</v>
          </cell>
          <cell r="G46" t="str">
            <v>R GRAPH LOCACAO COMERCIO E SERVICOS LTDA</v>
          </cell>
          <cell r="H46" t="str">
            <v>S</v>
          </cell>
          <cell r="I46" t="str">
            <v>N</v>
          </cell>
          <cell r="J46" t="str">
            <v>10632</v>
          </cell>
          <cell r="K46">
            <v>46120</v>
          </cell>
          <cell r="M46" t="str">
            <v>2611606 - Recife - PE</v>
          </cell>
          <cell r="N46">
            <v>1750</v>
          </cell>
        </row>
        <row r="47">
          <cell r="C47" t="str">
            <v>UPAE OURICURI - CG Nº 002/2020</v>
          </cell>
          <cell r="E47" t="str">
            <v>5.19 - Serviços Gráficos, de Encadernação e de Emolduração</v>
          </cell>
          <cell r="F47">
            <v>40890782000104</v>
          </cell>
          <cell r="G47" t="str">
            <v>JOSE ADNALDO BEZERRA GONÇALVES ME</v>
          </cell>
          <cell r="H47" t="str">
            <v>S</v>
          </cell>
          <cell r="I47" t="str">
            <v>S</v>
          </cell>
          <cell r="J47" t="str">
            <v>00020528</v>
          </cell>
          <cell r="K47">
            <v>46112</v>
          </cell>
          <cell r="M47" t="str">
            <v>2609907 - Ouricuri - PE</v>
          </cell>
          <cell r="N47">
            <v>108</v>
          </cell>
        </row>
        <row r="48">
          <cell r="C48" t="str">
            <v>UPAE OURICURI - CG Nº 002/2020</v>
          </cell>
          <cell r="E48" t="str">
            <v>5.20 - Serviços Judicíarios e Cartoriais</v>
          </cell>
          <cell r="F48">
            <v>65226793000107</v>
          </cell>
          <cell r="G48" t="str">
            <v>SERVENTIAL NOTARIAL - ARARIPINA</v>
          </cell>
          <cell r="H48" t="str">
            <v>S</v>
          </cell>
          <cell r="I48" t="str">
            <v>N</v>
          </cell>
          <cell r="M48" t="str">
            <v>2601102 - Araripina - PE</v>
          </cell>
          <cell r="N48">
            <v>123.08</v>
          </cell>
        </row>
        <row r="49">
          <cell r="C49" t="str">
            <v>UPAE OURICURI - CG Nº 002/2020</v>
          </cell>
          <cell r="E49" t="str">
            <v>5.99 - Outros Serviços de Terceiros Pessoa Jurídica</v>
          </cell>
          <cell r="F49" t="str">
            <v>90.400.888/2444-40</v>
          </cell>
          <cell r="G49" t="str">
            <v>BANCO SANTANDER CC 13001116-5</v>
          </cell>
          <cell r="H49" t="str">
            <v>S</v>
          </cell>
          <cell r="I49" t="str">
            <v>N</v>
          </cell>
          <cell r="M49" t="str">
            <v>2601102 - Araripina - PE</v>
          </cell>
          <cell r="N49">
            <v>0.39</v>
          </cell>
        </row>
        <row r="50">
          <cell r="C50" t="str">
            <v>UPAE OURICURI - CG Nº 002/2020</v>
          </cell>
          <cell r="E50" t="str">
            <v>5.16 - Serviços Médico-Hospitalares, Odotonlogia e Laboratoriais</v>
          </cell>
          <cell r="F50">
            <v>18976638000128</v>
          </cell>
          <cell r="G50" t="str">
            <v>CONSULTORIOS INTEGRADOS ALENCAR E ONOFRE</v>
          </cell>
          <cell r="H50" t="str">
            <v>S</v>
          </cell>
          <cell r="I50" t="str">
            <v>S</v>
          </cell>
          <cell r="J50" t="str">
            <v>508</v>
          </cell>
          <cell r="K50">
            <v>46120</v>
          </cell>
          <cell r="L50" t="str">
            <v>7068540446359</v>
          </cell>
          <cell r="M50" t="str">
            <v>2605301 - Exu - PE</v>
          </cell>
          <cell r="N50">
            <v>1380</v>
          </cell>
        </row>
        <row r="51">
          <cell r="C51" t="str">
            <v>UPAE OURICURI - CG Nº 002/2020</v>
          </cell>
          <cell r="E51" t="str">
            <v>5.16 - Serviços Médico-Hospitalares, Odotonlogia e Laboratoriais</v>
          </cell>
          <cell r="F51">
            <v>20339140000104</v>
          </cell>
          <cell r="G51" t="str">
            <v>AS OTORHINUS LTDA</v>
          </cell>
          <cell r="H51" t="str">
            <v>S</v>
          </cell>
          <cell r="I51" t="str">
            <v>S</v>
          </cell>
          <cell r="J51" t="str">
            <v>1846</v>
          </cell>
          <cell r="K51">
            <v>46119</v>
          </cell>
          <cell r="L51" t="str">
            <v>2QJ1WXD2Z</v>
          </cell>
          <cell r="M51" t="str">
            <v>2208007 - Picos - PI</v>
          </cell>
          <cell r="N51">
            <v>960</v>
          </cell>
        </row>
        <row r="52">
          <cell r="C52" t="str">
            <v>UPAE OURICURI - CG Nº 002/2020</v>
          </cell>
          <cell r="E52" t="str">
            <v>5.16 - Serviços Médico-Hospitalares, Odotonlogia e Laboratoriais</v>
          </cell>
          <cell r="F52">
            <v>20339140000104</v>
          </cell>
          <cell r="G52" t="str">
            <v>AS OTORHINUS LTDA</v>
          </cell>
          <cell r="H52" t="str">
            <v>S</v>
          </cell>
          <cell r="I52" t="str">
            <v>S</v>
          </cell>
          <cell r="J52" t="str">
            <v>1847</v>
          </cell>
          <cell r="K52">
            <v>46119</v>
          </cell>
          <cell r="L52" t="str">
            <v>I4FBYXBWD</v>
          </cell>
          <cell r="M52" t="str">
            <v>2208007 - Picos - PI</v>
          </cell>
          <cell r="N52">
            <v>52</v>
          </cell>
        </row>
        <row r="53">
          <cell r="C53" t="str">
            <v>UPAE OURICURI - CG Nº 002/2020</v>
          </cell>
          <cell r="E53" t="str">
            <v>5.16 - Serviços Médico-Hospitalares, Odotonlogia e Laboratoriais</v>
          </cell>
          <cell r="F53">
            <v>64810568000150</v>
          </cell>
          <cell r="G53" t="str">
            <v>ATRIUM CARDIOLOGIA LTDA</v>
          </cell>
          <cell r="H53" t="str">
            <v>S</v>
          </cell>
          <cell r="I53" t="str">
            <v>S</v>
          </cell>
          <cell r="J53" t="str">
            <v>13</v>
          </cell>
          <cell r="K53">
            <v>46118</v>
          </cell>
          <cell r="L53" t="str">
            <v>26011021264810568000150000000000001326046079949316</v>
          </cell>
          <cell r="M53" t="str">
            <v>2601102 - Araripina - PE</v>
          </cell>
          <cell r="N53">
            <v>11310</v>
          </cell>
        </row>
        <row r="54">
          <cell r="C54" t="str">
            <v>UPAE OURICURI - CG Nº 002/2020</v>
          </cell>
          <cell r="E54" t="str">
            <v>5.16 - Serviços Médico-Hospitalares, Odotonlogia e Laboratoriais</v>
          </cell>
          <cell r="F54" t="str">
            <v>53.581.333/0001-18</v>
          </cell>
          <cell r="G54" t="str">
            <v>AURORA SERVICOS MEDICOS LTDA</v>
          </cell>
          <cell r="H54" t="str">
            <v>S</v>
          </cell>
          <cell r="I54" t="str">
            <v>S</v>
          </cell>
          <cell r="J54" t="str">
            <v>00026</v>
          </cell>
          <cell r="K54">
            <v>46119</v>
          </cell>
          <cell r="M54" t="str">
            <v>2210706 - Simões - PI</v>
          </cell>
          <cell r="N54">
            <v>1800</v>
          </cell>
        </row>
        <row r="55">
          <cell r="C55" t="str">
            <v>UPAE OURICURI - CG Nº 002/2020</v>
          </cell>
          <cell r="E55" t="str">
            <v>5.16 - Serviços Médico-Hospitalares, Odotonlogia e Laboratoriais</v>
          </cell>
          <cell r="F55" t="str">
            <v>17.245.974/0001-38</v>
          </cell>
          <cell r="G55" t="str">
            <v>CLINICA ANGIOART LTDA - ME</v>
          </cell>
          <cell r="H55" t="str">
            <v>S</v>
          </cell>
          <cell r="I55" t="str">
            <v>S</v>
          </cell>
          <cell r="J55" t="str">
            <v>356</v>
          </cell>
          <cell r="K55">
            <v>46117</v>
          </cell>
          <cell r="L55" t="str">
            <v>5c9f021d4</v>
          </cell>
          <cell r="M55" t="str">
            <v>2611101 - Petrolina - PE</v>
          </cell>
          <cell r="N55">
            <v>2590</v>
          </cell>
        </row>
        <row r="56">
          <cell r="C56" t="str">
            <v>UPAE OURICURI - CG Nº 002/2020</v>
          </cell>
          <cell r="E56" t="str">
            <v>5.16 - Serviços Médico-Hospitalares, Odotonlogia e Laboratoriais</v>
          </cell>
          <cell r="F56" t="str">
            <v>24.334.380/0001-69</v>
          </cell>
          <cell r="G56" t="str">
            <v>CLINICA DE SAUDE SANTA LUZIA LTDA</v>
          </cell>
          <cell r="H56" t="str">
            <v>S</v>
          </cell>
          <cell r="I56" t="str">
            <v>S</v>
          </cell>
          <cell r="J56" t="str">
            <v>899</v>
          </cell>
          <cell r="K56">
            <v>46114</v>
          </cell>
          <cell r="L56" t="str">
            <v>867626353</v>
          </cell>
          <cell r="M56" t="str">
            <v>2304400 - Fortaleza - CE</v>
          </cell>
          <cell r="N56">
            <v>3900</v>
          </cell>
        </row>
        <row r="57">
          <cell r="C57" t="str">
            <v>UPAE OURICURI - CG Nº 002/2020</v>
          </cell>
          <cell r="E57" t="str">
            <v>5.16 - Serviços Médico-Hospitalares, Odotonlogia e Laboratoriais</v>
          </cell>
          <cell r="F57">
            <v>15489924000170</v>
          </cell>
          <cell r="G57" t="str">
            <v>CLINICA IMAGEM MEDICAL CENTER EIRELI</v>
          </cell>
          <cell r="H57" t="str">
            <v>S</v>
          </cell>
          <cell r="I57" t="str">
            <v>S</v>
          </cell>
          <cell r="J57" t="str">
            <v>00020363</v>
          </cell>
          <cell r="K57">
            <v>46118</v>
          </cell>
          <cell r="L57" t="str">
            <v>2CE5-ADSIX</v>
          </cell>
          <cell r="M57" t="str">
            <v>2609907 - Ouricuri - PE</v>
          </cell>
          <cell r="N57">
            <v>3600</v>
          </cell>
        </row>
        <row r="58">
          <cell r="C58" t="str">
            <v>UPAE OURICURI - CG Nº 002/2020</v>
          </cell>
          <cell r="E58" t="str">
            <v>5.16 - Serviços Médico-Hospitalares, Odotonlogia e Laboratoriais</v>
          </cell>
          <cell r="F58">
            <v>70090907000174</v>
          </cell>
          <cell r="G58" t="str">
            <v>CLINICA MEDICA DO ARARIPE LTDA</v>
          </cell>
          <cell r="H58" t="str">
            <v>S</v>
          </cell>
          <cell r="I58" t="str">
            <v>S</v>
          </cell>
          <cell r="J58" t="str">
            <v>2941</v>
          </cell>
          <cell r="K58">
            <v>46121</v>
          </cell>
          <cell r="L58" t="str">
            <v>26011021270090907000174000000000294126041075813909</v>
          </cell>
          <cell r="M58" t="str">
            <v>2609907 - Ouricuri - PE</v>
          </cell>
          <cell r="N58">
            <v>1950</v>
          </cell>
        </row>
        <row r="59">
          <cell r="C59" t="str">
            <v>UPAE OURICURI - CG Nº 002/2020</v>
          </cell>
          <cell r="E59" t="str">
            <v>5.16 - Serviços Médico-Hospitalares, Odotonlogia e Laboratoriais</v>
          </cell>
          <cell r="F59" t="str">
            <v>26.425.569/0001-92</v>
          </cell>
          <cell r="G59" t="str">
            <v>CLINICA MEDICA HOLANDA FIGUEREDO LTDA - ME</v>
          </cell>
          <cell r="H59" t="str">
            <v>S</v>
          </cell>
          <cell r="I59" t="str">
            <v>S</v>
          </cell>
          <cell r="J59" t="str">
            <v>00020240</v>
          </cell>
          <cell r="K59">
            <v>46118</v>
          </cell>
          <cell r="L59" t="str">
            <v>9QVT-1M3I4</v>
          </cell>
          <cell r="M59" t="str">
            <v>2609907 - Ouricuri - PE</v>
          </cell>
          <cell r="N59">
            <v>1440</v>
          </cell>
        </row>
        <row r="60">
          <cell r="C60" t="str">
            <v>UPAE OURICURI - CG Nº 002/2020</v>
          </cell>
          <cell r="E60" t="str">
            <v>5.16 - Serviços Médico-Hospitalares, Odotonlogia e Laboratoriais</v>
          </cell>
          <cell r="F60" t="str">
            <v>35.964.299/0001-89</v>
          </cell>
          <cell r="G60" t="str">
            <v>CLINICA MEDICA IPC LTDA</v>
          </cell>
          <cell r="H60" t="str">
            <v>S</v>
          </cell>
          <cell r="I60" t="str">
            <v>S</v>
          </cell>
          <cell r="J60" t="str">
            <v>446</v>
          </cell>
          <cell r="K60">
            <v>46113</v>
          </cell>
          <cell r="L60" t="str">
            <v>23042021235964299000000000044626045663211010</v>
          </cell>
          <cell r="M60" t="str">
            <v>2304202 - Crato - CE</v>
          </cell>
          <cell r="N60">
            <v>6780</v>
          </cell>
        </row>
        <row r="61">
          <cell r="C61" t="str">
            <v>UPAE OURICURI - CG Nº 002/2020</v>
          </cell>
          <cell r="E61" t="str">
            <v>5.16 - Serviços Médico-Hospitalares, Odotonlogia e Laboratoriais</v>
          </cell>
          <cell r="F61" t="str">
            <v>43.369.770/0001-19</v>
          </cell>
          <cell r="G61" t="str">
            <v>CLINICA MEDICA KESIA LTDA</v>
          </cell>
          <cell r="H61" t="str">
            <v>S</v>
          </cell>
          <cell r="I61" t="str">
            <v>S</v>
          </cell>
          <cell r="J61" t="str">
            <v>292</v>
          </cell>
          <cell r="K61">
            <v>46118</v>
          </cell>
          <cell r="L61" t="str">
            <v>26011021243369770000119000000000029226044945420010</v>
          </cell>
          <cell r="M61" t="str">
            <v>2609907 - Ouricuri - PE</v>
          </cell>
          <cell r="N61">
            <v>4830</v>
          </cell>
        </row>
        <row r="62">
          <cell r="C62" t="str">
            <v>UPAE OURICURI - CG Nº 002/2020</v>
          </cell>
          <cell r="E62" t="str">
            <v>5.16 - Serviços Médico-Hospitalares, Odotonlogia e Laboratoriais</v>
          </cell>
          <cell r="F62">
            <v>49083461000164</v>
          </cell>
          <cell r="G62" t="str">
            <v>FABIO GONDIM PSIQUIATRIA LTDA</v>
          </cell>
          <cell r="H62" t="str">
            <v>S</v>
          </cell>
          <cell r="I62" t="str">
            <v>S</v>
          </cell>
          <cell r="J62" t="str">
            <v>0000000130</v>
          </cell>
          <cell r="K62">
            <v>46114</v>
          </cell>
          <cell r="L62" t="str">
            <v>2612208124908346100016400000000001302604325369*9984</v>
          </cell>
          <cell r="M62" t="str">
            <v>2612208 - Salgueiro - PE</v>
          </cell>
          <cell r="N62">
            <v>8940</v>
          </cell>
        </row>
        <row r="63">
          <cell r="C63" t="str">
            <v>UPAE OURICURI - CG Nº 002/2020</v>
          </cell>
          <cell r="E63" t="str">
            <v>5.16 - Serviços Médico-Hospitalares, Odotonlogia e Laboratoriais</v>
          </cell>
          <cell r="F63">
            <v>31094690000119</v>
          </cell>
          <cell r="G63" t="str">
            <v>LEONARDO COELHO BEZERRA CONSULTORIO</v>
          </cell>
          <cell r="H63" t="str">
            <v>S</v>
          </cell>
          <cell r="I63" t="str">
            <v>S</v>
          </cell>
          <cell r="J63" t="str">
            <v>00020209</v>
          </cell>
          <cell r="K63">
            <v>46118</v>
          </cell>
          <cell r="L63" t="str">
            <v>FLSH-FIX7Q</v>
          </cell>
          <cell r="M63" t="str">
            <v>2609907 - Ouricuri - PE</v>
          </cell>
          <cell r="N63">
            <v>3840</v>
          </cell>
        </row>
        <row r="64">
          <cell r="C64" t="str">
            <v>UPAE OURICURI - CG Nº 002/2020</v>
          </cell>
          <cell r="E64" t="str">
            <v>5.16 - Serviços Médico-Hospitalares, Odotonlogia e Laboratoriais</v>
          </cell>
          <cell r="F64" t="str">
            <v xml:space="preserve">54.929.808/0001-87 </v>
          </cell>
          <cell r="G64" t="str">
            <v>MARCOS LIMA PINHO LTDA</v>
          </cell>
          <cell r="H64" t="str">
            <v>S</v>
          </cell>
          <cell r="I64" t="str">
            <v>S</v>
          </cell>
          <cell r="J64" t="str">
            <v>30</v>
          </cell>
          <cell r="K64">
            <v>46119</v>
          </cell>
          <cell r="M64" t="str">
            <v>2610400 - Parnamirim - PE</v>
          </cell>
          <cell r="N64">
            <v>2580</v>
          </cell>
        </row>
        <row r="65">
          <cell r="C65" t="str">
            <v>UPAE OURICURI - CG Nº 002/2020</v>
          </cell>
          <cell r="E65" t="str">
            <v>5.16 - Serviços Médico-Hospitalares, Odotonlogia e Laboratoriais</v>
          </cell>
          <cell r="F65">
            <v>53182144000172</v>
          </cell>
          <cell r="G65" t="str">
            <v>MEDICAL HEALTH LTDA</v>
          </cell>
          <cell r="H65" t="str">
            <v>S</v>
          </cell>
          <cell r="I65" t="str">
            <v>S</v>
          </cell>
          <cell r="J65" t="str">
            <v>00020074</v>
          </cell>
          <cell r="K65">
            <v>46119</v>
          </cell>
          <cell r="L65" t="str">
            <v>8FJF-IH5DQ</v>
          </cell>
          <cell r="M65" t="str">
            <v>2601102 - Araripina - PE</v>
          </cell>
          <cell r="N65">
            <v>6420</v>
          </cell>
        </row>
        <row r="66">
          <cell r="C66" t="str">
            <v>UPAE OURICURI - CG Nº 002/2020</v>
          </cell>
          <cell r="E66" t="str">
            <v>5.16 - Serviços Médico-Hospitalares, Odotonlogia e Laboratoriais</v>
          </cell>
          <cell r="F66">
            <v>47368069000136</v>
          </cell>
          <cell r="G66" t="str">
            <v>P.F. PINHO GOMES LTDA</v>
          </cell>
          <cell r="H66" t="str">
            <v>S</v>
          </cell>
          <cell r="I66" t="str">
            <v>S</v>
          </cell>
          <cell r="J66" t="str">
            <v>228</v>
          </cell>
          <cell r="K66">
            <v>46114</v>
          </cell>
          <cell r="L66" t="str">
            <v>26011021247368069000136000000000022826049777196807</v>
          </cell>
          <cell r="M66" t="str">
            <v>2601102 - Araripina - PE</v>
          </cell>
          <cell r="N66">
            <v>1588</v>
          </cell>
        </row>
        <row r="67">
          <cell r="C67" t="str">
            <v>UPAE OURICURI - CG Nº 002/2020</v>
          </cell>
          <cell r="E67" t="str">
            <v>5.16 - Serviços Médico-Hospitalares, Odotonlogia e Laboratoriais</v>
          </cell>
          <cell r="F67" t="str">
            <v>50.526.899/0001-59</v>
          </cell>
          <cell r="G67" t="str">
            <v>PEDRO ARTHUR PARENTE DE ALENCAR</v>
          </cell>
          <cell r="H67" t="str">
            <v>S</v>
          </cell>
          <cell r="I67" t="str">
            <v>S</v>
          </cell>
          <cell r="J67" t="str">
            <v>0000000127</v>
          </cell>
          <cell r="K67">
            <v>46114</v>
          </cell>
          <cell r="L67" t="str">
            <v>23042021250526899000159000000000012726044541337269</v>
          </cell>
          <cell r="M67" t="str">
            <v>2304202 - Crato - CE</v>
          </cell>
          <cell r="N67">
            <v>3360</v>
          </cell>
        </row>
        <row r="68">
          <cell r="C68" t="str">
            <v>UPAE OURICURI - CG Nº 002/2020</v>
          </cell>
          <cell r="E68" t="str">
            <v>5.16 - Serviços Médico-Hospitalares, Odotonlogia e Laboratoriais</v>
          </cell>
          <cell r="F68">
            <v>49172815000147</v>
          </cell>
          <cell r="G68" t="str">
            <v>T. M. DE ALENCAR &amp; CIA LTDA</v>
          </cell>
          <cell r="H68" t="str">
            <v>S</v>
          </cell>
          <cell r="I68" t="str">
            <v>S</v>
          </cell>
          <cell r="J68" t="str">
            <v>0000000246</v>
          </cell>
          <cell r="K68">
            <v>46121</v>
          </cell>
          <cell r="L68" t="str">
            <v>23042021249172815000147000000000024626043962450709</v>
          </cell>
          <cell r="M68" t="str">
            <v>2304202 - Crato - CE</v>
          </cell>
          <cell r="N68">
            <v>9000</v>
          </cell>
        </row>
        <row r="69">
          <cell r="C69" t="str">
            <v>UPAE OURICURI - CG Nº 002/2020</v>
          </cell>
          <cell r="E69" t="str">
            <v>5.16 - Serviços Médico-Hospitalares, Odotonlogia e Laboratoriais</v>
          </cell>
          <cell r="F69">
            <v>7200822000165</v>
          </cell>
          <cell r="G69" t="str">
            <v>FONO &amp; AUDIO SAUDE LTDA ME</v>
          </cell>
          <cell r="H69" t="str">
            <v>S</v>
          </cell>
          <cell r="I69" t="str">
            <v>S</v>
          </cell>
          <cell r="J69" t="str">
            <v>17</v>
          </cell>
          <cell r="K69">
            <v>46114</v>
          </cell>
          <cell r="L69" t="str">
            <v>26011021264251707000153000000000001726045226706097</v>
          </cell>
          <cell r="M69" t="str">
            <v>2601102 - Araripina - PE</v>
          </cell>
          <cell r="N69">
            <v>4000</v>
          </cell>
        </row>
        <row r="70">
          <cell r="C70" t="str">
            <v>UPAE OURICURI - CG Nº 002/2020</v>
          </cell>
          <cell r="E70" t="str">
            <v>5.16 - Serviços Médico-Hospitalares, Odotonlogia e Laboratoriais</v>
          </cell>
          <cell r="F70" t="str">
            <v>62.434.163/0001-30</v>
          </cell>
          <cell r="G70" t="str">
            <v>THIAGO SILVA GALDINO TERAPIA OCUPACIONAL LTDA</v>
          </cell>
          <cell r="H70" t="str">
            <v>S</v>
          </cell>
          <cell r="I70" t="str">
            <v>S</v>
          </cell>
          <cell r="J70" t="str">
            <v>18</v>
          </cell>
          <cell r="K70">
            <v>46114</v>
          </cell>
          <cell r="M70" t="str">
            <v>2615607 - Trindade - PE</v>
          </cell>
          <cell r="N70">
            <v>675</v>
          </cell>
        </row>
        <row r="71">
          <cell r="C71" t="str">
            <v>UPAE OURICURI - CG Nº 002/2020</v>
          </cell>
          <cell r="E71" t="str">
            <v>5.16 - Serviços Médico-Hospitalares, Odotonlogia e Laboratoriais</v>
          </cell>
          <cell r="F71" t="str">
            <v>62.434.163/0001-30</v>
          </cell>
          <cell r="G71" t="str">
            <v>THIAGO SILVA GALDINO TERAPIA OCUPACIONAL LTDA</v>
          </cell>
          <cell r="H71" t="str">
            <v>S</v>
          </cell>
          <cell r="I71" t="str">
            <v>S</v>
          </cell>
          <cell r="J71" t="str">
            <v>19</v>
          </cell>
          <cell r="K71">
            <v>46114</v>
          </cell>
          <cell r="M71" t="str">
            <v>2615607 - Trindade - PE</v>
          </cell>
          <cell r="N71">
            <v>825</v>
          </cell>
        </row>
        <row r="72">
          <cell r="C72" t="str">
            <v>UPAE OURICURI - CG Nº 002/2020</v>
          </cell>
          <cell r="E72" t="str">
            <v>5.16 - Serviços Médico-Hospitalares, Odotonlogia e Laboratoriais</v>
          </cell>
          <cell r="F72" t="str">
            <v>27.903.138/0001-57</v>
          </cell>
          <cell r="G72" t="str">
            <v>DIAGNOSTICO LABORATORIAL ALVES LANDIM</v>
          </cell>
          <cell r="H72" t="str">
            <v>S</v>
          </cell>
          <cell r="I72" t="str">
            <v>S</v>
          </cell>
          <cell r="J72" t="str">
            <v>00021777</v>
          </cell>
          <cell r="K72">
            <v>46122</v>
          </cell>
          <cell r="M72" t="str">
            <v>2609907 - Ouricuri - PE</v>
          </cell>
          <cell r="N72">
            <v>1950</v>
          </cell>
        </row>
        <row r="73">
          <cell r="C73" t="str">
            <v>UPAE OURICURI - CG Nº 002/2020</v>
          </cell>
          <cell r="E73" t="str">
            <v>5.16 - Serviços Médico-Hospitalares, Odotonlogia e Laboratoriais</v>
          </cell>
          <cell r="F73" t="str">
            <v>27.903.138/0001-57</v>
          </cell>
          <cell r="G73" t="str">
            <v>DIAGNOSTICO LABORATORIAL ALVES LANDIM</v>
          </cell>
          <cell r="H73" t="str">
            <v>S</v>
          </cell>
          <cell r="I73" t="str">
            <v>S</v>
          </cell>
          <cell r="J73" t="str">
            <v>00021779</v>
          </cell>
          <cell r="K73">
            <v>46125</v>
          </cell>
          <cell r="M73" t="str">
            <v>2609907 - Ouricuri - PE</v>
          </cell>
          <cell r="N73">
            <v>6330.41</v>
          </cell>
        </row>
        <row r="74">
          <cell r="C74" t="str">
            <v>UPAE OURICURI - CG Nº 002/2020</v>
          </cell>
          <cell r="E74" t="str">
            <v>5.10 - Detetização/Tratamento de Resíduos e Afins</v>
          </cell>
          <cell r="F74" t="str">
            <v>15.713.532/0001-43</v>
          </cell>
          <cell r="G74" t="str">
            <v>CTI AMBIENTAL - COLETA, TRANSPORTE E INCINERACAO LTDA</v>
          </cell>
          <cell r="H74" t="str">
            <v>S</v>
          </cell>
          <cell r="I74" t="str">
            <v>S</v>
          </cell>
          <cell r="J74" t="str">
            <v>0000067786</v>
          </cell>
          <cell r="K74">
            <v>46113</v>
          </cell>
          <cell r="M74" t="str">
            <v>2307304 - Juazeiro do Norte - CE</v>
          </cell>
          <cell r="N74">
            <v>136.33000000000001</v>
          </cell>
        </row>
        <row r="75">
          <cell r="C75" t="str">
            <v>UPAE OURICURI - CG Nº 002/2020</v>
          </cell>
          <cell r="E75" t="str">
            <v>5.17 - Manutenção de Software, Certificação Digital e Microfilmagem</v>
          </cell>
          <cell r="F75" t="str">
            <v>04.069.709/0001-02</v>
          </cell>
          <cell r="G75" t="str">
            <v>BIONEXO S.A.</v>
          </cell>
          <cell r="H75" t="str">
            <v>S</v>
          </cell>
          <cell r="I75" t="str">
            <v>S</v>
          </cell>
          <cell r="J75" t="str">
            <v>00645052</v>
          </cell>
          <cell r="K75">
            <v>46115</v>
          </cell>
          <cell r="M75" t="str">
            <v>3550308 - São Paulo - SP</v>
          </cell>
          <cell r="N75">
            <v>1050.06</v>
          </cell>
        </row>
        <row r="76">
          <cell r="C76" t="str">
            <v>UPAE OURICURI - CG Nº 002/2020</v>
          </cell>
          <cell r="E76" t="str">
            <v>5.17 - Manutenção de Software, Certificação Digital e Microfilmagem</v>
          </cell>
          <cell r="F76">
            <v>9393611000111</v>
          </cell>
          <cell r="G76" t="str">
            <v>NYX SERVIÇOS EM INFORMÁTICA LTDA</v>
          </cell>
          <cell r="H76" t="str">
            <v>S</v>
          </cell>
          <cell r="I76" t="str">
            <v>S</v>
          </cell>
          <cell r="J76" t="str">
            <v>266</v>
          </cell>
          <cell r="K76">
            <v>46112</v>
          </cell>
          <cell r="L76" t="str">
            <v>26116062209393611000111000000000026626034389539903</v>
          </cell>
          <cell r="M76" t="str">
            <v>2611606 - Recife - PE</v>
          </cell>
          <cell r="N76">
            <v>822</v>
          </cell>
        </row>
        <row r="77">
          <cell r="C77" t="str">
            <v>UPAE OURICURI - CG Nº 002/2020</v>
          </cell>
          <cell r="E77" t="str">
            <v>5.17 - Manutenção de Software, Certificação Digital e Microfilmagem</v>
          </cell>
          <cell r="F77" t="str">
            <v>05.662.773/0002-38</v>
          </cell>
          <cell r="G77" t="str">
            <v>PIXEON MEDICAL SYSTEMS S.A COMERCIO E DESENVOLVIMENTO DE SOFTWARE</v>
          </cell>
          <cell r="H77" t="str">
            <v>S</v>
          </cell>
          <cell r="I77" t="str">
            <v>S</v>
          </cell>
          <cell r="J77" t="str">
            <v>108829</v>
          </cell>
          <cell r="K77">
            <v>46095</v>
          </cell>
          <cell r="M77" t="str">
            <v>3548807 - São Caetano do Sul - SP</v>
          </cell>
          <cell r="N77">
            <v>3143.38</v>
          </cell>
        </row>
        <row r="78">
          <cell r="C78" t="str">
            <v>UPAE OURICURI - CG Nº 002/2020</v>
          </cell>
          <cell r="E78" t="str">
            <v>5.17 - Manutenção de Software, Certificação Digital e Microfilmagem</v>
          </cell>
          <cell r="F78" t="str">
            <v>38.404.090/0001-59</v>
          </cell>
          <cell r="G78" t="str">
            <v>TRECCHINA TECNOLOGIA E INOVACAO LTDA</v>
          </cell>
          <cell r="H78" t="str">
            <v>S</v>
          </cell>
          <cell r="I78" t="str">
            <v>S</v>
          </cell>
          <cell r="J78" t="str">
            <v>32</v>
          </cell>
          <cell r="K78">
            <v>46114</v>
          </cell>
          <cell r="L78" t="str">
            <v>2611606223840409000015900000000003226049793049227</v>
          </cell>
          <cell r="M78" t="str">
            <v>2611606 - Recife - PE</v>
          </cell>
          <cell r="N78">
            <v>2000</v>
          </cell>
        </row>
        <row r="79">
          <cell r="C79" t="str">
            <v>UPAE OURICURI - CG Nº 002/2020</v>
          </cell>
          <cell r="E79" t="str">
            <v>5.2 - Serviços Técnicos Profissionais</v>
          </cell>
          <cell r="F79" t="str">
            <v>36.710.076/0001-58</v>
          </cell>
          <cell r="G79" t="str">
            <v>APS APOIO ADMINISTRATIVO LTDA</v>
          </cell>
          <cell r="H79" t="str">
            <v>S</v>
          </cell>
          <cell r="I79" t="str">
            <v>S</v>
          </cell>
          <cell r="J79" t="str">
            <v>36</v>
          </cell>
          <cell r="K79">
            <v>46118</v>
          </cell>
          <cell r="L79" t="str">
            <v>2611606223671007600015800000000003626040157255730</v>
          </cell>
          <cell r="M79" t="str">
            <v>2611606 - Recife - PE</v>
          </cell>
          <cell r="N79">
            <v>3000</v>
          </cell>
        </row>
        <row r="80">
          <cell r="C80" t="str">
            <v>UPAE OURICURI - CG Nº 002/2020</v>
          </cell>
          <cell r="E80" t="str">
            <v>5.2 - Serviços Técnicos Profissionais</v>
          </cell>
          <cell r="F80" t="str">
            <v>08.190.737/0001-26</v>
          </cell>
          <cell r="G80" t="str">
            <v>PH CONTABILIDADE SOCIEDADE SIMPLES LTDA - ME</v>
          </cell>
          <cell r="H80" t="str">
            <v>S</v>
          </cell>
          <cell r="I80" t="str">
            <v>S</v>
          </cell>
          <cell r="J80" t="str">
            <v>00002079</v>
          </cell>
          <cell r="K80">
            <v>46105</v>
          </cell>
          <cell r="M80" t="str">
            <v>2927408 - Salvador - BA</v>
          </cell>
          <cell r="N80">
            <v>5598</v>
          </cell>
        </row>
        <row r="81">
          <cell r="C81" t="str">
            <v>UPAE OURICURI - CG Nº 002/2020</v>
          </cell>
          <cell r="E81" t="str">
            <v>5.99 - Outros Serviços de Terceiros Pessoa Jurídica</v>
          </cell>
          <cell r="F81" t="str">
            <v>10.998.292/0001-57</v>
          </cell>
          <cell r="G81" t="str">
            <v>CENTRO I E E PERNAMBUCO</v>
          </cell>
          <cell r="H81" t="str">
            <v>S</v>
          </cell>
          <cell r="I81" t="str">
            <v>N</v>
          </cell>
          <cell r="M81" t="str">
            <v>2611606 - Recife - PE</v>
          </cell>
          <cell r="N81">
            <v>196.95</v>
          </cell>
        </row>
        <row r="82">
          <cell r="C82" t="str">
            <v>UPAE OURICURI - CG Nº 002/2020</v>
          </cell>
          <cell r="E82" t="str">
            <v>5.99 - Outros Serviços de Terceiros Pessoa Jurídica</v>
          </cell>
          <cell r="F82">
            <v>54864974000142</v>
          </cell>
          <cell r="G82" t="str">
            <v>M Z D PEREIRA ENGENHARIA</v>
          </cell>
          <cell r="H82" t="str">
            <v>S</v>
          </cell>
          <cell r="I82" t="str">
            <v>S</v>
          </cell>
          <cell r="J82" t="str">
            <v>4</v>
          </cell>
          <cell r="K82">
            <v>46111</v>
          </cell>
          <cell r="L82" t="str">
            <v>2601021254864974000142000000000000426038021567364</v>
          </cell>
          <cell r="M82" t="str">
            <v>2611606 - Recife - PE</v>
          </cell>
          <cell r="N82">
            <v>3000</v>
          </cell>
        </row>
        <row r="83">
          <cell r="C83" t="str">
            <v>UPAE OURICURI - CG Nº 002/2020</v>
          </cell>
          <cell r="E83" t="str">
            <v>5.99 - Outros Serviços de Terceiros Pessoa Jurídica</v>
          </cell>
          <cell r="F83">
            <v>63973961000100</v>
          </cell>
          <cell r="G83" t="str">
            <v>VERIS SERVIÇOS E SOLUÇÕES LTDA</v>
          </cell>
          <cell r="H83" t="str">
            <v>S</v>
          </cell>
          <cell r="I83" t="str">
            <v>S</v>
          </cell>
          <cell r="J83" t="str">
            <v>36</v>
          </cell>
          <cell r="K83">
            <v>46113</v>
          </cell>
          <cell r="L83" t="str">
            <v>2307304126397396100010000000000003626047184270920</v>
          </cell>
          <cell r="M83" t="str">
            <v>2307304 - Juazeiro do Norte - CE</v>
          </cell>
          <cell r="N83">
            <v>3500</v>
          </cell>
        </row>
        <row r="84">
          <cell r="C84" t="str">
            <v>UPAE OURICURI - CG Nº 002/2020</v>
          </cell>
          <cell r="E84" t="str">
            <v>5.99 - Outros Serviços de Terceiros Pessoa Jurídica</v>
          </cell>
          <cell r="F84">
            <v>24127434000115</v>
          </cell>
          <cell r="G84" t="str">
            <v>RODRIGO ALMENDRA E ADVOGADOS ASSOCIADOS</v>
          </cell>
          <cell r="H84" t="str">
            <v>S</v>
          </cell>
          <cell r="I84" t="str">
            <v>S</v>
          </cell>
          <cell r="J84" t="str">
            <v>72</v>
          </cell>
          <cell r="K84">
            <v>46105</v>
          </cell>
          <cell r="L84" t="str">
            <v>2611062222412743400011500000000007226036475623165</v>
          </cell>
          <cell r="M84" t="str">
            <v>2611606 - Recife - PE</v>
          </cell>
          <cell r="N84">
            <v>3500</v>
          </cell>
        </row>
        <row r="85">
          <cell r="C85" t="str">
            <v>UPAE OURICURI - CG Nº 002/2020</v>
          </cell>
          <cell r="E85" t="str">
            <v>5.5 - Reparo e Manutenção de Máquinas e Equipamentos</v>
          </cell>
          <cell r="F85" t="str">
            <v>60.306.077/0001-16</v>
          </cell>
          <cell r="G85" t="str">
            <v>MAGNES ANTONIO MOREIRA SIQUEIRA</v>
          </cell>
          <cell r="H85" t="str">
            <v>S</v>
          </cell>
          <cell r="I85" t="str">
            <v>S</v>
          </cell>
          <cell r="J85" t="str">
            <v>76</v>
          </cell>
          <cell r="K85">
            <v>46107</v>
          </cell>
          <cell r="M85" t="str">
            <v>2611101 - Petrolina - PE</v>
          </cell>
          <cell r="N85">
            <v>2139.4</v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ED6F-3CEF-4E5B-B62A-09E20155D479}">
  <sheetPr>
    <tabColor rgb="FF92D050"/>
  </sheetPr>
  <dimension ref="A1:L8992"/>
  <sheetViews>
    <sheetView showGridLines="0" tabSelected="1" topLeftCell="A14" zoomScale="90" zoomScaleNormal="90" workbookViewId="0">
      <selection activeCell="A59" sqref="A59:XFD59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10739225001785</v>
      </c>
      <c r="B2" s="4" t="str">
        <f>'[1]TCE - ANEXO IV - Preencher'!C11</f>
        <v>UPAE OURICURI - CG Nº 002/2020</v>
      </c>
      <c r="C2" s="4" t="str">
        <f>'[1]TCE - ANEXO IV - Preencher'!E11</f>
        <v>1.99 - Outras Despesas com Pessoal</v>
      </c>
      <c r="D2" s="3">
        <f>'[1]TCE - ANEXO IV - Preencher'!F11</f>
        <v>59276140000130</v>
      </c>
      <c r="E2" s="5" t="str">
        <f>'[1]TCE - ANEXO IV - Preencher'!G11</f>
        <v>ERISVALDO SOARES DOS REAIS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8</v>
      </c>
      <c r="I2" s="6">
        <f>IF('[1]TCE - ANEXO IV - Preencher'!K11="","",'[1]TCE - ANEXO IV - Preencher'!K11)</f>
        <v>46084</v>
      </c>
      <c r="J2" s="5" t="str">
        <f>'[1]TCE - ANEXO IV - Preencher'!L11</f>
        <v>26099072259276140000130000000000000826039571325224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8192</v>
      </c>
    </row>
    <row r="3" spans="1:12" s="8" customFormat="1" ht="19.5" customHeight="1" x14ac:dyDescent="0.25">
      <c r="A3" s="3">
        <f>IFERROR(VLOOKUP(B3,'[1]DADOS (OCULTAR)'!$Q$3:$S$136,3,0),"")</f>
        <v>10739225001785</v>
      </c>
      <c r="B3" s="4" t="str">
        <f>'[1]TCE - ANEXO IV - Preencher'!C12</f>
        <v>UPAE OURICURI - CG Nº 002/2020</v>
      </c>
      <c r="C3" s="4" t="str">
        <f>'[1]TCE - ANEXO IV - Preencher'!E12</f>
        <v>1.99 - Outras Despesas com Pessoal</v>
      </c>
      <c r="D3" s="3">
        <f>'[1]TCE - ANEXO IV - Preencher'!F12</f>
        <v>59276140000130</v>
      </c>
      <c r="E3" s="5" t="str">
        <f>'[1]TCE - ANEXO IV - Preencher'!G12</f>
        <v>ERISVALDO SOARES DOS REAIS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9</v>
      </c>
      <c r="I3" s="6">
        <f>IF('[1]TCE - ANEXO IV - Preencher'!K12="","",'[1]TCE - ANEXO IV - Preencher'!K12)</f>
        <v>46112</v>
      </c>
      <c r="J3" s="5" t="str">
        <f>'[1]TCE - ANEXO IV - Preencher'!L12</f>
        <v>26099072259276140000130000000000000926038541253573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9632</v>
      </c>
    </row>
    <row r="4" spans="1:12" s="8" customFormat="1" ht="19.5" customHeight="1" x14ac:dyDescent="0.25">
      <c r="A4" s="3">
        <f>IFERROR(VLOOKUP(B4,'[1]DADOS (OCULTAR)'!$Q$3:$S$136,3,0),"")</f>
        <v>10739225001785</v>
      </c>
      <c r="B4" s="4" t="str">
        <f>'[1]TCE - ANEXO IV - Preencher'!C13</f>
        <v>UPAE OURICURI - CG Nº 002/2020</v>
      </c>
      <c r="C4" s="4" t="str">
        <f>'[1]TCE - ANEXO IV - Preencher'!E13</f>
        <v>1.99 - Outras Despesas com Pessoal</v>
      </c>
      <c r="D4" s="3" t="str">
        <f>'[1]TCE - ANEXO IV - Preencher'!F13</f>
        <v>21.986.074/0001-19</v>
      </c>
      <c r="E4" s="5" t="str">
        <f>'[1]TCE - ANEXO IV - Preencher'!G13</f>
        <v>PRUDENTIAL DO BRASIL SEGUROS S.A.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33 -  R</v>
      </c>
      <c r="L4" s="7">
        <f>'[1]TCE - ANEXO IV - Preencher'!N13</f>
        <v>58.86</v>
      </c>
    </row>
    <row r="5" spans="1:12" s="8" customFormat="1" ht="19.5" customHeight="1" x14ac:dyDescent="0.25">
      <c r="A5" s="3">
        <f>IFERROR(VLOOKUP(B5,'[1]DADOS (OCULTAR)'!$Q$3:$S$136,3,0),"")</f>
        <v>10739225001785</v>
      </c>
      <c r="B5" s="4" t="str">
        <f>'[1]TCE - ANEXO IV - Preencher'!C14</f>
        <v>UPAE OURICURI - CG Nº 002/2020</v>
      </c>
      <c r="C5" s="4" t="str">
        <f>'[1]TCE - ANEXO IV - Preencher'!E14</f>
        <v>1.99 - Outras Despesas com Pessoal</v>
      </c>
      <c r="D5" s="3" t="str">
        <f>'[1]TCE - ANEXO IV - Preencher'!F14</f>
        <v>21.986.074/0001-19</v>
      </c>
      <c r="E5" s="5" t="str">
        <f>'[1]TCE - ANEXO IV - Preencher'!G14</f>
        <v>PRUDENTIAL DO BRASIL SEGUROS S.A.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33 -  R</v>
      </c>
      <c r="L5" s="7">
        <f>'[1]TCE - ANEXO IV - Preencher'!N14</f>
        <v>62.5</v>
      </c>
    </row>
    <row r="6" spans="1:12" s="8" customFormat="1" ht="19.5" customHeight="1" x14ac:dyDescent="0.25">
      <c r="A6" s="3">
        <f>IFERROR(VLOOKUP(B6,'[1]DADOS (OCULTAR)'!$Q$3:$S$136,3,0),"")</f>
        <v>10739225001785</v>
      </c>
      <c r="B6" s="4" t="str">
        <f>'[1]TCE - ANEXO IV - Preencher'!C15</f>
        <v>UPAE OURICURI - CG Nº 002/2020</v>
      </c>
      <c r="C6" s="4" t="str">
        <f>'[1]TCE - ANEXO IV - Preencher'!E15</f>
        <v>1.99 - Outras Despesas com Pessoal</v>
      </c>
      <c r="D6" s="3" t="str">
        <f>'[1]TCE - ANEXO IV - Preencher'!F15</f>
        <v>21.986.074/0001-19</v>
      </c>
      <c r="E6" s="5" t="str">
        <f>'[1]TCE - ANEXO IV - Preencher'!G15</f>
        <v>PRUDENTIAL DO BRASIL SEGUROS S.A.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33 -  R</v>
      </c>
      <c r="L6" s="7">
        <f>'[1]TCE - ANEXO IV - Preencher'!N15</f>
        <v>86.2</v>
      </c>
    </row>
    <row r="7" spans="1:12" s="8" customFormat="1" ht="19.5" customHeight="1" x14ac:dyDescent="0.25">
      <c r="A7" s="3">
        <f>IFERROR(VLOOKUP(B7,'[1]DADOS (OCULTAR)'!$Q$3:$S$136,3,0),"")</f>
        <v>10739225001785</v>
      </c>
      <c r="B7" s="4" t="str">
        <f>'[1]TCE - ANEXO IV - Preencher'!C16</f>
        <v>UPAE OURICURI - CG Nº 002/2020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APARELHAGEM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000667276</v>
      </c>
      <c r="I7" s="6">
        <f>IF('[1]TCE - ANEXO IV - Preencher'!K16="","",'[1]TCE - ANEXO IV - Preencher'!K16)</f>
        <v>46086</v>
      </c>
      <c r="J7" s="5" t="str">
        <f>'[1]TCE - ANEXO IV - Preencher'!L16</f>
        <v>26260310779833000156550010006672761669302003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341.02</v>
      </c>
    </row>
    <row r="8" spans="1:12" s="8" customFormat="1" ht="19.5" customHeight="1" x14ac:dyDescent="0.25">
      <c r="A8" s="3">
        <f>IFERROR(VLOOKUP(B8,'[1]DADOS (OCULTAR)'!$Q$3:$S$136,3,0),"")</f>
        <v>10739225001785</v>
      </c>
      <c r="B8" s="4" t="str">
        <f>'[1]TCE - ANEXO IV - Preencher'!C17</f>
        <v>UPAE OURICURI - CG Nº 002/2020</v>
      </c>
      <c r="C8" s="4" t="str">
        <f>'[1]TCE - ANEXO IV - Preencher'!E17</f>
        <v>3.12 - Material Hospitalar</v>
      </c>
      <c r="D8" s="3">
        <f>'[1]TCE - ANEXO IV - Preencher'!F17</f>
        <v>3817043000152</v>
      </c>
      <c r="E8" s="5" t="str">
        <f>'[1]TCE - ANEXO IV - Preencher'!G17</f>
        <v>PHARMAPLUS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90881</v>
      </c>
      <c r="I8" s="6">
        <f>IF('[1]TCE - ANEXO IV - Preencher'!K17="","",'[1]TCE - ANEXO IV - Preencher'!K17)</f>
        <v>46088</v>
      </c>
      <c r="J8" s="5" t="str">
        <f>'[1]TCE - ANEXO IV - Preencher'!L17</f>
        <v>26260303817043000152550010000908811152311883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1586.28</v>
      </c>
    </row>
    <row r="9" spans="1:12" s="8" customFormat="1" ht="19.5" customHeight="1" x14ac:dyDescent="0.25">
      <c r="A9" s="3">
        <f>IFERROR(VLOOKUP(B9,'[1]DADOS (OCULTAR)'!$Q$3:$S$136,3,0),"")</f>
        <v>10739225001785</v>
      </c>
      <c r="B9" s="4" t="str">
        <f>'[1]TCE - ANEXO IV - Preencher'!C18</f>
        <v>UPAE OURICURI - CG Nº 002/2020</v>
      </c>
      <c r="C9" s="4" t="str">
        <f>'[1]TCE - ANEXO IV - Preencher'!E18</f>
        <v>3.12 - Material Hospitalar</v>
      </c>
      <c r="D9" s="3">
        <f>'[1]TCE - ANEXO IV - Preencher'!F18</f>
        <v>47171763000169</v>
      </c>
      <c r="E9" s="5" t="str">
        <f>'[1]TCE - ANEXO IV - Preencher'!G18</f>
        <v>MVL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000002362</v>
      </c>
      <c r="I9" s="6">
        <f>IF('[1]TCE - ANEXO IV - Preencher'!K18="","",'[1]TCE - ANEXO IV - Preencher'!K18)</f>
        <v>46094</v>
      </c>
      <c r="J9" s="5" t="str">
        <f>'[1]TCE - ANEXO IV - Preencher'!L18</f>
        <v>26260347171763000169550010000023621438800005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20343</v>
      </c>
    </row>
    <row r="10" spans="1:12" s="8" customFormat="1" ht="19.5" customHeight="1" x14ac:dyDescent="0.25">
      <c r="A10" s="3">
        <f>IFERROR(VLOOKUP(B10,'[1]DADOS (OCULTAR)'!$Q$3:$S$136,3,0),"")</f>
        <v>10739225001785</v>
      </c>
      <c r="B10" s="4" t="str">
        <f>'[1]TCE - ANEXO IV - Preencher'!C19</f>
        <v>UPAE OURICURI - CG Nº 002/2020</v>
      </c>
      <c r="C10" s="4" t="str">
        <f>'[1]TCE - ANEXO IV - Preencher'!E19</f>
        <v>3.12 - Material Hospitalar</v>
      </c>
      <c r="D10" s="3">
        <f>'[1]TCE - ANEXO IV - Preencher'!F19</f>
        <v>47171763000169</v>
      </c>
      <c r="E10" s="5" t="str">
        <f>'[1]TCE - ANEXO IV - Preencher'!G19</f>
        <v>MVL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000002363</v>
      </c>
      <c r="I10" s="6">
        <f>IF('[1]TCE - ANEXO IV - Preencher'!K19="","",'[1]TCE - ANEXO IV - Preencher'!K19)</f>
        <v>46094</v>
      </c>
      <c r="J10" s="5" t="str">
        <f>'[1]TCE - ANEXO IV - Preencher'!L19</f>
        <v>26260347171763000169550010000023631438900007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9603.33</v>
      </c>
    </row>
    <row r="11" spans="1:12" s="8" customFormat="1" ht="19.5" customHeight="1" x14ac:dyDescent="0.25">
      <c r="A11" s="3">
        <f>IFERROR(VLOOKUP(B11,'[1]DADOS (OCULTAR)'!$Q$3:$S$136,3,0),"")</f>
        <v>10739225001785</v>
      </c>
      <c r="B11" s="4" t="str">
        <f>'[1]TCE - ANEXO IV - Preencher'!C20</f>
        <v>UPAE OURICURI - CG Nº 002/2020</v>
      </c>
      <c r="C11" s="4" t="str">
        <f>'[1]TCE - ANEXO IV - Preencher'!E20</f>
        <v>3.12 - Material Hospitalar</v>
      </c>
      <c r="D11" s="3">
        <f>'[1]TCE - ANEXO IV - Preencher'!F20</f>
        <v>67729178000653</v>
      </c>
      <c r="E11" s="5" t="str">
        <f>'[1]TCE - ANEXO IV - Preencher'!G20</f>
        <v>COMERCIAL CIR´RGICA RIO CLARENSE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0128118</v>
      </c>
      <c r="I11" s="6">
        <f>IF('[1]TCE - ANEXO IV - Preencher'!K20="","",'[1]TCE - ANEXO IV - Preencher'!K20)</f>
        <v>46087</v>
      </c>
      <c r="J11" s="5" t="str">
        <f>'[1]TCE - ANEXO IV - Preencher'!L20</f>
        <v>26260367729178000653550010001281181610965277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1077.2</v>
      </c>
    </row>
    <row r="12" spans="1:12" s="8" customFormat="1" ht="19.5" customHeight="1" x14ac:dyDescent="0.25">
      <c r="A12" s="3">
        <f>IFERROR(VLOOKUP(B12,'[1]DADOS (OCULTAR)'!$Q$3:$S$136,3,0),"")</f>
        <v>10739225001785</v>
      </c>
      <c r="B12" s="4" t="str">
        <f>'[1]TCE - ANEXO IV - Preencher'!C21</f>
        <v>UPAE OURICURI - CG Nº 002/2020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000667276</v>
      </c>
      <c r="I12" s="6">
        <f>IF('[1]TCE - ANEXO IV - Preencher'!K21="","",'[1]TCE - ANEXO IV - Preencher'!K21)</f>
        <v>46086</v>
      </c>
      <c r="J12" s="5" t="str">
        <f>'[1]TCE - ANEXO IV - Preencher'!L21</f>
        <v>26260310779833000156550010006672761669302003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688.5</v>
      </c>
    </row>
    <row r="13" spans="1:12" s="8" customFormat="1" ht="19.5" customHeight="1" x14ac:dyDescent="0.25">
      <c r="A13" s="3">
        <f>IFERROR(VLOOKUP(B13,'[1]DADOS (OCULTAR)'!$Q$3:$S$136,3,0),"")</f>
        <v>10739225001785</v>
      </c>
      <c r="B13" s="4" t="str">
        <f>'[1]TCE - ANEXO IV - Preencher'!C22</f>
        <v>UPAE OURICURI - CG Nº 002/2020</v>
      </c>
      <c r="C13" s="4" t="str">
        <f>'[1]TCE - ANEXO IV - Preencher'!E22</f>
        <v>3.4 - Material Farmacológico</v>
      </c>
      <c r="D13" s="3">
        <f>'[1]TCE - ANEXO IV - Preencher'!F22</f>
        <v>3817043000152</v>
      </c>
      <c r="E13" s="5" t="str">
        <f>'[1]TCE - ANEXO IV - Preencher'!G22</f>
        <v>PHARMAPLUS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90834</v>
      </c>
      <c r="I13" s="6">
        <f>IF('[1]TCE - ANEXO IV - Preencher'!K22="","",'[1]TCE - ANEXO IV - Preencher'!K22)</f>
        <v>46087</v>
      </c>
      <c r="J13" s="5" t="str">
        <f>'[1]TCE - ANEXO IV - Preencher'!L22</f>
        <v>26260303817043000152550010000908341851509895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219.9</v>
      </c>
    </row>
    <row r="14" spans="1:12" s="8" customFormat="1" ht="19.5" customHeight="1" x14ac:dyDescent="0.25">
      <c r="A14" s="3">
        <f>IFERROR(VLOOKUP(B14,'[1]DADOS (OCULTAR)'!$Q$3:$S$136,3,0),"")</f>
        <v>10739225001785</v>
      </c>
      <c r="B14" s="4" t="str">
        <f>'[1]TCE - ANEXO IV - Preencher'!C23</f>
        <v>UPAE OURICURI - CG Nº 002/2020</v>
      </c>
      <c r="C14" s="4" t="str">
        <f>'[1]TCE - ANEXO IV - Preencher'!E23</f>
        <v>3.4 - Material Farmacológico</v>
      </c>
      <c r="D14" s="3">
        <f>'[1]TCE - ANEXO IV - Preencher'!F23</f>
        <v>39862044000166</v>
      </c>
      <c r="E14" s="5" t="str">
        <f>'[1]TCE - ANEXO IV - Preencher'!G23</f>
        <v>FARMACIA GOMES COELHO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11447</v>
      </c>
      <c r="I14" s="6">
        <f>IF('[1]TCE - ANEXO IV - Preencher'!K23="","",'[1]TCE - ANEXO IV - Preencher'!K23)</f>
        <v>46090</v>
      </c>
      <c r="J14" s="5" t="str">
        <f>'[1]TCE - ANEXO IV - Preencher'!L23</f>
        <v>26011021239862044000166000000001144726032311428997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68</v>
      </c>
    </row>
    <row r="15" spans="1:12" s="8" customFormat="1" ht="19.5" customHeight="1" x14ac:dyDescent="0.25">
      <c r="A15" s="3">
        <f>IFERROR(VLOOKUP(B15,'[1]DADOS (OCULTAR)'!$Q$3:$S$136,3,0),"")</f>
        <v>10739225001785</v>
      </c>
      <c r="B15" s="4" t="str">
        <f>'[1]TCE - ANEXO IV - Preencher'!C24</f>
        <v>UPAE OURICURI - CG Nº 002/2020</v>
      </c>
      <c r="C15" s="4" t="str">
        <f>'[1]TCE - ANEXO IV - Preencher'!E24</f>
        <v>3.4 - Material Farmacológico</v>
      </c>
      <c r="D15" s="3">
        <f>'[1]TCE - ANEXO IV - Preencher'!F24</f>
        <v>39862044000166</v>
      </c>
      <c r="E15" s="5" t="str">
        <f>'[1]TCE - ANEXO IV - Preencher'!G24</f>
        <v>FARMACIA GOMES COELHO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11448</v>
      </c>
      <c r="I15" s="6">
        <f>IF('[1]TCE - ANEXO IV - Preencher'!K24="","",'[1]TCE - ANEXO IV - Preencher'!K24)</f>
        <v>46090</v>
      </c>
      <c r="J15" s="5" t="str">
        <f>'[1]TCE - ANEXO IV - Preencher'!L24</f>
        <v>26011021239862044000166000000001144826031003670326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44</v>
      </c>
    </row>
    <row r="16" spans="1:12" s="8" customFormat="1" ht="19.5" customHeight="1" x14ac:dyDescent="0.25">
      <c r="A16" s="3">
        <f>IFERROR(VLOOKUP(B16,'[1]DADOS (OCULTAR)'!$Q$3:$S$136,3,0),"")</f>
        <v>10739225001785</v>
      </c>
      <c r="B16" s="4" t="str">
        <f>'[1]TCE - ANEXO IV - Preencher'!C25</f>
        <v>UPAE OURICURI - CG Nº 002/2020</v>
      </c>
      <c r="C16" s="4" t="str">
        <f>'[1]TCE - ANEXO IV - Preencher'!E25</f>
        <v>3.11 - Material Laboratorial</v>
      </c>
      <c r="D16" s="3">
        <f>'[1]TCE - ANEXO IV - Preencher'!F25</f>
        <v>10779833000156</v>
      </c>
      <c r="E16" s="5" t="str">
        <f>'[1]TCE - ANEXO IV - Preencher'!G25</f>
        <v>MEDICAL MERCANTIL DE APARELHAGEM MEDICA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000667276</v>
      </c>
      <c r="I16" s="6">
        <f>IF('[1]TCE - ANEXO IV - Preencher'!K25="","",'[1]TCE - ANEXO IV - Preencher'!K25)</f>
        <v>46086</v>
      </c>
      <c r="J16" s="5" t="str">
        <f>'[1]TCE - ANEXO IV - Preencher'!L25</f>
        <v>26260310779833000156550010006672761669302003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131.84</v>
      </c>
    </row>
    <row r="17" spans="1:12" s="8" customFormat="1" ht="19.5" customHeight="1" x14ac:dyDescent="0.25">
      <c r="A17" s="3">
        <f>IFERROR(VLOOKUP(B17,'[1]DADOS (OCULTAR)'!$Q$3:$S$136,3,0),"")</f>
        <v>10739225001785</v>
      </c>
      <c r="B17" s="4" t="str">
        <f>'[1]TCE - ANEXO IV - Preencher'!C26</f>
        <v>UPAE OURICURI - CG Nº 002/2020</v>
      </c>
      <c r="C17" s="4" t="str">
        <f>'[1]TCE - ANEXO IV - Preencher'!E26</f>
        <v>3.7 - Material de Limpeza e Produtos de Hgienização</v>
      </c>
      <c r="D17" s="3">
        <f>'[1]TCE - ANEXO IV - Preencher'!F26</f>
        <v>69899011000151</v>
      </c>
      <c r="E17" s="5" t="str">
        <f>'[1]TCE - ANEXO IV - Preencher'!G26</f>
        <v>MERCANTIL CHAME CHAME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000004392</v>
      </c>
      <c r="I17" s="6">
        <f>IF('[1]TCE - ANEXO IV - Preencher'!K26="","",'[1]TCE - ANEXO IV - Preencher'!K26)</f>
        <v>46108</v>
      </c>
      <c r="J17" s="5" t="str">
        <f>'[1]TCE - ANEXO IV - Preencher'!L26</f>
        <v>26260369899011000151550010000043921271524529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3721.59</v>
      </c>
    </row>
    <row r="18" spans="1:12" s="8" customFormat="1" ht="19.5" customHeight="1" x14ac:dyDescent="0.25">
      <c r="A18" s="3">
        <f>IFERROR(VLOOKUP(B18,'[1]DADOS (OCULTAR)'!$Q$3:$S$136,3,0),"")</f>
        <v>10739225001785</v>
      </c>
      <c r="B18" s="4" t="str">
        <f>'[1]TCE - ANEXO IV - Preencher'!C27</f>
        <v>UPAE OURICURI - CG Nº 002/2020</v>
      </c>
      <c r="C18" s="4" t="str">
        <f>'[1]TCE - ANEXO IV - Preencher'!E27</f>
        <v>3.7 - Material de Limpeza e Produtos de Hgienização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000667276</v>
      </c>
      <c r="I18" s="6">
        <f>IF('[1]TCE - ANEXO IV - Preencher'!K27="","",'[1]TCE - ANEXO IV - Preencher'!K27)</f>
        <v>46086</v>
      </c>
      <c r="J18" s="5" t="str">
        <f>'[1]TCE - ANEXO IV - Preencher'!L27</f>
        <v>26260310779833000156550010006672761669302003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278</v>
      </c>
    </row>
    <row r="19" spans="1:12" s="8" customFormat="1" ht="19.5" customHeight="1" x14ac:dyDescent="0.25">
      <c r="A19" s="3">
        <f>IFERROR(VLOOKUP(B19,'[1]DADOS (OCULTAR)'!$Q$3:$S$136,3,0),"")</f>
        <v>10739225001785</v>
      </c>
      <c r="B19" s="4" t="str">
        <f>'[1]TCE - ANEXO IV - Preencher'!C28</f>
        <v>UPAE OURICURI - CG Nº 002/2020</v>
      </c>
      <c r="C19" s="4" t="str">
        <f>'[1]TCE - ANEXO IV - Preencher'!E28</f>
        <v>3.7 - Material de Limpeza e Produtos de Hgienização</v>
      </c>
      <c r="D19" s="3">
        <f>'[1]TCE - ANEXO IV - Preencher'!F28</f>
        <v>15453839000152</v>
      </c>
      <c r="E19" s="5" t="str">
        <f>'[1]TCE - ANEXO IV - Preencher'!G28</f>
        <v>QUALY QUIMY IND  COMERCIO DE PRODUTOS DE LIMPEA EIRELI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000003230</v>
      </c>
      <c r="I19" s="6">
        <f>IF('[1]TCE - ANEXO IV - Preencher'!K28="","",'[1]TCE - ANEXO IV - Preencher'!K28)</f>
        <v>46092</v>
      </c>
      <c r="J19" s="5" t="str">
        <f>'[1]TCE - ANEXO IV - Preencher'!L28</f>
        <v>26260315453839000152550010000032301233083022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1029.4000000000001</v>
      </c>
    </row>
    <row r="20" spans="1:12" s="8" customFormat="1" ht="19.5" customHeight="1" x14ac:dyDescent="0.25">
      <c r="A20" s="3">
        <f>IFERROR(VLOOKUP(B20,'[1]DADOS (OCULTAR)'!$Q$3:$S$136,3,0),"")</f>
        <v>10739225001785</v>
      </c>
      <c r="B20" s="4" t="str">
        <f>'[1]TCE - ANEXO IV - Preencher'!C29</f>
        <v>UPAE OURICURI - CG Nº 002/2020</v>
      </c>
      <c r="C20" s="4" t="str">
        <f>'[1]TCE - ANEXO IV - Preencher'!E29</f>
        <v>3.14 - Alimentação Preparada</v>
      </c>
      <c r="D20" s="3">
        <f>'[1]TCE - ANEXO IV - Preencher'!F29</f>
        <v>69899011000151</v>
      </c>
      <c r="E20" s="5" t="str">
        <f>'[1]TCE - ANEXO IV - Preencher'!G29</f>
        <v>MERCANTIL CHAME CHAME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000004392</v>
      </c>
      <c r="I20" s="6">
        <f>IF('[1]TCE - ANEXO IV - Preencher'!K29="","",'[1]TCE - ANEXO IV - Preencher'!K29)</f>
        <v>46108</v>
      </c>
      <c r="J20" s="5" t="str">
        <f>'[1]TCE - ANEXO IV - Preencher'!L29</f>
        <v>26260369899011000151550010000043921271524529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71.25</v>
      </c>
    </row>
    <row r="21" spans="1:12" s="8" customFormat="1" ht="19.5" customHeight="1" x14ac:dyDescent="0.25">
      <c r="A21" s="3">
        <f>IFERROR(VLOOKUP(B21,'[1]DADOS (OCULTAR)'!$Q$3:$S$136,3,0),"")</f>
        <v>10739225001785</v>
      </c>
      <c r="B21" s="4" t="str">
        <f>'[1]TCE - ANEXO IV - Preencher'!C30</f>
        <v>UPAE OURICURI - CG Nº 002/2020</v>
      </c>
      <c r="C21" s="4" t="str">
        <f>'[1]TCE - ANEXO IV - Preencher'!E30</f>
        <v>3.14 - Alimentação Preparada</v>
      </c>
      <c r="D21" s="3">
        <f>'[1]TCE - ANEXO IV - Preencher'!F30</f>
        <v>69899011000151</v>
      </c>
      <c r="E21" s="5" t="str">
        <f>'[1]TCE - ANEXO IV - Preencher'!G30</f>
        <v>MERCANTIL CHAME CHAME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000004393</v>
      </c>
      <c r="I21" s="6">
        <f>IF('[1]TCE - ANEXO IV - Preencher'!K30="","",'[1]TCE - ANEXO IV - Preencher'!K30)</f>
        <v>46112</v>
      </c>
      <c r="J21" s="5" t="str">
        <f>'[1]TCE - ANEXO IV - Preencher'!L30</f>
        <v>26260369899011000151550010000043931311838186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323</v>
      </c>
    </row>
    <row r="22" spans="1:12" s="8" customFormat="1" ht="19.5" customHeight="1" x14ac:dyDescent="0.25">
      <c r="A22" s="3">
        <f>IFERROR(VLOOKUP(B22,'[1]DADOS (OCULTAR)'!$Q$3:$S$136,3,0),"")</f>
        <v>10739225001785</v>
      </c>
      <c r="B22" s="4" t="str">
        <f>'[1]TCE - ANEXO IV - Preencher'!C31</f>
        <v>UPAE OURICURI - CG Nº 002/2020</v>
      </c>
      <c r="C22" s="4" t="str">
        <f>'[1]TCE - ANEXO IV - Preencher'!E31</f>
        <v>3.14 - Alimentação Preparada</v>
      </c>
      <c r="D22" s="3">
        <f>'[1]TCE - ANEXO IV - Preencher'!F31</f>
        <v>69899011000151</v>
      </c>
      <c r="E22" s="5" t="str">
        <f>'[1]TCE - ANEXO IV - Preencher'!G31</f>
        <v>MERCANTIL CHAME CHAME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000004392</v>
      </c>
      <c r="I22" s="6">
        <f>IF('[1]TCE - ANEXO IV - Preencher'!K31="","",'[1]TCE - ANEXO IV - Preencher'!K31)</f>
        <v>46108</v>
      </c>
      <c r="J22" s="5" t="str">
        <f>'[1]TCE - ANEXO IV - Preencher'!L31</f>
        <v>26260369899011000151550010000043921271524529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899.9</v>
      </c>
    </row>
    <row r="23" spans="1:12" s="8" customFormat="1" ht="19.5" customHeight="1" x14ac:dyDescent="0.25">
      <c r="A23" s="3">
        <f>IFERROR(VLOOKUP(B23,'[1]DADOS (OCULTAR)'!$Q$3:$S$136,3,0),"")</f>
        <v>10739225001785</v>
      </c>
      <c r="B23" s="4" t="str">
        <f>'[1]TCE - ANEXO IV - Preencher'!C32</f>
        <v>UPAE OURICURI - CG Nº 002/2020</v>
      </c>
      <c r="C23" s="4" t="str">
        <f>'[1]TCE - ANEXO IV - Preencher'!E32</f>
        <v>3.6 - Material de Expediente</v>
      </c>
      <c r="D23" s="3">
        <f>'[1]TCE - ANEXO IV - Preencher'!F32</f>
        <v>40890782000104</v>
      </c>
      <c r="E23" s="5" t="str">
        <f>'[1]TCE - ANEXO IV - Preencher'!G32</f>
        <v>JOSÉ ADNALDO BEZERRA GONÇALVES ME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000003657</v>
      </c>
      <c r="I23" s="6">
        <f>IF('[1]TCE - ANEXO IV - Preencher'!K32="","",'[1]TCE - ANEXO IV - Preencher'!K32)</f>
        <v>46083</v>
      </c>
      <c r="J23" s="5" t="str">
        <f>'[1]TCE - ANEXO IV - Preencher'!L32</f>
        <v>26260340890782000104550020000036571048088371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810</v>
      </c>
    </row>
    <row r="24" spans="1:12" s="8" customFormat="1" ht="19.5" customHeight="1" x14ac:dyDescent="0.25">
      <c r="A24" s="3">
        <f>IFERROR(VLOOKUP(B24,'[1]DADOS (OCULTAR)'!$Q$3:$S$136,3,0),"")</f>
        <v>10739225001785</v>
      </c>
      <c r="B24" s="4" t="str">
        <f>'[1]TCE - ANEXO IV - Preencher'!C33</f>
        <v>UPAE OURICURI - CG Nº 002/2020</v>
      </c>
      <c r="C24" s="4" t="str">
        <f>'[1]TCE - ANEXO IV - Preencher'!E33</f>
        <v>3.6 - Material de Expediente</v>
      </c>
      <c r="D24" s="3">
        <f>'[1]TCE - ANEXO IV - Preencher'!F33</f>
        <v>69899011000151</v>
      </c>
      <c r="E24" s="5" t="str">
        <f>'[1]TCE - ANEXO IV - Preencher'!G33</f>
        <v>MERCANTIL CHAME CHAME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000004392</v>
      </c>
      <c r="I24" s="6">
        <f>IF('[1]TCE - ANEXO IV - Preencher'!K33="","",'[1]TCE - ANEXO IV - Preencher'!K33)</f>
        <v>46108</v>
      </c>
      <c r="J24" s="5" t="str">
        <f>'[1]TCE - ANEXO IV - Preencher'!L33</f>
        <v>26260369899011000151550010000043921271524529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42</v>
      </c>
    </row>
    <row r="25" spans="1:12" s="8" customFormat="1" ht="19.5" customHeight="1" x14ac:dyDescent="0.25">
      <c r="A25" s="3">
        <f>IFERROR(VLOOKUP(B25,'[1]DADOS (OCULTAR)'!$Q$3:$S$136,3,0),"")</f>
        <v>10739225001785</v>
      </c>
      <c r="B25" s="4" t="str">
        <f>'[1]TCE - ANEXO IV - Preencher'!C34</f>
        <v>UPAE OURICURI - CG Nº 002/2020</v>
      </c>
      <c r="C25" s="4" t="str">
        <f>'[1]TCE - ANEXO IV - Preencher'!E34</f>
        <v xml:space="preserve">3.9 - Material para Manutenção de Bens Imóveis </v>
      </c>
      <c r="D25" s="3">
        <f>'[1]TCE - ANEXO IV - Preencher'!F34</f>
        <v>69899011000151</v>
      </c>
      <c r="E25" s="5" t="str">
        <f>'[1]TCE - ANEXO IV - Preencher'!G34</f>
        <v>MERCANTIL CHAME CHAME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000004392</v>
      </c>
      <c r="I25" s="6">
        <f>IF('[1]TCE - ANEXO IV - Preencher'!K34="","",'[1]TCE - ANEXO IV - Preencher'!K34)</f>
        <v>46108</v>
      </c>
      <c r="J25" s="5" t="str">
        <f>'[1]TCE - ANEXO IV - Preencher'!L34</f>
        <v>26260369899011000151550010000043921271524529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81.5</v>
      </c>
    </row>
    <row r="26" spans="1:12" s="8" customFormat="1" ht="19.5" customHeight="1" x14ac:dyDescent="0.25">
      <c r="A26" s="3">
        <f>IFERROR(VLOOKUP(B26,'[1]DADOS (OCULTAR)'!$Q$3:$S$136,3,0),"")</f>
        <v>10739225001785</v>
      </c>
      <c r="B26" s="4" t="str">
        <f>'[1]TCE - ANEXO IV - Preencher'!C35</f>
        <v>UPAE OURICURI - CG Nº 002/2020</v>
      </c>
      <c r="C26" s="4" t="str">
        <f>'[1]TCE - ANEXO IV - Preencher'!E35</f>
        <v xml:space="preserve">3.9 - Material para Manutenção de Bens Imóveis </v>
      </c>
      <c r="D26" s="3">
        <f>'[1]TCE - ANEXO IV - Preencher'!F35</f>
        <v>34058616000135</v>
      </c>
      <c r="E26" s="5" t="str">
        <f>'[1]TCE - ANEXO IV - Preencher'!G35</f>
        <v>ERONILDES DE ARAÚJO CUNHA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000000672</v>
      </c>
      <c r="I26" s="6">
        <f>IF('[1]TCE - ANEXO IV - Preencher'!K35="","",'[1]TCE - ANEXO IV - Preencher'!K35)</f>
        <v>46098</v>
      </c>
      <c r="J26" s="5" t="str">
        <f>'[1]TCE - ANEXO IV - Preencher'!L35</f>
        <v>26260334058616000135550010000006721694694874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50.25</v>
      </c>
    </row>
    <row r="27" spans="1:12" s="8" customFormat="1" ht="19.5" customHeight="1" x14ac:dyDescent="0.25">
      <c r="A27" s="3">
        <f>IFERROR(VLOOKUP(B27,'[1]DADOS (OCULTAR)'!$Q$3:$S$136,3,0),"")</f>
        <v>10739225001785</v>
      </c>
      <c r="B27" s="4" t="str">
        <f>'[1]TCE - ANEXO IV - Preencher'!C36</f>
        <v>UPAE OURICURI - CG Nº 002/2020</v>
      </c>
      <c r="C27" s="4" t="str">
        <f>'[1]TCE - ANEXO IV - Preencher'!E36</f>
        <v xml:space="preserve">5.21 - Seguros em geral </v>
      </c>
      <c r="D27" s="3">
        <f>'[1]TCE - ANEXO IV - Preencher'!F36</f>
        <v>1378407000110</v>
      </c>
      <c r="E27" s="5" t="str">
        <f>'[1]TCE - ANEXO IV - Preencher'!G36</f>
        <v>ALIANÇA DO BRASIL SEGUROS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26 -  P</v>
      </c>
      <c r="L27" s="7">
        <f>'[1]TCE - ANEXO IV - Preencher'!N36</f>
        <v>197.76</v>
      </c>
    </row>
    <row r="28" spans="1:12" s="8" customFormat="1" ht="19.5" customHeight="1" x14ac:dyDescent="0.25">
      <c r="A28" s="3">
        <f>IFERROR(VLOOKUP(B28,'[1]DADOS (OCULTAR)'!$Q$3:$S$136,3,0),"")</f>
        <v>10739225001785</v>
      </c>
      <c r="B28" s="4" t="str">
        <f>'[1]TCE - ANEXO IV - Preencher'!C37</f>
        <v>UPAE OURICURI - CG Nº 002/2020</v>
      </c>
      <c r="C28" s="4" t="str">
        <f>'[1]TCE - ANEXO IV - Preencher'!E37</f>
        <v>5.99 - Outros Serviços de Terceiros Pessoa Jurídica</v>
      </c>
      <c r="D28" s="3">
        <f>'[1]TCE - ANEXO IV - Preencher'!F37</f>
        <v>24129058000106</v>
      </c>
      <c r="E28" s="5" t="str">
        <f>'[1]TCE - ANEXO IV - Preencher'!G37</f>
        <v>SINDHOSPE</v>
      </c>
      <c r="F28" s="5" t="str">
        <f>'[1]TCE - ANEXO IV - Preencher'!H37</f>
        <v>S</v>
      </c>
      <c r="G28" s="5" t="str">
        <f>'[1]TCE - ANEXO IV - Preencher'!I37</f>
        <v>N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2601102</v>
      </c>
      <c r="L28" s="7">
        <f>'[1]TCE - ANEXO IV - Preencher'!N37</f>
        <v>177</v>
      </c>
    </row>
    <row r="29" spans="1:12" s="8" customFormat="1" ht="19.5" customHeight="1" x14ac:dyDescent="0.25">
      <c r="A29" s="3">
        <f>IFERROR(VLOOKUP(B29,'[1]DADOS (OCULTAR)'!$Q$3:$S$136,3,0),"")</f>
        <v>10739225001785</v>
      </c>
      <c r="B29" s="4" t="str">
        <f>'[1]TCE - ANEXO IV - Preencher'!C38</f>
        <v>UPAE OURICURI - CG Nº 002/2020</v>
      </c>
      <c r="C29" s="4" t="str">
        <f>'[1]TCE - ANEXO IV - Preencher'!E38</f>
        <v>5.99 - Outros Serviços de Terceiros Pessoa Jurídica</v>
      </c>
      <c r="D29" s="3">
        <f>'[1]TCE - ANEXO IV - Preencher'!F38</f>
        <v>24129058000106</v>
      </c>
      <c r="E29" s="5" t="str">
        <f>'[1]TCE - ANEXO IV - Preencher'!G38</f>
        <v>SINDHOSPE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2601102</v>
      </c>
      <c r="L29" s="7">
        <f>'[1]TCE - ANEXO IV - Preencher'!N38</f>
        <v>91.8</v>
      </c>
    </row>
    <row r="30" spans="1:12" s="8" customFormat="1" ht="19.5" customHeight="1" x14ac:dyDescent="0.25">
      <c r="A30" s="3">
        <f>IFERROR(VLOOKUP(B30,'[1]DADOS (OCULTAR)'!$Q$3:$S$136,3,0),"")</f>
        <v>10739225001785</v>
      </c>
      <c r="B30" s="4" t="str">
        <f>'[1]TCE - ANEXO IV - Preencher'!C39</f>
        <v>UPAE OURICURI - CG Nº 002/2020</v>
      </c>
      <c r="C30" s="4" t="str">
        <f>'[1]TCE - ANEXO IV - Preencher'!E39</f>
        <v xml:space="preserve">5.25 - Serviços Bancários </v>
      </c>
      <c r="D30" s="3">
        <f>'[1]TCE - ANEXO IV - Preencher'!F39</f>
        <v>60097</v>
      </c>
      <c r="E30" s="5" t="str">
        <f>'[1]TCE - ANEXO IV - Preencher'!G39</f>
        <v>BANCO DO BRASIL CC 28358-4</v>
      </c>
      <c r="F30" s="5" t="str">
        <f>'[1]TCE - ANEXO IV - Preencher'!H39</f>
        <v>S</v>
      </c>
      <c r="G30" s="5" t="str">
        <f>'[1]TCE - ANEXO IV - Preencher'!I39</f>
        <v>N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2601102</v>
      </c>
      <c r="L30" s="7">
        <f>'[1]TCE - ANEXO IV - Preencher'!N39</f>
        <v>188.8</v>
      </c>
    </row>
    <row r="31" spans="1:12" s="8" customFormat="1" ht="19.5" customHeight="1" x14ac:dyDescent="0.25">
      <c r="A31" s="3">
        <f>IFERROR(VLOOKUP(B31,'[1]DADOS (OCULTAR)'!$Q$3:$S$136,3,0),"")</f>
        <v>10739225001785</v>
      </c>
      <c r="B31" s="4" t="str">
        <f>'[1]TCE - ANEXO IV - Preencher'!C40</f>
        <v>UPAE OURICURI - CG Nº 002/2020</v>
      </c>
      <c r="C31" s="4" t="str">
        <f>'[1]TCE - ANEXO IV - Preencher'!E40</f>
        <v xml:space="preserve">5.25 - Serviços Bancários </v>
      </c>
      <c r="D31" s="3">
        <f>'[1]TCE - ANEXO IV - Preencher'!F40</f>
        <v>90400888244440</v>
      </c>
      <c r="E31" s="5" t="str">
        <f>'[1]TCE - ANEXO IV - Preencher'!G40</f>
        <v>BANCO SANTANDER CC 130011165</v>
      </c>
      <c r="F31" s="5" t="str">
        <f>'[1]TCE - ANEXO IV - Preencher'!H40</f>
        <v>S</v>
      </c>
      <c r="G31" s="5" t="str">
        <f>'[1]TCE - ANEXO IV - Preencher'!I40</f>
        <v>N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2601102</v>
      </c>
      <c r="L31" s="7">
        <f>'[1]TCE - ANEXO IV - Preencher'!N40</f>
        <v>224</v>
      </c>
    </row>
    <row r="32" spans="1:12" s="8" customFormat="1" ht="19.5" customHeight="1" x14ac:dyDescent="0.25">
      <c r="A32" s="3">
        <f>IFERROR(VLOOKUP(B32,'[1]DADOS (OCULTAR)'!$Q$3:$S$136,3,0),"")</f>
        <v>10739225001785</v>
      </c>
      <c r="B32" s="4" t="str">
        <f>'[1]TCE - ANEXO IV - Preencher'!C41</f>
        <v>UPAE OURICURI - CG Nº 002/2020</v>
      </c>
      <c r="C32" s="4" t="str">
        <f>'[1]TCE - ANEXO IV - Preencher'!E41</f>
        <v xml:space="preserve">5.25 - Serviços Bancários </v>
      </c>
      <c r="D32" s="3">
        <f>'[1]TCE - ANEXO IV - Preencher'!F41</f>
        <v>60097</v>
      </c>
      <c r="E32" s="5" t="str">
        <f>'[1]TCE - ANEXO IV - Preencher'!G41</f>
        <v>BANCO DO BRASIL CC 28358-4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2601102</v>
      </c>
      <c r="L32" s="7">
        <f>'[1]TCE - ANEXO IV - Preencher'!N41</f>
        <v>163.80000000000001</v>
      </c>
    </row>
    <row r="33" spans="1:12" s="8" customFormat="1" ht="19.5" customHeight="1" x14ac:dyDescent="0.25">
      <c r="A33" s="3">
        <f>IFERROR(VLOOKUP(B33,'[1]DADOS (OCULTAR)'!$Q$3:$S$136,3,0),"")</f>
        <v>10739225001785</v>
      </c>
      <c r="B33" s="4" t="str">
        <f>'[1]TCE - ANEXO IV - Preencher'!C42</f>
        <v>UPAE OURICURI - CG Nº 002/2020</v>
      </c>
      <c r="C33" s="4" t="str">
        <f>'[1]TCE - ANEXO IV - Preencher'!E42</f>
        <v xml:space="preserve">5.25 - Serviços Bancários </v>
      </c>
      <c r="D33" s="3">
        <f>'[1]TCE - ANEXO IV - Preencher'!F42</f>
        <v>360305000104</v>
      </c>
      <c r="E33" s="5" t="str">
        <f>'[1]TCE - ANEXO IV - Preencher'!G42</f>
        <v>CAIXA ECONÔMICA FEDERAL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37.5</v>
      </c>
    </row>
    <row r="34" spans="1:12" s="8" customFormat="1" ht="19.5" customHeight="1" x14ac:dyDescent="0.25">
      <c r="A34" s="3">
        <f>IFERROR(VLOOKUP(B34,'[1]DADOS (OCULTAR)'!$Q$3:$S$136,3,0),"")</f>
        <v>10739225001785</v>
      </c>
      <c r="B34" s="4" t="str">
        <f>'[1]TCE - ANEXO IV - Preencher'!C43</f>
        <v>UPAE OURICURI - CG Nº 002/2020</v>
      </c>
      <c r="C34" s="4" t="str">
        <f>'[1]TCE - ANEXO IV - Preencher'!E43</f>
        <v>5.9 - Telefonia Móvel</v>
      </c>
      <c r="D34" s="3" t="str">
        <f>'[1]TCE - ANEXO IV - Preencher'!F43</f>
        <v>02.421.421/0013-55</v>
      </c>
      <c r="E34" s="5" t="str">
        <f>'[1]TCE - ANEXO IV - Preencher'!G43</f>
        <v>TIM S.A.</v>
      </c>
      <c r="F34" s="5" t="str">
        <f>'[1]TCE - ANEXO IV - Preencher'!H43</f>
        <v>S</v>
      </c>
      <c r="G34" s="5" t="str">
        <f>'[1]TCE - ANEXO IV - Preencher'!I43</f>
        <v>N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116.56</v>
      </c>
    </row>
    <row r="35" spans="1:12" s="8" customFormat="1" ht="19.5" customHeight="1" x14ac:dyDescent="0.25">
      <c r="A35" s="3">
        <f>IFERROR(VLOOKUP(B35,'[1]DADOS (OCULTAR)'!$Q$3:$S$136,3,0),"")</f>
        <v>10739225001785</v>
      </c>
      <c r="B35" s="4" t="str">
        <f>'[1]TCE - ANEXO IV - Preencher'!C44</f>
        <v>UPAE OURICURI - CG Nº 002/2020</v>
      </c>
      <c r="C35" s="4" t="str">
        <f>'[1]TCE - ANEXO IV - Preencher'!E44</f>
        <v>5.13 - Água e Esgoto</v>
      </c>
      <c r="D35" s="3" t="str">
        <f>'[1]TCE - ANEXO IV - Preencher'!F44</f>
        <v>09.769.035/0001-64</v>
      </c>
      <c r="E35" s="5" t="str">
        <f>'[1]TCE - ANEXO IV - Preencher'!G44</f>
        <v xml:space="preserve">COMPANHIA PERNAMBUCANA DE SANEAMENTO </v>
      </c>
      <c r="F35" s="5" t="str">
        <f>'[1]TCE - ANEXO IV - Preencher'!H44</f>
        <v>S</v>
      </c>
      <c r="G35" s="5" t="str">
        <f>'[1]TCE - ANEXO IV - Preencher'!I44</f>
        <v>N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1699.56</v>
      </c>
    </row>
    <row r="36" spans="1:12" s="8" customFormat="1" ht="19.5" customHeight="1" x14ac:dyDescent="0.25">
      <c r="A36" s="3">
        <f>IFERROR(VLOOKUP(B36,'[1]DADOS (OCULTAR)'!$Q$3:$S$136,3,0),"")</f>
        <v>10739225001785</v>
      </c>
      <c r="B36" s="4" t="str">
        <f>'[1]TCE - ANEXO IV - Preencher'!C45</f>
        <v>UPAE OURICURI - CG Nº 002/2020</v>
      </c>
      <c r="C36" s="4" t="str">
        <f>'[1]TCE - ANEXO IV - Preencher'!E45</f>
        <v>5.12 - Energia Elétrica</v>
      </c>
      <c r="D36" s="3" t="str">
        <f>'[1]TCE - ANEXO IV - Preencher'!F45</f>
        <v>10.835.932/0001-08</v>
      </c>
      <c r="E36" s="5" t="str">
        <f>'[1]TCE - ANEXO IV - Preencher'!G45</f>
        <v>COMPANHIA ENERGÉTICA DE PERNAMBUCO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405072610</v>
      </c>
      <c r="I36" s="6">
        <f>IF('[1]TCE - ANEXO IV - Preencher'!K45="","",'[1]TCE - ANEXO IV - Preencher'!K45)</f>
        <v>46113</v>
      </c>
      <c r="J36" s="5" t="str">
        <f>'[1]TCE - ANEXO IV - Preencher'!L45</f>
        <v>26260410835932000108660004050726101056116010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14837.38</v>
      </c>
    </row>
    <row r="37" spans="1:12" s="8" customFormat="1" ht="19.5" customHeight="1" x14ac:dyDescent="0.25">
      <c r="A37" s="3">
        <f>IFERROR(VLOOKUP(B37,'[1]DADOS (OCULTAR)'!$Q$3:$S$136,3,0),"")</f>
        <v>10739225001785</v>
      </c>
      <c r="B37" s="4" t="str">
        <f>'[1]TCE - ANEXO IV - Preencher'!C46</f>
        <v>UPAE OURICURI - CG Nº 002/2020</v>
      </c>
      <c r="C37" s="4" t="str">
        <f>'[1]TCE - ANEXO IV - Preencher'!E46</f>
        <v>5.3 - Locação de Máquinas e Equipamentos</v>
      </c>
      <c r="D37" s="3" t="str">
        <f>'[1]TCE - ANEXO IV - Preencher'!F46</f>
        <v>10.279.299/0001-19</v>
      </c>
      <c r="E37" s="5" t="str">
        <f>'[1]TCE - ANEXO IV - Preencher'!G46</f>
        <v>R GRAPH LOCACAO COMERCIO E SERVICOS LTDA</v>
      </c>
      <c r="F37" s="5" t="str">
        <f>'[1]TCE - ANEXO IV - Preencher'!H46</f>
        <v>S</v>
      </c>
      <c r="G37" s="5" t="str">
        <f>'[1]TCE - ANEXO IV - Preencher'!I46</f>
        <v>N</v>
      </c>
      <c r="H37" s="5" t="str">
        <f>'[1]TCE - ANEXO IV - Preencher'!J46</f>
        <v>10632</v>
      </c>
      <c r="I37" s="6">
        <f>IF('[1]TCE - ANEXO IV - Preencher'!K46="","",'[1]TCE - ANEXO IV - Preencher'!K46)</f>
        <v>46120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1750</v>
      </c>
    </row>
    <row r="38" spans="1:12" s="8" customFormat="1" ht="19.5" customHeight="1" x14ac:dyDescent="0.25">
      <c r="A38" s="3">
        <f>IFERROR(VLOOKUP(B38,'[1]DADOS (OCULTAR)'!$Q$3:$S$136,3,0),"")</f>
        <v>10739225001785</v>
      </c>
      <c r="B38" s="4" t="str">
        <f>'[1]TCE - ANEXO IV - Preencher'!C47</f>
        <v>UPAE OURICURI - CG Nº 002/2020</v>
      </c>
      <c r="C38" s="4" t="str">
        <f>'[1]TCE - ANEXO IV - Preencher'!E47</f>
        <v>5.19 - Serviços Gráficos, de Encadernação e de Emolduração</v>
      </c>
      <c r="D38" s="3">
        <f>'[1]TCE - ANEXO IV - Preencher'!F47</f>
        <v>40890782000104</v>
      </c>
      <c r="E38" s="5" t="str">
        <f>'[1]TCE - ANEXO IV - Preencher'!G47</f>
        <v>JOSE ADNALDO BEZERRA GONÇALVES ME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00020528</v>
      </c>
      <c r="I38" s="6">
        <f>IF('[1]TCE - ANEXO IV - Preencher'!K47="","",'[1]TCE - ANEXO IV - Preencher'!K47)</f>
        <v>46112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2609907</v>
      </c>
      <c r="L38" s="7">
        <f>'[1]TCE - ANEXO IV - Preencher'!N47</f>
        <v>108</v>
      </c>
    </row>
    <row r="39" spans="1:12" s="8" customFormat="1" ht="19.5" customHeight="1" x14ac:dyDescent="0.25">
      <c r="A39" s="3">
        <f>IFERROR(VLOOKUP(B39,'[1]DADOS (OCULTAR)'!$Q$3:$S$136,3,0),"")</f>
        <v>10739225001785</v>
      </c>
      <c r="B39" s="4" t="str">
        <f>'[1]TCE - ANEXO IV - Preencher'!C48</f>
        <v>UPAE OURICURI - CG Nº 002/2020</v>
      </c>
      <c r="C39" s="4" t="str">
        <f>'[1]TCE - ANEXO IV - Preencher'!E48</f>
        <v>5.20 - Serviços Judicíarios e Cartoriais</v>
      </c>
      <c r="D39" s="3">
        <f>'[1]TCE - ANEXO IV - Preencher'!F48</f>
        <v>65226793000107</v>
      </c>
      <c r="E39" s="5" t="str">
        <f>'[1]TCE - ANEXO IV - Preencher'!G48</f>
        <v>SERVENTIAL NOTARIAL - ARARIPINA</v>
      </c>
      <c r="F39" s="5" t="str">
        <f>'[1]TCE - ANEXO IV - Preencher'!H48</f>
        <v>S</v>
      </c>
      <c r="G39" s="5" t="str">
        <f>'[1]TCE - ANEXO IV - Preencher'!I48</f>
        <v>N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2601102</v>
      </c>
      <c r="L39" s="7">
        <f>'[1]TCE - ANEXO IV - Preencher'!N48</f>
        <v>123.08</v>
      </c>
    </row>
    <row r="40" spans="1:12" s="8" customFormat="1" ht="19.5" customHeight="1" x14ac:dyDescent="0.25">
      <c r="A40" s="3">
        <f>IFERROR(VLOOKUP(B40,'[1]DADOS (OCULTAR)'!$Q$3:$S$136,3,0),"")</f>
        <v>10739225001785</v>
      </c>
      <c r="B40" s="4" t="str">
        <f>'[1]TCE - ANEXO IV - Preencher'!C49</f>
        <v>UPAE OURICURI - CG Nº 002/2020</v>
      </c>
      <c r="C40" s="4" t="str">
        <f>'[1]TCE - ANEXO IV - Preencher'!E49</f>
        <v>5.99 - Outros Serviços de Terceiros Pessoa Jurídica</v>
      </c>
      <c r="D40" s="3" t="str">
        <f>'[1]TCE - ANEXO IV - Preencher'!F49</f>
        <v>90.400.888/2444-40</v>
      </c>
      <c r="E40" s="5" t="str">
        <f>'[1]TCE - ANEXO IV - Preencher'!G49</f>
        <v>BANCO SANTANDER CC 13001116-5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2601102</v>
      </c>
      <c r="L40" s="7">
        <f>'[1]TCE - ANEXO IV - Preencher'!N49</f>
        <v>0.39</v>
      </c>
    </row>
    <row r="41" spans="1:12" s="8" customFormat="1" ht="19.5" customHeight="1" x14ac:dyDescent="0.25">
      <c r="A41" s="3">
        <f>IFERROR(VLOOKUP(B41,'[1]DADOS (OCULTAR)'!$Q$3:$S$136,3,0),"")</f>
        <v>10739225001785</v>
      </c>
      <c r="B41" s="4" t="str">
        <f>'[1]TCE - ANEXO IV - Preencher'!C50</f>
        <v>UPAE OURICURI - CG Nº 002/2020</v>
      </c>
      <c r="C41" s="4" t="str">
        <f>'[1]TCE - ANEXO IV - Preencher'!E50</f>
        <v>5.16 - Serviços Médico-Hospitalares, Odotonlogia e Laboratoriais</v>
      </c>
      <c r="D41" s="3">
        <f>'[1]TCE - ANEXO IV - Preencher'!F50</f>
        <v>18976638000128</v>
      </c>
      <c r="E41" s="5" t="str">
        <f>'[1]TCE - ANEXO IV - Preencher'!G50</f>
        <v>CONSULTORIOS INTEGRADOS ALENCAR E ONOFRE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508</v>
      </c>
      <c r="I41" s="6">
        <f>IF('[1]TCE - ANEXO IV - Preencher'!K50="","",'[1]TCE - ANEXO IV - Preencher'!K50)</f>
        <v>46120</v>
      </c>
      <c r="J41" s="5" t="str">
        <f>'[1]TCE - ANEXO IV - Preencher'!L50</f>
        <v>7068540446359</v>
      </c>
      <c r="K41" s="5" t="str">
        <f>IF(F41="B",LEFT('[1]TCE - ANEXO IV - Preencher'!M50,2),IF(F41="S",LEFT('[1]TCE - ANEXO IV - Preencher'!M50,7),IF('[1]TCE - ANEXO IV - Preencher'!H50="","")))</f>
        <v>2605301</v>
      </c>
      <c r="L41" s="7">
        <f>'[1]TCE - ANEXO IV - Preencher'!N50</f>
        <v>1380</v>
      </c>
    </row>
    <row r="42" spans="1:12" s="8" customFormat="1" ht="19.5" customHeight="1" x14ac:dyDescent="0.25">
      <c r="A42" s="3">
        <f>IFERROR(VLOOKUP(B42,'[1]DADOS (OCULTAR)'!$Q$3:$S$136,3,0),"")</f>
        <v>10739225001785</v>
      </c>
      <c r="B42" s="4" t="str">
        <f>'[1]TCE - ANEXO IV - Preencher'!C51</f>
        <v>UPAE OURICURI - CG Nº 002/2020</v>
      </c>
      <c r="C42" s="4" t="str">
        <f>'[1]TCE - ANEXO IV - Preencher'!E51</f>
        <v>5.16 - Serviços Médico-Hospitalares, Odotonlogia e Laboratoriais</v>
      </c>
      <c r="D42" s="3">
        <f>'[1]TCE - ANEXO IV - Preencher'!F51</f>
        <v>20339140000104</v>
      </c>
      <c r="E42" s="5" t="str">
        <f>'[1]TCE - ANEXO IV - Preencher'!G51</f>
        <v>AS OTORHINUS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1846</v>
      </c>
      <c r="I42" s="6">
        <f>IF('[1]TCE - ANEXO IV - Preencher'!K51="","",'[1]TCE - ANEXO IV - Preencher'!K51)</f>
        <v>46119</v>
      </c>
      <c r="J42" s="5" t="str">
        <f>'[1]TCE - ANEXO IV - Preencher'!L51</f>
        <v>2QJ1WXD2Z</v>
      </c>
      <c r="K42" s="5" t="str">
        <f>IF(F42="B",LEFT('[1]TCE - ANEXO IV - Preencher'!M51,2),IF(F42="S",LEFT('[1]TCE - ANEXO IV - Preencher'!M51,7),IF('[1]TCE - ANEXO IV - Preencher'!H51="","")))</f>
        <v>2208007</v>
      </c>
      <c r="L42" s="7">
        <f>'[1]TCE - ANEXO IV - Preencher'!N51</f>
        <v>960</v>
      </c>
    </row>
    <row r="43" spans="1:12" s="8" customFormat="1" ht="19.5" customHeight="1" x14ac:dyDescent="0.25">
      <c r="A43" s="3">
        <f>IFERROR(VLOOKUP(B43,'[1]DADOS (OCULTAR)'!$Q$3:$S$136,3,0),"")</f>
        <v>10739225001785</v>
      </c>
      <c r="B43" s="4" t="str">
        <f>'[1]TCE - ANEXO IV - Preencher'!C52</f>
        <v>UPAE OURICURI - CG Nº 002/2020</v>
      </c>
      <c r="C43" s="4" t="str">
        <f>'[1]TCE - ANEXO IV - Preencher'!E52</f>
        <v>5.16 - Serviços Médico-Hospitalares, Odotonlogia e Laboratoriais</v>
      </c>
      <c r="D43" s="3">
        <f>'[1]TCE - ANEXO IV - Preencher'!F52</f>
        <v>20339140000104</v>
      </c>
      <c r="E43" s="5" t="str">
        <f>'[1]TCE - ANEXO IV - Preencher'!G52</f>
        <v>AS OTORHINUS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1847</v>
      </c>
      <c r="I43" s="6">
        <f>IF('[1]TCE - ANEXO IV - Preencher'!K52="","",'[1]TCE - ANEXO IV - Preencher'!K52)</f>
        <v>46119</v>
      </c>
      <c r="J43" s="5" t="str">
        <f>'[1]TCE - ANEXO IV - Preencher'!L52</f>
        <v>I4FBYXBWD</v>
      </c>
      <c r="K43" s="5" t="str">
        <f>IF(F43="B",LEFT('[1]TCE - ANEXO IV - Preencher'!M52,2),IF(F43="S",LEFT('[1]TCE - ANEXO IV - Preencher'!M52,7),IF('[1]TCE - ANEXO IV - Preencher'!H52="","")))</f>
        <v>2208007</v>
      </c>
      <c r="L43" s="7">
        <f>'[1]TCE - ANEXO IV - Preencher'!N52</f>
        <v>52</v>
      </c>
    </row>
    <row r="44" spans="1:12" s="8" customFormat="1" ht="19.5" customHeight="1" x14ac:dyDescent="0.25">
      <c r="A44" s="3">
        <f>IFERROR(VLOOKUP(B44,'[1]DADOS (OCULTAR)'!$Q$3:$S$136,3,0),"")</f>
        <v>10739225001785</v>
      </c>
      <c r="B44" s="4" t="str">
        <f>'[1]TCE - ANEXO IV - Preencher'!C53</f>
        <v>UPAE OURICURI - CG Nº 002/2020</v>
      </c>
      <c r="C44" s="4" t="str">
        <f>'[1]TCE - ANEXO IV - Preencher'!E53</f>
        <v>5.16 - Serviços Médico-Hospitalares, Odotonlogia e Laboratoriais</v>
      </c>
      <c r="D44" s="3">
        <f>'[1]TCE - ANEXO IV - Preencher'!F53</f>
        <v>64810568000150</v>
      </c>
      <c r="E44" s="5" t="str">
        <f>'[1]TCE - ANEXO IV - Preencher'!G53</f>
        <v>ATRIUM CARDIOLOGIA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13</v>
      </c>
      <c r="I44" s="6">
        <f>IF('[1]TCE - ANEXO IV - Preencher'!K53="","",'[1]TCE - ANEXO IV - Preencher'!K53)</f>
        <v>46118</v>
      </c>
      <c r="J44" s="5" t="str">
        <f>'[1]TCE - ANEXO IV - Preencher'!L53</f>
        <v>26011021264810568000150000000000001326046079949316</v>
      </c>
      <c r="K44" s="5" t="str">
        <f>IF(F44="B",LEFT('[1]TCE - ANEXO IV - Preencher'!M53,2),IF(F44="S",LEFT('[1]TCE - ANEXO IV - Preencher'!M53,7),IF('[1]TCE - ANEXO IV - Preencher'!H53="","")))</f>
        <v>2601102</v>
      </c>
      <c r="L44" s="7">
        <f>'[1]TCE - ANEXO IV - Preencher'!N53</f>
        <v>11310</v>
      </c>
    </row>
    <row r="45" spans="1:12" s="8" customFormat="1" ht="19.5" customHeight="1" x14ac:dyDescent="0.25">
      <c r="A45" s="3">
        <f>IFERROR(VLOOKUP(B45,'[1]DADOS (OCULTAR)'!$Q$3:$S$136,3,0),"")</f>
        <v>10739225001785</v>
      </c>
      <c r="B45" s="4" t="str">
        <f>'[1]TCE - ANEXO IV - Preencher'!C54</f>
        <v>UPAE OURICURI - CG Nº 002/2020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53.581.333/0001-18</v>
      </c>
      <c r="E45" s="5" t="str">
        <f>'[1]TCE - ANEXO IV - Preencher'!G54</f>
        <v>AURORA SERVICOS MEDICOS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00026</v>
      </c>
      <c r="I45" s="6">
        <f>IF('[1]TCE - ANEXO IV - Preencher'!K54="","",'[1]TCE - ANEXO IV - Preencher'!K54)</f>
        <v>46119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2210706</v>
      </c>
      <c r="L45" s="7">
        <f>'[1]TCE - ANEXO IV - Preencher'!N54</f>
        <v>1800</v>
      </c>
    </row>
    <row r="46" spans="1:12" s="8" customFormat="1" ht="19.5" customHeight="1" x14ac:dyDescent="0.25">
      <c r="A46" s="3">
        <f>IFERROR(VLOOKUP(B46,'[1]DADOS (OCULTAR)'!$Q$3:$S$136,3,0),"")</f>
        <v>10739225001785</v>
      </c>
      <c r="B46" s="4" t="str">
        <f>'[1]TCE - ANEXO IV - Preencher'!C55</f>
        <v>UPAE OURICURI - CG Nº 002/2020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17.245.974/0001-38</v>
      </c>
      <c r="E46" s="5" t="str">
        <f>'[1]TCE - ANEXO IV - Preencher'!G55</f>
        <v>CLINICA ANGIOART LTDA - ME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356</v>
      </c>
      <c r="I46" s="6">
        <f>IF('[1]TCE - ANEXO IV - Preencher'!K55="","",'[1]TCE - ANEXO IV - Preencher'!K55)</f>
        <v>46117</v>
      </c>
      <c r="J46" s="5" t="str">
        <f>'[1]TCE - ANEXO IV - Preencher'!L55</f>
        <v>5c9f021d4</v>
      </c>
      <c r="K46" s="5" t="str">
        <f>IF(F46="B",LEFT('[1]TCE - ANEXO IV - Preencher'!M55,2),IF(F46="S",LEFT('[1]TCE - ANEXO IV - Preencher'!M55,7),IF('[1]TCE - ANEXO IV - Preencher'!H55="","")))</f>
        <v>2611101</v>
      </c>
      <c r="L46" s="7">
        <f>'[1]TCE - ANEXO IV - Preencher'!N55</f>
        <v>2590</v>
      </c>
    </row>
    <row r="47" spans="1:12" s="8" customFormat="1" ht="19.5" customHeight="1" x14ac:dyDescent="0.25">
      <c r="A47" s="3">
        <f>IFERROR(VLOOKUP(B47,'[1]DADOS (OCULTAR)'!$Q$3:$S$136,3,0),"")</f>
        <v>10739225001785</v>
      </c>
      <c r="B47" s="4" t="str">
        <f>'[1]TCE - ANEXO IV - Preencher'!C56</f>
        <v>UPAE OURICURI - CG Nº 002/2020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24.334.380/0001-69</v>
      </c>
      <c r="E47" s="5" t="str">
        <f>'[1]TCE - ANEXO IV - Preencher'!G56</f>
        <v>CLINICA DE SAUDE SANTA LUZIA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899</v>
      </c>
      <c r="I47" s="6">
        <f>IF('[1]TCE - ANEXO IV - Preencher'!K56="","",'[1]TCE - ANEXO IV - Preencher'!K56)</f>
        <v>46114</v>
      </c>
      <c r="J47" s="5" t="str">
        <f>'[1]TCE - ANEXO IV - Preencher'!L56</f>
        <v>867626353</v>
      </c>
      <c r="K47" s="5" t="str">
        <f>IF(F47="B",LEFT('[1]TCE - ANEXO IV - Preencher'!M56,2),IF(F47="S",LEFT('[1]TCE - ANEXO IV - Preencher'!M56,7),IF('[1]TCE - ANEXO IV - Preencher'!H56="","")))</f>
        <v>2304400</v>
      </c>
      <c r="L47" s="7">
        <f>'[1]TCE - ANEXO IV - Preencher'!N56</f>
        <v>3900</v>
      </c>
    </row>
    <row r="48" spans="1:12" s="8" customFormat="1" ht="19.5" customHeight="1" x14ac:dyDescent="0.25">
      <c r="A48" s="3">
        <f>IFERROR(VLOOKUP(B48,'[1]DADOS (OCULTAR)'!$Q$3:$S$136,3,0),"")</f>
        <v>10739225001785</v>
      </c>
      <c r="B48" s="4" t="str">
        <f>'[1]TCE - ANEXO IV - Preencher'!C57</f>
        <v>UPAE OURICURI - CG Nº 002/2020</v>
      </c>
      <c r="C48" s="4" t="str">
        <f>'[1]TCE - ANEXO IV - Preencher'!E57</f>
        <v>5.16 - Serviços Médico-Hospitalares, Odotonlogia e Laboratoriais</v>
      </c>
      <c r="D48" s="3">
        <f>'[1]TCE - ANEXO IV - Preencher'!F57</f>
        <v>15489924000170</v>
      </c>
      <c r="E48" s="5" t="str">
        <f>'[1]TCE - ANEXO IV - Preencher'!G57</f>
        <v>CLINICA IMAGEM MEDICAL CENTER EIRELI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00020363</v>
      </c>
      <c r="I48" s="6">
        <f>IF('[1]TCE - ANEXO IV - Preencher'!K57="","",'[1]TCE - ANEXO IV - Preencher'!K57)</f>
        <v>46118</v>
      </c>
      <c r="J48" s="5" t="str">
        <f>'[1]TCE - ANEXO IV - Preencher'!L57</f>
        <v>2CE5-ADSIX</v>
      </c>
      <c r="K48" s="5" t="str">
        <f>IF(F48="B",LEFT('[1]TCE - ANEXO IV - Preencher'!M57,2),IF(F48="S",LEFT('[1]TCE - ANEXO IV - Preencher'!M57,7),IF('[1]TCE - ANEXO IV - Preencher'!H57="","")))</f>
        <v>2609907</v>
      </c>
      <c r="L48" s="7">
        <f>'[1]TCE - ANEXO IV - Preencher'!N57</f>
        <v>3600</v>
      </c>
    </row>
    <row r="49" spans="1:12" s="8" customFormat="1" ht="19.5" customHeight="1" x14ac:dyDescent="0.25">
      <c r="A49" s="3">
        <f>IFERROR(VLOOKUP(B49,'[1]DADOS (OCULTAR)'!$Q$3:$S$136,3,0),"")</f>
        <v>10739225001785</v>
      </c>
      <c r="B49" s="4" t="str">
        <f>'[1]TCE - ANEXO IV - Preencher'!C58</f>
        <v>UPAE OURICURI - CG Nº 002/2020</v>
      </c>
      <c r="C49" s="4" t="str">
        <f>'[1]TCE - ANEXO IV - Preencher'!E58</f>
        <v>5.16 - Serviços Médico-Hospitalares, Odotonlogia e Laboratoriais</v>
      </c>
      <c r="D49" s="3">
        <f>'[1]TCE - ANEXO IV - Preencher'!F58</f>
        <v>70090907000174</v>
      </c>
      <c r="E49" s="5" t="str">
        <f>'[1]TCE - ANEXO IV - Preencher'!G58</f>
        <v>CLINICA MEDICA DO ARARIPE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2941</v>
      </c>
      <c r="I49" s="6">
        <f>IF('[1]TCE - ANEXO IV - Preencher'!K58="","",'[1]TCE - ANEXO IV - Preencher'!K58)</f>
        <v>46121</v>
      </c>
      <c r="J49" s="5" t="str">
        <f>'[1]TCE - ANEXO IV - Preencher'!L58</f>
        <v>26011021270090907000174000000000294126041075813909</v>
      </c>
      <c r="K49" s="5" t="str">
        <f>IF(F49="B",LEFT('[1]TCE - ANEXO IV - Preencher'!M58,2),IF(F49="S",LEFT('[1]TCE - ANEXO IV - Preencher'!M58,7),IF('[1]TCE - ANEXO IV - Preencher'!H58="","")))</f>
        <v>2609907</v>
      </c>
      <c r="L49" s="7">
        <f>'[1]TCE - ANEXO IV - Preencher'!N58</f>
        <v>1950</v>
      </c>
    </row>
    <row r="50" spans="1:12" s="8" customFormat="1" ht="19.5" customHeight="1" x14ac:dyDescent="0.25">
      <c r="A50" s="3">
        <f>IFERROR(VLOOKUP(B50,'[1]DADOS (OCULTAR)'!$Q$3:$S$136,3,0),"")</f>
        <v>10739225001785</v>
      </c>
      <c r="B50" s="4" t="str">
        <f>'[1]TCE - ANEXO IV - Preencher'!C59</f>
        <v>UPAE OURICURI - CG Nº 002/2020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26.425.569/0001-92</v>
      </c>
      <c r="E50" s="5" t="str">
        <f>'[1]TCE - ANEXO IV - Preencher'!G59</f>
        <v>CLINICA MEDICA HOLANDA FIGUEREDO LTDA - ME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00020240</v>
      </c>
      <c r="I50" s="6">
        <f>IF('[1]TCE - ANEXO IV - Preencher'!K59="","",'[1]TCE - ANEXO IV - Preencher'!K59)</f>
        <v>46118</v>
      </c>
      <c r="J50" s="5" t="str">
        <f>'[1]TCE - ANEXO IV - Preencher'!L59</f>
        <v>9QVT-1M3I4</v>
      </c>
      <c r="K50" s="5" t="str">
        <f>IF(F50="B",LEFT('[1]TCE - ANEXO IV - Preencher'!M59,2),IF(F50="S",LEFT('[1]TCE - ANEXO IV - Preencher'!M59,7),IF('[1]TCE - ANEXO IV - Preencher'!H59="","")))</f>
        <v>2609907</v>
      </c>
      <c r="L50" s="7">
        <f>'[1]TCE - ANEXO IV - Preencher'!N59</f>
        <v>1440</v>
      </c>
    </row>
    <row r="51" spans="1:12" s="8" customFormat="1" ht="19.5" customHeight="1" x14ac:dyDescent="0.25">
      <c r="A51" s="3">
        <f>IFERROR(VLOOKUP(B51,'[1]DADOS (OCULTAR)'!$Q$3:$S$136,3,0),"")</f>
        <v>10739225001785</v>
      </c>
      <c r="B51" s="4" t="str">
        <f>'[1]TCE - ANEXO IV - Preencher'!C60</f>
        <v>UPAE OURICURI - CG Nº 002/2020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35.964.299/0001-89</v>
      </c>
      <c r="E51" s="5" t="str">
        <f>'[1]TCE - ANEXO IV - Preencher'!G60</f>
        <v>CLINICA MEDICA IPC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446</v>
      </c>
      <c r="I51" s="6">
        <f>IF('[1]TCE - ANEXO IV - Preencher'!K60="","",'[1]TCE - ANEXO IV - Preencher'!K60)</f>
        <v>46113</v>
      </c>
      <c r="J51" s="5" t="str">
        <f>'[1]TCE - ANEXO IV - Preencher'!L60</f>
        <v>23042021235964299000000000044626045663211010</v>
      </c>
      <c r="K51" s="5" t="str">
        <f>IF(F51="B",LEFT('[1]TCE - ANEXO IV - Preencher'!M60,2),IF(F51="S",LEFT('[1]TCE - ANEXO IV - Preencher'!M60,7),IF('[1]TCE - ANEXO IV - Preencher'!H60="","")))</f>
        <v>2304202</v>
      </c>
      <c r="L51" s="7">
        <f>'[1]TCE - ANEXO IV - Preencher'!N60</f>
        <v>6780</v>
      </c>
    </row>
    <row r="52" spans="1:12" s="8" customFormat="1" ht="19.5" customHeight="1" x14ac:dyDescent="0.25">
      <c r="A52" s="3">
        <f>IFERROR(VLOOKUP(B52,'[1]DADOS (OCULTAR)'!$Q$3:$S$136,3,0),"")</f>
        <v>10739225001785</v>
      </c>
      <c r="B52" s="4" t="str">
        <f>'[1]TCE - ANEXO IV - Preencher'!C61</f>
        <v>UPAE OURICURI - CG Nº 002/2020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43.369.770/0001-19</v>
      </c>
      <c r="E52" s="5" t="str">
        <f>'[1]TCE - ANEXO IV - Preencher'!G61</f>
        <v>CLINICA MEDICA KESIA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292</v>
      </c>
      <c r="I52" s="6">
        <f>IF('[1]TCE - ANEXO IV - Preencher'!K61="","",'[1]TCE - ANEXO IV - Preencher'!K61)</f>
        <v>46118</v>
      </c>
      <c r="J52" s="5" t="str">
        <f>'[1]TCE - ANEXO IV - Preencher'!L61</f>
        <v>26011021243369770000119000000000029226044945420010</v>
      </c>
      <c r="K52" s="5" t="str">
        <f>IF(F52="B",LEFT('[1]TCE - ANEXO IV - Preencher'!M61,2),IF(F52="S",LEFT('[1]TCE - ANEXO IV - Preencher'!M61,7),IF('[1]TCE - ANEXO IV - Preencher'!H61="","")))</f>
        <v>2609907</v>
      </c>
      <c r="L52" s="7">
        <f>'[1]TCE - ANEXO IV - Preencher'!N61</f>
        <v>4830</v>
      </c>
    </row>
    <row r="53" spans="1:12" s="8" customFormat="1" ht="19.5" customHeight="1" x14ac:dyDescent="0.25">
      <c r="A53" s="3">
        <f>IFERROR(VLOOKUP(B53,'[1]DADOS (OCULTAR)'!$Q$3:$S$136,3,0),"")</f>
        <v>10739225001785</v>
      </c>
      <c r="B53" s="4" t="str">
        <f>'[1]TCE - ANEXO IV - Preencher'!C62</f>
        <v>UPAE OURICURI - CG Nº 002/2020</v>
      </c>
      <c r="C53" s="4" t="str">
        <f>'[1]TCE - ANEXO IV - Preencher'!E62</f>
        <v>5.16 - Serviços Médico-Hospitalares, Odotonlogia e Laboratoriais</v>
      </c>
      <c r="D53" s="3">
        <f>'[1]TCE - ANEXO IV - Preencher'!F62</f>
        <v>49083461000164</v>
      </c>
      <c r="E53" s="5" t="str">
        <f>'[1]TCE - ANEXO IV - Preencher'!G62</f>
        <v>FABIO GONDIM PSIQUIATRIA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0000000130</v>
      </c>
      <c r="I53" s="6">
        <f>IF('[1]TCE - ANEXO IV - Preencher'!K62="","",'[1]TCE - ANEXO IV - Preencher'!K62)</f>
        <v>46114</v>
      </c>
      <c r="J53" s="5" t="str">
        <f>'[1]TCE - ANEXO IV - Preencher'!L62</f>
        <v>2612208124908346100016400000000001302604325369*9984</v>
      </c>
      <c r="K53" s="5" t="str">
        <f>IF(F53="B",LEFT('[1]TCE - ANEXO IV - Preencher'!M62,2),IF(F53="S",LEFT('[1]TCE - ANEXO IV - Preencher'!M62,7),IF('[1]TCE - ANEXO IV - Preencher'!H62="","")))</f>
        <v>2612208</v>
      </c>
      <c r="L53" s="7">
        <f>'[1]TCE - ANEXO IV - Preencher'!N62</f>
        <v>8940</v>
      </c>
    </row>
    <row r="54" spans="1:12" s="8" customFormat="1" ht="19.5" customHeight="1" x14ac:dyDescent="0.25">
      <c r="A54" s="3">
        <f>IFERROR(VLOOKUP(B54,'[1]DADOS (OCULTAR)'!$Q$3:$S$136,3,0),"")</f>
        <v>10739225001785</v>
      </c>
      <c r="B54" s="4" t="str">
        <f>'[1]TCE - ANEXO IV - Preencher'!C63</f>
        <v>UPAE OURICURI - CG Nº 002/2020</v>
      </c>
      <c r="C54" s="4" t="str">
        <f>'[1]TCE - ANEXO IV - Preencher'!E63</f>
        <v>5.16 - Serviços Médico-Hospitalares, Odotonlogia e Laboratoriais</v>
      </c>
      <c r="D54" s="3">
        <f>'[1]TCE - ANEXO IV - Preencher'!F63</f>
        <v>31094690000119</v>
      </c>
      <c r="E54" s="5" t="str">
        <f>'[1]TCE - ANEXO IV - Preencher'!G63</f>
        <v>LEONARDO COELHO BEZERRA CONSULTORIO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00020209</v>
      </c>
      <c r="I54" s="6">
        <f>IF('[1]TCE - ANEXO IV - Preencher'!K63="","",'[1]TCE - ANEXO IV - Preencher'!K63)</f>
        <v>46118</v>
      </c>
      <c r="J54" s="5" t="str">
        <f>'[1]TCE - ANEXO IV - Preencher'!L63</f>
        <v>FLSH-FIX7Q</v>
      </c>
      <c r="K54" s="5" t="str">
        <f>IF(F54="B",LEFT('[1]TCE - ANEXO IV - Preencher'!M63,2),IF(F54="S",LEFT('[1]TCE - ANEXO IV - Preencher'!M63,7),IF('[1]TCE - ANEXO IV - Preencher'!H63="","")))</f>
        <v>2609907</v>
      </c>
      <c r="L54" s="7">
        <f>'[1]TCE - ANEXO IV - Preencher'!N63</f>
        <v>3840</v>
      </c>
    </row>
    <row r="55" spans="1:12" s="8" customFormat="1" ht="19.5" customHeight="1" x14ac:dyDescent="0.25">
      <c r="A55" s="3">
        <f>IFERROR(VLOOKUP(B55,'[1]DADOS (OCULTAR)'!$Q$3:$S$136,3,0),"")</f>
        <v>10739225001785</v>
      </c>
      <c r="B55" s="4" t="str">
        <f>'[1]TCE - ANEXO IV - Preencher'!C64</f>
        <v>UPAE OURICURI - CG Nº 002/2020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 xml:space="preserve">54.929.808/0001-87 </v>
      </c>
      <c r="E55" s="5" t="str">
        <f>'[1]TCE - ANEXO IV - Preencher'!G64</f>
        <v>MARCOS LIMA PINHO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30</v>
      </c>
      <c r="I55" s="6">
        <f>IF('[1]TCE - ANEXO IV - Preencher'!K64="","",'[1]TCE - ANEXO IV - Preencher'!K64)</f>
        <v>46119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2610400</v>
      </c>
      <c r="L55" s="7">
        <f>'[1]TCE - ANEXO IV - Preencher'!N64</f>
        <v>2580</v>
      </c>
    </row>
    <row r="56" spans="1:12" s="8" customFormat="1" ht="19.5" customHeight="1" x14ac:dyDescent="0.25">
      <c r="A56" s="3">
        <f>IFERROR(VLOOKUP(B56,'[1]DADOS (OCULTAR)'!$Q$3:$S$136,3,0),"")</f>
        <v>10739225001785</v>
      </c>
      <c r="B56" s="4" t="str">
        <f>'[1]TCE - ANEXO IV - Preencher'!C65</f>
        <v>UPAE OURICURI - CG Nº 002/2020</v>
      </c>
      <c r="C56" s="4" t="str">
        <f>'[1]TCE - ANEXO IV - Preencher'!E65</f>
        <v>5.16 - Serviços Médico-Hospitalares, Odotonlogia e Laboratoriais</v>
      </c>
      <c r="D56" s="3">
        <f>'[1]TCE - ANEXO IV - Preencher'!F65</f>
        <v>53182144000172</v>
      </c>
      <c r="E56" s="5" t="str">
        <f>'[1]TCE - ANEXO IV - Preencher'!G65</f>
        <v>MEDICAL HEALTH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00020074</v>
      </c>
      <c r="I56" s="6">
        <f>IF('[1]TCE - ANEXO IV - Preencher'!K65="","",'[1]TCE - ANEXO IV - Preencher'!K65)</f>
        <v>46119</v>
      </c>
      <c r="J56" s="5" t="str">
        <f>'[1]TCE - ANEXO IV - Preencher'!L65</f>
        <v>8FJF-IH5DQ</v>
      </c>
      <c r="K56" s="5" t="str">
        <f>IF(F56="B",LEFT('[1]TCE - ANEXO IV - Preencher'!M65,2),IF(F56="S",LEFT('[1]TCE - ANEXO IV - Preencher'!M65,7),IF('[1]TCE - ANEXO IV - Preencher'!H65="","")))</f>
        <v>2601102</v>
      </c>
      <c r="L56" s="7">
        <f>'[1]TCE - ANEXO IV - Preencher'!N65</f>
        <v>6420</v>
      </c>
    </row>
    <row r="57" spans="1:12" s="8" customFormat="1" ht="19.5" customHeight="1" x14ac:dyDescent="0.25">
      <c r="A57" s="3">
        <f>IFERROR(VLOOKUP(B57,'[1]DADOS (OCULTAR)'!$Q$3:$S$136,3,0),"")</f>
        <v>10739225001785</v>
      </c>
      <c r="B57" s="4" t="str">
        <f>'[1]TCE - ANEXO IV - Preencher'!C66</f>
        <v>UPAE OURICURI - CG Nº 002/2020</v>
      </c>
      <c r="C57" s="4" t="str">
        <f>'[1]TCE - ANEXO IV - Preencher'!E66</f>
        <v>5.16 - Serviços Médico-Hospitalares, Odotonlogia e Laboratoriais</v>
      </c>
      <c r="D57" s="3">
        <f>'[1]TCE - ANEXO IV - Preencher'!F66</f>
        <v>47368069000136</v>
      </c>
      <c r="E57" s="5" t="str">
        <f>'[1]TCE - ANEXO IV - Preencher'!G66</f>
        <v>P.F. PINHO GOMES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228</v>
      </c>
      <c r="I57" s="6">
        <f>IF('[1]TCE - ANEXO IV - Preencher'!K66="","",'[1]TCE - ANEXO IV - Preencher'!K66)</f>
        <v>46114</v>
      </c>
      <c r="J57" s="5" t="str">
        <f>'[1]TCE - ANEXO IV - Preencher'!L66</f>
        <v>26011021247368069000136000000000022826049777196807</v>
      </c>
      <c r="K57" s="5" t="str">
        <f>IF(F57="B",LEFT('[1]TCE - ANEXO IV - Preencher'!M66,2),IF(F57="S",LEFT('[1]TCE - ANEXO IV - Preencher'!M66,7),IF('[1]TCE - ANEXO IV - Preencher'!H66="","")))</f>
        <v>2601102</v>
      </c>
      <c r="L57" s="7">
        <f>'[1]TCE - ANEXO IV - Preencher'!N66</f>
        <v>1588</v>
      </c>
    </row>
    <row r="58" spans="1:12" s="8" customFormat="1" ht="19.5" customHeight="1" x14ac:dyDescent="0.25">
      <c r="A58" s="3">
        <f>IFERROR(VLOOKUP(B58,'[1]DADOS (OCULTAR)'!$Q$3:$S$136,3,0),"")</f>
        <v>10739225001785</v>
      </c>
      <c r="B58" s="4" t="str">
        <f>'[1]TCE - ANEXO IV - Preencher'!C67</f>
        <v>UPAE OURICURI - CG Nº 002/2020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50.526.899/0001-59</v>
      </c>
      <c r="E58" s="5" t="str">
        <f>'[1]TCE - ANEXO IV - Preencher'!G67</f>
        <v>PEDRO ARTHUR PARENTE DE ALENCAR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0000000127</v>
      </c>
      <c r="I58" s="6">
        <f>IF('[1]TCE - ANEXO IV - Preencher'!K67="","",'[1]TCE - ANEXO IV - Preencher'!K67)</f>
        <v>46114</v>
      </c>
      <c r="J58" s="5" t="str">
        <f>'[1]TCE - ANEXO IV - Preencher'!L67</f>
        <v>23042021250526899000159000000000012726044541337269</v>
      </c>
      <c r="K58" s="5" t="str">
        <f>IF(F58="B",LEFT('[1]TCE - ANEXO IV - Preencher'!M67,2),IF(F58="S",LEFT('[1]TCE - ANEXO IV - Preencher'!M67,7),IF('[1]TCE - ANEXO IV - Preencher'!H67="","")))</f>
        <v>2304202</v>
      </c>
      <c r="L58" s="7">
        <f>'[1]TCE - ANEXO IV - Preencher'!N67</f>
        <v>3360</v>
      </c>
    </row>
    <row r="59" spans="1:12" s="8" customFormat="1" ht="19.5" customHeight="1" x14ac:dyDescent="0.25">
      <c r="A59" s="3">
        <f>IFERROR(VLOOKUP(B59,'[1]DADOS (OCULTAR)'!$Q$3:$S$136,3,0),"")</f>
        <v>10739225001785</v>
      </c>
      <c r="B59" s="4" t="str">
        <f>'[1]TCE - ANEXO IV - Preencher'!C68</f>
        <v>UPAE OURICURI - CG Nº 002/2020</v>
      </c>
      <c r="C59" s="4" t="str">
        <f>'[1]TCE - ANEXO IV - Preencher'!E68</f>
        <v>5.16 - Serviços Médico-Hospitalares, Odotonlogia e Laboratoriais</v>
      </c>
      <c r="D59" s="3">
        <f>'[1]TCE - ANEXO IV - Preencher'!F68</f>
        <v>49172815000147</v>
      </c>
      <c r="E59" s="5" t="str">
        <f>'[1]TCE - ANEXO IV - Preencher'!G68</f>
        <v>T. M. DE ALENCAR &amp; CIA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0000000246</v>
      </c>
      <c r="I59" s="6">
        <f>IF('[1]TCE - ANEXO IV - Preencher'!K68="","",'[1]TCE - ANEXO IV - Preencher'!K68)</f>
        <v>46121</v>
      </c>
      <c r="J59" s="5" t="str">
        <f>'[1]TCE - ANEXO IV - Preencher'!L68</f>
        <v>23042021249172815000147000000000024626043962450709</v>
      </c>
      <c r="K59" s="5" t="str">
        <f>IF(F59="B",LEFT('[1]TCE - ANEXO IV - Preencher'!M68,2),IF(F59="S",LEFT('[1]TCE - ANEXO IV - Preencher'!M68,7),IF('[1]TCE - ANEXO IV - Preencher'!H68="","")))</f>
        <v>2304202</v>
      </c>
      <c r="L59" s="7">
        <f>'[1]TCE - ANEXO IV - Preencher'!N68</f>
        <v>9000</v>
      </c>
    </row>
    <row r="60" spans="1:12" s="8" customFormat="1" ht="19.5" customHeight="1" x14ac:dyDescent="0.25">
      <c r="A60" s="3">
        <f>IFERROR(VLOOKUP(B60,'[1]DADOS (OCULTAR)'!$Q$3:$S$136,3,0),"")</f>
        <v>10739225001785</v>
      </c>
      <c r="B60" s="4" t="str">
        <f>'[1]TCE - ANEXO IV - Preencher'!C69</f>
        <v>UPAE OURICURI - CG Nº 002/2020</v>
      </c>
      <c r="C60" s="4" t="str">
        <f>'[1]TCE - ANEXO IV - Preencher'!E69</f>
        <v>5.16 - Serviços Médico-Hospitalares, Odotonlogia e Laboratoriais</v>
      </c>
      <c r="D60" s="3">
        <f>'[1]TCE - ANEXO IV - Preencher'!F69</f>
        <v>7200822000165</v>
      </c>
      <c r="E60" s="5" t="str">
        <f>'[1]TCE - ANEXO IV - Preencher'!G69</f>
        <v>FONO &amp; AUDIO SAUDE LTDA ME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17</v>
      </c>
      <c r="I60" s="6">
        <f>IF('[1]TCE - ANEXO IV - Preencher'!K69="","",'[1]TCE - ANEXO IV - Preencher'!K69)</f>
        <v>46114</v>
      </c>
      <c r="J60" s="5" t="str">
        <f>'[1]TCE - ANEXO IV - Preencher'!L69</f>
        <v>26011021264251707000153000000000001726045226706097</v>
      </c>
      <c r="K60" s="5" t="str">
        <f>IF(F60="B",LEFT('[1]TCE - ANEXO IV - Preencher'!M69,2),IF(F60="S",LEFT('[1]TCE - ANEXO IV - Preencher'!M69,7),IF('[1]TCE - ANEXO IV - Preencher'!H69="","")))</f>
        <v>2601102</v>
      </c>
      <c r="L60" s="7">
        <f>'[1]TCE - ANEXO IV - Preencher'!N69</f>
        <v>4000</v>
      </c>
    </row>
    <row r="61" spans="1:12" s="8" customFormat="1" ht="19.5" customHeight="1" x14ac:dyDescent="0.25">
      <c r="A61" s="3">
        <f>IFERROR(VLOOKUP(B61,'[1]DADOS (OCULTAR)'!$Q$3:$S$136,3,0),"")</f>
        <v>10739225001785</v>
      </c>
      <c r="B61" s="4" t="str">
        <f>'[1]TCE - ANEXO IV - Preencher'!C70</f>
        <v>UPAE OURICURI - CG Nº 002/2020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62.434.163/0001-30</v>
      </c>
      <c r="E61" s="5" t="str">
        <f>'[1]TCE - ANEXO IV - Preencher'!G70</f>
        <v>THIAGO SILVA GALDINO TERAPIA OCUPACIONAL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18</v>
      </c>
      <c r="I61" s="6">
        <f>IF('[1]TCE - ANEXO IV - Preencher'!K70="","",'[1]TCE - ANEXO IV - Preencher'!K70)</f>
        <v>46114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2615607</v>
      </c>
      <c r="L61" s="7">
        <f>'[1]TCE - ANEXO IV - Preencher'!N70</f>
        <v>675</v>
      </c>
    </row>
    <row r="62" spans="1:12" s="8" customFormat="1" ht="19.5" customHeight="1" x14ac:dyDescent="0.25">
      <c r="A62" s="3">
        <f>IFERROR(VLOOKUP(B62,'[1]DADOS (OCULTAR)'!$Q$3:$S$136,3,0),"")</f>
        <v>10739225001785</v>
      </c>
      <c r="B62" s="4" t="str">
        <f>'[1]TCE - ANEXO IV - Preencher'!C71</f>
        <v>UPAE OURICURI - CG Nº 002/2020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62.434.163/0001-30</v>
      </c>
      <c r="E62" s="5" t="str">
        <f>'[1]TCE - ANEXO IV - Preencher'!G71</f>
        <v>THIAGO SILVA GALDINO TERAPIA OCUPACIONAL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19</v>
      </c>
      <c r="I62" s="6">
        <f>IF('[1]TCE - ANEXO IV - Preencher'!K71="","",'[1]TCE - ANEXO IV - Preencher'!K71)</f>
        <v>46114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2615607</v>
      </c>
      <c r="L62" s="7">
        <f>'[1]TCE - ANEXO IV - Preencher'!N71</f>
        <v>825</v>
      </c>
    </row>
    <row r="63" spans="1:12" s="8" customFormat="1" ht="19.5" customHeight="1" x14ac:dyDescent="0.25">
      <c r="A63" s="3">
        <f>IFERROR(VLOOKUP(B63,'[1]DADOS (OCULTAR)'!$Q$3:$S$136,3,0),"")</f>
        <v>10739225001785</v>
      </c>
      <c r="B63" s="4" t="str">
        <f>'[1]TCE - ANEXO IV - Preencher'!C72</f>
        <v>UPAE OURICURI - CG Nº 002/2020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27.903.138/0001-57</v>
      </c>
      <c r="E63" s="5" t="str">
        <f>'[1]TCE - ANEXO IV - Preencher'!G72</f>
        <v>DIAGNOSTICO LABORATORIAL ALVES LANDIM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00021777</v>
      </c>
      <c r="I63" s="6">
        <f>IF('[1]TCE - ANEXO IV - Preencher'!K72="","",'[1]TCE - ANEXO IV - Preencher'!K72)</f>
        <v>46122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2609907</v>
      </c>
      <c r="L63" s="7">
        <f>'[1]TCE - ANEXO IV - Preencher'!N72</f>
        <v>1950</v>
      </c>
    </row>
    <row r="64" spans="1:12" s="8" customFormat="1" ht="19.5" customHeight="1" x14ac:dyDescent="0.25">
      <c r="A64" s="3">
        <f>IFERROR(VLOOKUP(B64,'[1]DADOS (OCULTAR)'!$Q$3:$S$136,3,0),"")</f>
        <v>10739225001785</v>
      </c>
      <c r="B64" s="4" t="str">
        <f>'[1]TCE - ANEXO IV - Preencher'!C73</f>
        <v>UPAE OURICURI - CG Nº 002/2020</v>
      </c>
      <c r="C64" s="4" t="str">
        <f>'[1]TCE - ANEXO IV - Preencher'!E73</f>
        <v>5.16 - Serviços Médico-Hospitalares, Odotonlogia e Laboratoriais</v>
      </c>
      <c r="D64" s="3" t="str">
        <f>'[1]TCE - ANEXO IV - Preencher'!F73</f>
        <v>27.903.138/0001-57</v>
      </c>
      <c r="E64" s="5" t="str">
        <f>'[1]TCE - ANEXO IV - Preencher'!G73</f>
        <v>DIAGNOSTICO LABORATORIAL ALVES LANDIM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00021779</v>
      </c>
      <c r="I64" s="6">
        <f>IF('[1]TCE - ANEXO IV - Preencher'!K73="","",'[1]TCE - ANEXO IV - Preencher'!K73)</f>
        <v>46125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2609907</v>
      </c>
      <c r="L64" s="7">
        <f>'[1]TCE - ANEXO IV - Preencher'!N73</f>
        <v>6330.41</v>
      </c>
    </row>
    <row r="65" spans="1:12" s="8" customFormat="1" ht="19.5" customHeight="1" x14ac:dyDescent="0.25">
      <c r="A65" s="3">
        <f>IFERROR(VLOOKUP(B65,'[1]DADOS (OCULTAR)'!$Q$3:$S$136,3,0),"")</f>
        <v>10739225001785</v>
      </c>
      <c r="B65" s="4" t="str">
        <f>'[1]TCE - ANEXO IV - Preencher'!C74</f>
        <v>UPAE OURICURI - CG Nº 002/2020</v>
      </c>
      <c r="C65" s="4" t="str">
        <f>'[1]TCE - ANEXO IV - Preencher'!E74</f>
        <v>5.10 - Detetização/Tratamento de Resíduos e Afins</v>
      </c>
      <c r="D65" s="3" t="str">
        <f>'[1]TCE - ANEXO IV - Preencher'!F74</f>
        <v>15.713.532/0001-43</v>
      </c>
      <c r="E65" s="5" t="str">
        <f>'[1]TCE - ANEXO IV - Preencher'!G74</f>
        <v>CTI AMBIENTAL - COLETA, TRANSPORTE E INCINERACAO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0000067786</v>
      </c>
      <c r="I65" s="6">
        <f>IF('[1]TCE - ANEXO IV - Preencher'!K74="","",'[1]TCE - ANEXO IV - Preencher'!K74)</f>
        <v>46113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2307304</v>
      </c>
      <c r="L65" s="7">
        <f>'[1]TCE - ANEXO IV - Preencher'!N74</f>
        <v>136.33000000000001</v>
      </c>
    </row>
    <row r="66" spans="1:12" s="8" customFormat="1" ht="19.5" customHeight="1" x14ac:dyDescent="0.25">
      <c r="A66" s="3">
        <f>IFERROR(VLOOKUP(B66,'[1]DADOS (OCULTAR)'!$Q$3:$S$136,3,0),"")</f>
        <v>10739225001785</v>
      </c>
      <c r="B66" s="4" t="str">
        <f>'[1]TCE - ANEXO IV - Preencher'!C75</f>
        <v>UPAE OURICURI - CG Nº 002/2020</v>
      </c>
      <c r="C66" s="4" t="str">
        <f>'[1]TCE - ANEXO IV - Preencher'!E75</f>
        <v>5.17 - Manutenção de Software, Certificação Digital e Microfilmagem</v>
      </c>
      <c r="D66" s="3" t="str">
        <f>'[1]TCE - ANEXO IV - Preencher'!F75</f>
        <v>04.069.709/0001-02</v>
      </c>
      <c r="E66" s="5" t="str">
        <f>'[1]TCE - ANEXO IV - Preencher'!G75</f>
        <v>BIONEXO S.A.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00645052</v>
      </c>
      <c r="I66" s="6">
        <f>IF('[1]TCE - ANEXO IV - Preencher'!K75="","",'[1]TCE - ANEXO IV - Preencher'!K75)</f>
        <v>46115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3550308</v>
      </c>
      <c r="L66" s="7">
        <f>'[1]TCE - ANEXO IV - Preencher'!N75</f>
        <v>1050.06</v>
      </c>
    </row>
    <row r="67" spans="1:12" s="8" customFormat="1" ht="19.5" customHeight="1" x14ac:dyDescent="0.25">
      <c r="A67" s="3">
        <f>IFERROR(VLOOKUP(B67,'[1]DADOS (OCULTAR)'!$Q$3:$S$136,3,0),"")</f>
        <v>10739225001785</v>
      </c>
      <c r="B67" s="4" t="str">
        <f>'[1]TCE - ANEXO IV - Preencher'!C76</f>
        <v>UPAE OURICURI - CG Nº 002/2020</v>
      </c>
      <c r="C67" s="4" t="str">
        <f>'[1]TCE - ANEXO IV - Preencher'!E76</f>
        <v>5.17 - Manutenção de Software, Certificação Digital e Microfilmagem</v>
      </c>
      <c r="D67" s="3">
        <f>'[1]TCE - ANEXO IV - Preencher'!F76</f>
        <v>9393611000111</v>
      </c>
      <c r="E67" s="5" t="str">
        <f>'[1]TCE - ANEXO IV - Preencher'!G76</f>
        <v>NYX SERVIÇOS EM INFORMÁTICA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266</v>
      </c>
      <c r="I67" s="6">
        <f>IF('[1]TCE - ANEXO IV - Preencher'!K76="","",'[1]TCE - ANEXO IV - Preencher'!K76)</f>
        <v>46112</v>
      </c>
      <c r="J67" s="5" t="str">
        <f>'[1]TCE - ANEXO IV - Preencher'!L76</f>
        <v>26116062209393611000111000000000026626034389539903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822</v>
      </c>
    </row>
    <row r="68" spans="1:12" s="8" customFormat="1" ht="19.5" customHeight="1" x14ac:dyDescent="0.25">
      <c r="A68" s="3">
        <f>IFERROR(VLOOKUP(B68,'[1]DADOS (OCULTAR)'!$Q$3:$S$136,3,0),"")</f>
        <v>10739225001785</v>
      </c>
      <c r="B68" s="4" t="str">
        <f>'[1]TCE - ANEXO IV - Preencher'!C77</f>
        <v>UPAE OURICURI - CG Nº 002/2020</v>
      </c>
      <c r="C68" s="4" t="str">
        <f>'[1]TCE - ANEXO IV - Preencher'!E77</f>
        <v>5.17 - Manutenção de Software, Certificação Digital e Microfilmagem</v>
      </c>
      <c r="D68" s="3" t="str">
        <f>'[1]TCE - ANEXO IV - Preencher'!F77</f>
        <v>05.662.773/0002-38</v>
      </c>
      <c r="E68" s="5" t="str">
        <f>'[1]TCE - ANEXO IV - Preencher'!G77</f>
        <v>PIXEON MEDICAL SYSTEMS S.A COMERCIO E DESENVOLVIMENTO DE SOFTWARE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108829</v>
      </c>
      <c r="I68" s="6">
        <f>IF('[1]TCE - ANEXO IV - Preencher'!K77="","",'[1]TCE - ANEXO IV - Preencher'!K77)</f>
        <v>46095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3548807</v>
      </c>
      <c r="L68" s="7">
        <f>'[1]TCE - ANEXO IV - Preencher'!N77</f>
        <v>3143.38</v>
      </c>
    </row>
    <row r="69" spans="1:12" s="8" customFormat="1" ht="19.5" customHeight="1" x14ac:dyDescent="0.25">
      <c r="A69" s="3">
        <f>IFERROR(VLOOKUP(B69,'[1]DADOS (OCULTAR)'!$Q$3:$S$136,3,0),"")</f>
        <v>10739225001785</v>
      </c>
      <c r="B69" s="4" t="str">
        <f>'[1]TCE - ANEXO IV - Preencher'!C78</f>
        <v>UPAE OURICURI - CG Nº 002/2020</v>
      </c>
      <c r="C69" s="4" t="str">
        <f>'[1]TCE - ANEXO IV - Preencher'!E78</f>
        <v>5.17 - Manutenção de Software, Certificação Digital e Microfilmagem</v>
      </c>
      <c r="D69" s="3" t="str">
        <f>'[1]TCE - ANEXO IV - Preencher'!F78</f>
        <v>38.404.090/0001-59</v>
      </c>
      <c r="E69" s="5" t="str">
        <f>'[1]TCE - ANEXO IV - Preencher'!G78</f>
        <v>TRECCHINA TECNOLOGIA E INOVACAO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32</v>
      </c>
      <c r="I69" s="6">
        <f>IF('[1]TCE - ANEXO IV - Preencher'!K78="","",'[1]TCE - ANEXO IV - Preencher'!K78)</f>
        <v>46114</v>
      </c>
      <c r="J69" s="5" t="str">
        <f>'[1]TCE - ANEXO IV - Preencher'!L78</f>
        <v>2611606223840409000015900000000003226049793049227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2000</v>
      </c>
    </row>
    <row r="70" spans="1:12" s="8" customFormat="1" ht="19.5" customHeight="1" x14ac:dyDescent="0.25">
      <c r="A70" s="3">
        <f>IFERROR(VLOOKUP(B70,'[1]DADOS (OCULTAR)'!$Q$3:$S$136,3,0),"")</f>
        <v>10739225001785</v>
      </c>
      <c r="B70" s="4" t="str">
        <f>'[1]TCE - ANEXO IV - Preencher'!C79</f>
        <v>UPAE OURICURI - CG Nº 002/2020</v>
      </c>
      <c r="C70" s="4" t="str">
        <f>'[1]TCE - ANEXO IV - Preencher'!E79</f>
        <v>5.2 - Serviços Técnicos Profissionais</v>
      </c>
      <c r="D70" s="3" t="str">
        <f>'[1]TCE - ANEXO IV - Preencher'!F79</f>
        <v>36.710.076/0001-58</v>
      </c>
      <c r="E70" s="5" t="str">
        <f>'[1]TCE - ANEXO IV - Preencher'!G79</f>
        <v>APS APOIO ADMINISTRATIVO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36</v>
      </c>
      <c r="I70" s="6">
        <f>IF('[1]TCE - ANEXO IV - Preencher'!K79="","",'[1]TCE - ANEXO IV - Preencher'!K79)</f>
        <v>46118</v>
      </c>
      <c r="J70" s="5" t="str">
        <f>'[1]TCE - ANEXO IV - Preencher'!L79</f>
        <v>2611606223671007600015800000000003626040157255730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3000</v>
      </c>
    </row>
    <row r="71" spans="1:12" s="8" customFormat="1" ht="19.5" customHeight="1" x14ac:dyDescent="0.25">
      <c r="A71" s="3">
        <f>IFERROR(VLOOKUP(B71,'[1]DADOS (OCULTAR)'!$Q$3:$S$136,3,0),"")</f>
        <v>10739225001785</v>
      </c>
      <c r="B71" s="4" t="str">
        <f>'[1]TCE - ANEXO IV - Preencher'!C80</f>
        <v>UPAE OURICURI - CG Nº 002/2020</v>
      </c>
      <c r="C71" s="4" t="str">
        <f>'[1]TCE - ANEXO IV - Preencher'!E80</f>
        <v>5.2 - Serviços Técnicos Profissionais</v>
      </c>
      <c r="D71" s="3" t="str">
        <f>'[1]TCE - ANEXO IV - Preencher'!F80</f>
        <v>08.190.737/0001-26</v>
      </c>
      <c r="E71" s="5" t="str">
        <f>'[1]TCE - ANEXO IV - Preencher'!G80</f>
        <v>PH CONTABILIDADE SOCIEDADE SIMPLES LTDA - ME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00002079</v>
      </c>
      <c r="I71" s="6">
        <f>IF('[1]TCE - ANEXO IV - Preencher'!K80="","",'[1]TCE - ANEXO IV - Preencher'!K80)</f>
        <v>46105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2927408</v>
      </c>
      <c r="L71" s="7">
        <f>'[1]TCE - ANEXO IV - Preencher'!N80</f>
        <v>5598</v>
      </c>
    </row>
    <row r="72" spans="1:12" s="8" customFormat="1" ht="19.5" customHeight="1" x14ac:dyDescent="0.25">
      <c r="A72" s="3">
        <f>IFERROR(VLOOKUP(B72,'[1]DADOS (OCULTAR)'!$Q$3:$S$136,3,0),"")</f>
        <v>10739225001785</v>
      </c>
      <c r="B72" s="4" t="str">
        <f>'[1]TCE - ANEXO IV - Preencher'!C81</f>
        <v>UPAE OURICURI - CG Nº 002/2020</v>
      </c>
      <c r="C72" s="4" t="str">
        <f>'[1]TCE - ANEXO IV - Preencher'!E81</f>
        <v>5.99 - Outros Serviços de Terceiros Pessoa Jurídica</v>
      </c>
      <c r="D72" s="3" t="str">
        <f>'[1]TCE - ANEXO IV - Preencher'!F81</f>
        <v>10.998.292/0001-57</v>
      </c>
      <c r="E72" s="5" t="str">
        <f>'[1]TCE - ANEXO IV - Preencher'!G81</f>
        <v>CENTRO I E E PERNAMBUCO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196.95</v>
      </c>
    </row>
    <row r="73" spans="1:12" s="8" customFormat="1" ht="19.5" customHeight="1" x14ac:dyDescent="0.25">
      <c r="A73" s="3">
        <f>IFERROR(VLOOKUP(B73,'[1]DADOS (OCULTAR)'!$Q$3:$S$136,3,0),"")</f>
        <v>10739225001785</v>
      </c>
      <c r="B73" s="4" t="str">
        <f>'[1]TCE - ANEXO IV - Preencher'!C82</f>
        <v>UPAE OURICURI - CG Nº 002/2020</v>
      </c>
      <c r="C73" s="4" t="str">
        <f>'[1]TCE - ANEXO IV - Preencher'!E82</f>
        <v>5.99 - Outros Serviços de Terceiros Pessoa Jurídica</v>
      </c>
      <c r="D73" s="3">
        <f>'[1]TCE - ANEXO IV - Preencher'!F82</f>
        <v>54864974000142</v>
      </c>
      <c r="E73" s="5" t="str">
        <f>'[1]TCE - ANEXO IV - Preencher'!G82</f>
        <v>M Z D PEREIRA ENGENHARIA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4</v>
      </c>
      <c r="I73" s="6">
        <f>IF('[1]TCE - ANEXO IV - Preencher'!K82="","",'[1]TCE - ANEXO IV - Preencher'!K82)</f>
        <v>46111</v>
      </c>
      <c r="J73" s="5" t="str">
        <f>'[1]TCE - ANEXO IV - Preencher'!L82</f>
        <v>2601021254864974000142000000000000426038021567364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3000</v>
      </c>
    </row>
    <row r="74" spans="1:12" s="8" customFormat="1" ht="19.5" customHeight="1" x14ac:dyDescent="0.25">
      <c r="A74" s="3">
        <f>IFERROR(VLOOKUP(B74,'[1]DADOS (OCULTAR)'!$Q$3:$S$136,3,0),"")</f>
        <v>10739225001785</v>
      </c>
      <c r="B74" s="4" t="str">
        <f>'[1]TCE - ANEXO IV - Preencher'!C83</f>
        <v>UPAE OURICURI - CG Nº 002/2020</v>
      </c>
      <c r="C74" s="4" t="str">
        <f>'[1]TCE - ANEXO IV - Preencher'!E83</f>
        <v>5.99 - Outros Serviços de Terceiros Pessoa Jurídica</v>
      </c>
      <c r="D74" s="3">
        <f>'[1]TCE - ANEXO IV - Preencher'!F83</f>
        <v>63973961000100</v>
      </c>
      <c r="E74" s="5" t="str">
        <f>'[1]TCE - ANEXO IV - Preencher'!G83</f>
        <v>VERIS SERVIÇOS E SOLUÇÕES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36</v>
      </c>
      <c r="I74" s="6">
        <f>IF('[1]TCE - ANEXO IV - Preencher'!K83="","",'[1]TCE - ANEXO IV - Preencher'!K83)</f>
        <v>46113</v>
      </c>
      <c r="J74" s="5" t="str">
        <f>'[1]TCE - ANEXO IV - Preencher'!L83</f>
        <v>2307304126397396100010000000000003626047184270920</v>
      </c>
      <c r="K74" s="5" t="str">
        <f>IF(F74="B",LEFT('[1]TCE - ANEXO IV - Preencher'!M83,2),IF(F74="S",LEFT('[1]TCE - ANEXO IV - Preencher'!M83,7),IF('[1]TCE - ANEXO IV - Preencher'!H83="","")))</f>
        <v>2307304</v>
      </c>
      <c r="L74" s="7">
        <f>'[1]TCE - ANEXO IV - Preencher'!N83</f>
        <v>3500</v>
      </c>
    </row>
    <row r="75" spans="1:12" s="8" customFormat="1" ht="19.5" customHeight="1" x14ac:dyDescent="0.25">
      <c r="A75" s="3">
        <f>IFERROR(VLOOKUP(B75,'[1]DADOS (OCULTAR)'!$Q$3:$S$136,3,0),"")</f>
        <v>10739225001785</v>
      </c>
      <c r="B75" s="4" t="str">
        <f>'[1]TCE - ANEXO IV - Preencher'!C84</f>
        <v>UPAE OURICURI - CG Nº 002/2020</v>
      </c>
      <c r="C75" s="4" t="str">
        <f>'[1]TCE - ANEXO IV - Preencher'!E84</f>
        <v>5.99 - Outros Serviços de Terceiros Pessoa Jurídica</v>
      </c>
      <c r="D75" s="3">
        <f>'[1]TCE - ANEXO IV - Preencher'!F84</f>
        <v>24127434000115</v>
      </c>
      <c r="E75" s="5" t="str">
        <f>'[1]TCE - ANEXO IV - Preencher'!G84</f>
        <v>RODRIGO ALMENDRA E ADVOGADOS ASSOCIADOS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72</v>
      </c>
      <c r="I75" s="6">
        <f>IF('[1]TCE - ANEXO IV - Preencher'!K84="","",'[1]TCE - ANEXO IV - Preencher'!K84)</f>
        <v>46105</v>
      </c>
      <c r="J75" s="5" t="str">
        <f>'[1]TCE - ANEXO IV - Preencher'!L84</f>
        <v>2611062222412743400011500000000007226036475623165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3500</v>
      </c>
    </row>
    <row r="76" spans="1:12" s="8" customFormat="1" ht="19.5" customHeight="1" x14ac:dyDescent="0.25">
      <c r="A76" s="3">
        <f>IFERROR(VLOOKUP(B76,'[1]DADOS (OCULTAR)'!$Q$3:$S$136,3,0),"")</f>
        <v>10739225001785</v>
      </c>
      <c r="B76" s="4" t="str">
        <f>'[1]TCE - ANEXO IV - Preencher'!C85</f>
        <v>UPAE OURICURI - CG Nº 002/2020</v>
      </c>
      <c r="C76" s="4" t="str">
        <f>'[1]TCE - ANEXO IV - Preencher'!E85</f>
        <v>5.5 - Reparo e Manutenção de Máquinas e Equipamentos</v>
      </c>
      <c r="D76" s="3" t="str">
        <f>'[1]TCE - ANEXO IV - Preencher'!F85</f>
        <v>60.306.077/0001-16</v>
      </c>
      <c r="E76" s="5" t="str">
        <f>'[1]TCE - ANEXO IV - Preencher'!G85</f>
        <v>MAGNES ANTONIO MOREIRA SIQUEIRA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76</v>
      </c>
      <c r="I76" s="6">
        <f>IF('[1]TCE - ANEXO IV - Preencher'!K85="","",'[1]TCE - ANEXO IV - Preencher'!K85)</f>
        <v>46107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2611101</v>
      </c>
      <c r="L76" s="7">
        <f>'[1]TCE - ANEXO IV - Preencher'!N85</f>
        <v>2139.4</v>
      </c>
    </row>
    <row r="77" spans="1:12" s="8" customFormat="1" ht="19.5" customHeight="1" x14ac:dyDescent="0.25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5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5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5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5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5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5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5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5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5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5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5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5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5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5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5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5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5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5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5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5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5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5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5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5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5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5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5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5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5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5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5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5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5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5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5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5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5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5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5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5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5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5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5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5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5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5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5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5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5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5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5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5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5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5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5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5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5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5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5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5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5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5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5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5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5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5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5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5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5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5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5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5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5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5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5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5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5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5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5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5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5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5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5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5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5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5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5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5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5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5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5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5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5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5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5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5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5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5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5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5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5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5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5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5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5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5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5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5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5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5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5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5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5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5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5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5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5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5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5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5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5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5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5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5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5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5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5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5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5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5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5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5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5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5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5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5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5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5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5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5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5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5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5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5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5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5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5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5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5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5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5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5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5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5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5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5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5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5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5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5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5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5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5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5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5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5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5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5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5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5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5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5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5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5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5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5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5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5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5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5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5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5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5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5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5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5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5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5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5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5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5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5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5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5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5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5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5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5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5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5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5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5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5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5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5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5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5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5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5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5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5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5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5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5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5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5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5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5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5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5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5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5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5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5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5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5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5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5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5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5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5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5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5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5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5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5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5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5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5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5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5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5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5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5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5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5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5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5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5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5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5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5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5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5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5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5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5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5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5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5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5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5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5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5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5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5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5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5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5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5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5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5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5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5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5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5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5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5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5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5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5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5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5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5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5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5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5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5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5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5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5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5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5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5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5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5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5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5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5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5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5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5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5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5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5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5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5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5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5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5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5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5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5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5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5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5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5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5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5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5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5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5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5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5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5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5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5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5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5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5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5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5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5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5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5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5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5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5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5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5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5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5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5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5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5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5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5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5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5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5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5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5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5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5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5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5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5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5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5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5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5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5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5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5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5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5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5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5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5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5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5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5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5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5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5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5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5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5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5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5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5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5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5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5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5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5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5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5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5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5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5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5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5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5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5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5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5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5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5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5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5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5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5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5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5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5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5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5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5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5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5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5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5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5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5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5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5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5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5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5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5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5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5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5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5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5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5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5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5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5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5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5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5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5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5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5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5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5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5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5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5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5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5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5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5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5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5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5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5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5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5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5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5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5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5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5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5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5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5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5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5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5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5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5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5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5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5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5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5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5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5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5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5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5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5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5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5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5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5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5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5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5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5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5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5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5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5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5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5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5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5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5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5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5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5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5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5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5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5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5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5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5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5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5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5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5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5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5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5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5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5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5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5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5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5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5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5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5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5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5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5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5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5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5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5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5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5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5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5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5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5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5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5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5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5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5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5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5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5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5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5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5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5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5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5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5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5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5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5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5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5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5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5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5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5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5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5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5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5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5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5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5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5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5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5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5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5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5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5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5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5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5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5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5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5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5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5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5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5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5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5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5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5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5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5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5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5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5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5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5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5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5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5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5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5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5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5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5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5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5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5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5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5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5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5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5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5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5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5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5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5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5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5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5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5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5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5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5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5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5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5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5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5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5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5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5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5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5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5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5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5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5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5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5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5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5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5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5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5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5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5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5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5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5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5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5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5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5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5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5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5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5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5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5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5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5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5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5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5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5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5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5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5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5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5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5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5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5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5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5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5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5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5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5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5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5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5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5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5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5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5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5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5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5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5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5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5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5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5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5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5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5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5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5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5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5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5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5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5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5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5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5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5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5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5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5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5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5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5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5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5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5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5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5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5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5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5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5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5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5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5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5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5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5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5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5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5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5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5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5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5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5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5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5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5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5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5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5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5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5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5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5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5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5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5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5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5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5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5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5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5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5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5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5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5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5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5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5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5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5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5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5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5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5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5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5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5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5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5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5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5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5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5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5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5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5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5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5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5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5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5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5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5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5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5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5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5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5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5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5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5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5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5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5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5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5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5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5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5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5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5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5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5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5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5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5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5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5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5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5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5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5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5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5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5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5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5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5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5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5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5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5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5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5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5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5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5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5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5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5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5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5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5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5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5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5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5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5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5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5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5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5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5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5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5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5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5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5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5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5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5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5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5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5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5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5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5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5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5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5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5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5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5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5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5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5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5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5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5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5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5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5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5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5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5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5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5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5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5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5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5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5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5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5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5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5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5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5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5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5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5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5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5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5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5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5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5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5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5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5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5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5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5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5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5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5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5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5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5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5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5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5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5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5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5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5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5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5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5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5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5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5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5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5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5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5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5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5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5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5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5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5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5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5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5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5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5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5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5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5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5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5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5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5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5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5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5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5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5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5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5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5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5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5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5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5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5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5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5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5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5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5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5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5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5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5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5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5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5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5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5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5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5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5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5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5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5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5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5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5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5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5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5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5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5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5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5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5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5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5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5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5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5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5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5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5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5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5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5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5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5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5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5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5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5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5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5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5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5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5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5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5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5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5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5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5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5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5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5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5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5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5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5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5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5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5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5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5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5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5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5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5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5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5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5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5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5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5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5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5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5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5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5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5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5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5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5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5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5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5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5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5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5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5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5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5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5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5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5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5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5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5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5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5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5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5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5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5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5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5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5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5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5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5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5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5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5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5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5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5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5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5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5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5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5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5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5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5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5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5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5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5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5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5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5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5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5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5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5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5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5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5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5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5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5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5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5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5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5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5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5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5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5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5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5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5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5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5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5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5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5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5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5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5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5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5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5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5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5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5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5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5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5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5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5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5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5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5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5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5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5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5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5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5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5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5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5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5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5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5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5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5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5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5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5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5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5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5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5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5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5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5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5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5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5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5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5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5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5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5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5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5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5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5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5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5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5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5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5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5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5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5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5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5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5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5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5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5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5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5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5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5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5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5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5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5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5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5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5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5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5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5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5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5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5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5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5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5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5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5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5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5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5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5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5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5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5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5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5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5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5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5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5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5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5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5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5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5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5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5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5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5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5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5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5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5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5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5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5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5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5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5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5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5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5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5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5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5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5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5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5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5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5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5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5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5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5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5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5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5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5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5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5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5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5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5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5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5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5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5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5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5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5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5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5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5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5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5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5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5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5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5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5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5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5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5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5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5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5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5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5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5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5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5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5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5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5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5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5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5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5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5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5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5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5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5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5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5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5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5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5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5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5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5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5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5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5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5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5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5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5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5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5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5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5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5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5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5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5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5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5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5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5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5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5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5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5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5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5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5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5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5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5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5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5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5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5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5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5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5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5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5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5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5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5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5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5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5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5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5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5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5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5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5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5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5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5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5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5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5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5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5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5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5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5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5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5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5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5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5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5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5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5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5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5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5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5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5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5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5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5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5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5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5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5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5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5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5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5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5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5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5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5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5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5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5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5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5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5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5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5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5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5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5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5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5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5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5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5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5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5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5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5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5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5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5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5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5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5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5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5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5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5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5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5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5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5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5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5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5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5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5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5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5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5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5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5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5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5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5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5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5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5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5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5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5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5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5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5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5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5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5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5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5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5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5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5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5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5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5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5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5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5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5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5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5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5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5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5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5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5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5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5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5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5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5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5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5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5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5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5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5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5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5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5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5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5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5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5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5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5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5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5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5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5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5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5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5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5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5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5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5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5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5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5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5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5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5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5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5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5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5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5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5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5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5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5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5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5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5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5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5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5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5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5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5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5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5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5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5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5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5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5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5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5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5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5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5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5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5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5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5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5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5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5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5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5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5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5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5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5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5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5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5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5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5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5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5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5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5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5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5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5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5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5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5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5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5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5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5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5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5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5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5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5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5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5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5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5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5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5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5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5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5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5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5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5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5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5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5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5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5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5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5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5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5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5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5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5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5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5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5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5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5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5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5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5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5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5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5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5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5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5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5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5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5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5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5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5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5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5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5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5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5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5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5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5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5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5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5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5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5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5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5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5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5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5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5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5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5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5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5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5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5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5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5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5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5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5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5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5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5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5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5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5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5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5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5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5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5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5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5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5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5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5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5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5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5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5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5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5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5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5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5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5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5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5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5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5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5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5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5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5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5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5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5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5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5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5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5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5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5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5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5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5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5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5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5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5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5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5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5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5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5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5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5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5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5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5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5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5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5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5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5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5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5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5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5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5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5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5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5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5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5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5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5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5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5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5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5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5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5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5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5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5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5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5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5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5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5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5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5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5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5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5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5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5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5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5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5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5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5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5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5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5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5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5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5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5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5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5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5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5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5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5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5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5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5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5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5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5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5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5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5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5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5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5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5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5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5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5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5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5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5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5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5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5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5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5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5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5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5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5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5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5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5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5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5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5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5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5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5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5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5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5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5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5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5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5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5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5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5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5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5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5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5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5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5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5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5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5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5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5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5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5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5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5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5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5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5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5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5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5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5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5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5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5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5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5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5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5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5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5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5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5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5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5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5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5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5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5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5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5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5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5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5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5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5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5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5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5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5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5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5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5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5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5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5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5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5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5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5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5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5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5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5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5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5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5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5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5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5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5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5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5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5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5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5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5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5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5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5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5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5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5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5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5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5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5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5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5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5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5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5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5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5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5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5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5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5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5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5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5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5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5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5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5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5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5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5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5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5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5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5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5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5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5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5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5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5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5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5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5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5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5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5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5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5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5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5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5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5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5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5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5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5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5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5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5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5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5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5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5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5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5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5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5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5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5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5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5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5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5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5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5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5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5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5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5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5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5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5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5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5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5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5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5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5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5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5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5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5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5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5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5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5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5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5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5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5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5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5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5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5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5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5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5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5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5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5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5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5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5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5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5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5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5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5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5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5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5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5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5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5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5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5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5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5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5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5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5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5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5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5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5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5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5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5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5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5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5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5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5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5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5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5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5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5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5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5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5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5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5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5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5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5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5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5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5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5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5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5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5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5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5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5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5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5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5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5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5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5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5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5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5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5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5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5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5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5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5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5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5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5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5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5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5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5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5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5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5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5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5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5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5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5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5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5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5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5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5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5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5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5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5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5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5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5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5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5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5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5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5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5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5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5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5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5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5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5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5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5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5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5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5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5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5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5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5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5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5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5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5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5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5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5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5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5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5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5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5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5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5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5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5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5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5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5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5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5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5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5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5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5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5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5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5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5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5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5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5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5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5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5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5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5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5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5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5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5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5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5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5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5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5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5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5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5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5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5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5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5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5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5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5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5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5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5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5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5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5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5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5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5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5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5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5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5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5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5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5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5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5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5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5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5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5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5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5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5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5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5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5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5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5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5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5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5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5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5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5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5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5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5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5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5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5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5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5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5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5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5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5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5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5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5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5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5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5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5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5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5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5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5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5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5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5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5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5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5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5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5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5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5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5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5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5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5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5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5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5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5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5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5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5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5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5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5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5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5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5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5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5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5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5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5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5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5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5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5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5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5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5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5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5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5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5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5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5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5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5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5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5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5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5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5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5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5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5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5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5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5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5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5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5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5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5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5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5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5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5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5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5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5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5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5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5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5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5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5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5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5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5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5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5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5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5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5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5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5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5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5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5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5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5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5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5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5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5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5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5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5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5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5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5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5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5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5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5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5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5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5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5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5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5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5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5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5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5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5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5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5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5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5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5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5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5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5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5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5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5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5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5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5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5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5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5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5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5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5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5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5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5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5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5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5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5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5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5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5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5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5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5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5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5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5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5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5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5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5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5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5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5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5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5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5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5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5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5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5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5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5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5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5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5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5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5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5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5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5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5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5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5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5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5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5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5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5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5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5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5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5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5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5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5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5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5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5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5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5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5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5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5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5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5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5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5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5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5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5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5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5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5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5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5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5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5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5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5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5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5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5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5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5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5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5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5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5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5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5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5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5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5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5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5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5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5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5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5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5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5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5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5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5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5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5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5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5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5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5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5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5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5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5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5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5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5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5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5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5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5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5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5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5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5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5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5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5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5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5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5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5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5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5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5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5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5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5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5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5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5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5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5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5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5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5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5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5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5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5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5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5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5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5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5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5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5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5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5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5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5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5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5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5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5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5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5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5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5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5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5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5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5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5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5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5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5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5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5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5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5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5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5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5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5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5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5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5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5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5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5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5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5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5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5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5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5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5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5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5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5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5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5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5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5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5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5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5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5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5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5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5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5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5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5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5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5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5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5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5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5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5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5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5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5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5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5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5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5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5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5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5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5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5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5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5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5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5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5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5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5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5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5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5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5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5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5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5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5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5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5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5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5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5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5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5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5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5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5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5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5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5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5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5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5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5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5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5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5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5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5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5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5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5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5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5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5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5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5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5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5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5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5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5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5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5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5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5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5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5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5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5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5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5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5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5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5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5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5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5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5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5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5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5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5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5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5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5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5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5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5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5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5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5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5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5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5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5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5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5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5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5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5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5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5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5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5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5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5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5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5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5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5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5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5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5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5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5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5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5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5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5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5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5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5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5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5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5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5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5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5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5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5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5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5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5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5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5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5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5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5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5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5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5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5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5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5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5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5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5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5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5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5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5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5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5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5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5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5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5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5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5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5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5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5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5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5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5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5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5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5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5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5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5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5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5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5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5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5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5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5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5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5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5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5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5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5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5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5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5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5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5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5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5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5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5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5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5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5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5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5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5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5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5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5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5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5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5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5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5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5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5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5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5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5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5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5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5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5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5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5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5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5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5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5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5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5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5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5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5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5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5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5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5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5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5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5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5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5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5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5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5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5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5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5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5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5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5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5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5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5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5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5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5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5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5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5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5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5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5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5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5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5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5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5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5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5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5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5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5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5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5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5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5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5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5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5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5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5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5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5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5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5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5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5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5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5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5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5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5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5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5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5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5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5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5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5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5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5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5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5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5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5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5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5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5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5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5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5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5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5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5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5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5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5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5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5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5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5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5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5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5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5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5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5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5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5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5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5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5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5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5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5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5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5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5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5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5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5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5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5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5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5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5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5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5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5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5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5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5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5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5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5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5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5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5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5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5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5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5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5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5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5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5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5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5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5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5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5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5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5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5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5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5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5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5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5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5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5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5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5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5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5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5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5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5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5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5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5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5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5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5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5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5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5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5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5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5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5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5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5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5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5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5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5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5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5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5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5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5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5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5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5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5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5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5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5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5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5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5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5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5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5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5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5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5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5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5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5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5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5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5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5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5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5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5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5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5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5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5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5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5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5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5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5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5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5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5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5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5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5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5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5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5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5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5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5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5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5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5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5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5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5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5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5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5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5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5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5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5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5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5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5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5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5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5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5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5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5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5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5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5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5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5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5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5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5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5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5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5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5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5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5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5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5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5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5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5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5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5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5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5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5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5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5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5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5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5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5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5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5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5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5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5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5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5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5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5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5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5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5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5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5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5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5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5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5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5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5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5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5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5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5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5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5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5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5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5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5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5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5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5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5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5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5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5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5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5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5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5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5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5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5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5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5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5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5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5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5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5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5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5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5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5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5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5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5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5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5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5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5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5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5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5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5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5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5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5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5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5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5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5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5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5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5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5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5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5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5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5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5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5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5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5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5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5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5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5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5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5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5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5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5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5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5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5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5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5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5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5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5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5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5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5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5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5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5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5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5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5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5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5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5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5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5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5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5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5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5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5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5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5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5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5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5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5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5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5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5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5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5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5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5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5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5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5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5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5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5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5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5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5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5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5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5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5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5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5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5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5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5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5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5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5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5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5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5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5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5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5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5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5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5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5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5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5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5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5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5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5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5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5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5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5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5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5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5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5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5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5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5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5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5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5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5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5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5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5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5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5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5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5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5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5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5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5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5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5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5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5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5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5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5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5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5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5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5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5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5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5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5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5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5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5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5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5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5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5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5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5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5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5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5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5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5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5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5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5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5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5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5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5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5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5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5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5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5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5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5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5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5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5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5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5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5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5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5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5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5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5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5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5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5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5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5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5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5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5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5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5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5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5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5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5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5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5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5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5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5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5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5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5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5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5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5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5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5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5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5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5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5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5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5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5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5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5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5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5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5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5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5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5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5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5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5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5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5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5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5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5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5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5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5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5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5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5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5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5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5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5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5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5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5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5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5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5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5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5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5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5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5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5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5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5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5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5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5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5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5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5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5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5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5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5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5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5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5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5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5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5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5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5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5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5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5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5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5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5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5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5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5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5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5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5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5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5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5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5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5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5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5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5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5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5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5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5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5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5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5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5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5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5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5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5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5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5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5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5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5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5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5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5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5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5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5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5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5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5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5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5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5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5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5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5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5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5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5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5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5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5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5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5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5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5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5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5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5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5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5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5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5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5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5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5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5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5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5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5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5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5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5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5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5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5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5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5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5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5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5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5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5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5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5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5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5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5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5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5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5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5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5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5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5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5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5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5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5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5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5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5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5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5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5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5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5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5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5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5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5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5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5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5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5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5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5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5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5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5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5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5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5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5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5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5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5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5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5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5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5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5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5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5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5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5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5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5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5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5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5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5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5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5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5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5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5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5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5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5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5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5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5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5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5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5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5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5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5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5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5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5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5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5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5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5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5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5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5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5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5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5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5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5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5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5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5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5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5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5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5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5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5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5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5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5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5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5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5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5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5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5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5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5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5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5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5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5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5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5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5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5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5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5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5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5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5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5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5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5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5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5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5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5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5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5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5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5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5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5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5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5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5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5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5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5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5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5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5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5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5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5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5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5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5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5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5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5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5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5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5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5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5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5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5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5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5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5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5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5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5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5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5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5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5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5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5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5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5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5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5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5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5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5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5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5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5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5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5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5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5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5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5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5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5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5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5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5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5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5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5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5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5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5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5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5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5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5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5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5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5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5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5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5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5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5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5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5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5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5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5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5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5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5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5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5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5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5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5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5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5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5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5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5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5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5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5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5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5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5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5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5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5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5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5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5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5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5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5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5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5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5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5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5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5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5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5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5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5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5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5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5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5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5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5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5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5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5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5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5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5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5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5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5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5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5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5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5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5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5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5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5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5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5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5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5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5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5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5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5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5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5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5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5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5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5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5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5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5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5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5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5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5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5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5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5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5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5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5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5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5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5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5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5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5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5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5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5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5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5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5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5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5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5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5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5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5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5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5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5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5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5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5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5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5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5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5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5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5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5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5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5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5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5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5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5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5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5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5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5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5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5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5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5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5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5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5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5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5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5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5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5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5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5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5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5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5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5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5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5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5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5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5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5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5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5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5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5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5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5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5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5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5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5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5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5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5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5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5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5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5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5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5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5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5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5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5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5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5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5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5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5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5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5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5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5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5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5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5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5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5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5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5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5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5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5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5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5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5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5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5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5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5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5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5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5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5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5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5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5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5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5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5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5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5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5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5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5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5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5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5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5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5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5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5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5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5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5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5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5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5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5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5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5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5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5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5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5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5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5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5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5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5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5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5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5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5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5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5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5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5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5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5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5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5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5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5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5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5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5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5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5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5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5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5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5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5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5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5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5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5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5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5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5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5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5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5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5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5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5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5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5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5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5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5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5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5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5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5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5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5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5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5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5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5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5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5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5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5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5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5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5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5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5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5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5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5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5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5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5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5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5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5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5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5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5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5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5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5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5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5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5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5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5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5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5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5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5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5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5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5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5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5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5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5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5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5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5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5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5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5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5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5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5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5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5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5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5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5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5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5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5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5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5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5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5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5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5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5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5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5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5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5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5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5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5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5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5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5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5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5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5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5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5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5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5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5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5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5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5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5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5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5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5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5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5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5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5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5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5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5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5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5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5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5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5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5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5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5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5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5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5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5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5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5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5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5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5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5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5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5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5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5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5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5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5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5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5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5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5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5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5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5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5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5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5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5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5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5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5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5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5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5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5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5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5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5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5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5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5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5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5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5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5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5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5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5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5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5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5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5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5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5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5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5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5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5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5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5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5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5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5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5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5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5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5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5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5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5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5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5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5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5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5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5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5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5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5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5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5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5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5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5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5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5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5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5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5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5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5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5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5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5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5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5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5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5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5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5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5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5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5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5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5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5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5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5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5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5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5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5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5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5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5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5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5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5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5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5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5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5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5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5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5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5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5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5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5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5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5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5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5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5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5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5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5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5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5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5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5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5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5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5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5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5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5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5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5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5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5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5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5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5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5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5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5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5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5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5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5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5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5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5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5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5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5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5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5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5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5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5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5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5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5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5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5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5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5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5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5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5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5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5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5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5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5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5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5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5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5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5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5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5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5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5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5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5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5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5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5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5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5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5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5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5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5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5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5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5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5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5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5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5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5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5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5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5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5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5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5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5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5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5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5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5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5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5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5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5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5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5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5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5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5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5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5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5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5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5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5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5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5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5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5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5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5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5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5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5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5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5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5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5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5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5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5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5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5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5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5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5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5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5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5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5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5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5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5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5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5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5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5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5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5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5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5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5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5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5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5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5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5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5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5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5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5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5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5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5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5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5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5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5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5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5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5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5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5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5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5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5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5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5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5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5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5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5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5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5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5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5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5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5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5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5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5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5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5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5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5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5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5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5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5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5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5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5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5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5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5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5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5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5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5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5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5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5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5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5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5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5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5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5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5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5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5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5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5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5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5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5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5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5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5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5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5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5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5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5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5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5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5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5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5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5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5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5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5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5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5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5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5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5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5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5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5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5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5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5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5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5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5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5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5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5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5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5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5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5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5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5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5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5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5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5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5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5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5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5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5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5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5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5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5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5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5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5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5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5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5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5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5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5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5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5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5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5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5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5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5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5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5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5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5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5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5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5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5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5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5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5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5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5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5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5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5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5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5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5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5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5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5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5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5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5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5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5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5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5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5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5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5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5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5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5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5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5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5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5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5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5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5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5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5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5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5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5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5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5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5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5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5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5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5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5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5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5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5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5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5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5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5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5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5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5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5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5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5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5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5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5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5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5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5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5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5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5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5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5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5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5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5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5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5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5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5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5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5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5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5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5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5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5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5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5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5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5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5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5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5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5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5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5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5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5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5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5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5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5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5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5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5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5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5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5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5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5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5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5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5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5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5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5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5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5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5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5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5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5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5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5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5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5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5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5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5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5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5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5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5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5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5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5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5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5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5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5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5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5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5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5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5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5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5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5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5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5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5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5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5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5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5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5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5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5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5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5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5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5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5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5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5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5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5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5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5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5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5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5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5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5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5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5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5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5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5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5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5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5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5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5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5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5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5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5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5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5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5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5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5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5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5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5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5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5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5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5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5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5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5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5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5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5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5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5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5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5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5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5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5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5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5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5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5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5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5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5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5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5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5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5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5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5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5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5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5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5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5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5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5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5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5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5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5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5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5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5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5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5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5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5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5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5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5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5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5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5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5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5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5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5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5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5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5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5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5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5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5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5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5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5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5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5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5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5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5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5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5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5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5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5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5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5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5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5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5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5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5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5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5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5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5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5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5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5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5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5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5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5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5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5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5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5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5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5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5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5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5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5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5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5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5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5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5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5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5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5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5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5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5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5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5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5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5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5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5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5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5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5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5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5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5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5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5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5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5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5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5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5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5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5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5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5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5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5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5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5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5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5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5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5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5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5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5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5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5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5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5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5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5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5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5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5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5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5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5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5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5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5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5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5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5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5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5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5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5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5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5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5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5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5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5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5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5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5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5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5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5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5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5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5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5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5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5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5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5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5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5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5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5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5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5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5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5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5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5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5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5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5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5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5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5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5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5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5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5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5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5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5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5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5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5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5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5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5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5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5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5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5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5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5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5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5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5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5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5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5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5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5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5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5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5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5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5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5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5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5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5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5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5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5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5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5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5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5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5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5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5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5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5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5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5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5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5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5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5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5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5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5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5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5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5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5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5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5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5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5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5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5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5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5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5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5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5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5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5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5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5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5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5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5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5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5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5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5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5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5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5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5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5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5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5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5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5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5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5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5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5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5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5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5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5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5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5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5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5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5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5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5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5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5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5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5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5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5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5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5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5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5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5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5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5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5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5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5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5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5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5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5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5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5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5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5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5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5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5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5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5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5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5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5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5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5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5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5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5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5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5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5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5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5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5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5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5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5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5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5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5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5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5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5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5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5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5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5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5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5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5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5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5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5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5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5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5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5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5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5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5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5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5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5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5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5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5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5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5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5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5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5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5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5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5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5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5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5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5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5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5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5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5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5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5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5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5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5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5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5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5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5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5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5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5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5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5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5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5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5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5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5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5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5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5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5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5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5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5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5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5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5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5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5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5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5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5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5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5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5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5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5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5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5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5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5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5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5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5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5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5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5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5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5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5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5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5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5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5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5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5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5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5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5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5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5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5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5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5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5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5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5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5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5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5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5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5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5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5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5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5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5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5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5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5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5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5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5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5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5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5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5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5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5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5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5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5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5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5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5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5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5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5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5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5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5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5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5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5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5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5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5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5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5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5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5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5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5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5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5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5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5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5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5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5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5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5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5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5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5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5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5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5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5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5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5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5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5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5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5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5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5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5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5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5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5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5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5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5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5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5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5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5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5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5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5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5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5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5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5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5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5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5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5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5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5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5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5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5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5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5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5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5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5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5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5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5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5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5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5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5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5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5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5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5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5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5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5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5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5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5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5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5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5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5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5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5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5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5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5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5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5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5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5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5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5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5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5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5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5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5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5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5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5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5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5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5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5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5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5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5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5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5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5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5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5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5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5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5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5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5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5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5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5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5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5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5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5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5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5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5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5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5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5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5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5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5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5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5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5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5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5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5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5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5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5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5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5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5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5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5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5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5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5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5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5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5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5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5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5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5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5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5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5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5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5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5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5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5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5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5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5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5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5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5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5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5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5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5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5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5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5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5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5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5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5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5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5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5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5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5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5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5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5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5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5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5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5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5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5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5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5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5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5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5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5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5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5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5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5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5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5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5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5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5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5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5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5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5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5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5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5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5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5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5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5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5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5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5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5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5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5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5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5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5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5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5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5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5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5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5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5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5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5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5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5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5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5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5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5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5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5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5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5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5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5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5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5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5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5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5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5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5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5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5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5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5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5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5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5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5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5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5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5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5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5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5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5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5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5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5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5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5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5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5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5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5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5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5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5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5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5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5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5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5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5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5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5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5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5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5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5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5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5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5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5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5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5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5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5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5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5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5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5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5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5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5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5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5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5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5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5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5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5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5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5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5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5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5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5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5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5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5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5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5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5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5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5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5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5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5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5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5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5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5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5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5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5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5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5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5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5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5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5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5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5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5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5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5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5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5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5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5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5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5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5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5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5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5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5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5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5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5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5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5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5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5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5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5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5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5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5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5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5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5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5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5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5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5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5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5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5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5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5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5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5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5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5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5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5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5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5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5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5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5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5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5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5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5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5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5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5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5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5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5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5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5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5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5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5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5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5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5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5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5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5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5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5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5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5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5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5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5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5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5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5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5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5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5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5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5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5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5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5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5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5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5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5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5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5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5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5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5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5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5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5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5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5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5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5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5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5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5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5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5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5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5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5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5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5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5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5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5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5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5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5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5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5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5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5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5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5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5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5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5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5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5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5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5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5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5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5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5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5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5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5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5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5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5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5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5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5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5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5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5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5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5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5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5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5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5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5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5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5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5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5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5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5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5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5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5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5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5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5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5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5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5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5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5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5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5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5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5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5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5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5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5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5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5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5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5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5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5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5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5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5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5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5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5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5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5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5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5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5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5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5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5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5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5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5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5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5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5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5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5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5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5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5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5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5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5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5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5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5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5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5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5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5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5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5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5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5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5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5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5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5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5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5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5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5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5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5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5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5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5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5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5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5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5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5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5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5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5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5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5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5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5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5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5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5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5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5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5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5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5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5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5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5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5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5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5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5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5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5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5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5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5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5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5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5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5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5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5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5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5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5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5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5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5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5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5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5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5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5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5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5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5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5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5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5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5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5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5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5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5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5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5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5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5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5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5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5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5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5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5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5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5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5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5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5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5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5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5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5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5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5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5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5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5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5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5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5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5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5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5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5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5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5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5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5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5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5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5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5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5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5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5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5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5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5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5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5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5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5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5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5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5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5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5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5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5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5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5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5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5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5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5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5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5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5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5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5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5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5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5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5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5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5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5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5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5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5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5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5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5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5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5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5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5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5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5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5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5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5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5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5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5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5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5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5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5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5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5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5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5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5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5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5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5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5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5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5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5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5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5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5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5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5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5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5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5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5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5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5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5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5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5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5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5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5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5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5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5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5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5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5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5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5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5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5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5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5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5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5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5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5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5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5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5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5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5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5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5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5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5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5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5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5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5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5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5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5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5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5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5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5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5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5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5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5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5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5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5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5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5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5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5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5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5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5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5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5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5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5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5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5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5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5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5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5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5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5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5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5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5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5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5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5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5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5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5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5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5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5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5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5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5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5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5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5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5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5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5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5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5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5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5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5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5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5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5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5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5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5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5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5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5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5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5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5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5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5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5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5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5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5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5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5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5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5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5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5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5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5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5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5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5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5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5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5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5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5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5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5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5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5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5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5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5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5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5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5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5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5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5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5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5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5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5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5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5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5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5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5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5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5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5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5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5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5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5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5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5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5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5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5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5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5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5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5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5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5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5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5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5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5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5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5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5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5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5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5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5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5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5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5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5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5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5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5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5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5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5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5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5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5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5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5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5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5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5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5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5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5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5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5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5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5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5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5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5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5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5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5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5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5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5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5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5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5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5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5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5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5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5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5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5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5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5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5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5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5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5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5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5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5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5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5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5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5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5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5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5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5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5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5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5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5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5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5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5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5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5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5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5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5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5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5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5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5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5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5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5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5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5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5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5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5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5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5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5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5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5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5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5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5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5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5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5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5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5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5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5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5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5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5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5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5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5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5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5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5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5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5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5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5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5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5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5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5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5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5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5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5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5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5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5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5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5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5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5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5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5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5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5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5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5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5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5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5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5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5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5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5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5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5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5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5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5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5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5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5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5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5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5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5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5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5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5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5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5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5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5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5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5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5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5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5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5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5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5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5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5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5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5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5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5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5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5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5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5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5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5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5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5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5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5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5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5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5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5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5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5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5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5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5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5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5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5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5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5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5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5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5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5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5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5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5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5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5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5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5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5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5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5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5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5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5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5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5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5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5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5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5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5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5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5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5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5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5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5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5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5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5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5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5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5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5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5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5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5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5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5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5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5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5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5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5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5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5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5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5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5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5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5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5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5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5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5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5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5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5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5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5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5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5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5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5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5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5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5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5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5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5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5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5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5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5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5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5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5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5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5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5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5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5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5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5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5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5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5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5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5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5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5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5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5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5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5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5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5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5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5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5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5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5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5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5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5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5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5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5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5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5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5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5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5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5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5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5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5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5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5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5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5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5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5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5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5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5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5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5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5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5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5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5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5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5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5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5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5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5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5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5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5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5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5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5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5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5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5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5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5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5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5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5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5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5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5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5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5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5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5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5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5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5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5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5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5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5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5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5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5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5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5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5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5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5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5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5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5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5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5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5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5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5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5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5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5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5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5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5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5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5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5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5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5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5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5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5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5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5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5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5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5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5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5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5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5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5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5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5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5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5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5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5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5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5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5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5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5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5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5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5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5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5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5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5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5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5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5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5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5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5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5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5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5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5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5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5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5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5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5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5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5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5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5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5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5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5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5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5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5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5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5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5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5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5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5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5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5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5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5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5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5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5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5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5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5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5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5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5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5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5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5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5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5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5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5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5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5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5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5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5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5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5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5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5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5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5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5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5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5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5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5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5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5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5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5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5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5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5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5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5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5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5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5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5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5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5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5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5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5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5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5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5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5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5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5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5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5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5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5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5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5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5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5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5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5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5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5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5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5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5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5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5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5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5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5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5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5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5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5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5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5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5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5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5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5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5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5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5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5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5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5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5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5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5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5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5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5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5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5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5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5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5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5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5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5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5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5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5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5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5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5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5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5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5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5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5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5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5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5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5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5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5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5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5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5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5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5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5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5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5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5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5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5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5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5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5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5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5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5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5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5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5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5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5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5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5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5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5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5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5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5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5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5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5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5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5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5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5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5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5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5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5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5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5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5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5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5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5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5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5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5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5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5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5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5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5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5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5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5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5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5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5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5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5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5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5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5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5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5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5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5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5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5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5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5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5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5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5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5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5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5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5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5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5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5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5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5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5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5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5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5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5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5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5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5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5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5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5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5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5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5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5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5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5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5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5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5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5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5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5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5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5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5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5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5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5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5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5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5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5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5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5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5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5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5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5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5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5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5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5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5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5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5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5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5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5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5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5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5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5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5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5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5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5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5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5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5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5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5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5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5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5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5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5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5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5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5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5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5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5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5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5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5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5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5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5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5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5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5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5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5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2026-04-23T12:05:38Z</dcterms:created>
  <dcterms:modified xsi:type="dcterms:W3CDTF">2026-04-23T12:05:59Z</dcterms:modified>
</cp:coreProperties>
</file>