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CFS FINANCEIRO\2026\Processo 04-2026\TCE\"/>
    </mc:Choice>
  </mc:AlternateContent>
  <xr:revisionPtr revIDLastSave="0" documentId="8_{8A87732C-328D-45AA-8D70-E9E6DFF9507C}" xr6:coauthVersionLast="47" xr6:coauthVersionMax="47" xr10:uidLastSave="{00000000-0000-0000-0000-000000000000}"/>
  <bookViews>
    <workbookView xWindow="-120" yWindow="-120" windowWidth="29040" windowHeight="15720" xr2:uid="{11DCC9CD-E98D-48B9-B863-29619500894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<sst xmlns="http://schemas.openxmlformats.org/spreadsheetml/2006/main" count="794" uniqueCount="488">
  <si>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</si>
  <si>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</si>
  <si>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</si>
  <si>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</si>
  <si>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</si>
  <si>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</si>
  <si>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</si>
  <si>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</si>
  <si>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</si>
  <si>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ERMÍRIO COUTINHO - CG Nº 014/2022</t>
  </si>
  <si>
    <t>40432544/0001-47</t>
  </si>
  <si>
    <t xml:space="preserve">CLARO </t>
  </si>
  <si>
    <t>TELEFONIA MÓVEL</t>
  </si>
  <si>
    <t>chrome-extension://efaidnbmnnnibpcajpcglclefindmkaj/https://www.hospitalmarialucinda.org/files/pdf/contrato-claro-16_23_4-3731137297-contrato-claro.pdf</t>
  </si>
  <si>
    <t>11268302/0001-61</t>
  </si>
  <si>
    <t xml:space="preserve">NAZANET </t>
  </si>
  <si>
    <t>TELEFONIA FIXA/INTERNET</t>
  </si>
  <si>
    <t>https://www.hospitalmarialucinda.org/files/pdf/nazanet-servicos-de-comunicacao-ltda-16_23_4-1361498068-contrato-assinado---hec--1-.pdf</t>
  </si>
  <si>
    <t>Objeto do contrato</t>
  </si>
  <si>
    <t>036810534-21</t>
  </si>
  <si>
    <t xml:space="preserve">NORDESTE TRANS AGUA E POCOS </t>
  </si>
  <si>
    <t>ÁGUA</t>
  </si>
  <si>
    <t>https://www.hospitalmarialucinda.org/files/pdf/a-s-de-albuquerque-16_23_4-2045835315-as-de-albuquerque.pdf</t>
  </si>
  <si>
    <t>1 - Seguros (Imóvel e veículos)</t>
  </si>
  <si>
    <t>69.909.604/0001-51</t>
  </si>
  <si>
    <t>WSS COMERCIO E SERVICOS LTDA</t>
  </si>
  <si>
    <t>OUTRAS PESSOAS JURÍDICAS</t>
  </si>
  <si>
    <t>https://www.hospitalmarialucinda.org/files/pdf/wss-comercio-e-servicos-ltda-16_23_4-1978035085-2-termo-hrc512.pdf</t>
  </si>
  <si>
    <t>2 - Taxas</t>
  </si>
  <si>
    <t>G &amp; M SERVICOS MEDICOS LTDA</t>
  </si>
  <si>
    <t>MEDICOS PJ</t>
  </si>
  <si>
    <t>https://www.hospitalmarialucinda.org/files/pdf/contrato-g-m-16_23_7-1394289018-g-m-assinado.pdf</t>
  </si>
  <si>
    <t>3 - Contribuições</t>
  </si>
  <si>
    <t>19.533.734/0001-64</t>
  </si>
  <si>
    <t>ALEXSANDRA GUSMAO NERES ME</t>
  </si>
  <si>
    <t>LOCAÇÃO DE MÁQUINAS E EQUIPAMENTOS</t>
  </si>
  <si>
    <t>https://www.hospitalmarialucinda.org/files/pdf/alexandra-de-gusmao-nere-16_23_4-1851027983-5o-t.a.---uniservice--alexsandra----hec.pdf</t>
  </si>
  <si>
    <t>4 - Taxa de Manutenção de Conta</t>
  </si>
  <si>
    <t>52.355.127/0001-27</t>
  </si>
  <si>
    <t>MASTERMED PE III GESTAO MEDICA</t>
  </si>
  <si>
    <t>https://www.hospitalmarialucinda.org/files/pdf/2°-termo-aditivo-16_23_7-2572354126-termo-aditivo---masterme-pe-iii.pdf</t>
  </si>
  <si>
    <t>5 - Tarifas</t>
  </si>
  <si>
    <t>33295443/0001-06</t>
  </si>
  <si>
    <t xml:space="preserve">M B A F DE SOUZA AMBULATORIAL </t>
  </si>
  <si>
    <t>MÉDICOS PJ</t>
  </si>
  <si>
    <t>https://www.hospitalmarialucinda.org/files/pdf/contrato-mbaf-16_23_4-793605409-mbaf.pdf</t>
  </si>
  <si>
    <t>6 - Telefonia Móvel</t>
  </si>
  <si>
    <t>53.182.142/0001-83</t>
  </si>
  <si>
    <t>RAYSSA MEDEIROS DE MELO BARROS SERVIÇOS MÉDICOS LTDA</t>
  </si>
  <si>
    <t>chrome-extension://efaidnbmnnnibpcajpcglclefindmkaj/https://www.hospitalmarialucinda.org/files/pdf/contrato-rayssa-medeiros-de-melo-barros-16_23_7-1176226983-rayssa-medeiros-1.pdf</t>
  </si>
  <si>
    <t>7 - Telefonia Fixa/Internet</t>
  </si>
  <si>
    <t>28041745/0001-18</t>
  </si>
  <si>
    <t xml:space="preserve">RADIOCOR TRAVASSOS GESTÃO HOSPITALAR </t>
  </si>
  <si>
    <t>https://www.hospitalmarialucinda.org/files/pdf/contrato-radiocor-16_23_7-3775091253-radiocor-ass.pdf</t>
  </si>
  <si>
    <t>8 - Água</t>
  </si>
  <si>
    <t>47619581/0001-08</t>
  </si>
  <si>
    <t xml:space="preserve">FERREIRA E VIDAL LTDA </t>
  </si>
  <si>
    <t>chrome-extension://efaidnbmnnnibpcajpcglclefindmkaj/https://www.hospitalmarialucinda.org/files/pdf/ferreira-e-vidal-ltda-2025-16_23_7-2472846559-contrato-ferreira-e-vidal-ltda-2025.pdf</t>
  </si>
  <si>
    <t>9 - Energia Elétrica</t>
  </si>
  <si>
    <t>51.070.422/0001-74</t>
  </si>
  <si>
    <t>G B LOPES SERVIÇOS HOSPITALARES LTDA</t>
  </si>
  <si>
    <t>https://www.hospitalmarialucinda.org/files/pdf/contrato-g-b-lopes-servicos-hospitalares-ltda-2025-16_23_7-3334720426--contrato-assinado-gb-lopes.pdf</t>
  </si>
  <si>
    <t>10 - Locação de Máquinas e Equipamentos (Pessoa Jurídica)</t>
  </si>
  <si>
    <t>18.271.934/0001-23</t>
  </si>
  <si>
    <t>NOVA BIOMEDICAL DIAGNOSTICOS E BIOTECNOLIGIA</t>
  </si>
  <si>
    <t xml:space="preserve">LOCACAO DE MAQUINAS E EQUIPAMENTOS </t>
  </si>
  <si>
    <t>https://www.hospitalmarialucinda.org/files/pdf/nova-biomedical-diadnosticos-medicos-e-biotecnologia-ltda-16_23_7-633719934-contrato-nova-biomedical-2024.pdf</t>
  </si>
  <si>
    <t>11 - Locação de Equipamentos Médico-Hospitalares(Pessoa Jurídica)</t>
  </si>
  <si>
    <t>39917740/0001-22</t>
  </si>
  <si>
    <t>PORTOMED ATIVIDADES MEDICAS LTDA</t>
  </si>
  <si>
    <t>chrome-extension://efaidnbmnnnibpcajpcglclefindmkaj/https://www.hospitalmarialucinda.org/files/pdf/contrato-portomed-16_23_7-3035026006-portomed.pdf</t>
  </si>
  <si>
    <t>12 - Locação de Veículos Automotores (Pessoa Jurídica) (Exceto Ambulância)</t>
  </si>
  <si>
    <t>40.627.455/0001-56</t>
  </si>
  <si>
    <t>INOVSAUDE LTDA</t>
  </si>
  <si>
    <t>www.hospitalmarialucinda.org/files/pdf/contrato-eduardo-cabral-l.-jordao-16_23_7-2190532550-eduardo-cabral.pdf</t>
  </si>
  <si>
    <t>13 - Serviço Gráficos, de Encadernação e de Emolduração</t>
  </si>
  <si>
    <t>49000874/0001-38</t>
  </si>
  <si>
    <t xml:space="preserve">CGN SERVIÇOS MÉDICOS LTDA </t>
  </si>
  <si>
    <t>https://www.hospitalmarialucinda.org/files/pdf/cgn-servicos-medicos-ltda-16_23_7-883129900-renovacao-cgn.pdf</t>
  </si>
  <si>
    <t>14 - Serviços Judiciais e Cartoriais</t>
  </si>
  <si>
    <t>03867460/0001-00</t>
  </si>
  <si>
    <t xml:space="preserve">CIFOL </t>
  </si>
  <si>
    <t>chrome-extension://efaidnbmnnnibpcajpcglclefindmkaj/https://www.hospitalmarialucinda.org/files/pdf/contrato-cifol-16_23_7-3883576585-cifol.pdf</t>
  </si>
  <si>
    <t>15 - Outras Despesas Gerais (Pessoa Juridica)</t>
  </si>
  <si>
    <t>40.772.698/0001-88</t>
  </si>
  <si>
    <t>CE SERVIÇOS MÉDICOS LTDA</t>
  </si>
  <si>
    <t>chrome-extension://efaidnbmnnnibpcajpcglclefindmkaj/https://www.hospitalmarialucinda.org/files/pdf/contrato-ce-servicos-medicos-16_23_7-1194248017-ce-servicos-assinado.pdf</t>
  </si>
  <si>
    <t>16 - Médicos</t>
  </si>
  <si>
    <t>04417367/0001-66</t>
  </si>
  <si>
    <t xml:space="preserve">F MALTA SERVIÇO MÉDICOS E CONSULTORIA </t>
  </si>
  <si>
    <t>https://www.hospitalmarialucinda.org/files/pdf/contrato-fmalta-16_23_7-3731956876-fmalta.pdf</t>
  </si>
  <si>
    <t>17 - Outros profissionais de saúde</t>
  </si>
  <si>
    <t>20662465/0001-15</t>
  </si>
  <si>
    <t xml:space="preserve">SOCIEDADE DE APOIO MÉDICO LTDA </t>
  </si>
  <si>
    <t>chrome-extension://efaidnbmnnnibpcajpcglclefindmkaj/https://www.hospitalmarialucinda.org/files/pdf/contrato-sociedade-de-apoio-medico-organizacional-s-s-ltda-2025-16_23_7-3642647186-sociedade-de-apoio-medico-org.pdf</t>
  </si>
  <si>
    <t>18 - Laboratório</t>
  </si>
  <si>
    <t>PLATIUNMED ATIVIDADES MEDICAS LTDA</t>
  </si>
  <si>
    <t>https://www.hospitalmarialucinda.org/files/pdf/platiunmed-atividades-medicas-ltda-2024-16_23_7-3754921876-contrato-platiunmed-atividades-medicas-ltda-2024.pdf</t>
  </si>
  <si>
    <t>19 - Alimentação/Dietas</t>
  </si>
  <si>
    <t>60.398.655/0001-91</t>
  </si>
  <si>
    <t>LUCAS GABRIEL BRAGA DE FREITAS MELO SERVIÇOS MÉDICOS LTDA</t>
  </si>
  <si>
    <t>https://www.hospitalmarialucinda.org/files/pdf/contrato-lucas-braga-16_23_7-333635214-lucas-gabriel-assinado--1---1-.pdf</t>
  </si>
  <si>
    <t>20 - Locação de Ambulâncias</t>
  </si>
  <si>
    <t>11344279/0001-47</t>
  </si>
  <si>
    <t xml:space="preserve">CLÍNICA MÉDICA DO TRANSITO LTDA ME </t>
  </si>
  <si>
    <t>https://www.hospitalmarialucinda.org/files/pdf/renovacao-clinica-medica-do-transito-16_23_7-2509989361-climetran.pdf</t>
  </si>
  <si>
    <t>21 - Outras Pessoas Jurídicas</t>
  </si>
  <si>
    <t>46424732/0001-00</t>
  </si>
  <si>
    <t xml:space="preserve">ACIOLI SERVIÇOS DE SAUDE LTDA </t>
  </si>
  <si>
    <t>chrome-extension://efaidnbmnnnibpcajpcglclefindmkaj/https://www.hospitalmarialucinda.org/files/pdf/contrato-acioli-servicos-16_23_7-3164750193-hugo--1-.pdf</t>
  </si>
  <si>
    <t>22 - Médicos</t>
  </si>
  <si>
    <t>26.081.685/0001-31</t>
  </si>
  <si>
    <t>CG REFRIGERACAO</t>
  </si>
  <si>
    <t>OUTROS REPAROS E MANUTENCAO DE MAQUINAS</t>
  </si>
  <si>
    <t>https://www.hospitalmarialucinda.org/files/pdf/contrato-cg-refrigeracoes-16_23_4-3057249612-cg-refrigeracoes--1-.pdf</t>
  </si>
  <si>
    <t>23 - Outros profissionais de saúde</t>
  </si>
  <si>
    <t>https://www.hospitalmarialucinda.org/files/pdf/3o-termo-aditivo-alexsandra-de-gusmao-neres---uniservice-16_23_4-105473683-3o-termo-aditivo-uniservice-2024.pdf</t>
  </si>
  <si>
    <t>24 - Pessoa Jurídica</t>
  </si>
  <si>
    <t>08.021.858/0001-44</t>
  </si>
  <si>
    <t>P&amp;P - INSTRUMENTOS DE PRECISAO E EQUIPAMENTOS</t>
  </si>
  <si>
    <t>https://www.hospitalmarialucinda.org/files/pdf/contrato-p-p---instrumentos-de-precisao-e-equipamentos-medicos-ltda-16_23_4-2900132709-p-p.pdf</t>
  </si>
  <si>
    <t>25 - Cooperativas</t>
  </si>
  <si>
    <t>35181900/0001-67</t>
  </si>
  <si>
    <t xml:space="preserve">PREPARA CURSOS PROFISSIONALIZANTES </t>
  </si>
  <si>
    <t>chrome-extension://efaidnbmnnnibpcajpcglclefindmkaj/https://www.hospitalmarialucinda.org/files/pdf/1o-termo-aditivo-prepara-cursos-16_23_7-666705499-termo-adtivo-prepara-cursos.pdf</t>
  </si>
  <si>
    <t>26 - Lavanderia</t>
  </si>
  <si>
    <t>11863530/0001-80</t>
  </si>
  <si>
    <t xml:space="preserve">BRASCON GESTÃO AMBIENTAL LTDA </t>
  </si>
  <si>
    <t>COLETA DE LIXO HOSPITALAR</t>
  </si>
  <si>
    <t>https://www.hospitalmarialucinda.org/files/pdf/contrato-brascon-16_23_4-1812570161-contrato---brascon---hec--3-.pdf</t>
  </si>
  <si>
    <t>27 - Serviços de Cozinha e Copeira</t>
  </si>
  <si>
    <t>18630942/0001-19</t>
  </si>
  <si>
    <t xml:space="preserve">PROVTEL TECNOLOGIA </t>
  </si>
  <si>
    <t>MANUTENÇÃO DE SISTEMAS</t>
  </si>
  <si>
    <t>https://www.hospitalmarialucinda.org/files/pdf/contrato-provtel-16_23_4-4049796369-v.1---termo-aditivo-ao-contrato-prestacao-de-servicos-de-ti---hec-jan.2025--1-.pdf</t>
  </si>
  <si>
    <t>28 - Outros</t>
  </si>
  <si>
    <t>06312868/0001-03</t>
  </si>
  <si>
    <t>TASCOM INFORMÁTICA</t>
  </si>
  <si>
    <t>https://www.hospitalmarialucinda.org/files/pdf/contrato-tascom-16_23_4-2102572148-tascom-informatica-ltda-16-23-4-2682832199-contrato-tascom-informatica-ltda-2023-16-23-4-3486978721-contrato-tascom-informatica-ltda-2023--1-.pdf</t>
  </si>
  <si>
    <t>29 - Coleta de Lixo Hospitalar</t>
  </si>
  <si>
    <t>51.137.196/0001-00</t>
  </si>
  <si>
    <t>ACA SERVIÇOS MEDICOS LTDA</t>
  </si>
  <si>
    <t>https://www.hospitalmarialucinda.org/files/pdf/contrato-aca-servicos-medicos-16_23_7-489936930-aca-assina.pdf</t>
  </si>
  <si>
    <t>30 - Manutenção/Aluguel/Uso de Sistemas ou Softwares</t>
  </si>
  <si>
    <t>34.624.704/0001-57</t>
  </si>
  <si>
    <t>TECHSYST SISTEMAS DE AUTOMAÇÃO E INFORMÁTICA LTDA</t>
  </si>
  <si>
    <t>https://www.hospitalmarialucinda.org/files/pdf/techsyst-16_23_4-2621653934-contrato-techsyst-hec.pdf</t>
  </si>
  <si>
    <t>31 - Vigilância</t>
  </si>
  <si>
    <t>CENTRO I E E PERNAMBUCO</t>
  </si>
  <si>
    <t>CONSULTORIAS E TREINAMENTOS</t>
  </si>
  <si>
    <t>https://www.hospitalmarialucinda.org/files/pdf/centro-de-integracao-empresa-escola-de-pernambuco-16_23_4-772813899-contrato-centro-de-integracao-empresa-escola-de-pernambuco---ciee-2024-.pdf</t>
  </si>
  <si>
    <t>32 - Consultorias e Treinamentos</t>
  </si>
  <si>
    <t>10891998/0001-15</t>
  </si>
  <si>
    <t xml:space="preserve">ADVISERSIT SERVIÇOS EM INFORMÁTICA LTDA </t>
  </si>
  <si>
    <t>/https://www.hospitalmarialucinda.org/files/pdf/contrato-advisersit-16_23_4-1412678706-advisersit-2025.pdf</t>
  </si>
  <si>
    <t>33 - Serviços Técnicos Profissionais</t>
  </si>
  <si>
    <t>92306257/0007-80</t>
  </si>
  <si>
    <t xml:space="preserve">MV INFORMÁTICA NORDESTE LTDA </t>
  </si>
  <si>
    <t>https://www.hospitalmarialucinda.org/files/pdf/termo-aditivo-mv-16_23_4-4288934248-aditivo--00008314--d4sign.pdf</t>
  </si>
  <si>
    <t>34 - Dedetização</t>
  </si>
  <si>
    <t>026687970001-25</t>
  </si>
  <si>
    <t>BRASIL GESTAO DE DADOS E INFORMACOES</t>
  </si>
  <si>
    <t>https://www.hospitalmarialucinda.org/files/pdf/1o-termo-aditivo---doc-brasil---servicos-diversos-16_23_4-4077719561-1°-t.a.-doc-brasil---hec.pdf</t>
  </si>
  <si>
    <t>35 - Limpeza</t>
  </si>
  <si>
    <t>53.306.224/0001-92</t>
  </si>
  <si>
    <t>NELSON BARROS SERVICOS MEDICOS LTDA</t>
  </si>
  <si>
    <t>https://www.hospitalmarialucinda.org/files/pdf/contrato-nelson-barros---medico-16_23_7-2415773646-nelson-assinado--1-.pdf</t>
  </si>
  <si>
    <t>36 - Outras Pessoas Jurídicas</t>
  </si>
  <si>
    <t>35.474.980/0001-49</t>
  </si>
  <si>
    <t>LIMPSERVICE LTDA</t>
  </si>
  <si>
    <t>DEDETIZAÇÃO</t>
  </si>
  <si>
    <t>https://www.hospitalmarialucinda.org/files/pdf/contrato-limpservice-16_23_4-484182418-contrato-limp-service---hec.pdf</t>
  </si>
  <si>
    <t>37 - Equipamentos Médico-Hospitalar</t>
  </si>
  <si>
    <t>42.201.972/0001-94</t>
  </si>
  <si>
    <t>FL SERVICOS MÉDICOS LTDA</t>
  </si>
  <si>
    <t>https://www.hospitalmarialucinda.org/files/pdf/contrato-fl-servicos-medicos-16_23_7-3154441232-fl-servicos--2-.pdf</t>
  </si>
  <si>
    <t>38 - Equipamentos de Informática</t>
  </si>
  <si>
    <t>53.259.162/0001-05</t>
  </si>
  <si>
    <t>JANNYSON J. BRAZ JANDU</t>
  </si>
  <si>
    <t>https://www.hospitalmarialucinda.org/files/pdf/contrato-jannyson-j-braz-jandu-16_23_7-2242155171-janyson.pdf</t>
  </si>
  <si>
    <t>39 - Engenharia Clínica</t>
  </si>
  <si>
    <t>08654123/0001-58</t>
  </si>
  <si>
    <t xml:space="preserve">AUDISA AUDITORES </t>
  </si>
  <si>
    <t>https://www.hospitalmarialucinda.org/files/pdf/audisa-16_23_4-2095150378-contrato-auditoria-2025-hec.docx---clicksign.pdf</t>
  </si>
  <si>
    <t>40 - Outros</t>
  </si>
  <si>
    <t>45671533/0001-33</t>
  </si>
  <si>
    <t xml:space="preserve">VITORINO E MAIA ADVOGADOS </t>
  </si>
  <si>
    <t>chrome-extension://efaidnbmnnnibpcajpcglclefindmkaj/https://www.hospitalmarialucinda.org/files/pdf/termo-aditivo-vitorino-e-maia-advogados-16_23_4-1454765917-aditivo-vitorino-e-maia-advogados.pdf</t>
  </si>
  <si>
    <t>41 - Reparo e Manutenção de Bens Imóveis</t>
  </si>
  <si>
    <t>56.899.539/0001-89</t>
  </si>
  <si>
    <t>RG SERVIÇOS MÉDICOS LTDA</t>
  </si>
  <si>
    <t>https://www.hospitalmarialucinda.org/files/pdf/contrato-rg-servicos-medicos-16_23_7-3226279827-rg--5-.pdf</t>
  </si>
  <si>
    <t>42 - Reparo e Manutenção de Veículos</t>
  </si>
  <si>
    <t>45.554.568/0001-92</t>
  </si>
  <si>
    <t>FORTEMED ATIVIDADES MEDICAS LTDA</t>
  </si>
  <si>
    <t>https://www.hospitalmarialucinda.org/files/pdf/contrato-fortemed---medicos-16_23_7-2483963059-fortemed--1---1-.pdf</t>
  </si>
  <si>
    <t>43 - Reparo e Manutenção de Bens Móveis de Outras Naturezas</t>
  </si>
  <si>
    <t>48718905/0001-28</t>
  </si>
  <si>
    <t>ARAUJO PEREIRA SERVIÇOS MÉDICOS</t>
  </si>
  <si>
    <t>https://www.hospitalmarialucinda.org/files/pdf/contrato-araujo-pereira-16_23_7-3178149123-araujo-pereira.pdf</t>
  </si>
  <si>
    <t>58.663.377/0001-00</t>
  </si>
  <si>
    <t>MASTERMED PE V GESTAO MEDICA LTDA</t>
  </si>
  <si>
    <t>https://www.hospitalmarialucinda.org/files/pdf/contrato-mastermed-pe-v-16_23_7-3368570925-contrato-de-prestacao---hosp.-erminio-coutinho.pdf</t>
  </si>
  <si>
    <t>49.872.501/0001-57</t>
  </si>
  <si>
    <t>ARAUJO E CAVALCANTI SERVIÇOS MÉDICOS LTDA</t>
  </si>
  <si>
    <t>https://www.hospitalmarialucinda.org/files/pdf/contrato-araujo-e-cavalcanti-16_23_7-4013383328-araujo-e-cavalcanti.pdf</t>
  </si>
  <si>
    <t>18.204.483.0001-01</t>
  </si>
  <si>
    <t>WAGNER FERNANDES S S C L EPP</t>
  </si>
  <si>
    <t>ENGENHARIA CLÍNICA</t>
  </si>
  <si>
    <t>https://www.hospitalmarialucinda.org/files/pdf/wagner-fernandes-sales-da-silva-e-cia.-ltda.---epp-16_23_4-3510829756-contrato-wagner-fernandes-sales-da-silva-e-cia.-ltda.---epp-2023.pdf</t>
  </si>
  <si>
    <t>40893042/0001-13</t>
  </si>
  <si>
    <t xml:space="preserve">GERASTEP </t>
  </si>
  <si>
    <t>OUTROS EQUIPAMENTOS</t>
  </si>
  <si>
    <t>https://www.hospitalmarialucinda.org/files/pdf/contrato-gerastep-16_23_4-1477054475-contrato-de-locacao-gerastep.pdf</t>
  </si>
  <si>
    <t>01838726/0001-60</t>
  </si>
  <si>
    <t>S &amp; B LOCACAO DE VEICULOS LTDA</t>
  </si>
  <si>
    <t>LOCACAO VEICULOS EXCETO AMBULANCIA</t>
  </si>
  <si>
    <t>https://www.hospitalmarialucinda.org/files/pdf/contrato-s---b-locacoes-de-veiculos-ltda-2024-16_23_4-684491015-contrato-s-b-locacoes-de-veiculos-ltda-2024.pdf</t>
  </si>
  <si>
    <t>55.568.528/0001-53</t>
  </si>
  <si>
    <t>DOUGLAS ROGERIO FREITAS DE SOUZA SERV MÉDICOS LTDA</t>
  </si>
  <si>
    <t>https://www.hospitalmarialucinda.org/files/pdf/contrato-douglas-rogerio-freitas-de-souza-servicos-medicos-ltda-2025-16_23_7-2196719781-contrato-douglas.pdf</t>
  </si>
  <si>
    <t>39.238.865/0001-26</t>
  </si>
  <si>
    <t>MAC ANALISE AMBIENTAL LTDA</t>
  </si>
  <si>
    <t>LABORATORIO</t>
  </si>
  <si>
    <t>https://www.hospitalmarialucinda.org/files/pdf/termo-aditivo-mac-analise-16_23_4-1000844059-1°-t.a.---mac-analise---hec--1-.pdf</t>
  </si>
  <si>
    <t>REBECA LEMOS MEDICINA LTDA</t>
  </si>
  <si>
    <t>https://www.hospitalmarialucinda.org/files/pdf/contrato-rebecca-lemos-16_23_7-1420137443-rebecca-assinado.pdf</t>
  </si>
  <si>
    <t>26360010/0001-21</t>
  </si>
  <si>
    <t xml:space="preserve">JORGE SAMPAIO SERVIÇOS DE MEDICINA </t>
  </si>
  <si>
    <t>https://www.hospitalmarialucinda.org/files/pdf/termo-aditivo-jorge-sampaio-16_23_7-1705026777-termo-adtv-jorge.pdf</t>
  </si>
  <si>
    <t>07333111/0001-69</t>
  </si>
  <si>
    <t xml:space="preserve">SAFETEC INFORMATICA LTDA </t>
  </si>
  <si>
    <t>https://www.hospitalmarialucinda.org/files/pdf/safetec-informatica-ltda-16_23_4-787454686-contrato-safetec-informatica-ltda---2022-.pdf</t>
  </si>
  <si>
    <t>54.856.210/0001-05</t>
  </si>
  <si>
    <t>A KAROLINA CARDOSO DE M COUTINGO LTDA</t>
  </si>
  <si>
    <t>https://www.hospitalmarialucinda.org/files/pdf/contrato-a-karolina-cardoso-de-m-coutinho-ltda-16_23_7-3571799836-a-karolina.pdf</t>
  </si>
  <si>
    <t>51.769.885/0001-29</t>
  </si>
  <si>
    <t>GUEDES COUTINHO SERVIÇOS MÉDICOS LTDA</t>
  </si>
  <si>
    <t>https://www.hospitalmarialucinda.org/files/pdf/contrato-guedes-coutinho-16_23_7-401059374-wille--1-.pdf</t>
  </si>
  <si>
    <t>51.202.757/0001-07</t>
  </si>
  <si>
    <t>G ZIRPOLI SERVICOS MEDICOS LTDA</t>
  </si>
  <si>
    <t>https://www.hospitalmarialucinda.org/files/pdf/contrato-g-zirpoli-servicos-medicos-16_23_7-875875283-gzirpoli-assinado.pdf</t>
  </si>
  <si>
    <t>57.407.527/0001-52</t>
  </si>
  <si>
    <t>RODRIGO F DE V PESSANHA SERVIÇOS MEDICOS LTDA</t>
  </si>
  <si>
    <t>https://www.hospitalmarialucinda.org/files/pdf/contrato-rodrigo-pessanha-16_23_7-154723884-8790f729-08e0-462d-ba70-2e6f2bedc70a-assinado.pdf</t>
  </si>
  <si>
    <t>24.380.578/0020-41</t>
  </si>
  <si>
    <t>WHITE MARTINS GASES INDUSTRIAIS</t>
  </si>
  <si>
    <t xml:space="preserve">LOCACAO CILINDRO </t>
  </si>
  <si>
    <t>chrome-extension://efaidnbmnnnibpcajpcglclefindmkaj/https://www.hospitalmarialucinda.org/files/pdf/termo-aditivo-whithe-martins-16_23_4-3996826092-10o-aditivo-ao-contrato-hospital-ermirio-coutinho-1-18s2dwy---assinatura-concluida.pdf</t>
  </si>
  <si>
    <t>53.503.163/0001-53</t>
  </si>
  <si>
    <t>PEDRO GENTIL CARDOSO DE MIRANDA S MÉDICOS LTDA</t>
  </si>
  <si>
    <t>https://www.hospitalmarialucinda.org/files/pdf/renovacao-pedro-gentil-16_23_7-93989941-pedro-gentil--1-.pdf</t>
  </si>
  <si>
    <t>04069709/0001-02</t>
  </si>
  <si>
    <t>BIONEXO</t>
  </si>
  <si>
    <t>https://www.hospitalmarialucinda.org/files/pdf/bionexo-s.a-16_23_4-707874182-2%C2%B0-t.a.---bionexo-%E2%80%93-hec--5-.pdf</t>
  </si>
  <si>
    <t>50920623/0001-50</t>
  </si>
  <si>
    <t>BRUNA VICK DE OLIVEIRA</t>
  </si>
  <si>
    <t>chrome-extension://efaidnbmnnnibpcajpcglclefindmkaj/https://www.hospitalmarialucinda.org/files/pdf/contrato-bruna-vick-de-oliveira-victor-santos-16_23_7-2565400022-bruna-vick.pdf</t>
  </si>
  <si>
    <t>NYCOLAS EULLEN DUTRA D SOUZA</t>
  </si>
  <si>
    <t>https://www.hospitalmarialucinda.org/files/pdf/contrato-nycolas-eullen-16_23_7-3579747051-nycolas-renov.pdf</t>
  </si>
  <si>
    <t>ASSISTENCIA TECNICA</t>
  </si>
  <si>
    <t>23.412.408/0001-76</t>
  </si>
  <si>
    <t>WEK TECHNOLOGY IN BUSINESS LTDA</t>
  </si>
  <si>
    <t>https://www.hospitalmarialucinda.org/files/pdf/2%C2%B0-termo-aditivo-wek-technology-16_23_4-1047082766-2o-termo-aditivo---reajuste-anual---hospital-ermirio-coutinho---10.10.2024-[assinado].pdf</t>
  </si>
  <si>
    <t>43.559.107/0001-87</t>
  </si>
  <si>
    <t>SARAH LIMA GUSMAO NERES</t>
  </si>
  <si>
    <t>https://www.hospitalmarialucinda.org/files/pdf/sarah-lima-gusmao-neres-16_23_4-2679776539-2-ta-uniservice-2025.pdf</t>
  </si>
  <si>
    <t>07.360.290/0001-23</t>
  </si>
  <si>
    <t>SERVAL SERVIÇOS DE LIMPEZA LTDA</t>
  </si>
  <si>
    <t>PORTARIA DIURNA</t>
  </si>
  <si>
    <t>https://www.hospitalmarialucinda.org/files/pdf/serval-servicos-de-limpeza-ltda-16_23_4-2033241783-contrato-serval-servicos-de-limpeza-ltda-2023.pdf</t>
  </si>
  <si>
    <t>09.212.665/0002-14</t>
  </si>
  <si>
    <t>SERVAL SERVIÇOS DE SEGURANÇA LTDA</t>
  </si>
  <si>
    <t>VIGILANCIA</t>
  </si>
  <si>
    <t>42.327.891/0001-35</t>
  </si>
  <si>
    <t>CLINICA MEDICA DRA RENATA FREITAS EIRELI</t>
  </si>
  <si>
    <t>https://www.hospitalmarialucinda.org/files/pdf/contrato-clinica-medica-dra-renata-freitas-eirelli-16_23_7-3128752297-contrato-renata-freitas.pdf</t>
  </si>
  <si>
    <t>24.050.462/0001-81</t>
  </si>
  <si>
    <t>SUPREMA L LIMA SOLUCOES E LOCACOES LTDA</t>
  </si>
  <si>
    <t>LOCACAO PJ</t>
  </si>
  <si>
    <t>https://www.hospitalmarialucinda.org/files/pdf/suprema-l-lima-solucoes-e-locacoes-ltda-16_23_4-2851171999-suprema.pdf</t>
  </si>
  <si>
    <t>53.505.900/0001-57</t>
  </si>
  <si>
    <t>MASTERMED PE I GESTAO MEDICA LTDA</t>
  </si>
  <si>
    <t>https://www.hospitalmarialucinda.org/files/pdf/contrato-mastermed-pe-i-gestao-medica-ltda-2025-16_23_7-2320363933-contrato-mastermed-pe-i-gestao-medica-ltda-2025.pdf</t>
  </si>
  <si>
    <t>53.969.908/0001-74</t>
  </si>
  <si>
    <t>MASTERMED PE IV GESTAO MEDICA LTDA</t>
  </si>
  <si>
    <t>https://www.hospitalmarialucinda.org/files/pdf/contrato-mastermed-pe-iv-16_23_7-830449126-mastermed-pe-iv-2025.pdf</t>
  </si>
  <si>
    <t>48.817.601/0001-18</t>
  </si>
  <si>
    <t>MASTERMED PE II GESTAO MEDICA LTDA</t>
  </si>
  <si>
    <t>https://www.hospitalmarialucinda.org/files/pdf/mastermed-pe-ii-gestao-medica-ltda-16_23_7-1787830771-mastermed-ii.pdf</t>
  </si>
  <si>
    <t>33.111.482/0001-06</t>
  </si>
  <si>
    <t>STS SOLUÇÕES HOSPITALARES</t>
  </si>
  <si>
    <t>MAUTENCAO  EQUIP MEDICO HOSPITALAR</t>
  </si>
  <si>
    <t>chrome-extension://efaidnbmnnnibpcajpcglclefindmkaj/https://www.hospitalmarialucinda.org/files/pdf/contrato-sts-solucoes-hospitalres-16_23_4-2751980059-contrato-sts-solucoes-.pdf</t>
  </si>
  <si>
    <t>55.749.643/0001-24</t>
  </si>
  <si>
    <t>OLAVO S C VALADARES NETO SERVIÇOS DE SAUDE LTDA</t>
  </si>
  <si>
    <t>https://www.hospitalmarialucinda.org/files/pdf/contrato-olavo-s-c-valadares-neto-16_23_7-1300203601-olavo-6---assinada.pdf</t>
  </si>
  <si>
    <t>52.800.382/0001-31</t>
  </si>
  <si>
    <t>RMA SERVICOS MEDICOS LTDA</t>
  </si>
  <si>
    <t>https://www.hospitalmarialucinda.org/files/pdf/contrato-rma-servicos-medicos-16_23_7-678240805-rma-contrato.pdf</t>
  </si>
  <si>
    <t>chrome-extension://efaidnbmnnnibpcajpcglclefindmkaj/https://www.hospitalmarialucinda.org/files/pdf/contrato-fl-servicos-medicos-16_23_7-3154441232-fl-servicos--2-.pdf</t>
  </si>
  <si>
    <t>33.279.132/0001-53</t>
  </si>
  <si>
    <t>SOLUÇÃO SERVIÇOS DE ESCRITÓRIO COMPARTILHADO LTDA</t>
  </si>
  <si>
    <t>chrome-extension://efaidnbmnnnibpcajpcglclefindmkaj/https://www.hospitalmarialucinda.org/files/pdf/contrato-solucao-servicos-de-escritorio-16_23_4-2451076145-contrato---solucao-servicos-de-escritorio.pdf</t>
  </si>
  <si>
    <t xml:space="preserve">MASTERMED IV GESTAO </t>
  </si>
  <si>
    <t>https://www.hospitalmarialucinda.org/files/pdf/mastermed-pe-iv-16_23_7-2089059109-mastermed-pe-iv--1-.pdf</t>
  </si>
  <si>
    <t>05.633.849/0001-16</t>
  </si>
  <si>
    <t>GCINET SERVIÇOS DE INFORMÁTICA LTDA</t>
  </si>
  <si>
    <t>chrome-extension://efaidnbmnnnibpcajpcglclefindmkaj/https://www.hospitalmarialucinda.org/files/pdf/contrato-gcinet-16_23_4-2391530114-contrato-gcinet--hec.pdf</t>
  </si>
  <si>
    <t>11.735.586/0001-59</t>
  </si>
  <si>
    <t>FUNDAÇÃO DE APOIO AO DESENVOLVIMENTO DA UNIVERSIDADE FEDERAL DE PERNAMBUCO - FADE</t>
  </si>
  <si>
    <t>chrome-extension://efaidnbmnnnibpcajpcglclefindmkaj/https://www.hospitalmarialucinda.org/files/pdf/contrato-fade-16_23_4-224989242-fade---hec.pdf</t>
  </si>
  <si>
    <t>51.432.477/0001-87</t>
  </si>
  <si>
    <t>MASTERMED PE VI GESTÃO MÉDICA LTDA</t>
  </si>
  <si>
    <t>https://www.hospitalmarialucinda.org/files/pdf/contrato-mastermed-pe-vi-16_23_7-3998422296-mastermed-vi.pdf</t>
  </si>
  <si>
    <t>46.099.346/0001-90</t>
  </si>
  <si>
    <t>G&amp;M SERVICOS MEDICOS LTDA</t>
  </si>
  <si>
    <t>37.735.147/0001-30</t>
  </si>
  <si>
    <t>VIGOR GESTAO DE SERVICOS EM SAUDE LTDA</t>
  </si>
  <si>
    <t>https://www.hospitalmarialucinda.org/files/pdf/vigor-gestao-de-servicos-em-saude-ltda-16_23_7-181186791-vigor.pdf</t>
  </si>
  <si>
    <t>37.390.600/0001-13</t>
  </si>
  <si>
    <t>MICHELYNE DE CARVALHO MOREIRA SILVA</t>
  </si>
  <si>
    <t>https://www.hospitalmarialucinda.org/files/pdf/contrato-michelyne-16_23_7-934829702-michelyne-assinado--1-.pdf</t>
  </si>
  <si>
    <t>59.848.829/0001-91</t>
  </si>
  <si>
    <t>RAYANA MARTINS SOARES DOS SANTOS FONOAUDIOLOGIA LTDA</t>
  </si>
  <si>
    <t>https://www.hospitalmarialucinda.org/files/pdf/contrato-rayana-martins-16_23_7-2845915808-rayana.pdf</t>
  </si>
  <si>
    <t>59.429.553/0001-07</t>
  </si>
  <si>
    <t>RAFAEL B ARAUJO SERVIÇOS MÉDICOS LTDA</t>
  </si>
  <si>
    <t>https://www.hospitalmarialucinda.org/files/pdf/contrato-rafael-barroca-16_23_7-1188675046-rafael-barroca--1-.pdf</t>
  </si>
  <si>
    <t>48.177.910/0001-70</t>
  </si>
  <si>
    <t>COOPERATIVA DE TRABALHO SALUTE - SAUDE E BEM-ESTAR</t>
  </si>
  <si>
    <t>COOPERATIVA</t>
  </si>
  <si>
    <t>/https://www.hospitalmarialucinda.org/files/pdf/contrato-cooperativa-de-trabalho-salute-16_23_4-3657336053-contrato---salute---hec.pdf</t>
  </si>
  <si>
    <t>09.863.853/0001-21</t>
  </si>
  <si>
    <t>SOSERVI SOCIEDADE DE SERVIÇOS GERAIS LTDA</t>
  </si>
  <si>
    <t>LIMPEZA</t>
  </si>
  <si>
    <t>/https://www.hospitalmarialucinda.org/files/pdf/termo-aditivo-soservi-16_23_4-43134658-2°-t.a.---soservi-servicos-gerais---hec.pdf</t>
  </si>
  <si>
    <t xml:space="preserve">AC SERVICOS MEDICOS </t>
  </si>
  <si>
    <t>chrome-extension://efaidnbmnnnibpcajpcglclefindmkaj/https://www.hospitalmarialucinda.org/files/pdf/contrato-ac-servicos-16_23_7-4105363512-ac-servicos.pdf</t>
  </si>
  <si>
    <t>MINERVA OLIVEIRA DE SANTANA ATIVIDADES MÉDICAS</t>
  </si>
  <si>
    <t>https://www.hospitalmarialucinda.org/files/pdf/contrato-minerva-oliveira-de-santana-16_23_7-1048698459-minerva-2025.pdf</t>
  </si>
  <si>
    <t>21.794.062/0001-92</t>
  </si>
  <si>
    <t>ASOS OCUPACIONAL LTDA</t>
  </si>
  <si>
    <t>https://www.hospitalmarialucinda.org/files/pdf/termo-aditivo-asos-ocupacional-16_23_4-2021124325-primeiro-termo-aditivo-contrato---hospital-erminio-coutinho--1-.pdf</t>
  </si>
  <si>
    <t>https://www.hospitalmarialucinda.org/files/pdf/contrato-solucao-servicos-de-escritorio-16_23_4-2631109082-contrao-solucao-servicos-de-escritorio-compartilhado.pdf</t>
  </si>
  <si>
    <t>06.025.185/0001-75</t>
  </si>
  <si>
    <t>LINKMED - SOLUÇOES EM EQUIPAMENTO MÉDICAS HOSPITALAR LTDA</t>
  </si>
  <si>
    <t>EQUIPAMENTO MEDICO HOSPITALAR</t>
  </si>
  <si>
    <t>chrome-extension://efaidnbmnnnibpcajpcglclefindmkaj/https://www.hospitalmarialucinda.org/files/pdf/contrato-linkmed---solcoes-em-equipamentos-medicos-hospitalar-16_23_4-2920874937-linkmed-solucao.pdf</t>
  </si>
  <si>
    <t>51.846.576/0001-05</t>
  </si>
  <si>
    <t>FABIANO MARIANO BARRETO DA SILVA LTDA</t>
  </si>
  <si>
    <t>/https://www.hospitalmarialucinda.org/files/pdf/renovacao-fabiano-mariano-16_23_7-323301603-fabiano-mariano-3-assinado.pdf</t>
  </si>
  <si>
    <t>59.790.392/0001-82</t>
  </si>
  <si>
    <t>PROTECTION ASSISTENCE LIFE ASSISTENCIA E SERVIÇOS MÉDICOS LTDA</t>
  </si>
  <si>
    <t>chrome-extension://efaidnbmnnnibpcajpcglclefindmkaj/https://www.hospitalmarialucinda.org/files/pdf/contrato-protection-life-16_23_7-3148391925-contrato-protection-assistence-life-dra-maria-flavia.pdf</t>
  </si>
  <si>
    <t>chrome-extension://efaidnbmnnnibpcajpcglclefindmkaj/https://www.hospitalmarialucinda.org/files/pdf/contrato-jannyson-j-braz-jandu-16_23_7-2242155171-janyson.pdf</t>
  </si>
  <si>
    <t>50.901.663/0001-55</t>
  </si>
  <si>
    <t>NME SERVIÇOS MÉDICOS LTDA</t>
  </si>
  <si>
    <t>https://www.hospitalmarialucinda.org/files/pdf/contrato-nme-servicos-medicos-ltda-16_23_7-1971882694-nme-assinado.pdf</t>
  </si>
  <si>
    <t>43.166.657/0001-36</t>
  </si>
  <si>
    <t>SERVICOS TECNICOS LTDA</t>
  </si>
  <si>
    <t>/https://www.hospitalmarialucinda.org/files/pdf/contrato-servicos-tecnicos-ltda-16_23_4-14638499-00000518---proposta-comercial-d4sign-hospital-ermirio-coutinho.pdf</t>
  </si>
  <si>
    <t>61.200.634/0001-82</t>
  </si>
  <si>
    <t>MELO GUEDES LTDA</t>
  </si>
  <si>
    <t>https://www.hospitalmarialucinda.org/files/pdf/contrato-melo-guedes-16_23_7-2310774669-melo-guedes--2-.pdf</t>
  </si>
  <si>
    <t>61.245.884/0001-39</t>
  </si>
  <si>
    <t>MARIA EDUARDA DA COSTA BRANDAO</t>
  </si>
  <si>
    <t>https://www.hospitalmarialucinda.org/files/pdf/contrato-maria-eduarda-da-costa-brandao-16_23_7-615215579-maria-eduarda.pdf</t>
  </si>
  <si>
    <t>chrome-extension://efaidnbmnnnibpcajpcglclefindmkaj/https://www.hospitalmarialucinda.org/files/pdf/contrato-matermed-pe-vi-16_23_7-133141849-mastermed-pe-vi-assinado.pdf</t>
  </si>
  <si>
    <t>55.234.338/0001-08</t>
  </si>
  <si>
    <t>MEDSTAFF SERVIÇOS MÉDICOS LTDA</t>
  </si>
  <si>
    <t>https://www.hospitalmarialucinda.org/files/pdf/contrato-medstaff-16_23_7-2167159723-medstaff.pdf</t>
  </si>
  <si>
    <t>51.806.619/0001-29</t>
  </si>
  <si>
    <t>I&amp;G MEDICINA LTDA</t>
  </si>
  <si>
    <t>https://www.hospitalmarialucinda.org/files/pdf/contrato-i-g-medicina-16_23_7-3906243532-i-g-medicina-assinado.pdf</t>
  </si>
  <si>
    <t>chrome-extension://efaidnbmnnnibpcajpcglclefindmkaj/https://www.hospitalmarialucinda.org/files/pdf/fabiano-mariano-barreto-da-silva-ltda-16_23_7-2004643957-fabiano-mariano-hec-assinado.pdf</t>
  </si>
  <si>
    <t>40.893.042/0001-13</t>
  </si>
  <si>
    <t>GERASTEP - GERADORES ASSISTÊNCIA TÉCNICA E PEÇAS LTDA</t>
  </si>
  <si>
    <t>46.253.899/0001-55</t>
  </si>
  <si>
    <t>MDA SERVIÇOS E GESTAO LTDA</t>
  </si>
  <si>
    <t>https://www.hospitalmarialucinda.org/files/pdf/contrato-mda-servicos-e-gestao-16_23_4-346038620-contrato-de-locacao-de-purificador-pj---fundacao-manoel-da-silva-almeida---clicksign--1-.pdf</t>
  </si>
  <si>
    <t>52.911.465/0001-06</t>
  </si>
  <si>
    <t>VICTORIA MARIA AZEVEDO F. DOS ANJOS SERVICOS MEDICOS LTDA</t>
  </si>
  <si>
    <t>https://www.hospitalmarialucinda.org/files/pdf/contrato-victoria-maria-azevedo-f-dos-anjos-servicos-medicos-ltda-2025-16_23_7-3556774953-c</t>
  </si>
  <si>
    <t>29.932.922/0001-19</t>
  </si>
  <si>
    <t>MEDLIFE LOCAÇÕES DE MAQUINAS E EQUIPAMENTOS</t>
  </si>
  <si>
    <t xml:space="preserve">LOCACAO DE AMBULANCIAS </t>
  </si>
  <si>
    <t>https://www.hospitalmarialucinda.org/files/pdf/1°-termo-aditivo-medlife-16_23_4-2349981372-1o-termo-aditivo-medlife-locacoes-de-maquinas-e-equipamentos.pdf</t>
  </si>
  <si>
    <t>50.817.058/0001-09</t>
  </si>
  <si>
    <t>JOANNY FRANCELINY DE OLIVEIRA SILVA SERVIÇOS MÉDICOS LTDA</t>
  </si>
  <si>
    <t>https://www.hospitalmarialucinda.org/files/pdf/joanny-franceliny-de-oliveira-servicos-medicos-ltda-16_23_7-4151069529-joanny-franceliny-de-oliveira-servicos-medicos-ltda.pdf</t>
  </si>
  <si>
    <t>60.147.262/0001-05</t>
  </si>
  <si>
    <t>RC GESTAO EM SAUDE DE NAZARE LTDA</t>
  </si>
  <si>
    <t>https://www.hospitalmarialucinda.org/files/pdf/contrato-rc-gestao-em-saude-2025-16_23_7-8609065-3923293941295478-rc-gestao-em-saude---assinado.pdf</t>
  </si>
  <si>
    <t>49.159.260/0001-01</t>
  </si>
  <si>
    <t>MEDVIDA ATIVIDADES MEDICAS LTDA</t>
  </si>
  <si>
    <t>https://www.hospitalmarialucinda.org/files/pdf/contrato-medvida-16_23_7-448593626-medvida.pdf</t>
  </si>
  <si>
    <t>60.802.509/0001-80</t>
  </si>
  <si>
    <t>ALICIA ALENCAR DE OLIVEIRA SERVICOS MEDICOS LTDA</t>
  </si>
  <si>
    <t>https://www.hospitalmarialucinda.org/files/pdf/contrato-alicia-alencar-16_23_7-3730484424-alicia-alencar.pdf</t>
  </si>
  <si>
    <t>47.200.199/0001-65</t>
  </si>
  <si>
    <t>MASTERMED PE VII GESTAO MÉDICA LTDA</t>
  </si>
  <si>
    <t>https://www.hospitalmarialucinda.org/files/pdf/contrato-mastermed-pe-vii-16_23_7-4124093188-mastermed-pe-vii--1-.pdf</t>
  </si>
  <si>
    <t>42.543.059/0001-76</t>
  </si>
  <si>
    <t>NUCLEO DE CIRURGIA E OBESIDADE LTDA</t>
  </si>
  <si>
    <t>https://www.hospitalmarialucinda.org/files/pdf/contrato-nucleo-de-cirurgia-16_23_7-564512398-doc-nucleo.pdf</t>
  </si>
  <si>
    <t>00.530.066/0001-93</t>
  </si>
  <si>
    <t>LABPAC LABORATORIO DE PATOLOGIA CLÍNICA LTDA</t>
  </si>
  <si>
    <t>https://www.hospitalmarialucinda.org/files/pdf/labpac-laboratorio-de-patologia-clinica-ltda-16_23_4-2608588742-labpac.pdf</t>
  </si>
  <si>
    <t>BATALHA AUTO SERVICE PECAS E PNEUS LTDA</t>
  </si>
  <si>
    <t xml:space="preserve">MANUTENCAO DE VEICULOS </t>
  </si>
  <si>
    <t>https://www.hospitalmarialucinda.org/files/pdf/1o-termo-aditivo-batalha-auto-pecas-e-pneus-16_23_4-3495951005-1o-termo-aditivo-batalha-auto-service-pecas-e-pneus.pdf</t>
  </si>
  <si>
    <t>39.358.831/0001-75</t>
  </si>
  <si>
    <t>POSITIVAMED ATIVIDADES MEDICAS</t>
  </si>
  <si>
    <t>https://www.hospitalmarialucinda.org/files/pdf/comtrato-positivamed-16_23_7-2717652882-positivamed-ass.pdf</t>
  </si>
  <si>
    <t>49.000.874/0001-38</t>
  </si>
  <si>
    <t>PLENITUDE SAUDE &amp; VIDA LTDA</t>
  </si>
  <si>
    <t>https://www.hospitalmarialucinda.org/files/pdf/cgn-servicos-medicos-ltda-16_23_7-901728757-cgn.pdf</t>
  </si>
  <si>
    <t>50.924.772/0001-98</t>
  </si>
  <si>
    <t>MASTERMED PE VIII GESTAO MEDICA LTDA</t>
  </si>
  <si>
    <t>https://www.hospitalmarialucinda.org/files/pdf/contrato-mastermed-pe-viii-16_23_7-1574275023-mastermed-viii.pdf</t>
  </si>
  <si>
    <t>53.673.921/0001-81</t>
  </si>
  <si>
    <t>CARPE DIEM ASSESSORIA DO TRABALHO LTDA</t>
  </si>
  <si>
    <t>https://www.hospitalmarialucinda.org/files/pdf/contrato-carpe-diem-16_23_7-1645036662-carpe-diem-assinado.pdf</t>
  </si>
  <si>
    <t>45.735.127/0001-97</t>
  </si>
  <si>
    <t>GLOBALMED ATIVIDADES MEDICAS LTDA</t>
  </si>
  <si>
    <t>https://www.hospitalmarialucinda.org/files/pdf/contrato-globalmed-16_23_7-2875106822-contrato-de-prestacao-de-serviccos-medicos--35-.pdf</t>
  </si>
  <si>
    <t>https://www.hospitalmarialucinda.org/files/pdf/contrato-mastermed-pe-iii-gestao-medica-ltda-2025-16_23_7-1608061146-contrato-mastermed-pe-iii-gestao-medica-ltda-2025.pdf</t>
  </si>
  <si>
    <t>23.024.552/0001-35</t>
  </si>
  <si>
    <t> CLINICA ENDOVIDA - ENDOSCOPIA GINECOLOGIA LTDA</t>
  </si>
  <si>
    <t>https://www.hospitalmarialucinda.org/files/pdf/clinica-endovida---endoscopia-ginecologia-ltda-16_23_7-4118599180-endovida-ass.pdf</t>
  </si>
  <si>
    <t>64.480.769/0001-37</t>
  </si>
  <si>
    <t>VITOR FERNANDO DOS SANTOS OLIVEIRA </t>
  </si>
  <si>
    <t>https://www.hospitalmarialucinda.org/files/pdf/contrato-vitor-fernando-16_23_7-3416156867-vitor--2-.pdf</t>
  </si>
  <si>
    <t>22.177.259/0001-45</t>
  </si>
  <si>
    <t>CARO - SERVICOS MEDICOS LTDA</t>
  </si>
  <si>
    <t>/https://www.hospitalmarialucinda.org/files/pdf/contrato-caro-16_23_7-2391580498-caro-servicos-medicos.pdf</t>
  </si>
  <si>
    <t>03.262.723/0001-57</t>
  </si>
  <si>
    <t>ANATOMICA SERVICOS DE CIRURGIA E ANATOMIA</t>
  </si>
  <si>
    <t>https://www.hospitalmarialucinda.org/files/pdf/contrato-anatomica-servico-e-cirurgia-16_23_4-673992101-anatomica.pdf</t>
  </si>
  <si>
    <t>39.917.741/0001-77</t>
  </si>
  <si>
    <t>PRISMAMED ATIVIDADES MEDICAS LTDA</t>
  </si>
  <si>
    <t>https://www.hospitalmarialucinda.org/files/pdf/prismamed-atividades-medicas-ltda-2026-16_23_7-2282496583-prismamed-assinado.pdf</t>
  </si>
  <si>
    <t>65.038.673/0001-86</t>
  </si>
  <si>
    <t>LUDMILA BELO RAMOS DA SILVA</t>
  </si>
  <si>
    <t>https://www.hospitalmarialucinda.org/files/pdf/contrato-ludmila-belo---medicos-16_23_7-680834509-ludmila.pdf</t>
  </si>
  <si>
    <t>43.161.342/0001-04</t>
  </si>
  <si>
    <t>MARLYSON FABRICIO DA SILVA</t>
  </si>
  <si>
    <t>https://www.hospitalmarialucinda.org/files/pdf/contrato-marlyson-fabricio-16_23_4-3363178317-marlyson.pdf</t>
  </si>
  <si>
    <t>64.252.023/0001-76</t>
  </si>
  <si>
    <t>DIEDRA AGLAY FREITAS MACHADO LTDA</t>
  </si>
  <si>
    <t>https://www.hospitalmarialucinda.org/files/pdf/contrato-diedra-16_23_7-1438747879-contrato-hec-assinado--3-.pdf</t>
  </si>
  <si>
    <t>28.428.267/0001-01</t>
  </si>
  <si>
    <t>MEDPALM SERVIÇOS EM SAÚDE LTDA</t>
  </si>
  <si>
    <t>https://www.hospitalmarialucinda.org/files/pdf/contrato-medpalm-16_23_7-1977423985-scan2026-04-07-153808.pdf</t>
  </si>
  <si>
    <t>55.721.607/0001-52</t>
  </si>
  <si>
    <t>ROBERTA ARAUJO LUZES</t>
  </si>
  <si>
    <t>https://www.hospitalmarialucinda.org/files/pdf/contrato-roberta-araujo-16_23_7-4072094977-contrato-hec-assinado--5-.pdf</t>
  </si>
  <si>
    <t>20.782.880/0001-02</t>
  </si>
  <si>
    <t xml:space="preserve">NORDESTE MEDICAL </t>
  </si>
  <si>
    <t>https://www.hospitalmarialucinda.org/files/pdf/contrato-nordeste-medical-16_23_4-1118338423-contratolocacao-ermiriocoutinho-ventiladorpulmonar-fleximag.pdf</t>
  </si>
  <si>
    <t>65.769.334/0001-70</t>
  </si>
  <si>
    <t>CORA GINECOLOGISTA E SAUDE DA MULHER  LTDA</t>
  </si>
  <si>
    <t>https://www.hospitalmarialucinda.org/files/pdf/contrato-cora-medicos-16_23_7-3095684889-cora-assinado.pdf</t>
  </si>
  <si>
    <t>61.585.891/0001-80</t>
  </si>
  <si>
    <t xml:space="preserve">LABVIDA AMBIENTAL </t>
  </si>
  <si>
    <t>https://www.hospitalmarialucinda.org/files/pdf/contrato-labvida-16_23_4-493885790-contrato---labvida---hec.pdf</t>
  </si>
  <si>
    <t>58.156.553.0001.18</t>
  </si>
  <si>
    <t xml:space="preserve">ANDRESA ALVES DE LIMA GALVÃO </t>
  </si>
  <si>
    <t>https://www.hospitalmarialucinda.org/files/pdf/contrato-andresa-alves-16_23_7-3794450756-andresa.pdf</t>
  </si>
  <si>
    <t>64.739.385/0001-96</t>
  </si>
  <si>
    <t xml:space="preserve">FONCECA DA CUNHA M SERVIÇOS MEDICOS </t>
  </si>
  <si>
    <t>https://www.hospitalmarialucinda.org/transparencia/dados/index.php?i=16_23_7&amp;t=3&amp;f=3316&amp;v=1</t>
  </si>
  <si>
    <t>08.655.883/0001-80</t>
  </si>
  <si>
    <t xml:space="preserve">LBSMALTA SERVIÇOS MEDICOS </t>
  </si>
  <si>
    <t>https://www.hospitalmarialucinda.org/files/pdf/contrato-lbs-malta-16_23_7-3983128293-lbs-malta-assinado.pdf</t>
  </si>
  <si>
    <t>26.203.312/0001-96</t>
  </si>
  <si>
    <t>MANAIRA SERVIÇOS MEDICOS LTDA</t>
  </si>
  <si>
    <t>https://www.hospitalmarialucinda.org/files/pdf/contrato-manaira-16_23_7-2990486988-manaira-assinado.pdf</t>
  </si>
  <si>
    <t>33.822.718/0001-12</t>
  </si>
  <si>
    <t>ORTOPRIME ASSESSORIA E SERVIÇOS MEDICOS LTDA</t>
  </si>
  <si>
    <t>https://www.hospitalmarialucinda.org/files/pdf/contrato-ortoprime-16_23_7-2868000993-ortoprime-assinado.pdf</t>
  </si>
  <si>
    <t xml:space="preserve">MEDPLAN SERVIÇOS EM SAUDE LTDA </t>
  </si>
  <si>
    <t>45.637.249/0001-40</t>
  </si>
  <si>
    <t xml:space="preserve">STARMED ATIVIDADES MEDICAIS LTDA </t>
  </si>
  <si>
    <t>https://www.hospitalmarialucinda.org/files/pdf/contrato-starmed-16_23_7-3635348960-starmed-assinado.pdf</t>
  </si>
  <si>
    <t xml:space="preserve">ASTECH REFIGERAÇÕES </t>
  </si>
  <si>
    <t>https://www.hospitalmarialucinda.org/files/pdf/astech-assistencia-e-comercio-de-produtos-hospitalares-16_23_4-1934157431-astech--1-.pdf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</si>
</sst>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5" fontId="6" fillId="0" borderId="3" xfId="1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FS%20FINANCEIRO\2026\Processo%2004-2026\SEI\PCF%20ABRIL%202026.xlsx" TargetMode="External"/><Relationship Id="rId1" Type="http://schemas.openxmlformats.org/officeDocument/2006/relationships/externalLinkPath" Target="/PCFS%20FINANCEIRO/2026/Processo%2004-2026/SEI/PCF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prismamed-atividades-medicas-ltda-2026-16_23_7-2282496583-prismamed-assi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2B96-8515-4E85-B0CC-AB54D36DDCD3}">
  <sheetPr>
    <tabColor indexed="13"/>
  </sheetPr>
  <dimension ref="A1:V992"/>
  <sheetViews>
    <sheetView showGridLines="0" tabSelected="1" topLeftCell="A139" zoomScale="90" zoomScaleNormal="90" workbookViewId="0">
      <selection activeCell="B152" sqref="B15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80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9767633000366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45481</v>
      </c>
      <c r="G2" s="9">
        <v>46211</v>
      </c>
      <c r="H2" s="10">
        <v>719.84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9767633000366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46036</v>
      </c>
      <c r="G3" s="9">
        <v>46401</v>
      </c>
      <c r="H3" s="12">
        <v>204.9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9767633000366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45828</v>
      </c>
      <c r="G4" s="9">
        <v>46193</v>
      </c>
      <c r="H4" s="14">
        <v>378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9767633000366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45943</v>
      </c>
      <c r="G5" s="9">
        <v>46673</v>
      </c>
      <c r="H5" s="12">
        <v>5500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9767633000366</v>
      </c>
      <c r="B6" s="5" t="s">
        <v>9</v>
      </c>
      <c r="C6" s="6">
        <v>46099346000190</v>
      </c>
      <c r="D6" s="7" t="s">
        <v>29</v>
      </c>
      <c r="E6" s="8" t="s">
        <v>30</v>
      </c>
      <c r="F6" s="9">
        <v>45774</v>
      </c>
      <c r="G6" s="9">
        <v>46139</v>
      </c>
      <c r="H6" s="12">
        <v>2130</v>
      </c>
      <c r="I6" s="11" t="s">
        <v>31</v>
      </c>
      <c r="V6" s="15" t="s">
        <v>32</v>
      </c>
    </row>
    <row r="7" spans="1:22" s="13" customFormat="1" ht="20.25" customHeight="1" x14ac:dyDescent="0.2">
      <c r="A7" s="4">
        <f>IFERROR(VLOOKUP(B7,'[1]DADOS (OCULTAR)'!$Q$3:$S$136,3,0),"")</f>
        <v>9767633000366</v>
      </c>
      <c r="B7" s="5" t="s">
        <v>9</v>
      </c>
      <c r="C7" s="6" t="s">
        <v>33</v>
      </c>
      <c r="D7" s="7" t="s">
        <v>34</v>
      </c>
      <c r="E7" s="8" t="s">
        <v>35</v>
      </c>
      <c r="F7" s="9">
        <v>45973</v>
      </c>
      <c r="G7" s="9">
        <v>46387</v>
      </c>
      <c r="H7" s="12">
        <v>1600</v>
      </c>
      <c r="I7" s="11" t="s">
        <v>36</v>
      </c>
      <c r="V7" s="15" t="s">
        <v>37</v>
      </c>
    </row>
    <row r="8" spans="1:22" s="13" customFormat="1" ht="20.25" customHeight="1" x14ac:dyDescent="0.2">
      <c r="A8" s="4">
        <f>IFERROR(VLOOKUP(B8,'[1]DADOS (OCULTAR)'!$Q$3:$S$136,3,0),"")</f>
        <v>9767633000366</v>
      </c>
      <c r="B8" s="5" t="s">
        <v>9</v>
      </c>
      <c r="C8" s="6" t="s">
        <v>38</v>
      </c>
      <c r="D8" s="7" t="s">
        <v>39</v>
      </c>
      <c r="E8" s="8" t="s">
        <v>30</v>
      </c>
      <c r="F8" s="9">
        <v>45870</v>
      </c>
      <c r="G8" s="9">
        <v>46235</v>
      </c>
      <c r="H8" s="12">
        <v>2130</v>
      </c>
      <c r="I8" s="11" t="s">
        <v>40</v>
      </c>
      <c r="V8" s="15" t="s">
        <v>41</v>
      </c>
    </row>
    <row r="9" spans="1:22" s="13" customFormat="1" ht="20.25" customHeight="1" x14ac:dyDescent="0.2">
      <c r="A9" s="4">
        <f>IFERROR(VLOOKUP(B9,'[1]DADOS (OCULTAR)'!$Q$3:$S$136,3,0),"")</f>
        <v>9767633000366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45809</v>
      </c>
      <c r="G9" s="9">
        <v>46174</v>
      </c>
      <c r="H9" s="12">
        <v>625</v>
      </c>
      <c r="I9" s="11" t="s">
        <v>45</v>
      </c>
      <c r="V9" s="15" t="s">
        <v>46</v>
      </c>
    </row>
    <row r="10" spans="1:22" s="13" customFormat="1" ht="20.25" customHeight="1" x14ac:dyDescent="0.2">
      <c r="A10" s="4">
        <f>IFERROR(VLOOKUP(B10,'[1]DADOS (OCULTAR)'!$Q$3:$S$136,3,0),"")</f>
        <v>9767633000366</v>
      </c>
      <c r="B10" s="5" t="s">
        <v>9</v>
      </c>
      <c r="C10" s="6" t="s">
        <v>47</v>
      </c>
      <c r="D10" s="7" t="s">
        <v>48</v>
      </c>
      <c r="E10" s="8" t="s">
        <v>44</v>
      </c>
      <c r="F10" s="9">
        <v>45773</v>
      </c>
      <c r="G10" s="9">
        <v>46138</v>
      </c>
      <c r="H10" s="12">
        <v>1600</v>
      </c>
      <c r="I10" s="11" t="s">
        <v>49</v>
      </c>
      <c r="V10" s="15" t="s">
        <v>50</v>
      </c>
    </row>
    <row r="11" spans="1:22" s="13" customFormat="1" ht="20.25" customHeight="1" x14ac:dyDescent="0.2">
      <c r="A11" s="4">
        <f>IFERROR(VLOOKUP(B11,'[1]DADOS (OCULTAR)'!$Q$3:$S$136,3,0),"")</f>
        <v>9767633000366</v>
      </c>
      <c r="B11" s="5" t="s">
        <v>9</v>
      </c>
      <c r="C11" s="6" t="s">
        <v>51</v>
      </c>
      <c r="D11" s="7" t="s">
        <v>52</v>
      </c>
      <c r="E11" s="8" t="s">
        <v>44</v>
      </c>
      <c r="F11" s="9">
        <v>45809</v>
      </c>
      <c r="G11" s="9">
        <v>46174</v>
      </c>
      <c r="H11" s="12">
        <v>1000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9767633000366</v>
      </c>
      <c r="B12" s="5" t="s">
        <v>9</v>
      </c>
      <c r="C12" s="6" t="s">
        <v>55</v>
      </c>
      <c r="D12" s="7" t="s">
        <v>56</v>
      </c>
      <c r="E12" s="8" t="s">
        <v>44</v>
      </c>
      <c r="F12" s="9">
        <v>45689</v>
      </c>
      <c r="G12" s="9">
        <v>46054</v>
      </c>
      <c r="H12" s="12">
        <v>5000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9767633000366</v>
      </c>
      <c r="B13" s="5" t="s">
        <v>9</v>
      </c>
      <c r="C13" s="6" t="s">
        <v>59</v>
      </c>
      <c r="D13" s="7" t="s">
        <v>60</v>
      </c>
      <c r="E13" s="8" t="s">
        <v>30</v>
      </c>
      <c r="F13" s="9">
        <v>45850</v>
      </c>
      <c r="G13" s="9">
        <v>46215</v>
      </c>
      <c r="H13" s="12">
        <v>1350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9767633000366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45425</v>
      </c>
      <c r="G14" s="9">
        <v>46154</v>
      </c>
      <c r="H14" s="12">
        <v>1500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9767633000366</v>
      </c>
      <c r="B15" s="5" t="s">
        <v>9</v>
      </c>
      <c r="C15" s="6" t="s">
        <v>68</v>
      </c>
      <c r="D15" s="7" t="s">
        <v>69</v>
      </c>
      <c r="E15" s="8" t="s">
        <v>44</v>
      </c>
      <c r="F15" s="9">
        <v>45809</v>
      </c>
      <c r="G15" s="9">
        <v>46174</v>
      </c>
      <c r="H15" s="12">
        <v>1350</v>
      </c>
      <c r="I15" s="11" t="s">
        <v>70</v>
      </c>
      <c r="V15" s="15" t="s">
        <v>71</v>
      </c>
    </row>
    <row r="16" spans="1:22" s="13" customFormat="1" ht="20.25" customHeight="1" x14ac:dyDescent="0.2">
      <c r="A16" s="4">
        <f>IFERROR(VLOOKUP(B16,'[1]DADOS (OCULTAR)'!$Q$3:$S$136,3,0),"")</f>
        <v>9767633000366</v>
      </c>
      <c r="B16" s="5" t="s">
        <v>9</v>
      </c>
      <c r="C16" s="6" t="s">
        <v>72</v>
      </c>
      <c r="D16" s="7" t="s">
        <v>73</v>
      </c>
      <c r="E16" s="8" t="s">
        <v>30</v>
      </c>
      <c r="F16" s="9">
        <v>45778</v>
      </c>
      <c r="G16" s="9">
        <v>46143</v>
      </c>
      <c r="H16" s="12">
        <v>6000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9767633000366</v>
      </c>
      <c r="B17" s="5" t="s">
        <v>9</v>
      </c>
      <c r="C17" s="6" t="s">
        <v>76</v>
      </c>
      <c r="D17" s="7" t="s">
        <v>77</v>
      </c>
      <c r="E17" s="8" t="s">
        <v>44</v>
      </c>
      <c r="F17" s="9">
        <v>45658</v>
      </c>
      <c r="G17" s="9">
        <v>46023</v>
      </c>
      <c r="H17" s="12">
        <v>1350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9767633000366</v>
      </c>
      <c r="B18" s="5" t="s">
        <v>9</v>
      </c>
      <c r="C18" s="6" t="s">
        <v>80</v>
      </c>
      <c r="D18" s="7" t="s">
        <v>81</v>
      </c>
      <c r="E18" s="8" t="s">
        <v>26</v>
      </c>
      <c r="F18" s="9">
        <v>45778</v>
      </c>
      <c r="G18" s="9">
        <v>46143</v>
      </c>
      <c r="H18" s="12">
        <v>3750</v>
      </c>
      <c r="I18" s="11" t="s">
        <v>82</v>
      </c>
      <c r="V18" s="15" t="s">
        <v>83</v>
      </c>
    </row>
    <row r="19" spans="1:22" s="13" customFormat="1" ht="20.25" customHeight="1" x14ac:dyDescent="0.2">
      <c r="A19" s="4">
        <f>IFERROR(VLOOKUP(B19,'[1]DADOS (OCULTAR)'!$Q$3:$S$136,3,0),"")</f>
        <v>9767633000366</v>
      </c>
      <c r="B19" s="5" t="s">
        <v>9</v>
      </c>
      <c r="C19" s="6" t="s">
        <v>84</v>
      </c>
      <c r="D19" s="7" t="s">
        <v>85</v>
      </c>
      <c r="E19" s="8" t="s">
        <v>30</v>
      </c>
      <c r="F19" s="9">
        <v>45831</v>
      </c>
      <c r="G19" s="9">
        <v>46196</v>
      </c>
      <c r="H19" s="12">
        <v>1600</v>
      </c>
      <c r="I19" s="11" t="s">
        <v>86</v>
      </c>
      <c r="V19" s="15" t="s">
        <v>87</v>
      </c>
    </row>
    <row r="20" spans="1:22" s="13" customFormat="1" ht="20.25" customHeight="1" x14ac:dyDescent="0.2">
      <c r="A20" s="4">
        <f>IFERROR(VLOOKUP(B20,'[1]DADOS (OCULTAR)'!$Q$3:$S$136,3,0),"")</f>
        <v>9767633000366</v>
      </c>
      <c r="B20" s="5" t="s">
        <v>9</v>
      </c>
      <c r="C20" s="6" t="s">
        <v>88</v>
      </c>
      <c r="D20" s="7" t="s">
        <v>89</v>
      </c>
      <c r="E20" s="8" t="s">
        <v>44</v>
      </c>
      <c r="F20" s="9">
        <v>45839</v>
      </c>
      <c r="G20" s="9">
        <v>46204</v>
      </c>
      <c r="H20" s="12">
        <v>3320</v>
      </c>
      <c r="I20" s="11" t="s">
        <v>90</v>
      </c>
      <c r="V20" s="15" t="s">
        <v>91</v>
      </c>
    </row>
    <row r="21" spans="1:22" s="13" customFormat="1" ht="20.25" customHeight="1" x14ac:dyDescent="0.2">
      <c r="A21" s="4">
        <f>IFERROR(VLOOKUP(B21,'[1]DADOS (OCULTAR)'!$Q$3:$S$136,3,0),"")</f>
        <v>9767633000366</v>
      </c>
      <c r="B21" s="5" t="s">
        <v>9</v>
      </c>
      <c r="C21" s="6" t="s">
        <v>92</v>
      </c>
      <c r="D21" s="7" t="s">
        <v>93</v>
      </c>
      <c r="E21" s="8" t="s">
        <v>44</v>
      </c>
      <c r="F21" s="9">
        <v>45658</v>
      </c>
      <c r="G21" s="9">
        <v>46204</v>
      </c>
      <c r="H21" s="12">
        <v>1600</v>
      </c>
      <c r="I21" s="11" t="s">
        <v>94</v>
      </c>
      <c r="V21" s="15" t="s">
        <v>95</v>
      </c>
    </row>
    <row r="22" spans="1:22" s="13" customFormat="1" ht="20.25" customHeight="1" x14ac:dyDescent="0.2">
      <c r="A22" s="4">
        <f>IFERROR(VLOOKUP(B22,'[1]DADOS (OCULTAR)'!$Q$3:$S$136,3,0),"")</f>
        <v>9767633000366</v>
      </c>
      <c r="B22" s="5" t="s">
        <v>9</v>
      </c>
      <c r="C22" s="6">
        <v>40967901000171</v>
      </c>
      <c r="D22" s="7" t="s">
        <v>96</v>
      </c>
      <c r="E22" s="8" t="s">
        <v>30</v>
      </c>
      <c r="F22" s="9">
        <v>45809</v>
      </c>
      <c r="G22" s="9">
        <v>46174</v>
      </c>
      <c r="H22" s="12">
        <v>1600</v>
      </c>
      <c r="I22" s="11" t="s">
        <v>97</v>
      </c>
      <c r="V22" s="15" t="s">
        <v>98</v>
      </c>
    </row>
    <row r="23" spans="1:22" s="13" customFormat="1" ht="20.25" customHeight="1" x14ac:dyDescent="0.2">
      <c r="A23" s="4">
        <f>IFERROR(VLOOKUP(B23,'[1]DADOS (OCULTAR)'!$Q$3:$S$136,3,0),"")</f>
        <v>9767633000366</v>
      </c>
      <c r="B23" s="5" t="s">
        <v>9</v>
      </c>
      <c r="C23" s="6" t="s">
        <v>99</v>
      </c>
      <c r="D23" s="7" t="s">
        <v>100</v>
      </c>
      <c r="E23" s="8" t="s">
        <v>30</v>
      </c>
      <c r="F23" s="9">
        <v>46113</v>
      </c>
      <c r="G23" s="9">
        <v>46478</v>
      </c>
      <c r="H23" s="12">
        <v>1300</v>
      </c>
      <c r="I23" s="11" t="s">
        <v>101</v>
      </c>
      <c r="V23" s="15" t="s">
        <v>102</v>
      </c>
    </row>
    <row r="24" spans="1:22" s="13" customFormat="1" ht="20.25" customHeight="1" x14ac:dyDescent="0.2">
      <c r="A24" s="4">
        <f>IFERROR(VLOOKUP(B24,'[1]DADOS (OCULTAR)'!$Q$3:$S$136,3,0),"")</f>
        <v>9767633000366</v>
      </c>
      <c r="B24" s="5" t="s">
        <v>9</v>
      </c>
      <c r="C24" s="6" t="s">
        <v>103</v>
      </c>
      <c r="D24" s="7" t="s">
        <v>104</v>
      </c>
      <c r="E24" s="8" t="s">
        <v>44</v>
      </c>
      <c r="F24" s="9">
        <v>46054</v>
      </c>
      <c r="G24" s="9">
        <v>46419</v>
      </c>
      <c r="H24" s="12">
        <v>2130</v>
      </c>
      <c r="I24" s="11" t="s">
        <v>105</v>
      </c>
      <c r="V24" s="15" t="s">
        <v>106</v>
      </c>
    </row>
    <row r="25" spans="1:22" s="13" customFormat="1" ht="20.25" customHeight="1" x14ac:dyDescent="0.2">
      <c r="A25" s="4">
        <f>IFERROR(VLOOKUP(B25,'[1]DADOS (OCULTAR)'!$Q$3:$S$136,3,0),"")</f>
        <v>9767633000366</v>
      </c>
      <c r="B25" s="5" t="s">
        <v>9</v>
      </c>
      <c r="C25" s="6" t="s">
        <v>107</v>
      </c>
      <c r="D25" s="7" t="s">
        <v>108</v>
      </c>
      <c r="E25" s="8" t="s">
        <v>44</v>
      </c>
      <c r="F25" s="9">
        <v>45809</v>
      </c>
      <c r="G25" s="9">
        <v>46174</v>
      </c>
      <c r="H25" s="12">
        <v>1350</v>
      </c>
      <c r="I25" s="11" t="s">
        <v>109</v>
      </c>
      <c r="V25" s="15" t="s">
        <v>110</v>
      </c>
    </row>
    <row r="26" spans="1:22" s="13" customFormat="1" ht="20.25" customHeight="1" x14ac:dyDescent="0.2">
      <c r="A26" s="4">
        <f>IFERROR(VLOOKUP(B26,'[1]DADOS (OCULTAR)'!$Q$3:$S$136,3,0),"")</f>
        <v>9767633000366</v>
      </c>
      <c r="B26" s="5" t="s">
        <v>9</v>
      </c>
      <c r="C26" s="6" t="s">
        <v>111</v>
      </c>
      <c r="D26" s="7" t="s">
        <v>112</v>
      </c>
      <c r="E26" s="8" t="s">
        <v>113</v>
      </c>
      <c r="F26" s="9">
        <v>45589</v>
      </c>
      <c r="G26" s="9">
        <v>46319</v>
      </c>
      <c r="H26" s="12">
        <v>7400</v>
      </c>
      <c r="I26" s="11" t="s">
        <v>114</v>
      </c>
      <c r="V26" s="15" t="s">
        <v>115</v>
      </c>
    </row>
    <row r="27" spans="1:22" s="13" customFormat="1" ht="20.25" customHeight="1" x14ac:dyDescent="0.2">
      <c r="A27" s="4">
        <f>IFERROR(VLOOKUP(B27,'[1]DADOS (OCULTAR)'!$Q$3:$S$136,3,0),"")</f>
        <v>9767633000366</v>
      </c>
      <c r="B27" s="5" t="s">
        <v>9</v>
      </c>
      <c r="C27" s="6" t="s">
        <v>33</v>
      </c>
      <c r="D27" s="7" t="s">
        <v>34</v>
      </c>
      <c r="E27" s="8" t="s">
        <v>35</v>
      </c>
      <c r="F27" s="9">
        <v>45383</v>
      </c>
      <c r="G27" s="9">
        <v>45748</v>
      </c>
      <c r="H27" s="12">
        <v>1600</v>
      </c>
      <c r="I27" s="11" t="s">
        <v>116</v>
      </c>
      <c r="V27" s="15" t="s">
        <v>117</v>
      </c>
    </row>
    <row r="28" spans="1:22" s="13" customFormat="1" ht="20.25" customHeight="1" x14ac:dyDescent="0.2">
      <c r="A28" s="4">
        <f>IFERROR(VLOOKUP(B28,'[1]DADOS (OCULTAR)'!$Q$3:$S$136,3,0),"")</f>
        <v>9767633000366</v>
      </c>
      <c r="B28" s="5" t="s">
        <v>9</v>
      </c>
      <c r="C28" s="6" t="s">
        <v>118</v>
      </c>
      <c r="D28" s="7" t="s">
        <v>119</v>
      </c>
      <c r="E28" s="8" t="s">
        <v>26</v>
      </c>
      <c r="F28" s="9">
        <v>46054</v>
      </c>
      <c r="G28" s="9">
        <v>46235</v>
      </c>
      <c r="H28" s="12">
        <v>8500</v>
      </c>
      <c r="I28" s="11" t="s">
        <v>120</v>
      </c>
      <c r="V28" s="15" t="s">
        <v>121</v>
      </c>
    </row>
    <row r="29" spans="1:22" s="13" customFormat="1" ht="20.25" customHeight="1" x14ac:dyDescent="0.2">
      <c r="A29" s="4">
        <f>IFERROR(VLOOKUP(B29,'[1]DADOS (OCULTAR)'!$Q$3:$S$136,3,0),"")</f>
        <v>9767633000366</v>
      </c>
      <c r="B29" s="5" t="s">
        <v>9</v>
      </c>
      <c r="C29" s="6" t="s">
        <v>122</v>
      </c>
      <c r="D29" s="7" t="s">
        <v>123</v>
      </c>
      <c r="E29" s="8" t="s">
        <v>26</v>
      </c>
      <c r="F29" s="9">
        <v>45809</v>
      </c>
      <c r="G29" s="9">
        <v>46174</v>
      </c>
      <c r="H29" s="12">
        <v>16500</v>
      </c>
      <c r="I29" s="11" t="s">
        <v>124</v>
      </c>
      <c r="V29" s="15" t="s">
        <v>125</v>
      </c>
    </row>
    <row r="30" spans="1:22" s="13" customFormat="1" ht="20.25" customHeight="1" x14ac:dyDescent="0.2">
      <c r="A30" s="4">
        <f>IFERROR(VLOOKUP(B30,'[1]DADOS (OCULTAR)'!$Q$3:$S$136,3,0),"")</f>
        <v>9767633000366</v>
      </c>
      <c r="B30" s="5" t="s">
        <v>9</v>
      </c>
      <c r="C30" s="6" t="s">
        <v>126</v>
      </c>
      <c r="D30" s="7" t="s">
        <v>127</v>
      </c>
      <c r="E30" s="8" t="s">
        <v>128</v>
      </c>
      <c r="F30" s="9">
        <v>45170</v>
      </c>
      <c r="G30" s="9">
        <v>46722</v>
      </c>
      <c r="H30" s="12">
        <v>2</v>
      </c>
      <c r="I30" s="11" t="s">
        <v>129</v>
      </c>
      <c r="V30" s="15" t="s">
        <v>130</v>
      </c>
    </row>
    <row r="31" spans="1:22" s="13" customFormat="1" ht="20.25" customHeight="1" x14ac:dyDescent="0.2">
      <c r="A31" s="4">
        <f>IFERROR(VLOOKUP(B31,'[1]DADOS (OCULTAR)'!$Q$3:$S$136,3,0),"")</f>
        <v>9767633000366</v>
      </c>
      <c r="B31" s="5" t="s">
        <v>9</v>
      </c>
      <c r="C31" s="6" t="s">
        <v>131</v>
      </c>
      <c r="D31" s="16" t="s">
        <v>132</v>
      </c>
      <c r="E31" s="8" t="s">
        <v>133</v>
      </c>
      <c r="F31" s="9">
        <v>45676</v>
      </c>
      <c r="G31" s="9">
        <v>46041</v>
      </c>
      <c r="H31" s="12">
        <v>1000</v>
      </c>
      <c r="I31" s="11" t="s">
        <v>134</v>
      </c>
      <c r="V31" s="15" t="s">
        <v>135</v>
      </c>
    </row>
    <row r="32" spans="1:22" s="13" customFormat="1" ht="20.25" customHeight="1" x14ac:dyDescent="0.2">
      <c r="A32" s="4">
        <f>IFERROR(VLOOKUP(B32,'[1]DADOS (OCULTAR)'!$Q$3:$S$136,3,0),"")</f>
        <v>9767633000366</v>
      </c>
      <c r="B32" s="5" t="s">
        <v>9</v>
      </c>
      <c r="C32" s="6" t="s">
        <v>136</v>
      </c>
      <c r="D32" s="7" t="s">
        <v>137</v>
      </c>
      <c r="E32" s="8" t="s">
        <v>133</v>
      </c>
      <c r="F32" s="9">
        <v>46129</v>
      </c>
      <c r="G32" s="9">
        <v>46494</v>
      </c>
      <c r="H32" s="12">
        <v>1434.31</v>
      </c>
      <c r="I32" s="11" t="s">
        <v>138</v>
      </c>
      <c r="V32" s="15" t="s">
        <v>139</v>
      </c>
    </row>
    <row r="33" spans="1:22" s="13" customFormat="1" ht="20.25" customHeight="1" x14ac:dyDescent="0.2">
      <c r="A33" s="4">
        <f>IFERROR(VLOOKUP(B33,'[1]DADOS (OCULTAR)'!$Q$3:$S$136,3,0),"")</f>
        <v>9767633000366</v>
      </c>
      <c r="B33" s="5" t="s">
        <v>9</v>
      </c>
      <c r="C33" s="6" t="s">
        <v>140</v>
      </c>
      <c r="D33" s="7" t="s">
        <v>141</v>
      </c>
      <c r="E33" s="8" t="s">
        <v>44</v>
      </c>
      <c r="F33" s="9">
        <v>46113</v>
      </c>
      <c r="G33" s="9">
        <v>46478</v>
      </c>
      <c r="H33" s="12">
        <v>1350</v>
      </c>
      <c r="I33" s="11" t="s">
        <v>142</v>
      </c>
      <c r="V33" s="15" t="s">
        <v>143</v>
      </c>
    </row>
    <row r="34" spans="1:22" s="13" customFormat="1" ht="20.25" customHeight="1" x14ac:dyDescent="0.2">
      <c r="A34" s="4">
        <f>IFERROR(VLOOKUP(B34,'[1]DADOS (OCULTAR)'!$Q$3:$S$136,3,0),"")</f>
        <v>9767633000366</v>
      </c>
      <c r="B34" s="5" t="s">
        <v>9</v>
      </c>
      <c r="C34" s="6" t="s">
        <v>144</v>
      </c>
      <c r="D34" s="7" t="s">
        <v>145</v>
      </c>
      <c r="E34" s="8" t="s">
        <v>133</v>
      </c>
      <c r="F34" s="9">
        <v>45444</v>
      </c>
      <c r="G34" s="9">
        <v>46387</v>
      </c>
      <c r="H34" s="12">
        <v>480</v>
      </c>
      <c r="I34" s="11" t="s">
        <v>146</v>
      </c>
      <c r="V34" s="15" t="s">
        <v>147</v>
      </c>
    </row>
    <row r="35" spans="1:22" s="13" customFormat="1" ht="20.25" customHeight="1" x14ac:dyDescent="0.2">
      <c r="A35" s="4">
        <f>IFERROR(VLOOKUP(B35,'[1]DADOS (OCULTAR)'!$Q$3:$S$136,3,0),"")</f>
        <v>9767633000366</v>
      </c>
      <c r="B35" s="5" t="s">
        <v>9</v>
      </c>
      <c r="C35" s="6">
        <v>10998292000157</v>
      </c>
      <c r="D35" s="7" t="s">
        <v>148</v>
      </c>
      <c r="E35" s="8" t="s">
        <v>149</v>
      </c>
      <c r="F35" s="9">
        <v>46054</v>
      </c>
      <c r="G35" s="9">
        <v>46783</v>
      </c>
      <c r="H35" s="12">
        <v>93.6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9767633000366</v>
      </c>
      <c r="B36" s="5" t="s">
        <v>9</v>
      </c>
      <c r="C36" s="6" t="s">
        <v>152</v>
      </c>
      <c r="D36" s="7" t="s">
        <v>153</v>
      </c>
      <c r="E36" s="8" t="s">
        <v>133</v>
      </c>
      <c r="F36" s="9">
        <v>45962</v>
      </c>
      <c r="G36" s="9">
        <v>46325</v>
      </c>
      <c r="H36" s="12">
        <v>1520.21</v>
      </c>
      <c r="I36" s="11" t="s">
        <v>154</v>
      </c>
      <c r="V36" s="15" t="s">
        <v>155</v>
      </c>
    </row>
    <row r="37" spans="1:22" s="13" customFormat="1" ht="20.25" customHeight="1" x14ac:dyDescent="0.2">
      <c r="A37" s="4">
        <f>IFERROR(VLOOKUP(B37,'[1]DADOS (OCULTAR)'!$Q$3:$S$136,3,0),"")</f>
        <v>9767633000366</v>
      </c>
      <c r="B37" s="5" t="s">
        <v>9</v>
      </c>
      <c r="C37" s="6" t="s">
        <v>156</v>
      </c>
      <c r="D37" s="7" t="s">
        <v>157</v>
      </c>
      <c r="E37" s="8" t="s">
        <v>133</v>
      </c>
      <c r="F37" s="9">
        <v>45764</v>
      </c>
      <c r="G37" s="9">
        <v>46172</v>
      </c>
      <c r="H37" s="12">
        <v>17865.810000000001</v>
      </c>
      <c r="I37" s="11" t="s">
        <v>158</v>
      </c>
      <c r="V37" s="15" t="s">
        <v>159</v>
      </c>
    </row>
    <row r="38" spans="1:22" s="13" customFormat="1" ht="20.25" customHeight="1" x14ac:dyDescent="0.2">
      <c r="A38" s="4">
        <f>IFERROR(VLOOKUP(B38,'[1]DADOS (OCULTAR)'!$Q$3:$S$136,3,0),"")</f>
        <v>9767633000366</v>
      </c>
      <c r="B38" s="5" t="s">
        <v>9</v>
      </c>
      <c r="C38" s="6" t="s">
        <v>160</v>
      </c>
      <c r="D38" s="7" t="s">
        <v>161</v>
      </c>
      <c r="E38" s="8" t="s">
        <v>26</v>
      </c>
      <c r="F38" s="9">
        <v>45931</v>
      </c>
      <c r="G38" s="9">
        <v>46296</v>
      </c>
      <c r="H38" s="12">
        <v>2.09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9767633000366</v>
      </c>
      <c r="B39" s="5" t="s">
        <v>9</v>
      </c>
      <c r="C39" s="6" t="s">
        <v>164</v>
      </c>
      <c r="D39" s="7" t="s">
        <v>165</v>
      </c>
      <c r="E39" s="8" t="s">
        <v>44</v>
      </c>
      <c r="F39" s="9">
        <v>46082</v>
      </c>
      <c r="G39" s="9">
        <v>46447</v>
      </c>
      <c r="H39" s="12">
        <v>1350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9767633000366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46054</v>
      </c>
      <c r="G40" s="9">
        <v>46784</v>
      </c>
      <c r="H40" s="12">
        <v>1090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9767633000366</v>
      </c>
      <c r="B41" s="5" t="s">
        <v>9</v>
      </c>
      <c r="C41" s="6" t="s">
        <v>173</v>
      </c>
      <c r="D41" s="7" t="s">
        <v>174</v>
      </c>
      <c r="E41" s="8" t="s">
        <v>30</v>
      </c>
      <c r="F41" s="9">
        <v>45778</v>
      </c>
      <c r="G41" s="9">
        <v>46143</v>
      </c>
      <c r="H41" s="12">
        <v>1600</v>
      </c>
      <c r="I41" s="11" t="s">
        <v>175</v>
      </c>
      <c r="V41" s="15" t="s">
        <v>176</v>
      </c>
    </row>
    <row r="42" spans="1:22" s="13" customFormat="1" ht="20.25" customHeight="1" x14ac:dyDescent="0.2">
      <c r="A42" s="4">
        <f>IFERROR(VLOOKUP(B42,'[1]DADOS (OCULTAR)'!$Q$3:$S$136,3,0),"")</f>
        <v>9767633000366</v>
      </c>
      <c r="B42" s="5" t="s">
        <v>9</v>
      </c>
      <c r="C42" s="6" t="s">
        <v>177</v>
      </c>
      <c r="D42" s="7" t="s">
        <v>178</v>
      </c>
      <c r="E42" s="8" t="s">
        <v>30</v>
      </c>
      <c r="F42" s="9">
        <v>45748</v>
      </c>
      <c r="G42" s="9">
        <v>46113</v>
      </c>
      <c r="H42" s="12">
        <v>1350</v>
      </c>
      <c r="I42" s="11" t="s">
        <v>179</v>
      </c>
      <c r="V42" s="15" t="s">
        <v>180</v>
      </c>
    </row>
    <row r="43" spans="1:22" s="13" customFormat="1" ht="20.25" customHeight="1" x14ac:dyDescent="0.2">
      <c r="A43" s="4">
        <f>IFERROR(VLOOKUP(B43,'[1]DADOS (OCULTAR)'!$Q$3:$S$136,3,0),"")</f>
        <v>9767633000366</v>
      </c>
      <c r="B43" s="5" t="s">
        <v>9</v>
      </c>
      <c r="C43" s="6" t="s">
        <v>181</v>
      </c>
      <c r="D43" s="7" t="s">
        <v>182</v>
      </c>
      <c r="E43" s="8" t="s">
        <v>26</v>
      </c>
      <c r="F43" s="9">
        <v>45929</v>
      </c>
      <c r="G43" s="9">
        <v>46387</v>
      </c>
      <c r="H43" s="12">
        <v>1189</v>
      </c>
      <c r="I43" s="11" t="s">
        <v>183</v>
      </c>
      <c r="V43" s="15" t="s">
        <v>184</v>
      </c>
    </row>
    <row r="44" spans="1:22" s="13" customFormat="1" ht="20.25" customHeight="1" x14ac:dyDescent="0.2">
      <c r="A44" s="4">
        <f>IFERROR(VLOOKUP(B44,'[1]DADOS (OCULTAR)'!$Q$3:$S$136,3,0),"")</f>
        <v>9767633000366</v>
      </c>
      <c r="B44" s="5" t="s">
        <v>9</v>
      </c>
      <c r="C44" s="6" t="s">
        <v>185</v>
      </c>
      <c r="D44" s="7" t="s">
        <v>186</v>
      </c>
      <c r="E44" s="8" t="s">
        <v>26</v>
      </c>
      <c r="F44" s="9">
        <v>45794</v>
      </c>
      <c r="G44" s="9">
        <v>46190</v>
      </c>
      <c r="H44" s="12">
        <v>3540.9</v>
      </c>
      <c r="I44" s="11" t="s">
        <v>187</v>
      </c>
      <c r="V44" s="15" t="s">
        <v>188</v>
      </c>
    </row>
    <row r="45" spans="1:22" s="13" customFormat="1" ht="20.25" customHeight="1" x14ac:dyDescent="0.2">
      <c r="A45" s="4">
        <f>IFERROR(VLOOKUP(B45,'[1]DADOS (OCULTAR)'!$Q$3:$S$136,3,0),"")</f>
        <v>9767633000366</v>
      </c>
      <c r="B45" s="5" t="s">
        <v>9</v>
      </c>
      <c r="C45" s="6" t="s">
        <v>189</v>
      </c>
      <c r="D45" s="7" t="s">
        <v>190</v>
      </c>
      <c r="E45" s="8" t="s">
        <v>30</v>
      </c>
      <c r="F45" s="9">
        <v>46139</v>
      </c>
      <c r="G45" s="9">
        <v>46504</v>
      </c>
      <c r="H45" s="12">
        <v>1350</v>
      </c>
      <c r="I45" s="11" t="s">
        <v>191</v>
      </c>
      <c r="V45" s="15" t="s">
        <v>192</v>
      </c>
    </row>
    <row r="46" spans="1:22" s="13" customFormat="1" ht="20.25" customHeight="1" x14ac:dyDescent="0.2">
      <c r="A46" s="4">
        <f>IFERROR(VLOOKUP(B46,'[1]DADOS (OCULTAR)'!$Q$3:$S$136,3,0),"")</f>
        <v>9767633000366</v>
      </c>
      <c r="B46" s="5" t="s">
        <v>9</v>
      </c>
      <c r="C46" s="6" t="s">
        <v>193</v>
      </c>
      <c r="D46" s="7" t="s">
        <v>194</v>
      </c>
      <c r="E46" s="8" t="s">
        <v>44</v>
      </c>
      <c r="F46" s="9">
        <v>46082</v>
      </c>
      <c r="G46" s="9">
        <v>46447</v>
      </c>
      <c r="H46" s="12">
        <v>1700</v>
      </c>
      <c r="I46" s="11" t="s">
        <v>195</v>
      </c>
      <c r="V46" s="15" t="s">
        <v>196</v>
      </c>
    </row>
    <row r="47" spans="1:22" ht="20.25" customHeight="1" x14ac:dyDescent="0.2">
      <c r="A47" s="4">
        <f>IFERROR(VLOOKUP(B47,'[1]DADOS (OCULTAR)'!$Q$3:$S$136,3,0),"")</f>
        <v>9767633000366</v>
      </c>
      <c r="B47" s="5" t="s">
        <v>9</v>
      </c>
      <c r="C47" s="6" t="s">
        <v>197</v>
      </c>
      <c r="D47" s="7" t="s">
        <v>198</v>
      </c>
      <c r="E47" s="8" t="s">
        <v>44</v>
      </c>
      <c r="F47" s="9">
        <v>46113</v>
      </c>
      <c r="G47" s="9">
        <v>46478</v>
      </c>
      <c r="H47" s="12">
        <v>1350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9767633000366</v>
      </c>
      <c r="B48" s="5" t="s">
        <v>9</v>
      </c>
      <c r="C48" s="6" t="s">
        <v>200</v>
      </c>
      <c r="D48" s="7" t="s">
        <v>201</v>
      </c>
      <c r="E48" s="8" t="s">
        <v>44</v>
      </c>
      <c r="F48" s="9">
        <v>46130</v>
      </c>
      <c r="G48" s="9">
        <v>46495</v>
      </c>
      <c r="H48" s="12">
        <v>1350</v>
      </c>
      <c r="I48" s="11" t="s">
        <v>202</v>
      </c>
    </row>
    <row r="49" spans="1:9" ht="20.25" customHeight="1" x14ac:dyDescent="0.2">
      <c r="A49" s="4">
        <f>IFERROR(VLOOKUP(B49,'[1]DADOS (OCULTAR)'!$Q$3:$S$136,3,0),"")</f>
        <v>9767633000366</v>
      </c>
      <c r="B49" s="5" t="s">
        <v>9</v>
      </c>
      <c r="C49" s="6" t="s">
        <v>203</v>
      </c>
      <c r="D49" s="7" t="s">
        <v>204</v>
      </c>
      <c r="E49" s="8" t="s">
        <v>44</v>
      </c>
      <c r="F49" s="9">
        <v>46023</v>
      </c>
      <c r="G49" s="9">
        <v>46388</v>
      </c>
      <c r="H49" s="12">
        <v>2130</v>
      </c>
      <c r="I49" s="11" t="s">
        <v>205</v>
      </c>
    </row>
    <row r="50" spans="1:9" ht="20.25" customHeight="1" x14ac:dyDescent="0.2">
      <c r="A50" s="4">
        <f>IFERROR(VLOOKUP(B50,'[1]DADOS (OCULTAR)'!$Q$3:$S$136,3,0),"")</f>
        <v>9767633000366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45950</v>
      </c>
      <c r="G50" s="9">
        <v>46315</v>
      </c>
      <c r="H50" s="12">
        <v>7850</v>
      </c>
      <c r="I50" s="11" t="s">
        <v>209</v>
      </c>
    </row>
    <row r="51" spans="1:9" ht="20.25" customHeight="1" x14ac:dyDescent="0.2">
      <c r="A51" s="4">
        <f>IFERROR(VLOOKUP(B51,'[1]DADOS (OCULTAR)'!$Q$3:$S$136,3,0),"")</f>
        <v>9767633000366</v>
      </c>
      <c r="B51" s="5" t="s">
        <v>9</v>
      </c>
      <c r="C51" s="6" t="s">
        <v>210</v>
      </c>
      <c r="D51" s="7" t="s">
        <v>211</v>
      </c>
      <c r="E51" s="8" t="s">
        <v>212</v>
      </c>
      <c r="F51" s="9">
        <v>45834</v>
      </c>
      <c r="G51" s="9">
        <v>46564</v>
      </c>
      <c r="H51" s="12">
        <v>480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9767633000366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45523</v>
      </c>
      <c r="G52" s="9">
        <v>46252</v>
      </c>
      <c r="H52" s="12">
        <v>5500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9767633000366</v>
      </c>
      <c r="B53" s="5" t="s">
        <v>9</v>
      </c>
      <c r="C53" s="6" t="s">
        <v>218</v>
      </c>
      <c r="D53" s="7" t="s">
        <v>219</v>
      </c>
      <c r="E53" s="8" t="s">
        <v>30</v>
      </c>
      <c r="F53" s="9">
        <v>45839</v>
      </c>
      <c r="G53" s="9">
        <v>46204</v>
      </c>
      <c r="H53" s="12">
        <v>1350</v>
      </c>
      <c r="I53" s="11" t="s">
        <v>220</v>
      </c>
    </row>
    <row r="54" spans="1:9" ht="20.25" customHeight="1" x14ac:dyDescent="0.2">
      <c r="A54" s="4">
        <f>IFERROR(VLOOKUP(B54,'[1]DADOS (OCULTAR)'!$Q$3:$S$136,3,0),"")</f>
        <v>9767633000366</v>
      </c>
      <c r="B54" s="5" t="s">
        <v>9</v>
      </c>
      <c r="C54" s="6" t="s">
        <v>221</v>
      </c>
      <c r="D54" s="7" t="s">
        <v>222</v>
      </c>
      <c r="E54" s="8" t="s">
        <v>223</v>
      </c>
      <c r="F54" s="9">
        <v>45861</v>
      </c>
      <c r="G54" s="9">
        <v>46081</v>
      </c>
      <c r="H54" s="12">
        <v>50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9767633000366</v>
      </c>
      <c r="B55" s="5" t="s">
        <v>9</v>
      </c>
      <c r="C55" s="6">
        <v>4385552300122</v>
      </c>
      <c r="D55" s="7" t="s">
        <v>225</v>
      </c>
      <c r="E55" s="8" t="s">
        <v>30</v>
      </c>
      <c r="F55" s="9">
        <v>46028</v>
      </c>
      <c r="G55" s="9">
        <v>46393</v>
      </c>
      <c r="H55" s="12">
        <v>1700</v>
      </c>
      <c r="I55" s="11" t="s">
        <v>226</v>
      </c>
    </row>
    <row r="56" spans="1:9" ht="20.25" customHeight="1" x14ac:dyDescent="0.2">
      <c r="A56" s="4">
        <f>IFERROR(VLOOKUP(B56,'[1]DADOS (OCULTAR)'!$Q$3:$S$136,3,0),"")</f>
        <v>9767633000366</v>
      </c>
      <c r="B56" s="5" t="s">
        <v>9</v>
      </c>
      <c r="C56" s="6" t="s">
        <v>227</v>
      </c>
      <c r="D56" s="7" t="s">
        <v>228</v>
      </c>
      <c r="E56" s="8" t="s">
        <v>44</v>
      </c>
      <c r="F56" s="9">
        <v>45870</v>
      </c>
      <c r="G56" s="9">
        <v>46235</v>
      </c>
      <c r="H56" s="12">
        <v>1600</v>
      </c>
      <c r="I56" s="11" t="s">
        <v>229</v>
      </c>
    </row>
    <row r="57" spans="1:9" ht="20.25" customHeight="1" x14ac:dyDescent="0.2">
      <c r="A57" s="4">
        <f>IFERROR(VLOOKUP(B57,'[1]DADOS (OCULTAR)'!$Q$3:$S$136,3,0),"")</f>
        <v>9767633000366</v>
      </c>
      <c r="B57" s="5" t="s">
        <v>9</v>
      </c>
      <c r="C57" s="6" t="s">
        <v>230</v>
      </c>
      <c r="D57" s="7" t="s">
        <v>231</v>
      </c>
      <c r="E57" s="8" t="s">
        <v>133</v>
      </c>
      <c r="F57" s="9">
        <v>44896</v>
      </c>
      <c r="G57" s="9">
        <v>46979</v>
      </c>
      <c r="H57" s="12">
        <v>2835</v>
      </c>
      <c r="I57" s="11" t="s">
        <v>232</v>
      </c>
    </row>
    <row r="58" spans="1:9" ht="20.25" customHeight="1" x14ac:dyDescent="0.2">
      <c r="A58" s="4">
        <f>IFERROR(VLOOKUP(B58,'[1]DADOS (OCULTAR)'!$Q$3:$S$136,3,0),"")</f>
        <v>9767633000366</v>
      </c>
      <c r="B58" s="5" t="s">
        <v>9</v>
      </c>
      <c r="C58" s="6" t="s">
        <v>233</v>
      </c>
      <c r="D58" s="7" t="s">
        <v>234</v>
      </c>
      <c r="E58" s="8" t="s">
        <v>30</v>
      </c>
      <c r="F58" s="9">
        <v>46113</v>
      </c>
      <c r="G58" s="9">
        <v>46478</v>
      </c>
      <c r="H58" s="12">
        <v>1350</v>
      </c>
      <c r="I58" s="11" t="s">
        <v>235</v>
      </c>
    </row>
    <row r="59" spans="1:9" ht="20.25" customHeight="1" x14ac:dyDescent="0.2">
      <c r="A59" s="4">
        <f>IFERROR(VLOOKUP(B59,'[1]DADOS (OCULTAR)'!$Q$3:$S$136,3,0),"")</f>
        <v>9767633000366</v>
      </c>
      <c r="B59" s="5" t="s">
        <v>9</v>
      </c>
      <c r="C59" s="6" t="s">
        <v>236</v>
      </c>
      <c r="D59" s="7" t="s">
        <v>237</v>
      </c>
      <c r="E59" s="8" t="s">
        <v>44</v>
      </c>
      <c r="F59" s="9">
        <v>45748</v>
      </c>
      <c r="G59" s="9">
        <v>46113</v>
      </c>
      <c r="H59" s="12">
        <v>1350</v>
      </c>
      <c r="I59" s="11" t="s">
        <v>238</v>
      </c>
    </row>
    <row r="60" spans="1:9" ht="20.25" customHeight="1" x14ac:dyDescent="0.2">
      <c r="A60" s="4">
        <f>IFERROR(VLOOKUP(B60,'[1]DADOS (OCULTAR)'!$Q$3:$S$136,3,0),"")</f>
        <v>9767633000366</v>
      </c>
      <c r="B60" s="5" t="s">
        <v>9</v>
      </c>
      <c r="C60" s="6" t="s">
        <v>239</v>
      </c>
      <c r="D60" s="7" t="s">
        <v>240</v>
      </c>
      <c r="E60" s="8" t="s">
        <v>44</v>
      </c>
      <c r="F60" s="9">
        <v>45839</v>
      </c>
      <c r="G60" s="9">
        <v>46204</v>
      </c>
      <c r="H60" s="12">
        <v>1350</v>
      </c>
      <c r="I60" s="11" t="s">
        <v>241</v>
      </c>
    </row>
    <row r="61" spans="1:9" ht="20.25" customHeight="1" x14ac:dyDescent="0.2">
      <c r="A61" s="4">
        <f>IFERROR(VLOOKUP(B61,'[1]DADOS (OCULTAR)'!$Q$3:$S$136,3,0),"")</f>
        <v>9767633000366</v>
      </c>
      <c r="B61" s="5" t="s">
        <v>9</v>
      </c>
      <c r="C61" s="6" t="s">
        <v>242</v>
      </c>
      <c r="D61" s="7" t="s">
        <v>243</v>
      </c>
      <c r="E61" s="8" t="s">
        <v>30</v>
      </c>
      <c r="F61" s="9">
        <v>46033</v>
      </c>
      <c r="G61" s="9">
        <v>46398</v>
      </c>
      <c r="H61" s="12">
        <v>1350</v>
      </c>
      <c r="I61" s="11" t="s">
        <v>244</v>
      </c>
    </row>
    <row r="62" spans="1:9" ht="20.25" customHeight="1" x14ac:dyDescent="0.2">
      <c r="A62" s="4">
        <f>IFERROR(VLOOKUP(B62,'[1]DADOS (OCULTAR)'!$Q$3:$S$136,3,0),"")</f>
        <v>9767633000366</v>
      </c>
      <c r="B62" s="5" t="s">
        <v>9</v>
      </c>
      <c r="C62" s="6" t="s">
        <v>245</v>
      </c>
      <c r="D62" s="7" t="s">
        <v>246</v>
      </c>
      <c r="E62" s="8" t="s">
        <v>247</v>
      </c>
      <c r="F62" s="9">
        <v>45717</v>
      </c>
      <c r="G62" s="9">
        <v>46447</v>
      </c>
      <c r="H62" s="12">
        <v>74.790000000000006</v>
      </c>
      <c r="I62" s="11" t="s">
        <v>248</v>
      </c>
    </row>
    <row r="63" spans="1:9" ht="20.25" customHeight="1" x14ac:dyDescent="0.2">
      <c r="A63" s="4">
        <f>IFERROR(VLOOKUP(B63,'[1]DADOS (OCULTAR)'!$Q$3:$S$136,3,0),"")</f>
        <v>9767633000366</v>
      </c>
      <c r="B63" s="5" t="s">
        <v>9</v>
      </c>
      <c r="C63" s="6" t="s">
        <v>249</v>
      </c>
      <c r="D63" s="7" t="s">
        <v>250</v>
      </c>
      <c r="E63" s="8" t="s">
        <v>30</v>
      </c>
      <c r="F63" s="9">
        <v>46054</v>
      </c>
      <c r="G63" s="9">
        <v>46419</v>
      </c>
      <c r="H63" s="12">
        <v>1350</v>
      </c>
      <c r="I63" s="11" t="s">
        <v>251</v>
      </c>
    </row>
    <row r="64" spans="1:9" ht="20.25" customHeight="1" x14ac:dyDescent="0.2">
      <c r="A64" s="4">
        <f>IFERROR(VLOOKUP(B64,'[1]DADOS (OCULTAR)'!$Q$3:$S$136,3,0),"")</f>
        <v>9767633000366</v>
      </c>
      <c r="B64" s="5" t="s">
        <v>9</v>
      </c>
      <c r="C64" s="6" t="s">
        <v>252</v>
      </c>
      <c r="D64" s="7" t="s">
        <v>253</v>
      </c>
      <c r="E64" s="8" t="s">
        <v>133</v>
      </c>
      <c r="F64" s="9">
        <v>45931</v>
      </c>
      <c r="G64" s="9">
        <v>46081</v>
      </c>
      <c r="H64" s="12">
        <v>1051.31</v>
      </c>
      <c r="I64" s="11" t="s">
        <v>254</v>
      </c>
    </row>
    <row r="65" spans="1:9" ht="20.25" customHeight="1" x14ac:dyDescent="0.2">
      <c r="A65" s="4">
        <f>IFERROR(VLOOKUP(B65,'[1]DADOS (OCULTAR)'!$Q$3:$S$136,3,0),"")</f>
        <v>9767633000366</v>
      </c>
      <c r="B65" s="5" t="s">
        <v>9</v>
      </c>
      <c r="C65" s="6" t="s">
        <v>255</v>
      </c>
      <c r="D65" s="7" t="s">
        <v>256</v>
      </c>
      <c r="E65" s="8" t="s">
        <v>44</v>
      </c>
      <c r="F65" s="9">
        <v>45809</v>
      </c>
      <c r="G65" s="9">
        <v>46174</v>
      </c>
      <c r="H65" s="12">
        <v>1350</v>
      </c>
      <c r="I65" s="11" t="s">
        <v>257</v>
      </c>
    </row>
    <row r="66" spans="1:9" ht="20.25" customHeight="1" x14ac:dyDescent="0.2">
      <c r="A66" s="4">
        <f>IFERROR(VLOOKUP(B66,'[1]DADOS (OCULTAR)'!$Q$3:$S$136,3,0),"")</f>
        <v>9767633000366</v>
      </c>
      <c r="B66" s="5" t="s">
        <v>9</v>
      </c>
      <c r="C66" s="6">
        <v>54826432000185</v>
      </c>
      <c r="D66" s="7" t="s">
        <v>258</v>
      </c>
      <c r="E66" s="8" t="s">
        <v>30</v>
      </c>
      <c r="F66" s="9">
        <v>45771</v>
      </c>
      <c r="G66" s="9">
        <v>46136</v>
      </c>
      <c r="H66" s="12">
        <v>1350</v>
      </c>
      <c r="I66" s="11" t="s">
        <v>259</v>
      </c>
    </row>
    <row r="67" spans="1:9" ht="20.25" customHeight="1" x14ac:dyDescent="0.2">
      <c r="A67" s="4">
        <f>IFERROR(VLOOKUP(B67,'[1]DADOS (OCULTAR)'!$Q$3:$S$136,3,0),"")</f>
        <v>9767633000366</v>
      </c>
      <c r="B67" s="5" t="s">
        <v>9</v>
      </c>
      <c r="C67" s="6" t="s">
        <v>245</v>
      </c>
      <c r="D67" s="7" t="s">
        <v>246</v>
      </c>
      <c r="E67" s="8" t="s">
        <v>260</v>
      </c>
      <c r="F67" s="9">
        <v>45717</v>
      </c>
      <c r="G67" s="9">
        <v>46447</v>
      </c>
      <c r="H67" s="12">
        <v>1350</v>
      </c>
      <c r="I67" s="11" t="s">
        <v>248</v>
      </c>
    </row>
    <row r="68" spans="1:9" ht="20.25" customHeight="1" x14ac:dyDescent="0.2">
      <c r="A68" s="4">
        <f>IFERROR(VLOOKUP(B68,'[1]DADOS (OCULTAR)'!$Q$3:$S$136,3,0),"")</f>
        <v>9767633000366</v>
      </c>
      <c r="B68" s="5" t="s">
        <v>9</v>
      </c>
      <c r="C68" s="6" t="s">
        <v>261</v>
      </c>
      <c r="D68" s="7" t="s">
        <v>262</v>
      </c>
      <c r="E68" s="8" t="s">
        <v>133</v>
      </c>
      <c r="F68" s="9">
        <v>45555</v>
      </c>
      <c r="G68" s="9">
        <v>46322</v>
      </c>
      <c r="H68" s="12">
        <v>1300.23</v>
      </c>
      <c r="I68" s="11" t="s">
        <v>263</v>
      </c>
    </row>
    <row r="69" spans="1:9" ht="20.25" customHeight="1" x14ac:dyDescent="0.2">
      <c r="A69" s="4">
        <f>IFERROR(VLOOKUP(B69,'[1]DADOS (OCULTAR)'!$Q$3:$S$136,3,0),"")</f>
        <v>9767633000366</v>
      </c>
      <c r="B69" s="5" t="s">
        <v>9</v>
      </c>
      <c r="C69" s="6" t="s">
        <v>264</v>
      </c>
      <c r="D69" s="7" t="s">
        <v>265</v>
      </c>
      <c r="E69" s="8" t="s">
        <v>35</v>
      </c>
      <c r="F69" s="9">
        <v>45931</v>
      </c>
      <c r="G69" s="9">
        <v>46326</v>
      </c>
      <c r="H69" s="12">
        <v>2960</v>
      </c>
      <c r="I69" s="11" t="s">
        <v>266</v>
      </c>
    </row>
    <row r="70" spans="1:9" ht="20.25" customHeight="1" x14ac:dyDescent="0.2">
      <c r="A70" s="4">
        <f>IFERROR(VLOOKUP(B70,'[1]DADOS (OCULTAR)'!$Q$3:$S$136,3,0),"")</f>
        <v>9767633000366</v>
      </c>
      <c r="B70" s="5" t="s">
        <v>9</v>
      </c>
      <c r="C70" s="6" t="s">
        <v>267</v>
      </c>
      <c r="D70" s="7" t="s">
        <v>268</v>
      </c>
      <c r="E70" s="8" t="s">
        <v>269</v>
      </c>
      <c r="F70" s="9">
        <v>45224</v>
      </c>
      <c r="G70" s="9">
        <v>46387</v>
      </c>
      <c r="H70" s="12">
        <v>18394.7</v>
      </c>
      <c r="I70" s="11" t="s">
        <v>270</v>
      </c>
    </row>
    <row r="71" spans="1:9" ht="20.25" customHeight="1" x14ac:dyDescent="0.2">
      <c r="A71" s="4">
        <f>IFERROR(VLOOKUP(B71,'[1]DADOS (OCULTAR)'!$Q$3:$S$136,3,0),"")</f>
        <v>9767633000366</v>
      </c>
      <c r="B71" s="5" t="s">
        <v>9</v>
      </c>
      <c r="C71" s="6" t="s">
        <v>271</v>
      </c>
      <c r="D71" s="7" t="s">
        <v>272</v>
      </c>
      <c r="E71" s="8" t="s">
        <v>273</v>
      </c>
      <c r="F71" s="9">
        <v>45231</v>
      </c>
      <c r="G71" s="9">
        <v>46112</v>
      </c>
      <c r="H71" s="12">
        <v>54150.79</v>
      </c>
      <c r="I71" s="11" t="s">
        <v>270</v>
      </c>
    </row>
    <row r="72" spans="1:9" ht="20.25" customHeight="1" x14ac:dyDescent="0.2">
      <c r="A72" s="4">
        <f>IFERROR(VLOOKUP(B72,'[1]DADOS (OCULTAR)'!$Q$3:$S$136,3,0),"")</f>
        <v>9767633000366</v>
      </c>
      <c r="B72" s="5" t="s">
        <v>9</v>
      </c>
      <c r="C72" s="6" t="s">
        <v>274</v>
      </c>
      <c r="D72" s="7" t="s">
        <v>275</v>
      </c>
      <c r="E72" s="8" t="s">
        <v>30</v>
      </c>
      <c r="F72" s="9">
        <v>45566</v>
      </c>
      <c r="G72" s="9">
        <v>46296</v>
      </c>
      <c r="H72" s="12">
        <v>1350</v>
      </c>
      <c r="I72" s="11" t="s">
        <v>276</v>
      </c>
    </row>
    <row r="73" spans="1:9" ht="20.25" customHeight="1" x14ac:dyDescent="0.2">
      <c r="A73" s="4">
        <f>IFERROR(VLOOKUP(B73,'[1]DADOS (OCULTAR)'!$Q$3:$S$136,3,0),"")</f>
        <v>9767633000366</v>
      </c>
      <c r="B73" s="5" t="s">
        <v>9</v>
      </c>
      <c r="C73" s="6" t="s">
        <v>38</v>
      </c>
      <c r="D73" s="7" t="s">
        <v>39</v>
      </c>
      <c r="E73" s="8" t="s">
        <v>30</v>
      </c>
      <c r="F73" s="9">
        <v>45692</v>
      </c>
      <c r="G73" s="9">
        <v>46235</v>
      </c>
      <c r="H73" s="12">
        <v>1600</v>
      </c>
      <c r="I73" s="11" t="s">
        <v>40</v>
      </c>
    </row>
    <row r="74" spans="1:9" ht="20.25" customHeight="1" x14ac:dyDescent="0.2">
      <c r="A74" s="4">
        <f>IFERROR(VLOOKUP(B74,'[1]DADOS (OCULTAR)'!$Q$3:$S$136,3,0),"")</f>
        <v>9767633000366</v>
      </c>
      <c r="B74" s="5" t="s">
        <v>9</v>
      </c>
      <c r="C74" s="6" t="s">
        <v>277</v>
      </c>
      <c r="D74" s="7" t="s">
        <v>278</v>
      </c>
      <c r="E74" s="8" t="s">
        <v>279</v>
      </c>
      <c r="F74" s="9">
        <v>45931</v>
      </c>
      <c r="G74" s="9">
        <v>46296</v>
      </c>
      <c r="H74" s="12">
        <v>3780</v>
      </c>
      <c r="I74" s="11" t="s">
        <v>280</v>
      </c>
    </row>
    <row r="75" spans="1:9" ht="20.25" customHeight="1" x14ac:dyDescent="0.2">
      <c r="A75" s="4">
        <f>IFERROR(VLOOKUP(B75,'[1]DADOS (OCULTAR)'!$Q$3:$S$136,3,0),"")</f>
        <v>9767633000366</v>
      </c>
      <c r="B75" s="5" t="s">
        <v>9</v>
      </c>
      <c r="C75" s="6" t="s">
        <v>281</v>
      </c>
      <c r="D75" s="7" t="s">
        <v>282</v>
      </c>
      <c r="E75" s="8" t="s">
        <v>30</v>
      </c>
      <c r="F75" s="9">
        <v>45901</v>
      </c>
      <c r="G75" s="9">
        <v>46266</v>
      </c>
      <c r="H75" s="12">
        <v>1350</v>
      </c>
      <c r="I75" s="11" t="s">
        <v>283</v>
      </c>
    </row>
    <row r="76" spans="1:9" ht="20.25" customHeight="1" x14ac:dyDescent="0.2">
      <c r="A76" s="4">
        <f>IFERROR(VLOOKUP(B76,'[1]DADOS (OCULTAR)'!$Q$3:$S$136,3,0),"")</f>
        <v>9767633000366</v>
      </c>
      <c r="B76" s="5" t="s">
        <v>9</v>
      </c>
      <c r="C76" s="6" t="s">
        <v>284</v>
      </c>
      <c r="D76" s="7" t="s">
        <v>285</v>
      </c>
      <c r="E76" s="8" t="s">
        <v>30</v>
      </c>
      <c r="F76" s="9">
        <v>45870</v>
      </c>
      <c r="G76" s="9">
        <v>46235</v>
      </c>
      <c r="H76" s="12">
        <v>1350</v>
      </c>
      <c r="I76" s="11" t="s">
        <v>286</v>
      </c>
    </row>
    <row r="77" spans="1:9" ht="20.25" customHeight="1" x14ac:dyDescent="0.2">
      <c r="A77" s="4">
        <f>IFERROR(VLOOKUP(B77,'[1]DADOS (OCULTAR)'!$Q$3:$S$136,3,0),"")</f>
        <v>9767633000366</v>
      </c>
      <c r="B77" s="5" t="s">
        <v>9</v>
      </c>
      <c r="C77" s="6" t="s">
        <v>287</v>
      </c>
      <c r="D77" s="7" t="s">
        <v>288</v>
      </c>
      <c r="E77" s="8" t="s">
        <v>30</v>
      </c>
      <c r="F77" s="9">
        <v>45950</v>
      </c>
      <c r="G77" s="9">
        <v>46315</v>
      </c>
      <c r="H77" s="12">
        <v>1600</v>
      </c>
      <c r="I77" s="11" t="s">
        <v>289</v>
      </c>
    </row>
    <row r="78" spans="1:9" ht="20.25" customHeight="1" x14ac:dyDescent="0.2">
      <c r="A78" s="4">
        <f>IFERROR(VLOOKUP(B78,'[1]DADOS (OCULTAR)'!$Q$3:$S$136,3,0),"")</f>
        <v>9767633000366</v>
      </c>
      <c r="B78" s="5" t="s">
        <v>9</v>
      </c>
      <c r="C78" s="6" t="s">
        <v>144</v>
      </c>
      <c r="D78" s="7" t="s">
        <v>145</v>
      </c>
      <c r="E78" s="8" t="s">
        <v>133</v>
      </c>
      <c r="F78" s="9">
        <v>45444</v>
      </c>
      <c r="G78" s="9">
        <v>45809</v>
      </c>
      <c r="H78" s="12">
        <v>960</v>
      </c>
      <c r="I78" s="11" t="s">
        <v>146</v>
      </c>
    </row>
    <row r="79" spans="1:9" ht="20.25" customHeight="1" x14ac:dyDescent="0.2">
      <c r="A79" s="4">
        <f>IFERROR(VLOOKUP(B79,'[1]DADOS (OCULTAR)'!$Q$3:$S$136,3,0),"")</f>
        <v>9767633000366</v>
      </c>
      <c r="B79" s="5" t="s">
        <v>9</v>
      </c>
      <c r="C79" s="6" t="s">
        <v>290</v>
      </c>
      <c r="D79" s="7" t="s">
        <v>291</v>
      </c>
      <c r="E79" s="8" t="s">
        <v>292</v>
      </c>
      <c r="F79" s="9">
        <v>45590</v>
      </c>
      <c r="G79" s="9">
        <v>46685</v>
      </c>
      <c r="H79" s="12">
        <v>1011.35</v>
      </c>
      <c r="I79" s="11" t="s">
        <v>293</v>
      </c>
    </row>
    <row r="80" spans="1:9" ht="20.25" customHeight="1" x14ac:dyDescent="0.2">
      <c r="A80" s="4">
        <f>IFERROR(VLOOKUP(B80,'[1]DADOS (OCULTAR)'!$Q$3:$S$136,3,0),"")</f>
        <v>9767633000366</v>
      </c>
      <c r="B80" s="5" t="s">
        <v>9</v>
      </c>
      <c r="C80" s="6" t="s">
        <v>294</v>
      </c>
      <c r="D80" s="7" t="s">
        <v>295</v>
      </c>
      <c r="E80" s="8" t="s">
        <v>30</v>
      </c>
      <c r="F80" s="9">
        <v>45680</v>
      </c>
      <c r="G80" s="9">
        <v>46327</v>
      </c>
      <c r="H80" s="12">
        <v>1350</v>
      </c>
      <c r="I80" s="11" t="s">
        <v>296</v>
      </c>
    </row>
    <row r="81" spans="1:9" ht="20.25" customHeight="1" x14ac:dyDescent="0.2">
      <c r="A81" s="4">
        <f>IFERROR(VLOOKUP(B81,'[1]DADOS (OCULTAR)'!$Q$3:$S$136,3,0),"")</f>
        <v>9767633000366</v>
      </c>
      <c r="B81" s="5" t="s">
        <v>9</v>
      </c>
      <c r="C81" s="6" t="s">
        <v>297</v>
      </c>
      <c r="D81" s="7" t="s">
        <v>298</v>
      </c>
      <c r="E81" s="8" t="s">
        <v>30</v>
      </c>
      <c r="F81" s="9">
        <v>45664</v>
      </c>
      <c r="G81" s="9">
        <v>46327</v>
      </c>
      <c r="H81" s="12">
        <v>1350</v>
      </c>
      <c r="I81" s="11" t="s">
        <v>299</v>
      </c>
    </row>
    <row r="82" spans="1:9" ht="20.25" customHeight="1" x14ac:dyDescent="0.2">
      <c r="A82" s="4">
        <f>IFERROR(VLOOKUP(B82,'[1]DADOS (OCULTAR)'!$Q$3:$S$136,3,0),"")</f>
        <v>9767633000366</v>
      </c>
      <c r="B82" s="5" t="s">
        <v>9</v>
      </c>
      <c r="C82" s="6" t="s">
        <v>173</v>
      </c>
      <c r="D82" s="7" t="s">
        <v>174</v>
      </c>
      <c r="E82" s="8" t="s">
        <v>30</v>
      </c>
      <c r="F82" s="9">
        <v>45778</v>
      </c>
      <c r="G82" s="9">
        <v>46143</v>
      </c>
      <c r="H82" s="12">
        <v>1600</v>
      </c>
      <c r="I82" s="11" t="s">
        <v>300</v>
      </c>
    </row>
    <row r="83" spans="1:9" ht="20.25" customHeight="1" x14ac:dyDescent="0.2">
      <c r="A83" s="4">
        <f>IFERROR(VLOOKUP(B83,'[1]DADOS (OCULTAR)'!$Q$3:$S$136,3,0),"")</f>
        <v>9767633000366</v>
      </c>
      <c r="B83" s="5" t="s">
        <v>9</v>
      </c>
      <c r="C83" s="6" t="s">
        <v>301</v>
      </c>
      <c r="D83" s="7" t="s">
        <v>302</v>
      </c>
      <c r="E83" s="8" t="s">
        <v>26</v>
      </c>
      <c r="F83" s="9">
        <v>45658</v>
      </c>
      <c r="G83" s="9">
        <v>46388</v>
      </c>
      <c r="H83" s="12">
        <v>190.9</v>
      </c>
      <c r="I83" s="11" t="s">
        <v>303</v>
      </c>
    </row>
    <row r="84" spans="1:9" ht="20.25" customHeight="1" x14ac:dyDescent="0.2">
      <c r="A84" s="4">
        <f>IFERROR(VLOOKUP(B84,'[1]DADOS (OCULTAR)'!$Q$3:$S$136,3,0),"")</f>
        <v>9767633000366</v>
      </c>
      <c r="B84" s="5" t="s">
        <v>9</v>
      </c>
      <c r="C84" s="6" t="s">
        <v>284</v>
      </c>
      <c r="D84" s="7" t="s">
        <v>304</v>
      </c>
      <c r="E84" s="8" t="s">
        <v>30</v>
      </c>
      <c r="F84" s="9">
        <v>45962</v>
      </c>
      <c r="G84" s="9">
        <v>46327</v>
      </c>
      <c r="H84" s="12">
        <v>1350</v>
      </c>
      <c r="I84" s="11" t="s">
        <v>305</v>
      </c>
    </row>
    <row r="85" spans="1:9" ht="20.25" customHeight="1" x14ac:dyDescent="0.2">
      <c r="A85" s="4">
        <f>IFERROR(VLOOKUP(B85,'[1]DADOS (OCULTAR)'!$Q$3:$S$136,3,0),"")</f>
        <v>9767633000366</v>
      </c>
      <c r="B85" s="5" t="s">
        <v>9</v>
      </c>
      <c r="C85" s="6" t="s">
        <v>306</v>
      </c>
      <c r="D85" s="7" t="s">
        <v>307</v>
      </c>
      <c r="E85" s="8" t="s">
        <v>133</v>
      </c>
      <c r="F85" s="9">
        <v>45687</v>
      </c>
      <c r="G85" s="9">
        <v>47513</v>
      </c>
      <c r="H85" s="12">
        <v>2453.29</v>
      </c>
      <c r="I85" s="11" t="s">
        <v>308</v>
      </c>
    </row>
    <row r="86" spans="1:9" ht="20.25" customHeight="1" x14ac:dyDescent="0.2">
      <c r="A86" s="4">
        <f>IFERROR(VLOOKUP(B86,'[1]DADOS (OCULTAR)'!$Q$3:$S$136,3,0),"")</f>
        <v>9767633000366</v>
      </c>
      <c r="B86" s="5" t="s">
        <v>9</v>
      </c>
      <c r="C86" s="6" t="s">
        <v>309</v>
      </c>
      <c r="D86" s="7" t="s">
        <v>310</v>
      </c>
      <c r="E86" s="8" t="s">
        <v>26</v>
      </c>
      <c r="F86" s="9">
        <v>45658</v>
      </c>
      <c r="G86" s="9">
        <v>46023</v>
      </c>
      <c r="H86" s="12">
        <v>148.69</v>
      </c>
      <c r="I86" s="11" t="s">
        <v>311</v>
      </c>
    </row>
    <row r="87" spans="1:9" ht="20.25" customHeight="1" x14ac:dyDescent="0.2">
      <c r="A87" s="4">
        <f>IFERROR(VLOOKUP(B87,'[1]DADOS (OCULTAR)'!$Q$3:$S$136,3,0),"")</f>
        <v>9767633000366</v>
      </c>
      <c r="B87" s="5" t="s">
        <v>9</v>
      </c>
      <c r="C87" s="6" t="s">
        <v>312</v>
      </c>
      <c r="D87" s="7" t="s">
        <v>313</v>
      </c>
      <c r="E87" s="8" t="s">
        <v>30</v>
      </c>
      <c r="F87" s="9">
        <v>46054</v>
      </c>
      <c r="G87" s="9">
        <v>46419</v>
      </c>
      <c r="H87" s="12">
        <v>1700</v>
      </c>
      <c r="I87" s="11" t="s">
        <v>314</v>
      </c>
    </row>
    <row r="88" spans="1:9" ht="20.25" customHeight="1" x14ac:dyDescent="0.2">
      <c r="A88" s="4">
        <f>IFERROR(VLOOKUP(B88,'[1]DADOS (OCULTAR)'!$Q$3:$S$136,3,0),"")</f>
        <v>9767633000366</v>
      </c>
      <c r="B88" s="5" t="s">
        <v>9</v>
      </c>
      <c r="C88" s="6" t="s">
        <v>315</v>
      </c>
      <c r="D88" s="7" t="s">
        <v>316</v>
      </c>
      <c r="E88" s="8" t="s">
        <v>30</v>
      </c>
      <c r="F88" s="9">
        <v>45774</v>
      </c>
      <c r="G88" s="9">
        <v>46139</v>
      </c>
      <c r="H88" s="12">
        <v>2130</v>
      </c>
      <c r="I88" s="11" t="s">
        <v>31</v>
      </c>
    </row>
    <row r="89" spans="1:9" ht="20.25" customHeight="1" x14ac:dyDescent="0.2">
      <c r="A89" s="4">
        <f>IFERROR(VLOOKUP(B89,'[1]DADOS (OCULTAR)'!$Q$3:$S$136,3,0),"")</f>
        <v>9767633000366</v>
      </c>
      <c r="B89" s="5" t="s">
        <v>9</v>
      </c>
      <c r="C89" s="6" t="s">
        <v>317</v>
      </c>
      <c r="D89" s="7" t="s">
        <v>318</v>
      </c>
      <c r="E89" s="8" t="s">
        <v>30</v>
      </c>
      <c r="F89" s="9">
        <v>45931</v>
      </c>
      <c r="G89" s="9">
        <v>46296</v>
      </c>
      <c r="H89" s="12">
        <v>1350</v>
      </c>
      <c r="I89" s="11" t="s">
        <v>319</v>
      </c>
    </row>
    <row r="90" spans="1:9" ht="20.25" customHeight="1" x14ac:dyDescent="0.2">
      <c r="A90" s="4">
        <f>IFERROR(VLOOKUP(B90,'[1]DADOS (OCULTAR)'!$Q$3:$S$136,3,0),"")</f>
        <v>9767633000366</v>
      </c>
      <c r="B90" s="5" t="s">
        <v>9</v>
      </c>
      <c r="C90" s="6" t="s">
        <v>320</v>
      </c>
      <c r="D90" s="7" t="s">
        <v>321</v>
      </c>
      <c r="E90" s="8" t="s">
        <v>30</v>
      </c>
      <c r="F90" s="9">
        <v>46023</v>
      </c>
      <c r="G90" s="9">
        <v>46388</v>
      </c>
      <c r="H90" s="12">
        <v>1350</v>
      </c>
      <c r="I90" s="11" t="s">
        <v>322</v>
      </c>
    </row>
    <row r="91" spans="1:9" ht="20.25" customHeight="1" x14ac:dyDescent="0.2">
      <c r="A91" s="4">
        <f>IFERROR(VLOOKUP(B91,'[1]DADOS (OCULTAR)'!$Q$3:$S$136,3,0),"")</f>
        <v>9767633000366</v>
      </c>
      <c r="B91" s="5" t="s">
        <v>9</v>
      </c>
      <c r="C91" s="6" t="s">
        <v>323</v>
      </c>
      <c r="D91" s="7" t="s">
        <v>324</v>
      </c>
      <c r="E91" s="8" t="s">
        <v>26</v>
      </c>
      <c r="F91" s="9">
        <v>46082</v>
      </c>
      <c r="G91" s="9">
        <v>46447</v>
      </c>
      <c r="H91" s="12">
        <v>2500</v>
      </c>
      <c r="I91" s="11" t="s">
        <v>325</v>
      </c>
    </row>
    <row r="92" spans="1:9" ht="20.25" customHeight="1" x14ac:dyDescent="0.2">
      <c r="A92" s="4">
        <f>IFERROR(VLOOKUP(B92,'[1]DADOS (OCULTAR)'!$Q$3:$S$136,3,0),"")</f>
        <v>9767633000366</v>
      </c>
      <c r="B92" s="5" t="s">
        <v>9</v>
      </c>
      <c r="C92" s="6" t="s">
        <v>326</v>
      </c>
      <c r="D92" s="7" t="s">
        <v>327</v>
      </c>
      <c r="E92" s="8" t="s">
        <v>30</v>
      </c>
      <c r="F92" s="9">
        <v>45726</v>
      </c>
      <c r="G92" s="9">
        <v>46327</v>
      </c>
      <c r="H92" s="12">
        <v>1350</v>
      </c>
      <c r="I92" s="11" t="s">
        <v>328</v>
      </c>
    </row>
    <row r="93" spans="1:9" ht="20.25" customHeight="1" x14ac:dyDescent="0.2">
      <c r="A93" s="4">
        <f>IFERROR(VLOOKUP(B93,'[1]DADOS (OCULTAR)'!$Q$3:$S$136,3,0),"")</f>
        <v>9767633000366</v>
      </c>
      <c r="B93" s="5" t="s">
        <v>9</v>
      </c>
      <c r="C93" s="6" t="s">
        <v>329</v>
      </c>
      <c r="D93" s="7" t="s">
        <v>330</v>
      </c>
      <c r="E93" s="8" t="s">
        <v>331</v>
      </c>
      <c r="F93" s="9">
        <v>45658</v>
      </c>
      <c r="G93" s="9">
        <v>46388</v>
      </c>
      <c r="H93" s="12">
        <v>432.32</v>
      </c>
      <c r="I93" s="11" t="s">
        <v>332</v>
      </c>
    </row>
    <row r="94" spans="1:9" ht="20.25" customHeight="1" x14ac:dyDescent="0.2">
      <c r="A94" s="4">
        <f>IFERROR(VLOOKUP(B94,'[1]DADOS (OCULTAR)'!$Q$3:$S$136,3,0),"")</f>
        <v>9767633000366</v>
      </c>
      <c r="B94" s="5" t="s">
        <v>9</v>
      </c>
      <c r="C94" s="6" t="s">
        <v>333</v>
      </c>
      <c r="D94" s="7" t="s">
        <v>334</v>
      </c>
      <c r="E94" s="8" t="s">
        <v>335</v>
      </c>
      <c r="F94" s="9">
        <v>45716</v>
      </c>
      <c r="G94" s="9">
        <v>46112</v>
      </c>
      <c r="H94" s="12">
        <v>141274.26</v>
      </c>
      <c r="I94" s="11" t="s">
        <v>336</v>
      </c>
    </row>
    <row r="95" spans="1:9" ht="20.25" customHeight="1" x14ac:dyDescent="0.2">
      <c r="A95" s="4">
        <f>IFERROR(VLOOKUP(B95,'[1]DADOS (OCULTAR)'!$Q$3:$S$136,3,0),"")</f>
        <v>9767633000366</v>
      </c>
      <c r="B95" s="5" t="s">
        <v>9</v>
      </c>
      <c r="C95" s="6">
        <v>50416939000100</v>
      </c>
      <c r="D95" s="7" t="s">
        <v>337</v>
      </c>
      <c r="E95" s="8" t="s">
        <v>30</v>
      </c>
      <c r="F95" s="9">
        <v>45809</v>
      </c>
      <c r="G95" s="9">
        <v>46174</v>
      </c>
      <c r="H95" s="12">
        <v>1600</v>
      </c>
      <c r="I95" s="11" t="s">
        <v>338</v>
      </c>
    </row>
    <row r="96" spans="1:9" ht="20.25" customHeight="1" x14ac:dyDescent="0.2">
      <c r="A96" s="4">
        <f>IFERROR(VLOOKUP(B96,'[1]DADOS (OCULTAR)'!$Q$3:$S$136,3,0),"")</f>
        <v>9767633000366</v>
      </c>
      <c r="B96" s="5" t="s">
        <v>9</v>
      </c>
      <c r="C96" s="6">
        <v>34666218000100</v>
      </c>
      <c r="D96" s="7" t="s">
        <v>339</v>
      </c>
      <c r="E96" s="8" t="s">
        <v>30</v>
      </c>
      <c r="F96" s="9">
        <v>45809</v>
      </c>
      <c r="G96" s="9">
        <v>46174</v>
      </c>
      <c r="H96" s="12">
        <v>2475</v>
      </c>
      <c r="I96" s="11" t="s">
        <v>340</v>
      </c>
    </row>
    <row r="97" spans="1:9" ht="20.25" customHeight="1" x14ac:dyDescent="0.2">
      <c r="A97" s="4">
        <f>IFERROR(VLOOKUP(B97,'[1]DADOS (OCULTAR)'!$Q$3:$S$136,3,0),"")</f>
        <v>9767633000366</v>
      </c>
      <c r="B97" s="5" t="s">
        <v>9</v>
      </c>
      <c r="C97" s="6" t="s">
        <v>341</v>
      </c>
      <c r="D97" s="7" t="s">
        <v>342</v>
      </c>
      <c r="E97" s="8" t="s">
        <v>26</v>
      </c>
      <c r="F97" s="9">
        <v>46023</v>
      </c>
      <c r="G97" s="9">
        <v>46753</v>
      </c>
      <c r="H97" s="12">
        <v>4700</v>
      </c>
      <c r="I97" s="11" t="s">
        <v>343</v>
      </c>
    </row>
    <row r="98" spans="1:9" ht="20.25" customHeight="1" x14ac:dyDescent="0.2">
      <c r="A98" s="4">
        <f>IFERROR(VLOOKUP(B98,'[1]DADOS (OCULTAR)'!$Q$3:$S$136,3,0),"")</f>
        <v>9767633000366</v>
      </c>
      <c r="B98" s="5" t="s">
        <v>9</v>
      </c>
      <c r="C98" s="6" t="s">
        <v>301</v>
      </c>
      <c r="D98" s="7" t="s">
        <v>302</v>
      </c>
      <c r="E98" s="8" t="s">
        <v>26</v>
      </c>
      <c r="F98" s="9">
        <v>45658</v>
      </c>
      <c r="G98" s="9">
        <v>46023</v>
      </c>
      <c r="H98" s="12">
        <v>190.9</v>
      </c>
      <c r="I98" s="11" t="s">
        <v>344</v>
      </c>
    </row>
    <row r="99" spans="1:9" ht="20.25" customHeight="1" x14ac:dyDescent="0.2">
      <c r="A99" s="4">
        <f>IFERROR(VLOOKUP(B99,'[1]DADOS (OCULTAR)'!$Q$3:$S$136,3,0),"")</f>
        <v>9767633000366</v>
      </c>
      <c r="B99" s="5" t="s">
        <v>9</v>
      </c>
      <c r="C99" s="6" t="s">
        <v>345</v>
      </c>
      <c r="D99" s="7" t="s">
        <v>346</v>
      </c>
      <c r="E99" s="8" t="s">
        <v>347</v>
      </c>
      <c r="F99" s="9">
        <v>45751</v>
      </c>
      <c r="G99" s="9">
        <v>46116</v>
      </c>
      <c r="H99" s="12">
        <v>1400</v>
      </c>
      <c r="I99" s="11" t="s">
        <v>348</v>
      </c>
    </row>
    <row r="100" spans="1:9" ht="20.25" customHeight="1" x14ac:dyDescent="0.2">
      <c r="A100" s="4">
        <f>IFERROR(VLOOKUP(B100,'[1]DADOS (OCULTAR)'!$Q$3:$S$136,3,0),"")</f>
        <v>9767633000366</v>
      </c>
      <c r="B100" s="5" t="s">
        <v>9</v>
      </c>
      <c r="C100" s="6" t="s">
        <v>349</v>
      </c>
      <c r="D100" s="7" t="s">
        <v>350</v>
      </c>
      <c r="E100" s="8" t="s">
        <v>30</v>
      </c>
      <c r="F100" s="9">
        <v>46084</v>
      </c>
      <c r="G100" s="9">
        <v>46449</v>
      </c>
      <c r="H100" s="12">
        <v>1350</v>
      </c>
      <c r="I100" s="11" t="s">
        <v>351</v>
      </c>
    </row>
    <row r="101" spans="1:9" ht="20.25" customHeight="1" x14ac:dyDescent="0.2">
      <c r="A101" s="4">
        <f>IFERROR(VLOOKUP(B101,'[1]DADOS (OCULTAR)'!$Q$3:$S$136,3,0),"")</f>
        <v>9767633000366</v>
      </c>
      <c r="B101" s="5" t="s">
        <v>9</v>
      </c>
      <c r="C101" s="6" t="s">
        <v>352</v>
      </c>
      <c r="D101" s="7" t="s">
        <v>353</v>
      </c>
      <c r="E101" s="8" t="s">
        <v>30</v>
      </c>
      <c r="F101" s="9">
        <v>45778</v>
      </c>
      <c r="G101" s="9">
        <v>46143</v>
      </c>
      <c r="H101" s="12">
        <v>1600</v>
      </c>
      <c r="I101" s="11" t="s">
        <v>354</v>
      </c>
    </row>
    <row r="102" spans="1:9" ht="20.25" customHeight="1" x14ac:dyDescent="0.2">
      <c r="A102" s="4">
        <f>IFERROR(VLOOKUP(B102,'[1]DADOS (OCULTAR)'!$Q$3:$S$136,3,0),"")</f>
        <v>9767633000366</v>
      </c>
      <c r="B102" s="5" t="s">
        <v>9</v>
      </c>
      <c r="C102" s="6" t="s">
        <v>177</v>
      </c>
      <c r="D102" s="7" t="s">
        <v>178</v>
      </c>
      <c r="E102" s="8" t="s">
        <v>30</v>
      </c>
      <c r="F102" s="9">
        <v>45748</v>
      </c>
      <c r="G102" s="9">
        <v>46113</v>
      </c>
      <c r="H102" s="12">
        <v>1350</v>
      </c>
      <c r="I102" s="11" t="s">
        <v>355</v>
      </c>
    </row>
    <row r="103" spans="1:9" ht="20.25" customHeight="1" x14ac:dyDescent="0.2">
      <c r="A103" s="4">
        <f>IFERROR(VLOOKUP(B103,'[1]DADOS (OCULTAR)'!$Q$3:$S$136,3,0),"")</f>
        <v>9767633000366</v>
      </c>
      <c r="B103" s="5" t="s">
        <v>9</v>
      </c>
      <c r="C103" s="6" t="s">
        <v>356</v>
      </c>
      <c r="D103" s="7" t="s">
        <v>357</v>
      </c>
      <c r="E103" s="8" t="s">
        <v>30</v>
      </c>
      <c r="F103" s="9">
        <v>45778</v>
      </c>
      <c r="G103" s="9">
        <v>46143</v>
      </c>
      <c r="H103" s="12">
        <v>1350</v>
      </c>
      <c r="I103" s="11" t="s">
        <v>358</v>
      </c>
    </row>
    <row r="104" spans="1:9" ht="20.25" customHeight="1" x14ac:dyDescent="0.2">
      <c r="A104" s="4">
        <f>IFERROR(VLOOKUP(B104,'[1]DADOS (OCULTAR)'!$Q$3:$S$136,3,0),"")</f>
        <v>9767633000366</v>
      </c>
      <c r="B104" s="5" t="s">
        <v>9</v>
      </c>
      <c r="C104" s="6" t="s">
        <v>359</v>
      </c>
      <c r="D104" s="7" t="s">
        <v>360</v>
      </c>
      <c r="E104" s="8" t="s">
        <v>26</v>
      </c>
      <c r="F104" s="9">
        <v>45871</v>
      </c>
      <c r="G104" s="9">
        <v>46236</v>
      </c>
      <c r="H104" s="12">
        <v>16453.580000000002</v>
      </c>
      <c r="I104" s="11" t="s">
        <v>361</v>
      </c>
    </row>
    <row r="105" spans="1:9" ht="20.25" customHeight="1" x14ac:dyDescent="0.2">
      <c r="A105" s="4">
        <f>IFERROR(VLOOKUP(B105,'[1]DADOS (OCULTAR)'!$Q$3:$S$136,3,0),"")</f>
        <v>9767633000366</v>
      </c>
      <c r="B105" s="5" t="s">
        <v>9</v>
      </c>
      <c r="C105" s="6" t="s">
        <v>315</v>
      </c>
      <c r="D105" s="7" t="s">
        <v>316</v>
      </c>
      <c r="E105" s="8" t="s">
        <v>30</v>
      </c>
      <c r="F105" s="9">
        <v>45774</v>
      </c>
      <c r="G105" s="9">
        <v>46139</v>
      </c>
      <c r="H105" s="12">
        <v>2130</v>
      </c>
      <c r="I105" s="11" t="s">
        <v>31</v>
      </c>
    </row>
    <row r="106" spans="1:9" ht="20.25" customHeight="1" x14ac:dyDescent="0.2">
      <c r="A106" s="4">
        <f>IFERROR(VLOOKUP(B106,'[1]DADOS (OCULTAR)'!$Q$3:$S$136,3,0),"")</f>
        <v>9767633000366</v>
      </c>
      <c r="B106" s="5" t="s">
        <v>9</v>
      </c>
      <c r="C106" s="6" t="s">
        <v>362</v>
      </c>
      <c r="D106" s="7" t="s">
        <v>363</v>
      </c>
      <c r="E106" s="8" t="s">
        <v>30</v>
      </c>
      <c r="F106" s="9">
        <v>45778</v>
      </c>
      <c r="G106" s="9">
        <v>46143</v>
      </c>
      <c r="H106" s="12">
        <v>1350</v>
      </c>
      <c r="I106" s="11" t="s">
        <v>364</v>
      </c>
    </row>
    <row r="107" spans="1:9" ht="20.25" customHeight="1" x14ac:dyDescent="0.2">
      <c r="A107" s="4">
        <f>IFERROR(VLOOKUP(B107,'[1]DADOS (OCULTAR)'!$Q$3:$S$136,3,0),"")</f>
        <v>9767633000366</v>
      </c>
      <c r="B107" s="5" t="s">
        <v>9</v>
      </c>
      <c r="C107" s="6" t="s">
        <v>365</v>
      </c>
      <c r="D107" s="7" t="s">
        <v>366</v>
      </c>
      <c r="E107" s="8" t="s">
        <v>30</v>
      </c>
      <c r="F107" s="9">
        <v>45839</v>
      </c>
      <c r="G107" s="9">
        <v>46204</v>
      </c>
      <c r="H107" s="12">
        <v>1350</v>
      </c>
      <c r="I107" s="11" t="s">
        <v>367</v>
      </c>
    </row>
    <row r="108" spans="1:9" ht="20.25" customHeight="1" x14ac:dyDescent="0.2">
      <c r="A108" s="4">
        <f>IFERROR(VLOOKUP(B108,'[1]DADOS (OCULTAR)'!$Q$3:$S$136,3,0),"")</f>
        <v>9767633000366</v>
      </c>
      <c r="B108" s="5" t="s">
        <v>9</v>
      </c>
      <c r="C108" s="6" t="s">
        <v>312</v>
      </c>
      <c r="D108" s="7" t="s">
        <v>313</v>
      </c>
      <c r="E108" s="8" t="s">
        <v>30</v>
      </c>
      <c r="F108" s="9">
        <v>45689</v>
      </c>
      <c r="G108" s="9">
        <v>46054</v>
      </c>
      <c r="H108" s="12">
        <v>1600</v>
      </c>
      <c r="I108" s="11" t="s">
        <v>368</v>
      </c>
    </row>
    <row r="109" spans="1:9" ht="20.25" customHeight="1" x14ac:dyDescent="0.2">
      <c r="A109" s="4">
        <f>IFERROR(VLOOKUP(B109,'[1]DADOS (OCULTAR)'!$Q$3:$S$136,3,0),"")</f>
        <v>9767633000366</v>
      </c>
      <c r="B109" s="5" t="s">
        <v>9</v>
      </c>
      <c r="C109" s="6" t="s">
        <v>369</v>
      </c>
      <c r="D109" s="7" t="s">
        <v>370</v>
      </c>
      <c r="E109" s="8" t="s">
        <v>30</v>
      </c>
      <c r="F109" s="9">
        <v>45809</v>
      </c>
      <c r="G109" s="9">
        <v>46174</v>
      </c>
      <c r="H109" s="12">
        <v>1350</v>
      </c>
      <c r="I109" s="11" t="s">
        <v>371</v>
      </c>
    </row>
    <row r="110" spans="1:9" ht="20.25" customHeight="1" x14ac:dyDescent="0.2">
      <c r="A110" s="4">
        <f>IFERROR(VLOOKUP(B110,'[1]DADOS (OCULTAR)'!$Q$3:$S$136,3,0),"")</f>
        <v>9767633000366</v>
      </c>
      <c r="B110" s="5" t="s">
        <v>9</v>
      </c>
      <c r="C110" s="6" t="s">
        <v>372</v>
      </c>
      <c r="D110" s="7" t="s">
        <v>373</v>
      </c>
      <c r="E110" s="8" t="s">
        <v>30</v>
      </c>
      <c r="F110" s="9">
        <v>45809</v>
      </c>
      <c r="G110" s="9">
        <v>46174</v>
      </c>
      <c r="H110" s="12">
        <v>1600</v>
      </c>
      <c r="I110" s="11" t="s">
        <v>374</v>
      </c>
    </row>
    <row r="111" spans="1:9" ht="20.25" customHeight="1" x14ac:dyDescent="0.2">
      <c r="A111" s="4">
        <f>IFERROR(VLOOKUP(B111,'[1]DADOS (OCULTAR)'!$Q$3:$S$136,3,0),"")</f>
        <v>9767633000366</v>
      </c>
      <c r="B111" s="5" t="s">
        <v>9</v>
      </c>
      <c r="C111" s="6" t="s">
        <v>349</v>
      </c>
      <c r="D111" s="7" t="s">
        <v>350</v>
      </c>
      <c r="E111" s="8" t="s">
        <v>30</v>
      </c>
      <c r="F111" s="9">
        <v>45719</v>
      </c>
      <c r="G111" s="9">
        <v>46084</v>
      </c>
      <c r="H111" s="12">
        <v>1350</v>
      </c>
      <c r="I111" s="11" t="s">
        <v>375</v>
      </c>
    </row>
    <row r="112" spans="1:9" ht="20.25" customHeight="1" x14ac:dyDescent="0.2">
      <c r="A112" s="4">
        <f>IFERROR(VLOOKUP(B112,'[1]DADOS (OCULTAR)'!$Q$3:$S$136,3,0),"")</f>
        <v>9767633000366</v>
      </c>
      <c r="B112" s="5" t="s">
        <v>9</v>
      </c>
      <c r="C112" s="6" t="s">
        <v>376</v>
      </c>
      <c r="D112" s="7" t="s">
        <v>377</v>
      </c>
      <c r="E112" s="8" t="s">
        <v>35</v>
      </c>
      <c r="F112" s="9">
        <v>45834</v>
      </c>
      <c r="G112" s="9">
        <v>46564</v>
      </c>
      <c r="H112" s="12">
        <v>7000</v>
      </c>
      <c r="I112" s="11" t="s">
        <v>213</v>
      </c>
    </row>
    <row r="113" spans="1:9" ht="20.25" customHeight="1" x14ac:dyDescent="0.2">
      <c r="A113" s="4">
        <f>IFERROR(VLOOKUP(B113,'[1]DADOS (OCULTAR)'!$Q$3:$S$136,3,0),"")</f>
        <v>9767633000366</v>
      </c>
      <c r="B113" s="5" t="s">
        <v>9</v>
      </c>
      <c r="C113" s="6" t="s">
        <v>378</v>
      </c>
      <c r="D113" s="7" t="s">
        <v>379</v>
      </c>
      <c r="E113" s="8" t="s">
        <v>26</v>
      </c>
      <c r="F113" s="9">
        <v>45869</v>
      </c>
      <c r="G113" s="9">
        <v>46234</v>
      </c>
      <c r="H113" s="12">
        <v>89.9</v>
      </c>
      <c r="I113" s="11" t="s">
        <v>380</v>
      </c>
    </row>
    <row r="114" spans="1:9" ht="20.25" customHeight="1" x14ac:dyDescent="0.2">
      <c r="A114" s="4">
        <f>IFERROR(VLOOKUP(B114,'[1]DADOS (OCULTAR)'!$Q$3:$S$136,3,0),"")</f>
        <v>9767633000366</v>
      </c>
      <c r="B114" s="5" t="s">
        <v>9</v>
      </c>
      <c r="C114" s="6" t="s">
        <v>381</v>
      </c>
      <c r="D114" s="7" t="s">
        <v>382</v>
      </c>
      <c r="E114" s="8" t="s">
        <v>30</v>
      </c>
      <c r="F114" s="9">
        <v>45947</v>
      </c>
      <c r="G114" s="9">
        <v>46312</v>
      </c>
      <c r="H114" s="12">
        <v>1600</v>
      </c>
      <c r="I114" s="11" t="s">
        <v>383</v>
      </c>
    </row>
    <row r="115" spans="1:9" ht="20.25" customHeight="1" x14ac:dyDescent="0.2">
      <c r="A115" s="4">
        <f>IFERROR(VLOOKUP(B115,'[1]DADOS (OCULTAR)'!$Q$3:$S$136,3,0),"")</f>
        <v>9767633000366</v>
      </c>
      <c r="B115" s="5" t="s">
        <v>9</v>
      </c>
      <c r="C115" s="6" t="s">
        <v>384</v>
      </c>
      <c r="D115" s="7" t="s">
        <v>385</v>
      </c>
      <c r="E115" s="8" t="s">
        <v>386</v>
      </c>
      <c r="F115" s="9">
        <v>45950</v>
      </c>
      <c r="G115" s="9">
        <v>46041</v>
      </c>
      <c r="H115" s="12">
        <v>16000</v>
      </c>
      <c r="I115" s="11" t="s">
        <v>387</v>
      </c>
    </row>
    <row r="116" spans="1:9" ht="20.25" customHeight="1" x14ac:dyDescent="0.2">
      <c r="A116" s="4">
        <f>IFERROR(VLOOKUP(B116,'[1]DADOS (OCULTAR)'!$Q$3:$S$136,3,0),"")</f>
        <v>9767633000366</v>
      </c>
      <c r="B116" s="5" t="s">
        <v>9</v>
      </c>
      <c r="C116" s="6" t="s">
        <v>388</v>
      </c>
      <c r="D116" s="7" t="s">
        <v>389</v>
      </c>
      <c r="E116" s="8" t="s">
        <v>30</v>
      </c>
      <c r="F116" s="9">
        <v>45901</v>
      </c>
      <c r="G116" s="9">
        <v>46266</v>
      </c>
      <c r="H116" s="12">
        <v>1350</v>
      </c>
      <c r="I116" s="11" t="s">
        <v>390</v>
      </c>
    </row>
    <row r="117" spans="1:9" ht="20.25" customHeight="1" x14ac:dyDescent="0.2">
      <c r="A117" s="4">
        <f>IFERROR(VLOOKUP(B117,'[1]DADOS (OCULTAR)'!$Q$3:$S$136,3,0),"")</f>
        <v>9767633000366</v>
      </c>
      <c r="B117" s="5" t="s">
        <v>9</v>
      </c>
      <c r="C117" s="6" t="s">
        <v>391</v>
      </c>
      <c r="D117" s="7" t="s">
        <v>392</v>
      </c>
      <c r="E117" s="8" t="s">
        <v>30</v>
      </c>
      <c r="F117" s="9">
        <v>45962</v>
      </c>
      <c r="G117" s="9">
        <v>46327</v>
      </c>
      <c r="H117" s="12">
        <v>1650</v>
      </c>
      <c r="I117" s="11" t="s">
        <v>393</v>
      </c>
    </row>
    <row r="118" spans="1:9" ht="20.25" customHeight="1" x14ac:dyDescent="0.2">
      <c r="A118" s="4">
        <f>IFERROR(VLOOKUP(B118,'[1]DADOS (OCULTAR)'!$Q$3:$S$136,3,0),"")</f>
        <v>9767633000366</v>
      </c>
      <c r="B118" s="5" t="s">
        <v>9</v>
      </c>
      <c r="C118" s="6" t="s">
        <v>394</v>
      </c>
      <c r="D118" s="7" t="s">
        <v>395</v>
      </c>
      <c r="E118" s="8" t="s">
        <v>30</v>
      </c>
      <c r="F118" s="9">
        <v>45992</v>
      </c>
      <c r="G118" s="9">
        <v>46357</v>
      </c>
      <c r="H118" s="12">
        <v>1350</v>
      </c>
      <c r="I118" s="11" t="s">
        <v>396</v>
      </c>
    </row>
    <row r="119" spans="1:9" ht="20.25" customHeight="1" x14ac:dyDescent="0.2">
      <c r="A119" s="4">
        <f>IFERROR(VLOOKUP(B119,'[1]DADOS (OCULTAR)'!$Q$3:$S$136,3,0),"")</f>
        <v>9767633000366</v>
      </c>
      <c r="B119" s="5" t="s">
        <v>9</v>
      </c>
      <c r="C119" s="6" t="s">
        <v>397</v>
      </c>
      <c r="D119" s="7" t="s">
        <v>398</v>
      </c>
      <c r="E119" s="8" t="s">
        <v>30</v>
      </c>
      <c r="F119" s="9">
        <v>46023</v>
      </c>
      <c r="G119" s="9">
        <v>46388</v>
      </c>
      <c r="H119" s="12">
        <v>1350</v>
      </c>
      <c r="I119" s="11" t="s">
        <v>399</v>
      </c>
    </row>
    <row r="120" spans="1:9" ht="20.25" customHeight="1" x14ac:dyDescent="0.2">
      <c r="A120" s="4">
        <f>IFERROR(VLOOKUP(B120,'[1]DADOS (OCULTAR)'!$Q$3:$S$136,3,0),"")</f>
        <v>9767633000366</v>
      </c>
      <c r="B120" s="5" t="s">
        <v>9</v>
      </c>
      <c r="C120" s="6" t="s">
        <v>400</v>
      </c>
      <c r="D120" s="7" t="s">
        <v>401</v>
      </c>
      <c r="E120" s="8" t="s">
        <v>30</v>
      </c>
      <c r="F120" s="9">
        <v>46023</v>
      </c>
      <c r="G120" s="9">
        <v>46388</v>
      </c>
      <c r="H120" s="12">
        <v>1350</v>
      </c>
      <c r="I120" s="11" t="s">
        <v>402</v>
      </c>
    </row>
    <row r="121" spans="1:9" ht="20.25" customHeight="1" x14ac:dyDescent="0.2">
      <c r="A121" s="4">
        <f>IFERROR(VLOOKUP(B121,'[1]DADOS (OCULTAR)'!$Q$3:$S$136,3,0),"")</f>
        <v>9767633000366</v>
      </c>
      <c r="B121" s="5" t="s">
        <v>9</v>
      </c>
      <c r="C121" s="6" t="s">
        <v>403</v>
      </c>
      <c r="D121" s="7" t="s">
        <v>404</v>
      </c>
      <c r="E121" s="8" t="s">
        <v>30</v>
      </c>
      <c r="F121" s="9">
        <v>46023</v>
      </c>
      <c r="G121" s="9">
        <v>46388</v>
      </c>
      <c r="H121" s="12">
        <v>1350</v>
      </c>
      <c r="I121" s="11" t="s">
        <v>405</v>
      </c>
    </row>
    <row r="122" spans="1:9" ht="20.25" customHeight="1" x14ac:dyDescent="0.2">
      <c r="A122" s="4">
        <f>IFERROR(VLOOKUP(B122,'[1]DADOS (OCULTAR)'!$Q$3:$S$136,3,0),"")</f>
        <v>9767633000366</v>
      </c>
      <c r="B122" s="5" t="s">
        <v>9</v>
      </c>
      <c r="C122" s="6" t="s">
        <v>406</v>
      </c>
      <c r="D122" s="7" t="s">
        <v>407</v>
      </c>
      <c r="E122" s="8" t="s">
        <v>223</v>
      </c>
      <c r="F122" s="9">
        <v>45870</v>
      </c>
      <c r="G122" s="9">
        <v>46234</v>
      </c>
      <c r="H122" s="12">
        <v>50</v>
      </c>
      <c r="I122" s="11" t="s">
        <v>408</v>
      </c>
    </row>
    <row r="123" spans="1:9" ht="20.25" customHeight="1" x14ac:dyDescent="0.2">
      <c r="A123" s="4">
        <f>IFERROR(VLOOKUP(B123,'[1]DADOS (OCULTAR)'!$Q$3:$S$136,3,0),"")</f>
        <v>9767633000366</v>
      </c>
      <c r="B123" s="5" t="s">
        <v>9</v>
      </c>
      <c r="C123" s="6">
        <v>9239373000194</v>
      </c>
      <c r="D123" s="7" t="s">
        <v>409</v>
      </c>
      <c r="E123" s="8" t="s">
        <v>410</v>
      </c>
      <c r="F123" s="9">
        <v>45680</v>
      </c>
      <c r="G123" s="9">
        <v>46051</v>
      </c>
      <c r="H123" s="12">
        <v>2400</v>
      </c>
      <c r="I123" s="11" t="s">
        <v>411</v>
      </c>
    </row>
    <row r="124" spans="1:9" ht="20.25" customHeight="1" x14ac:dyDescent="0.2">
      <c r="A124" s="4">
        <f>IFERROR(VLOOKUP(B124,'[1]DADOS (OCULTAR)'!$Q$3:$S$136,3,0),"")</f>
        <v>9767633000366</v>
      </c>
      <c r="B124" s="5" t="s">
        <v>9</v>
      </c>
      <c r="C124" s="6" t="s">
        <v>412</v>
      </c>
      <c r="D124" s="7" t="s">
        <v>413</v>
      </c>
      <c r="E124" s="8" t="s">
        <v>30</v>
      </c>
      <c r="F124" s="9">
        <v>45885</v>
      </c>
      <c r="G124" s="9">
        <v>46250</v>
      </c>
      <c r="H124" s="12">
        <v>1600</v>
      </c>
      <c r="I124" s="11" t="s">
        <v>414</v>
      </c>
    </row>
    <row r="125" spans="1:9" ht="20.25" customHeight="1" x14ac:dyDescent="0.2">
      <c r="A125" s="4">
        <f>IFERROR(VLOOKUP(B125,'[1]DADOS (OCULTAR)'!$Q$3:$S$136,3,0),"")</f>
        <v>9767633000366</v>
      </c>
      <c r="B125" s="5" t="s">
        <v>9</v>
      </c>
      <c r="C125" s="6" t="s">
        <v>415</v>
      </c>
      <c r="D125" s="7" t="s">
        <v>416</v>
      </c>
      <c r="E125" s="8" t="s">
        <v>30</v>
      </c>
      <c r="F125" s="9">
        <v>46023</v>
      </c>
      <c r="G125" s="9">
        <v>46388</v>
      </c>
      <c r="H125" s="12">
        <v>1350</v>
      </c>
      <c r="I125" s="11" t="s">
        <v>417</v>
      </c>
    </row>
    <row r="126" spans="1:9" ht="20.25" customHeight="1" x14ac:dyDescent="0.2">
      <c r="A126" s="4">
        <f>IFERROR(VLOOKUP(B126,'[1]DADOS (OCULTAR)'!$Q$3:$S$136,3,0),"")</f>
        <v>9767633000366</v>
      </c>
      <c r="B126" s="5" t="s">
        <v>9</v>
      </c>
      <c r="C126" s="6" t="s">
        <v>418</v>
      </c>
      <c r="D126" s="7" t="s">
        <v>419</v>
      </c>
      <c r="E126" s="8" t="s">
        <v>30</v>
      </c>
      <c r="F126" s="9">
        <v>46054</v>
      </c>
      <c r="G126" s="9">
        <v>46419</v>
      </c>
      <c r="H126" s="12">
        <v>1350</v>
      </c>
      <c r="I126" s="11" t="s">
        <v>420</v>
      </c>
    </row>
    <row r="127" spans="1:9" ht="20.25" customHeight="1" x14ac:dyDescent="0.2">
      <c r="A127" s="4">
        <f>IFERROR(VLOOKUP(B127,'[1]DADOS (OCULTAR)'!$Q$3:$S$136,3,0),"")</f>
        <v>9767633000366</v>
      </c>
      <c r="B127" s="5" t="s">
        <v>9</v>
      </c>
      <c r="C127" s="6" t="s">
        <v>421</v>
      </c>
      <c r="D127" s="7" t="s">
        <v>422</v>
      </c>
      <c r="E127" s="8" t="s">
        <v>30</v>
      </c>
      <c r="F127" s="9">
        <v>46054</v>
      </c>
      <c r="G127" s="9">
        <v>46419</v>
      </c>
      <c r="H127" s="12">
        <v>1500</v>
      </c>
      <c r="I127" s="11" t="s">
        <v>423</v>
      </c>
    </row>
    <row r="128" spans="1:9" ht="20.25" customHeight="1" x14ac:dyDescent="0.2">
      <c r="A128" s="4">
        <f>IFERROR(VLOOKUP(B128,'[1]DADOS (OCULTAR)'!$Q$3:$S$136,3,0),"")</f>
        <v>9767633000366</v>
      </c>
      <c r="B128" s="5" t="s">
        <v>9</v>
      </c>
      <c r="C128" s="6" t="s">
        <v>424</v>
      </c>
      <c r="D128" s="7" t="s">
        <v>425</v>
      </c>
      <c r="E128" s="8" t="s">
        <v>30</v>
      </c>
      <c r="F128" s="9">
        <v>45901</v>
      </c>
      <c r="G128" s="9">
        <v>46266</v>
      </c>
      <c r="H128" s="12">
        <v>1350</v>
      </c>
      <c r="I128" s="11" t="s">
        <v>426</v>
      </c>
    </row>
    <row r="129" spans="1:9" ht="20.25" customHeight="1" x14ac:dyDescent="0.2">
      <c r="A129" s="4">
        <f>IFERROR(VLOOKUP(B129,'[1]DADOS (OCULTAR)'!$Q$3:$S$136,3,0),"")</f>
        <v>9767633000366</v>
      </c>
      <c r="B129" s="5" t="s">
        <v>9</v>
      </c>
      <c r="C129" s="6" t="s">
        <v>38</v>
      </c>
      <c r="D129" s="7" t="s">
        <v>39</v>
      </c>
      <c r="E129" s="8" t="s">
        <v>30</v>
      </c>
      <c r="F129" s="9">
        <v>45809</v>
      </c>
      <c r="G129" s="9">
        <v>46174</v>
      </c>
      <c r="H129" s="12">
        <v>1350</v>
      </c>
      <c r="I129" s="11" t="s">
        <v>427</v>
      </c>
    </row>
    <row r="130" spans="1:9" ht="20.25" customHeight="1" x14ac:dyDescent="0.2">
      <c r="A130" s="4">
        <f>IFERROR(VLOOKUP(B130,'[1]DADOS (OCULTAR)'!$Q$3:$S$136,3,0),"")</f>
        <v>9767633000366</v>
      </c>
      <c r="B130" s="5" t="s">
        <v>9</v>
      </c>
      <c r="C130" s="6" t="s">
        <v>428</v>
      </c>
      <c r="D130" s="7" t="s">
        <v>429</v>
      </c>
      <c r="E130" s="8" t="s">
        <v>30</v>
      </c>
      <c r="F130" s="9">
        <v>45992</v>
      </c>
      <c r="G130" s="9">
        <v>46357</v>
      </c>
      <c r="H130" s="12">
        <v>2130</v>
      </c>
      <c r="I130" s="11" t="s">
        <v>430</v>
      </c>
    </row>
    <row r="131" spans="1:9" ht="20.25" customHeight="1" x14ac:dyDescent="0.2">
      <c r="A131" s="4">
        <f>IFERROR(VLOOKUP(B131,'[1]DADOS (OCULTAR)'!$Q$3:$S$136,3,0),"")</f>
        <v>9767633000366</v>
      </c>
      <c r="B131" s="5" t="s">
        <v>9</v>
      </c>
      <c r="C131" s="6" t="s">
        <v>431</v>
      </c>
      <c r="D131" s="7" t="s">
        <v>432</v>
      </c>
      <c r="E131" s="8" t="s">
        <v>30</v>
      </c>
      <c r="F131" s="9">
        <v>46023</v>
      </c>
      <c r="G131" s="9">
        <v>46388</v>
      </c>
      <c r="H131" s="12">
        <v>1700</v>
      </c>
      <c r="I131" s="11" t="s">
        <v>433</v>
      </c>
    </row>
    <row r="132" spans="1:9" ht="20.25" customHeight="1" x14ac:dyDescent="0.2">
      <c r="A132" s="4">
        <f>IFERROR(VLOOKUP(B132,'[1]DADOS (OCULTAR)'!$Q$3:$S$136,3,0),"")</f>
        <v>9767633000366</v>
      </c>
      <c r="B132" s="5" t="s">
        <v>9</v>
      </c>
      <c r="C132" s="6" t="s">
        <v>434</v>
      </c>
      <c r="D132" s="7" t="s">
        <v>435</v>
      </c>
      <c r="E132" s="8" t="s">
        <v>30</v>
      </c>
      <c r="F132" s="9">
        <v>46054</v>
      </c>
      <c r="G132" s="9">
        <v>46419</v>
      </c>
      <c r="H132" s="12">
        <v>1700</v>
      </c>
      <c r="I132" s="11" t="s">
        <v>436</v>
      </c>
    </row>
    <row r="133" spans="1:9" ht="20.25" customHeight="1" x14ac:dyDescent="0.2">
      <c r="A133" s="4">
        <f>IFERROR(VLOOKUP(B133,'[1]DADOS (OCULTAR)'!$Q$3:$S$136,3,0),"")</f>
        <v>9767633000366</v>
      </c>
      <c r="B133" s="5" t="s">
        <v>9</v>
      </c>
      <c r="C133" s="6" t="s">
        <v>437</v>
      </c>
      <c r="D133" s="7" t="s">
        <v>438</v>
      </c>
      <c r="E133" s="8" t="s">
        <v>223</v>
      </c>
      <c r="F133" s="9">
        <v>45983</v>
      </c>
      <c r="G133" s="9">
        <v>46713</v>
      </c>
      <c r="H133" s="12">
        <v>1600</v>
      </c>
      <c r="I133" s="11" t="s">
        <v>439</v>
      </c>
    </row>
    <row r="134" spans="1:9" ht="20.25" customHeight="1" x14ac:dyDescent="0.2">
      <c r="A134" s="4">
        <f>IFERROR(VLOOKUP(B134,'[1]DADOS (OCULTAR)'!$Q$3:$S$136,3,0),"")</f>
        <v>9767633000366</v>
      </c>
      <c r="B134" s="5" t="s">
        <v>9</v>
      </c>
      <c r="C134" s="6" t="s">
        <v>440</v>
      </c>
      <c r="D134" s="7" t="s">
        <v>441</v>
      </c>
      <c r="E134" s="8" t="s">
        <v>30</v>
      </c>
      <c r="F134" s="9">
        <v>46082</v>
      </c>
      <c r="G134" s="9">
        <v>46447</v>
      </c>
      <c r="H134" s="12">
        <v>1700</v>
      </c>
      <c r="I134" s="11" t="s">
        <v>442</v>
      </c>
    </row>
    <row r="135" spans="1:9" ht="20.25" customHeight="1" x14ac:dyDescent="0.2">
      <c r="A135" s="4">
        <f>IFERROR(VLOOKUP(B135,'[1]DADOS (OCULTAR)'!$Q$3:$S$136,3,0),"")</f>
        <v>9767633000366</v>
      </c>
      <c r="B135" s="5" t="s">
        <v>9</v>
      </c>
      <c r="C135" s="6" t="s">
        <v>59</v>
      </c>
      <c r="D135" s="7" t="s">
        <v>60</v>
      </c>
      <c r="E135" s="8" t="s">
        <v>30</v>
      </c>
      <c r="F135" s="9">
        <v>45850</v>
      </c>
      <c r="G135" s="9">
        <v>46215</v>
      </c>
      <c r="H135" s="12">
        <v>1350</v>
      </c>
      <c r="I135" s="11" t="s">
        <v>61</v>
      </c>
    </row>
    <row r="136" spans="1:9" ht="20.25" customHeight="1" x14ac:dyDescent="0.2">
      <c r="A136" s="4">
        <f>IFERROR(VLOOKUP(B136,'[1]DADOS (OCULTAR)'!$Q$3:$S$136,3,0),"")</f>
        <v>9767633000366</v>
      </c>
      <c r="B136" s="5" t="s">
        <v>9</v>
      </c>
      <c r="C136" s="6" t="s">
        <v>443</v>
      </c>
      <c r="D136" s="7" t="s">
        <v>444</v>
      </c>
      <c r="E136" s="8" t="s">
        <v>30</v>
      </c>
      <c r="F136" s="9">
        <v>46082</v>
      </c>
      <c r="G136" s="9">
        <v>46447</v>
      </c>
      <c r="H136" s="12">
        <v>1350</v>
      </c>
      <c r="I136" s="11" t="s">
        <v>445</v>
      </c>
    </row>
    <row r="137" spans="1:9" ht="20.25" customHeight="1" x14ac:dyDescent="0.2">
      <c r="A137" s="4">
        <f>IFERROR(VLOOKUP(B137,'[1]DADOS (OCULTAR)'!$Q$3:$S$136,3,0),"")</f>
        <v>9767633000366</v>
      </c>
      <c r="B137" s="5" t="s">
        <v>9</v>
      </c>
      <c r="C137" s="6" t="s">
        <v>446</v>
      </c>
      <c r="D137" s="7" t="s">
        <v>447</v>
      </c>
      <c r="E137" s="8" t="s">
        <v>26</v>
      </c>
      <c r="F137" s="9">
        <v>46097</v>
      </c>
      <c r="G137" s="9">
        <v>46128</v>
      </c>
      <c r="H137" s="12">
        <v>8000</v>
      </c>
      <c r="I137" s="11" t="s">
        <v>448</v>
      </c>
    </row>
    <row r="138" spans="1:9" ht="20.25" customHeight="1" x14ac:dyDescent="0.2">
      <c r="A138" s="4">
        <f>IFERROR(VLOOKUP(B138,'[1]DADOS (OCULTAR)'!$Q$3:$S$136,3,0),"")</f>
        <v>9767633000366</v>
      </c>
      <c r="B138" s="5" t="s">
        <v>9</v>
      </c>
      <c r="C138" s="6" t="s">
        <v>449</v>
      </c>
      <c r="D138" s="7" t="s">
        <v>450</v>
      </c>
      <c r="E138" s="8" t="s">
        <v>30</v>
      </c>
      <c r="F138" s="9">
        <v>46082</v>
      </c>
      <c r="G138" s="9">
        <v>46447</v>
      </c>
      <c r="H138" s="12">
        <v>1350</v>
      </c>
      <c r="I138" s="11" t="s">
        <v>451</v>
      </c>
    </row>
    <row r="139" spans="1:9" ht="20.25" customHeight="1" x14ac:dyDescent="0.2">
      <c r="A139" s="4">
        <f>IFERROR(VLOOKUP(B139,'[1]DADOS (OCULTAR)'!$Q$3:$S$136,3,0),"")</f>
        <v>9767633000366</v>
      </c>
      <c r="B139" s="5" t="s">
        <v>9</v>
      </c>
      <c r="C139" s="6" t="s">
        <v>452</v>
      </c>
      <c r="D139" s="7" t="s">
        <v>453</v>
      </c>
      <c r="E139" s="8" t="s">
        <v>30</v>
      </c>
      <c r="F139" s="9">
        <v>46082</v>
      </c>
      <c r="G139" s="9">
        <v>46447</v>
      </c>
      <c r="H139" s="12">
        <v>2130</v>
      </c>
      <c r="I139" s="11" t="s">
        <v>454</v>
      </c>
    </row>
    <row r="140" spans="1:9" ht="20.25" customHeight="1" x14ac:dyDescent="0.2">
      <c r="A140" s="4">
        <f>IFERROR(VLOOKUP(B140,'[1]DADOS (OCULTAR)'!$Q$3:$S$136,3,0),"")</f>
        <v>9767633000366</v>
      </c>
      <c r="B140" s="5" t="s">
        <v>9</v>
      </c>
      <c r="C140" s="6" t="s">
        <v>455</v>
      </c>
      <c r="D140" s="7" t="s">
        <v>456</v>
      </c>
      <c r="E140" s="8" t="s">
        <v>30</v>
      </c>
      <c r="F140" s="9">
        <v>46106</v>
      </c>
      <c r="G140" s="9">
        <v>46471</v>
      </c>
      <c r="H140" s="12">
        <v>1350</v>
      </c>
      <c r="I140" s="11" t="s">
        <v>457</v>
      </c>
    </row>
    <row r="141" spans="1:9" ht="20.25" customHeight="1" x14ac:dyDescent="0.2">
      <c r="A141" s="4">
        <f>IFERROR(VLOOKUP(B141,'[1]DADOS (OCULTAR)'!$Q$3:$S$136,3,0),"")</f>
        <v>9767633000366</v>
      </c>
      <c r="B141" s="5" t="s">
        <v>9</v>
      </c>
      <c r="C141" s="6" t="s">
        <v>458</v>
      </c>
      <c r="D141" s="7" t="s">
        <v>459</v>
      </c>
      <c r="E141" s="8" t="s">
        <v>347</v>
      </c>
      <c r="F141" s="9">
        <v>46054</v>
      </c>
      <c r="G141" s="9">
        <v>46419</v>
      </c>
      <c r="H141" s="12">
        <v>2500</v>
      </c>
      <c r="I141" s="11" t="s">
        <v>460</v>
      </c>
    </row>
    <row r="142" spans="1:9" ht="20.25" customHeight="1" x14ac:dyDescent="0.2">
      <c r="A142" s="4">
        <f>IFERROR(VLOOKUP(B142,'[1]DADOS (OCULTAR)'!$Q$3:$S$136,3,0),"")</f>
        <v>9767633000366</v>
      </c>
      <c r="B142" s="5" t="s">
        <v>9</v>
      </c>
      <c r="C142" s="6" t="s">
        <v>461</v>
      </c>
      <c r="D142" s="7" t="s">
        <v>462</v>
      </c>
      <c r="E142" s="8" t="s">
        <v>30</v>
      </c>
      <c r="F142" s="9">
        <v>46113</v>
      </c>
      <c r="G142" s="9">
        <v>46478</v>
      </c>
      <c r="H142" s="12">
        <v>1700</v>
      </c>
      <c r="I142" s="11" t="s">
        <v>463</v>
      </c>
    </row>
    <row r="143" spans="1:9" ht="20.25" customHeight="1" x14ac:dyDescent="0.2">
      <c r="A143" s="4">
        <f>IFERROR(VLOOKUP(B143,'[1]DADOS (OCULTAR)'!$Q$3:$S$136,3,0),"")</f>
        <v>9767633000366</v>
      </c>
      <c r="B143" s="5" t="s">
        <v>9</v>
      </c>
      <c r="C143" s="6" t="s">
        <v>464</v>
      </c>
      <c r="D143" s="7" t="s">
        <v>465</v>
      </c>
      <c r="E143" s="8" t="s">
        <v>223</v>
      </c>
      <c r="F143" s="9">
        <v>46113</v>
      </c>
      <c r="G143" s="9">
        <v>46853</v>
      </c>
      <c r="H143" s="12">
        <v>2183.35</v>
      </c>
      <c r="I143" s="11" t="s">
        <v>466</v>
      </c>
    </row>
    <row r="144" spans="1:9" ht="20.25" customHeight="1" x14ac:dyDescent="0.2">
      <c r="A144" s="4">
        <f>IFERROR(VLOOKUP(B144,'[1]DADOS (OCULTAR)'!$Q$3:$S$136,3,0),"")</f>
        <v>9767633000366</v>
      </c>
      <c r="B144" s="5" t="s">
        <v>9</v>
      </c>
      <c r="C144" s="17" t="s">
        <v>467</v>
      </c>
      <c r="D144" s="7" t="s">
        <v>468</v>
      </c>
      <c r="E144" s="8" t="s">
        <v>30</v>
      </c>
      <c r="F144" s="9">
        <v>46113</v>
      </c>
      <c r="G144" s="9">
        <v>46478</v>
      </c>
      <c r="H144" s="12">
        <v>1350</v>
      </c>
      <c r="I144" s="11" t="s">
        <v>469</v>
      </c>
    </row>
    <row r="145" spans="1:9" ht="20.25" customHeight="1" x14ac:dyDescent="0.2">
      <c r="A145" s="4">
        <f>IFERROR(VLOOKUP(B145,'[1]DADOS (OCULTAR)'!$Q$3:$S$136,3,0),"")</f>
        <v>9767633000366</v>
      </c>
      <c r="B145" s="5" t="s">
        <v>9</v>
      </c>
      <c r="C145" s="6" t="s">
        <v>470</v>
      </c>
      <c r="D145" s="7" t="s">
        <v>471</v>
      </c>
      <c r="E145" s="8" t="s">
        <v>30</v>
      </c>
      <c r="F145" s="9">
        <v>46113</v>
      </c>
      <c r="G145" s="9">
        <v>46478</v>
      </c>
      <c r="H145" s="12">
        <v>1350</v>
      </c>
      <c r="I145" s="11" t="s">
        <v>472</v>
      </c>
    </row>
    <row r="146" spans="1:9" ht="20.25" customHeight="1" x14ac:dyDescent="0.2">
      <c r="A146" s="4">
        <f>IFERROR(VLOOKUP(B146,'[1]DADOS (OCULTAR)'!$Q$3:$S$136,3,0),"")</f>
        <v>9767633000366</v>
      </c>
      <c r="B146" s="5" t="s">
        <v>9</v>
      </c>
      <c r="C146" s="6" t="s">
        <v>473</v>
      </c>
      <c r="D146" s="7" t="s">
        <v>474</v>
      </c>
      <c r="E146" s="8" t="s">
        <v>30</v>
      </c>
      <c r="F146" s="9">
        <v>45778</v>
      </c>
      <c r="G146" s="9">
        <v>46508</v>
      </c>
      <c r="H146" s="12">
        <v>1350</v>
      </c>
      <c r="I146" s="11" t="s">
        <v>475</v>
      </c>
    </row>
    <row r="147" spans="1:9" ht="20.25" customHeight="1" x14ac:dyDescent="0.2">
      <c r="A147" s="4">
        <f>IFERROR(VLOOKUP(B147,'[1]DADOS (OCULTAR)'!$Q$3:$S$136,3,0),"")</f>
        <v>9767633000366</v>
      </c>
      <c r="B147" s="5" t="s">
        <v>9</v>
      </c>
      <c r="C147" s="6" t="s">
        <v>476</v>
      </c>
      <c r="D147" s="7" t="s">
        <v>477</v>
      </c>
      <c r="E147" s="8" t="s">
        <v>30</v>
      </c>
      <c r="F147" s="9">
        <v>45901</v>
      </c>
      <c r="G147" s="9">
        <v>46266</v>
      </c>
      <c r="H147" s="12">
        <v>1350</v>
      </c>
      <c r="I147" s="11" t="s">
        <v>478</v>
      </c>
    </row>
    <row r="148" spans="1:9" ht="20.25" customHeight="1" x14ac:dyDescent="0.2">
      <c r="A148" s="4">
        <f>IFERROR(VLOOKUP(B148,'[1]DADOS (OCULTAR)'!$Q$3:$S$136,3,0),"")</f>
        <v>9767633000366</v>
      </c>
      <c r="B148" s="5" t="s">
        <v>9</v>
      </c>
      <c r="C148" s="6" t="s">
        <v>479</v>
      </c>
      <c r="D148" s="7" t="s">
        <v>480</v>
      </c>
      <c r="E148" s="8" t="s">
        <v>30</v>
      </c>
      <c r="F148" s="9">
        <v>46113</v>
      </c>
      <c r="G148" s="9">
        <v>46478</v>
      </c>
      <c r="H148" s="12">
        <v>2130</v>
      </c>
      <c r="I148" s="11" t="s">
        <v>481</v>
      </c>
    </row>
    <row r="149" spans="1:9" ht="20.25" customHeight="1" x14ac:dyDescent="0.2">
      <c r="A149" s="4">
        <f>IFERROR(VLOOKUP(B149,'[1]DADOS (OCULTAR)'!$Q$3:$S$136,3,0),"")</f>
        <v>9767633000366</v>
      </c>
      <c r="B149" s="5" t="s">
        <v>9</v>
      </c>
      <c r="C149" s="6" t="s">
        <v>452</v>
      </c>
      <c r="D149" s="7" t="s">
        <v>482</v>
      </c>
      <c r="E149" s="8" t="s">
        <v>30</v>
      </c>
      <c r="F149" s="9">
        <v>46082</v>
      </c>
      <c r="G149" s="9">
        <v>46447</v>
      </c>
      <c r="H149" s="12">
        <v>2130</v>
      </c>
      <c r="I149" s="11" t="s">
        <v>454</v>
      </c>
    </row>
    <row r="150" spans="1:9" ht="20.25" customHeight="1" x14ac:dyDescent="0.2">
      <c r="A150" s="4">
        <f>IFERROR(VLOOKUP(B150,'[1]DADOS (OCULTAR)'!$Q$3:$S$136,3,0),"")</f>
        <v>9767633000366</v>
      </c>
      <c r="B150" s="5" t="s">
        <v>9</v>
      </c>
      <c r="C150" s="6" t="s">
        <v>483</v>
      </c>
      <c r="D150" s="7" t="s">
        <v>484</v>
      </c>
      <c r="E150" s="8" t="s">
        <v>30</v>
      </c>
      <c r="F150" s="9">
        <v>45829</v>
      </c>
      <c r="G150" s="9">
        <v>46559</v>
      </c>
      <c r="H150" s="12">
        <v>1600</v>
      </c>
      <c r="I150" s="11" t="s">
        <v>485</v>
      </c>
    </row>
    <row r="151" spans="1:9" ht="20.25" customHeight="1" x14ac:dyDescent="0.2">
      <c r="A151" s="4">
        <f>IFERROR(VLOOKUP(B151,'[1]DADOS (OCULTAR)'!$Q$3:$S$136,3,0),"")</f>
        <v>9767633000366</v>
      </c>
      <c r="B151" s="5" t="s">
        <v>9</v>
      </c>
      <c r="C151" s="6">
        <v>501174300018</v>
      </c>
      <c r="D151" s="7" t="s">
        <v>486</v>
      </c>
      <c r="E151" s="8" t="s">
        <v>347</v>
      </c>
      <c r="F151" s="9">
        <v>46104</v>
      </c>
      <c r="G151" s="9">
        <v>46288</v>
      </c>
      <c r="H151" s="12">
        <v>22700</v>
      </c>
      <c r="I151" s="11" t="s">
        <v>487</v>
      </c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6333B9B6-E206-4F86-9F02-5DBD4F4AB86E}">
      <formula1>UNIDADES_OSS</formula1>
    </dataValidation>
  </dataValidations>
  <hyperlinks>
    <hyperlink ref="I134" r:id="rId1" xr:uid="{0846F678-C19C-460A-B7E2-694F0620FE0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Irlane Fernanda</dc:creator>
  <cp:lastModifiedBy>Irlane Fernanda</cp:lastModifiedBy>
  <dcterms:created xsi:type="dcterms:W3CDTF">2026-05-25T19:30:12Z</dcterms:created>
  <dcterms:modified xsi:type="dcterms:W3CDTF">2026-05-25T19:30:24Z</dcterms:modified>
</cp:coreProperties>
</file>